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0" windowWidth="15900" windowHeight="11760"/>
  </bookViews>
  <sheets>
    <sheet name="Tabulka č. 1" sheetId="3" r:id="rId1"/>
    <sheet name="Příloha č. 1 a 2" sheetId="7" r:id="rId2"/>
    <sheet name="Katastry" sheetId="10" r:id="rId3"/>
  </sheets>
  <definedNames>
    <definedName name="_xlnm._FilterDatabase" localSheetId="2" hidden="1">Katastry!$B$1:$F$4822</definedName>
    <definedName name="_xlnm.Print_Area" localSheetId="0">'Tabulka č. 1'!$A$1:$I$34</definedName>
    <definedName name="Okres">Katastry!$AG$2:$AG$72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Q14" i="3" l="1"/>
  <c r="Y1" i="10" l="1"/>
  <c r="S14" i="3" l="1"/>
  <c r="S13" i="3"/>
  <c r="I15" i="7"/>
  <c r="I16" i="7" s="1"/>
  <c r="I17" i="7" s="1"/>
  <c r="I18" i="7" s="1"/>
  <c r="AA1" i="10" l="1"/>
  <c r="Q1" i="10"/>
  <c r="Q6" i="3"/>
  <c r="Q7" i="3" s="1"/>
  <c r="N8" i="3" l="1"/>
  <c r="Q8" i="3"/>
  <c r="Q9" i="3" s="1"/>
  <c r="S1" i="10"/>
  <c r="K1" i="10" s="1"/>
  <c r="V1" i="10" l="1"/>
  <c r="G17" i="3"/>
  <c r="AD1" i="10"/>
  <c r="N5" i="3"/>
  <c r="F7" i="3" s="1"/>
  <c r="N1" i="10"/>
  <c r="Z1" i="10"/>
  <c r="R1" i="10" s="1"/>
  <c r="J1" i="10" s="1"/>
  <c r="A2" i="10" l="1"/>
  <c r="A3" i="10" s="1"/>
  <c r="A4" i="10" s="1"/>
  <c r="A5" i="10" l="1"/>
  <c r="A38" i="7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6" i="10" l="1"/>
  <c r="A7" i="10" s="1"/>
  <c r="A8" i="10" l="1"/>
  <c r="A9" i="10" l="1"/>
  <c r="A10" i="10" s="1"/>
  <c r="A11" i="10" s="1"/>
  <c r="A12" i="10" l="1"/>
  <c r="A13" i="10" s="1"/>
  <c r="A14" i="10" l="1"/>
  <c r="A15" i="10" l="1"/>
  <c r="A16" i="10" l="1"/>
  <c r="A17" i="10" s="1"/>
  <c r="A18" i="10" l="1"/>
  <c r="A19" i="10" l="1"/>
  <c r="A20" i="10" l="1"/>
  <c r="A21" i="10" l="1"/>
  <c r="A22" i="10" l="1"/>
  <c r="A23" i="10" l="1"/>
  <c r="A24" i="10" l="1"/>
  <c r="A25" i="10" l="1"/>
  <c r="A26" i="10" l="1"/>
  <c r="A27" i="10" l="1"/>
  <c r="A28" i="10" l="1"/>
  <c r="A29" i="10" l="1"/>
  <c r="A30" i="10" l="1"/>
  <c r="A31" i="10" l="1"/>
  <c r="A32" i="10" l="1"/>
  <c r="A33" i="10" l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18" i="10" s="1"/>
  <c r="A1319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1544" i="10" s="1"/>
  <c r="A1545" i="10" s="1"/>
  <c r="A1546" i="10" s="1"/>
  <c r="A1547" i="10" s="1"/>
  <c r="A1548" i="10" s="1"/>
  <c r="A1549" i="10" s="1"/>
  <c r="A1550" i="10" s="1"/>
  <c r="A1551" i="10" s="1"/>
  <c r="A1552" i="10" s="1"/>
  <c r="A1553" i="10" s="1"/>
  <c r="A1554" i="10" s="1"/>
  <c r="A1555" i="10" s="1"/>
  <c r="A1556" i="10" s="1"/>
  <c r="A1557" i="10" s="1"/>
  <c r="A1558" i="10" s="1"/>
  <c r="A1559" i="10" s="1"/>
  <c r="A1560" i="10" s="1"/>
  <c r="A1561" i="10" s="1"/>
  <c r="A1562" i="10" s="1"/>
  <c r="A1563" i="10" s="1"/>
  <c r="A1564" i="10" s="1"/>
  <c r="A1565" i="10" s="1"/>
  <c r="A1566" i="10" s="1"/>
  <c r="A1567" i="10" s="1"/>
  <c r="A1568" i="10" s="1"/>
  <c r="A1569" i="10" s="1"/>
  <c r="A1570" i="10" s="1"/>
  <c r="A1571" i="10" s="1"/>
  <c r="A1572" i="10" s="1"/>
  <c r="A1573" i="10" s="1"/>
  <c r="A1574" i="10" s="1"/>
  <c r="A1575" i="10" s="1"/>
  <c r="A1576" i="10" s="1"/>
  <c r="A1577" i="10" s="1"/>
  <c r="A1578" i="10" s="1"/>
  <c r="A1579" i="10" s="1"/>
  <c r="A1580" i="10" s="1"/>
  <c r="A1581" i="10" s="1"/>
  <c r="A1582" i="10" s="1"/>
  <c r="A1583" i="10" s="1"/>
  <c r="A1584" i="10" s="1"/>
  <c r="A1585" i="10" s="1"/>
  <c r="A1586" i="10" s="1"/>
  <c r="A1587" i="10" s="1"/>
  <c r="A1588" i="10" s="1"/>
  <c r="A1589" i="10" s="1"/>
  <c r="A1590" i="10" s="1"/>
  <c r="A1591" i="10" s="1"/>
  <c r="A1592" i="10" s="1"/>
  <c r="A1593" i="10" s="1"/>
  <c r="A1594" i="10" s="1"/>
  <c r="A1595" i="10" s="1"/>
  <c r="A1596" i="10" s="1"/>
  <c r="A1597" i="10" s="1"/>
  <c r="A1598" i="10" s="1"/>
  <c r="A1599" i="10" s="1"/>
  <c r="A1600" i="10" s="1"/>
  <c r="A1601" i="10" s="1"/>
  <c r="A1602" i="10" s="1"/>
  <c r="A1603" i="10" s="1"/>
  <c r="A1604" i="10" s="1"/>
  <c r="A1605" i="10" s="1"/>
  <c r="A1606" i="10" s="1"/>
  <c r="A1607" i="10" s="1"/>
  <c r="A1608" i="10" s="1"/>
  <c r="A1609" i="10" s="1"/>
  <c r="A1610" i="10" s="1"/>
  <c r="A1611" i="10" s="1"/>
  <c r="A1612" i="10" s="1"/>
  <c r="A1613" i="10" s="1"/>
  <c r="A1614" i="10" s="1"/>
  <c r="A1615" i="10" s="1"/>
  <c r="A1616" i="10" s="1"/>
  <c r="A1617" i="10" s="1"/>
  <c r="A1618" i="10" s="1"/>
  <c r="A1619" i="10" s="1"/>
  <c r="A1620" i="10" s="1"/>
  <c r="A1621" i="10" s="1"/>
  <c r="A1622" i="10" s="1"/>
  <c r="A1623" i="10" s="1"/>
  <c r="A1624" i="10" s="1"/>
  <c r="A1625" i="10" s="1"/>
  <c r="A1626" i="10" s="1"/>
  <c r="A1627" i="10" s="1"/>
  <c r="A1628" i="10" s="1"/>
  <c r="A1629" i="10" s="1"/>
  <c r="A1630" i="10" s="1"/>
  <c r="A1631" i="10" s="1"/>
  <c r="A1632" i="10" s="1"/>
  <c r="A1633" i="10" s="1"/>
  <c r="A1634" i="10" s="1"/>
  <c r="A1635" i="10" s="1"/>
  <c r="A1636" i="10" s="1"/>
  <c r="A1637" i="10" s="1"/>
  <c r="A1638" i="10" s="1"/>
  <c r="A1639" i="10" s="1"/>
  <c r="A1640" i="10" s="1"/>
  <c r="A1641" i="10" s="1"/>
  <c r="A1642" i="10" s="1"/>
  <c r="A1643" i="10" s="1"/>
  <c r="A1644" i="10" s="1"/>
  <c r="A1645" i="10" s="1"/>
  <c r="A1646" i="10" s="1"/>
  <c r="A1647" i="10" s="1"/>
  <c r="A1648" i="10" s="1"/>
  <c r="A1649" i="10" s="1"/>
  <c r="A1650" i="10" s="1"/>
  <c r="A1651" i="10" s="1"/>
  <c r="A1652" i="10" s="1"/>
  <c r="A1653" i="10" s="1"/>
  <c r="A1654" i="10" s="1"/>
  <c r="A1655" i="10" s="1"/>
  <c r="A1656" i="10" s="1"/>
  <c r="A1657" i="10" s="1"/>
  <c r="A1658" i="10" s="1"/>
  <c r="A1659" i="10" s="1"/>
  <c r="A1660" i="10" s="1"/>
  <c r="A1661" i="10" s="1"/>
  <c r="A1662" i="10" s="1"/>
  <c r="A1663" i="10" s="1"/>
  <c r="A1664" i="10" s="1"/>
  <c r="A1665" i="10" s="1"/>
  <c r="A1666" i="10" s="1"/>
  <c r="A1667" i="10" s="1"/>
  <c r="A1668" i="10" s="1"/>
  <c r="A1669" i="10" s="1"/>
  <c r="A1670" i="10" s="1"/>
  <c r="A1671" i="10" s="1"/>
  <c r="A1672" i="10" s="1"/>
  <c r="A1673" i="10" s="1"/>
  <c r="A1674" i="10" s="1"/>
  <c r="A1675" i="10" s="1"/>
  <c r="A1676" i="10" s="1"/>
  <c r="A1677" i="10" s="1"/>
  <c r="A1678" i="10" s="1"/>
  <c r="A1679" i="10" s="1"/>
  <c r="A1680" i="10" s="1"/>
  <c r="A1681" i="10" s="1"/>
  <c r="A1682" i="10" s="1"/>
  <c r="A1683" i="10" s="1"/>
  <c r="A1684" i="10" s="1"/>
  <c r="A1685" i="10" s="1"/>
  <c r="A1686" i="10" s="1"/>
  <c r="A1687" i="10" s="1"/>
  <c r="A1688" i="10" s="1"/>
  <c r="A1689" i="10" s="1"/>
  <c r="A1690" i="10" s="1"/>
  <c r="A1691" i="10" s="1"/>
  <c r="A1692" i="10" s="1"/>
  <c r="A1693" i="10" s="1"/>
  <c r="A1694" i="10" s="1"/>
  <c r="A1695" i="10" s="1"/>
  <c r="A1696" i="10" s="1"/>
  <c r="A1697" i="10" s="1"/>
  <c r="A1698" i="10" s="1"/>
  <c r="A1699" i="10" s="1"/>
  <c r="A1700" i="10" s="1"/>
  <c r="A1701" i="10" s="1"/>
  <c r="A1702" i="10" s="1"/>
  <c r="A1703" i="10" s="1"/>
  <c r="A1704" i="10" s="1"/>
  <c r="A1705" i="10" s="1"/>
  <c r="A1706" i="10" s="1"/>
  <c r="A1707" i="10" s="1"/>
  <c r="A1708" i="10" s="1"/>
  <c r="A1709" i="10" s="1"/>
  <c r="A1710" i="10" s="1"/>
  <c r="A1711" i="10" s="1"/>
  <c r="A1712" i="10" s="1"/>
  <c r="A1713" i="10" s="1"/>
  <c r="A1714" i="10" s="1"/>
  <c r="A1715" i="10" s="1"/>
  <c r="A1716" i="10" s="1"/>
  <c r="A1717" i="10" s="1"/>
  <c r="A1718" i="10" s="1"/>
  <c r="A1719" i="10" s="1"/>
  <c r="A1720" i="10" s="1"/>
  <c r="A1721" i="10" s="1"/>
  <c r="A1722" i="10" s="1"/>
  <c r="A1723" i="10" s="1"/>
  <c r="A1724" i="10" s="1"/>
  <c r="A1725" i="10" s="1"/>
  <c r="A1726" i="10" s="1"/>
  <c r="A1727" i="10" s="1"/>
  <c r="A1728" i="10" s="1"/>
  <c r="A1729" i="10" s="1"/>
  <c r="A1730" i="10" s="1"/>
  <c r="A1731" i="10" s="1"/>
  <c r="A1732" i="10" s="1"/>
  <c r="A1733" i="10" s="1"/>
  <c r="A1734" i="10" s="1"/>
  <c r="A1735" i="10" s="1"/>
  <c r="A1736" i="10" s="1"/>
  <c r="A1737" i="10" s="1"/>
  <c r="A1738" i="10" s="1"/>
  <c r="A1739" i="10" s="1"/>
  <c r="A1740" i="10" s="1"/>
  <c r="A1741" i="10" s="1"/>
  <c r="A1742" i="10" s="1"/>
  <c r="A1743" i="10" s="1"/>
  <c r="A1744" i="10" s="1"/>
  <c r="A1745" i="10" s="1"/>
  <c r="A1746" i="10" s="1"/>
  <c r="A1747" i="10" s="1"/>
  <c r="A1748" i="10" s="1"/>
  <c r="A1749" i="10" s="1"/>
  <c r="A1750" i="10" s="1"/>
  <c r="A1751" i="10" s="1"/>
  <c r="A1752" i="10" s="1"/>
  <c r="A1753" i="10" s="1"/>
  <c r="A1754" i="10" s="1"/>
  <c r="A1755" i="10" s="1"/>
  <c r="A1756" i="10" s="1"/>
  <c r="A1757" i="10" s="1"/>
  <c r="A1758" i="10" s="1"/>
  <c r="A1759" i="10" s="1"/>
  <c r="A1760" i="10" s="1"/>
  <c r="A1761" i="10" s="1"/>
  <c r="A1762" i="10" s="1"/>
  <c r="A1763" i="10" s="1"/>
  <c r="A1764" i="10" s="1"/>
  <c r="A1765" i="10" s="1"/>
  <c r="A1766" i="10" s="1"/>
  <c r="A1767" i="10" s="1"/>
  <c r="A1768" i="10" s="1"/>
  <c r="A1769" i="10" s="1"/>
  <c r="A1770" i="10" s="1"/>
  <c r="A1771" i="10" s="1"/>
  <c r="A1772" i="10" s="1"/>
  <c r="A1773" i="10" s="1"/>
  <c r="A1774" i="10" s="1"/>
  <c r="A1775" i="10" s="1"/>
  <c r="A1776" i="10" s="1"/>
  <c r="A1777" i="10" s="1"/>
  <c r="A1778" i="10" s="1"/>
  <c r="A1779" i="10" s="1"/>
  <c r="A1780" i="10" s="1"/>
  <c r="A1781" i="10" s="1"/>
  <c r="A1782" i="10" s="1"/>
  <c r="A1783" i="10" s="1"/>
  <c r="A1784" i="10" s="1"/>
  <c r="A1785" i="10" s="1"/>
  <c r="A1786" i="10" s="1"/>
  <c r="A1787" i="10" s="1"/>
  <c r="A1788" i="10" s="1"/>
  <c r="A1789" i="10" s="1"/>
  <c r="A1790" i="10" s="1"/>
  <c r="A1791" i="10" s="1"/>
  <c r="A1792" i="10" s="1"/>
  <c r="A1793" i="10" s="1"/>
  <c r="A1794" i="10" s="1"/>
  <c r="A1795" i="10" s="1"/>
  <c r="A1796" i="10" s="1"/>
  <c r="A1797" i="10" s="1"/>
  <c r="A1798" i="10" s="1"/>
  <c r="A1799" i="10" s="1"/>
  <c r="A1800" i="10" s="1"/>
  <c r="A1801" i="10" s="1"/>
  <c r="A1802" i="10" s="1"/>
  <c r="A1803" i="10" s="1"/>
  <c r="A1804" i="10" s="1"/>
  <c r="A1805" i="10" s="1"/>
  <c r="A1806" i="10" s="1"/>
  <c r="A1807" i="10" s="1"/>
  <c r="A1808" i="10" s="1"/>
  <c r="A1809" i="10" s="1"/>
  <c r="A1810" i="10" s="1"/>
  <c r="A1811" i="10" s="1"/>
  <c r="A1812" i="10" s="1"/>
  <c r="A1813" i="10" s="1"/>
  <c r="A1814" i="10" s="1"/>
  <c r="A1815" i="10" s="1"/>
  <c r="A1816" i="10" s="1"/>
  <c r="A1817" i="10" s="1"/>
  <c r="A1818" i="10" s="1"/>
  <c r="A1819" i="10" s="1"/>
  <c r="A1820" i="10" s="1"/>
  <c r="A1821" i="10" s="1"/>
  <c r="A1822" i="10" s="1"/>
  <c r="A1823" i="10" s="1"/>
  <c r="A1824" i="10" s="1"/>
  <c r="A1825" i="10" s="1"/>
  <c r="A1826" i="10" s="1"/>
  <c r="A1827" i="10" s="1"/>
  <c r="A1828" i="10" s="1"/>
  <c r="A1829" i="10" s="1"/>
  <c r="A1830" i="10" s="1"/>
  <c r="A1831" i="10" s="1"/>
  <c r="A1832" i="10" s="1"/>
  <c r="A1833" i="10" s="1"/>
  <c r="A1834" i="10" s="1"/>
  <c r="A1835" i="10" s="1"/>
  <c r="A1836" i="10" s="1"/>
  <c r="A1837" i="10" s="1"/>
  <c r="A1838" i="10" s="1"/>
  <c r="A1839" i="10" s="1"/>
  <c r="A1840" i="10" s="1"/>
  <c r="A1841" i="10" s="1"/>
  <c r="A1842" i="10" s="1"/>
  <c r="A1843" i="10" s="1"/>
  <c r="A1844" i="10" s="1"/>
  <c r="A1845" i="10" s="1"/>
  <c r="A1846" i="10" s="1"/>
  <c r="A1847" i="10" s="1"/>
  <c r="A1848" i="10" s="1"/>
  <c r="A1849" i="10" s="1"/>
  <c r="A1850" i="10" s="1"/>
  <c r="A1851" i="10" s="1"/>
  <c r="A1852" i="10" s="1"/>
  <c r="A1853" i="10" s="1"/>
  <c r="A1854" i="10" s="1"/>
  <c r="A1855" i="10" s="1"/>
  <c r="A1856" i="10" s="1"/>
  <c r="A1857" i="10" s="1"/>
  <c r="A1858" i="10" s="1"/>
  <c r="A1859" i="10" s="1"/>
  <c r="A1860" i="10" s="1"/>
  <c r="A1861" i="10" s="1"/>
  <c r="A1862" i="10" s="1"/>
  <c r="A1863" i="10" s="1"/>
  <c r="A1864" i="10" s="1"/>
  <c r="A1865" i="10" s="1"/>
  <c r="A1866" i="10" s="1"/>
  <c r="A1867" i="10" s="1"/>
  <c r="A1868" i="10" s="1"/>
  <c r="A1869" i="10" s="1"/>
  <c r="A1870" i="10" s="1"/>
  <c r="A1871" i="10" s="1"/>
  <c r="A1872" i="10" s="1"/>
  <c r="A1873" i="10" s="1"/>
  <c r="A1874" i="10" s="1"/>
  <c r="A1875" i="10" s="1"/>
  <c r="A1876" i="10" s="1"/>
  <c r="A1877" i="10" s="1"/>
  <c r="A1878" i="10" s="1"/>
  <c r="A1879" i="10" s="1"/>
  <c r="A1880" i="10" s="1"/>
  <c r="A1881" i="10" s="1"/>
  <c r="A1882" i="10" s="1"/>
  <c r="A1883" i="10" s="1"/>
  <c r="A1884" i="10" s="1"/>
  <c r="A1885" i="10" s="1"/>
  <c r="A1886" i="10" s="1"/>
  <c r="A1887" i="10" s="1"/>
  <c r="A1888" i="10" s="1"/>
  <c r="A1889" i="10" s="1"/>
  <c r="A1890" i="10" s="1"/>
  <c r="A1891" i="10" s="1"/>
  <c r="A1892" i="10" s="1"/>
  <c r="A1893" i="10" s="1"/>
  <c r="A1894" i="10" s="1"/>
  <c r="A1895" i="10" s="1"/>
  <c r="A1896" i="10" s="1"/>
  <c r="A1897" i="10" s="1"/>
  <c r="A1898" i="10" s="1"/>
  <c r="A1899" i="10" s="1"/>
  <c r="A1900" i="10" s="1"/>
  <c r="A1901" i="10" s="1"/>
  <c r="A1902" i="10" s="1"/>
  <c r="A1903" i="10" s="1"/>
  <c r="A1904" i="10" s="1"/>
  <c r="A1905" i="10" s="1"/>
  <c r="A1906" i="10" s="1"/>
  <c r="A1907" i="10" s="1"/>
  <c r="A1908" i="10" s="1"/>
  <c r="A1909" i="10" s="1"/>
  <c r="A1910" i="10" s="1"/>
  <c r="A1911" i="10" s="1"/>
  <c r="A1912" i="10" s="1"/>
  <c r="A1913" i="10" s="1"/>
  <c r="A1914" i="10" s="1"/>
  <c r="A1915" i="10" s="1"/>
  <c r="A1916" i="10" s="1"/>
  <c r="A1917" i="10" s="1"/>
  <c r="A1918" i="10" s="1"/>
  <c r="A1919" i="10" s="1"/>
  <c r="A1920" i="10" s="1"/>
  <c r="A1921" i="10" s="1"/>
  <c r="A1922" i="10" s="1"/>
  <c r="A1923" i="10" s="1"/>
  <c r="A1924" i="10" s="1"/>
  <c r="A1925" i="10" s="1"/>
  <c r="A1926" i="10" s="1"/>
  <c r="A1927" i="10" s="1"/>
  <c r="A1928" i="10" s="1"/>
  <c r="A1929" i="10" s="1"/>
  <c r="A1930" i="10" s="1"/>
  <c r="A1931" i="10" s="1"/>
  <c r="A1932" i="10" s="1"/>
  <c r="A1933" i="10" s="1"/>
  <c r="A1934" i="10" s="1"/>
  <c r="A1935" i="10" s="1"/>
  <c r="A1936" i="10" s="1"/>
  <c r="A1937" i="10" s="1"/>
  <c r="A1938" i="10" s="1"/>
  <c r="A1939" i="10" s="1"/>
  <c r="A1940" i="10" s="1"/>
  <c r="A1941" i="10" s="1"/>
  <c r="A1942" i="10" s="1"/>
  <c r="A1943" i="10" s="1"/>
  <c r="A1944" i="10" s="1"/>
  <c r="A1945" i="10" s="1"/>
  <c r="A1946" i="10" s="1"/>
  <c r="A1947" i="10" s="1"/>
  <c r="A1948" i="10" s="1"/>
  <c r="A1949" i="10" s="1"/>
  <c r="A1950" i="10" s="1"/>
  <c r="A1951" i="10" s="1"/>
  <c r="A1952" i="10" s="1"/>
  <c r="A1953" i="10" s="1"/>
  <c r="A1954" i="10" s="1"/>
  <c r="A1955" i="10" s="1"/>
  <c r="A1956" i="10" s="1"/>
  <c r="A1957" i="10" s="1"/>
  <c r="A1958" i="10" s="1"/>
  <c r="A1959" i="10" s="1"/>
  <c r="A1960" i="10" s="1"/>
  <c r="A1961" i="10" s="1"/>
  <c r="A1962" i="10" s="1"/>
  <c r="A1963" i="10" s="1"/>
  <c r="A1964" i="10" s="1"/>
  <c r="A1965" i="10" s="1"/>
  <c r="A1966" i="10" s="1"/>
  <c r="A1967" i="10" s="1"/>
  <c r="A1968" i="10" s="1"/>
  <c r="A1969" i="10" s="1"/>
  <c r="A1970" i="10" s="1"/>
  <c r="A1971" i="10" s="1"/>
  <c r="A1972" i="10" s="1"/>
  <c r="A1973" i="10" s="1"/>
  <c r="A1974" i="10" s="1"/>
  <c r="A1975" i="10" s="1"/>
  <c r="A1976" i="10" s="1"/>
  <c r="A1977" i="10" s="1"/>
  <c r="A1978" i="10" s="1"/>
  <c r="A1979" i="10" s="1"/>
  <c r="A1980" i="10" s="1"/>
  <c r="A1981" i="10" s="1"/>
  <c r="A1982" i="10" s="1"/>
  <c r="A1983" i="10" s="1"/>
  <c r="A1984" i="10" s="1"/>
  <c r="A1985" i="10" s="1"/>
  <c r="A1986" i="10" s="1"/>
  <c r="A1987" i="10" s="1"/>
  <c r="A1988" i="10" s="1"/>
  <c r="A1989" i="10" s="1"/>
  <c r="A1990" i="10" s="1"/>
  <c r="A1991" i="10" s="1"/>
  <c r="A1992" i="10" s="1"/>
  <c r="A1993" i="10" s="1"/>
  <c r="A1994" i="10" s="1"/>
  <c r="A1995" i="10" s="1"/>
  <c r="A1996" i="10" s="1"/>
  <c r="A1997" i="10" s="1"/>
  <c r="A1998" i="10" s="1"/>
  <c r="A1999" i="10" s="1"/>
  <c r="A2000" i="10" s="1"/>
  <c r="A2001" i="10" s="1"/>
  <c r="A2002" i="10" s="1"/>
  <c r="A2003" i="10" s="1"/>
  <c r="A2004" i="10" s="1"/>
  <c r="A2005" i="10" s="1"/>
  <c r="A2006" i="10" s="1"/>
  <c r="A2007" i="10" s="1"/>
  <c r="A2008" i="10" s="1"/>
  <c r="A2009" i="10" s="1"/>
  <c r="A2010" i="10" s="1"/>
  <c r="A2011" i="10" s="1"/>
  <c r="A2012" i="10" s="1"/>
  <c r="A2013" i="10" s="1"/>
  <c r="A2014" i="10" s="1"/>
  <c r="A2015" i="10" s="1"/>
  <c r="A2016" i="10" s="1"/>
  <c r="A2017" i="10" s="1"/>
  <c r="A2018" i="10" s="1"/>
  <c r="A2019" i="10" s="1"/>
  <c r="A2020" i="10" s="1"/>
  <c r="A2021" i="10" s="1"/>
  <c r="A2022" i="10" s="1"/>
  <c r="A2023" i="10" s="1"/>
  <c r="A2024" i="10" s="1"/>
  <c r="A2025" i="10" s="1"/>
  <c r="A2026" i="10" s="1"/>
  <c r="A2027" i="10" s="1"/>
  <c r="A2028" i="10" s="1"/>
  <c r="A2029" i="10" s="1"/>
  <c r="A2030" i="10" s="1"/>
  <c r="A2031" i="10" s="1"/>
  <c r="A2032" i="10" s="1"/>
  <c r="A2033" i="10" s="1"/>
  <c r="A2034" i="10" s="1"/>
  <c r="A2035" i="10" s="1"/>
  <c r="A2036" i="10" s="1"/>
  <c r="A2037" i="10" s="1"/>
  <c r="A2038" i="10" s="1"/>
  <c r="A2039" i="10" s="1"/>
  <c r="A2040" i="10" s="1"/>
  <c r="A2041" i="10" s="1"/>
  <c r="A2042" i="10" s="1"/>
  <c r="A2043" i="10" s="1"/>
  <c r="A2044" i="10" s="1"/>
  <c r="A2045" i="10" s="1"/>
  <c r="A2046" i="10" s="1"/>
  <c r="A2047" i="10" s="1"/>
  <c r="A2048" i="10" s="1"/>
  <c r="A2049" i="10" s="1"/>
  <c r="A2050" i="10" s="1"/>
  <c r="A2051" i="10" s="1"/>
  <c r="A2052" i="10" s="1"/>
  <c r="A2053" i="10" s="1"/>
  <c r="A2054" i="10" s="1"/>
  <c r="A2055" i="10" s="1"/>
  <c r="A2056" i="10" s="1"/>
  <c r="A2057" i="10" s="1"/>
  <c r="A2058" i="10" s="1"/>
  <c r="A2059" i="10" s="1"/>
  <c r="A2060" i="10" s="1"/>
  <c r="A2061" i="10" s="1"/>
  <c r="A2062" i="10" s="1"/>
  <c r="A2063" i="10" s="1"/>
  <c r="A2064" i="10" s="1"/>
  <c r="A2065" i="10" s="1"/>
  <c r="A2066" i="10" s="1"/>
  <c r="A2067" i="10" s="1"/>
  <c r="A2068" i="10" s="1"/>
  <c r="A2069" i="10" s="1"/>
  <c r="A2070" i="10" s="1"/>
  <c r="A2071" i="10" s="1"/>
  <c r="A2072" i="10" s="1"/>
  <c r="A2073" i="10" s="1"/>
  <c r="A2074" i="10" s="1"/>
  <c r="A2075" i="10" s="1"/>
  <c r="A2076" i="10" s="1"/>
  <c r="A2077" i="10" s="1"/>
  <c r="A2078" i="10" s="1"/>
  <c r="A2079" i="10" s="1"/>
  <c r="A2080" i="10" s="1"/>
  <c r="A2081" i="10" s="1"/>
  <c r="A2082" i="10" s="1"/>
  <c r="A2083" i="10" s="1"/>
  <c r="A2084" i="10" s="1"/>
  <c r="A2085" i="10" s="1"/>
  <c r="A2086" i="10" s="1"/>
  <c r="A2087" i="10" s="1"/>
  <c r="A2088" i="10" s="1"/>
  <c r="A2089" i="10" s="1"/>
  <c r="A2090" i="10" s="1"/>
  <c r="A2091" i="10" s="1"/>
  <c r="A2092" i="10" s="1"/>
  <c r="A2093" i="10" s="1"/>
  <c r="A2094" i="10" s="1"/>
  <c r="A2095" i="10" s="1"/>
  <c r="A2096" i="10" s="1"/>
  <c r="A2097" i="10" s="1"/>
  <c r="A2098" i="10" s="1"/>
  <c r="A2099" i="10" s="1"/>
  <c r="A2100" i="10" s="1"/>
  <c r="A2101" i="10" s="1"/>
  <c r="A2102" i="10" s="1"/>
  <c r="A2103" i="10" s="1"/>
  <c r="A2104" i="10" s="1"/>
  <c r="A2105" i="10" s="1"/>
  <c r="A2106" i="10" s="1"/>
  <c r="A2107" i="10" s="1"/>
  <c r="A2108" i="10" s="1"/>
  <c r="A2109" i="10" s="1"/>
  <c r="A2110" i="10" s="1"/>
  <c r="A2111" i="10" s="1"/>
  <c r="A2112" i="10" s="1"/>
  <c r="A2113" i="10" s="1"/>
  <c r="A2114" i="10" s="1"/>
  <c r="A2115" i="10" s="1"/>
  <c r="A2116" i="10" s="1"/>
  <c r="A2117" i="10" s="1"/>
  <c r="A2118" i="10" s="1"/>
  <c r="A2119" i="10" s="1"/>
  <c r="A2120" i="10" s="1"/>
  <c r="A2121" i="10" s="1"/>
  <c r="A2122" i="10" s="1"/>
  <c r="A2123" i="10" s="1"/>
  <c r="A2124" i="10" s="1"/>
  <c r="A2125" i="10" s="1"/>
  <c r="A2126" i="10" s="1"/>
  <c r="A2127" i="10" s="1"/>
  <c r="A2128" i="10" s="1"/>
  <c r="A2129" i="10" s="1"/>
  <c r="A2130" i="10" s="1"/>
  <c r="A2131" i="10" s="1"/>
  <c r="A2132" i="10" s="1"/>
  <c r="A2133" i="10" s="1"/>
  <c r="A2134" i="10" s="1"/>
  <c r="A2135" i="10" s="1"/>
  <c r="A2136" i="10" s="1"/>
  <c r="A2137" i="10" s="1"/>
  <c r="A2138" i="10" s="1"/>
  <c r="A2139" i="10" s="1"/>
  <c r="A2140" i="10" s="1"/>
  <c r="A2141" i="10" s="1"/>
  <c r="A2142" i="10" s="1"/>
  <c r="A2143" i="10" s="1"/>
  <c r="A2144" i="10" s="1"/>
  <c r="A2145" i="10" s="1"/>
  <c r="A2146" i="10" s="1"/>
  <c r="A2147" i="10" s="1"/>
  <c r="A2148" i="10" s="1"/>
  <c r="A2149" i="10" s="1"/>
  <c r="A2150" i="10" s="1"/>
  <c r="A2151" i="10" s="1"/>
  <c r="A2152" i="10" s="1"/>
  <c r="A2153" i="10" s="1"/>
  <c r="A2154" i="10" s="1"/>
  <c r="A2155" i="10" s="1"/>
  <c r="A2156" i="10" s="1"/>
  <c r="A2157" i="10" s="1"/>
  <c r="A2158" i="10" s="1"/>
  <c r="A2159" i="10" s="1"/>
  <c r="A2160" i="10" s="1"/>
  <c r="A2161" i="10" s="1"/>
  <c r="A2162" i="10" s="1"/>
  <c r="A2163" i="10" s="1"/>
  <c r="A2164" i="10" s="1"/>
  <c r="A2165" i="10" s="1"/>
  <c r="A2166" i="10" s="1"/>
  <c r="A2167" i="10" s="1"/>
  <c r="A2168" i="10" s="1"/>
  <c r="A2169" i="10" s="1"/>
  <c r="A2170" i="10" s="1"/>
  <c r="A2171" i="10" s="1"/>
  <c r="A2172" i="10" s="1"/>
  <c r="A2173" i="10" s="1"/>
  <c r="A2174" i="10" s="1"/>
  <c r="A2175" i="10" s="1"/>
  <c r="A2176" i="10" s="1"/>
  <c r="A2177" i="10" s="1"/>
  <c r="A2178" i="10" s="1"/>
  <c r="A2179" i="10" s="1"/>
  <c r="A2180" i="10" s="1"/>
  <c r="A2181" i="10" s="1"/>
  <c r="A2182" i="10" s="1"/>
  <c r="A2183" i="10" s="1"/>
  <c r="A2184" i="10" s="1"/>
  <c r="A2185" i="10" s="1"/>
  <c r="A2186" i="10" s="1"/>
  <c r="A2187" i="10" s="1"/>
  <c r="A2188" i="10" s="1"/>
  <c r="A2189" i="10" s="1"/>
  <c r="A2190" i="10" s="1"/>
  <c r="A2191" i="10" s="1"/>
  <c r="A2192" i="10" s="1"/>
  <c r="A2193" i="10" s="1"/>
  <c r="A2194" i="10" s="1"/>
  <c r="A2195" i="10" s="1"/>
  <c r="A2196" i="10" s="1"/>
  <c r="A2197" i="10" s="1"/>
  <c r="A2198" i="10" s="1"/>
  <c r="A2199" i="10" s="1"/>
  <c r="A2200" i="10" s="1"/>
  <c r="A2201" i="10" s="1"/>
  <c r="A2202" i="10" s="1"/>
  <c r="A2203" i="10" s="1"/>
  <c r="A2204" i="10" s="1"/>
  <c r="A2205" i="10" s="1"/>
  <c r="A2206" i="10" s="1"/>
  <c r="A2207" i="10" s="1"/>
  <c r="A2208" i="10" s="1"/>
  <c r="A2209" i="10" s="1"/>
  <c r="A2210" i="10" s="1"/>
  <c r="A2211" i="10" s="1"/>
  <c r="A2212" i="10" s="1"/>
  <c r="A2213" i="10" s="1"/>
  <c r="A2214" i="10" s="1"/>
  <c r="A2215" i="10" s="1"/>
  <c r="A2216" i="10" s="1"/>
  <c r="A2217" i="10" s="1"/>
  <c r="A2218" i="10" s="1"/>
  <c r="A2219" i="10" s="1"/>
  <c r="A2220" i="10" s="1"/>
  <c r="A2221" i="10" s="1"/>
  <c r="A2222" i="10" s="1"/>
  <c r="A2223" i="10" s="1"/>
  <c r="A2224" i="10" s="1"/>
  <c r="A2225" i="10" s="1"/>
  <c r="A2226" i="10" s="1"/>
  <c r="A2227" i="10" s="1"/>
  <c r="A2228" i="10" s="1"/>
  <c r="A2229" i="10" s="1"/>
  <c r="A2230" i="10" s="1"/>
  <c r="A2231" i="10" s="1"/>
  <c r="A2232" i="10" s="1"/>
  <c r="A2233" i="10" s="1"/>
  <c r="A2234" i="10" s="1"/>
  <c r="A2235" i="10" s="1"/>
  <c r="A2236" i="10" s="1"/>
  <c r="A2237" i="10" s="1"/>
  <c r="A2238" i="10" s="1"/>
  <c r="A2239" i="10" s="1"/>
  <c r="A2240" i="10" s="1"/>
  <c r="A2241" i="10" s="1"/>
  <c r="A2242" i="10" s="1"/>
  <c r="A2243" i="10" s="1"/>
  <c r="A2244" i="10" s="1"/>
  <c r="A2245" i="10" s="1"/>
  <c r="A2246" i="10" s="1"/>
  <c r="A2247" i="10" s="1"/>
  <c r="A2248" i="10" s="1"/>
  <c r="A2249" i="10" s="1"/>
  <c r="A2250" i="10" s="1"/>
  <c r="A2251" i="10" s="1"/>
  <c r="A2252" i="10" s="1"/>
  <c r="A2253" i="10" s="1"/>
  <c r="A2254" i="10" s="1"/>
  <c r="A2255" i="10" s="1"/>
  <c r="A2256" i="10" s="1"/>
  <c r="A2257" i="10" s="1"/>
  <c r="A2258" i="10" s="1"/>
  <c r="A2259" i="10" s="1"/>
  <c r="A2260" i="10" s="1"/>
  <c r="A2261" i="10" s="1"/>
  <c r="A2262" i="10" s="1"/>
  <c r="A2263" i="10" s="1"/>
  <c r="A2264" i="10" s="1"/>
  <c r="A2265" i="10" s="1"/>
  <c r="A2266" i="10" s="1"/>
  <c r="A2267" i="10" s="1"/>
  <c r="A2268" i="10" s="1"/>
  <c r="A2269" i="10" s="1"/>
  <c r="A2270" i="10" s="1"/>
  <c r="A2271" i="10" s="1"/>
  <c r="A2272" i="10" s="1"/>
  <c r="A2273" i="10" s="1"/>
  <c r="A2274" i="10" s="1"/>
  <c r="A2275" i="10" s="1"/>
  <c r="A2276" i="10" s="1"/>
  <c r="A2277" i="10" s="1"/>
  <c r="A2278" i="10" s="1"/>
  <c r="A2279" i="10" s="1"/>
  <c r="A2280" i="10" s="1"/>
  <c r="A2281" i="10" s="1"/>
  <c r="A2282" i="10" s="1"/>
  <c r="A2283" i="10" s="1"/>
  <c r="A2284" i="10" s="1"/>
  <c r="A2285" i="10" s="1"/>
  <c r="A2286" i="10" s="1"/>
  <c r="A2287" i="10" s="1"/>
  <c r="A2288" i="10" s="1"/>
  <c r="A2289" i="10" s="1"/>
  <c r="A2290" i="10" s="1"/>
  <c r="A2291" i="10" s="1"/>
  <c r="A2292" i="10" s="1"/>
  <c r="A2293" i="10" s="1"/>
  <c r="A2294" i="10" s="1"/>
  <c r="A2295" i="10" s="1"/>
  <c r="A2296" i="10" s="1"/>
  <c r="A2297" i="10" s="1"/>
  <c r="A2298" i="10" s="1"/>
  <c r="A2299" i="10" s="1"/>
  <c r="A2300" i="10" s="1"/>
  <c r="A2301" i="10" s="1"/>
  <c r="A2302" i="10" s="1"/>
  <c r="A2303" i="10" s="1"/>
  <c r="A2304" i="10" s="1"/>
  <c r="A2305" i="10" s="1"/>
  <c r="A2306" i="10" s="1"/>
  <c r="A2307" i="10" s="1"/>
  <c r="A2308" i="10" s="1"/>
  <c r="A2309" i="10" s="1"/>
  <c r="A2310" i="10" s="1"/>
  <c r="A2311" i="10" s="1"/>
  <c r="A2312" i="10" s="1"/>
  <c r="A2313" i="10" s="1"/>
  <c r="A2314" i="10" s="1"/>
  <c r="A2315" i="10" s="1"/>
  <c r="A2316" i="10" s="1"/>
  <c r="A2317" i="10" s="1"/>
  <c r="A2318" i="10" s="1"/>
  <c r="A2319" i="10" s="1"/>
  <c r="A2320" i="10" s="1"/>
  <c r="A2321" i="10" s="1"/>
  <c r="A2322" i="10" s="1"/>
  <c r="A2323" i="10" s="1"/>
  <c r="A2324" i="10" s="1"/>
  <c r="A2325" i="10" s="1"/>
  <c r="A2326" i="10" s="1"/>
  <c r="A2327" i="10" s="1"/>
  <c r="A2328" i="10" s="1"/>
  <c r="A2329" i="10" s="1"/>
  <c r="A2330" i="10" s="1"/>
  <c r="A2331" i="10" s="1"/>
  <c r="A2332" i="10" s="1"/>
  <c r="A2333" i="10" s="1"/>
  <c r="A2334" i="10" s="1"/>
  <c r="A2335" i="10" s="1"/>
  <c r="A2336" i="10" s="1"/>
  <c r="A2337" i="10" s="1"/>
  <c r="A2338" i="10" s="1"/>
  <c r="A2339" i="10" s="1"/>
  <c r="A2340" i="10" s="1"/>
  <c r="A2341" i="10" s="1"/>
  <c r="A2342" i="10" s="1"/>
  <c r="A2343" i="10" s="1"/>
  <c r="A2344" i="10" s="1"/>
  <c r="A2345" i="10" s="1"/>
  <c r="A2346" i="10" s="1"/>
  <c r="A2347" i="10" s="1"/>
  <c r="A2348" i="10" s="1"/>
  <c r="A2349" i="10" s="1"/>
  <c r="A2350" i="10" s="1"/>
  <c r="A2351" i="10" s="1"/>
  <c r="A2352" i="10" s="1"/>
  <c r="A2353" i="10" s="1"/>
  <c r="A2354" i="10" s="1"/>
  <c r="A2355" i="10" s="1"/>
  <c r="A2356" i="10" s="1"/>
  <c r="A2357" i="10" s="1"/>
  <c r="A2358" i="10" s="1"/>
  <c r="A2359" i="10" s="1"/>
  <c r="A2360" i="10" s="1"/>
  <c r="A2361" i="10" s="1"/>
  <c r="A2362" i="10" s="1"/>
  <c r="A2363" i="10" s="1"/>
  <c r="A2364" i="10" s="1"/>
  <c r="A2365" i="10" s="1"/>
  <c r="A2366" i="10" s="1"/>
  <c r="A2367" i="10" s="1"/>
  <c r="A2368" i="10" s="1"/>
  <c r="A2369" i="10" s="1"/>
  <c r="A2370" i="10" s="1"/>
  <c r="A2371" i="10" s="1"/>
  <c r="A2372" i="10" s="1"/>
  <c r="A2373" i="10" s="1"/>
  <c r="A2374" i="10" s="1"/>
  <c r="A2375" i="10" s="1"/>
  <c r="A2376" i="10" s="1"/>
  <c r="A2377" i="10" s="1"/>
  <c r="A2378" i="10" s="1"/>
  <c r="A2379" i="10" s="1"/>
  <c r="A2380" i="10" s="1"/>
  <c r="A2381" i="10" s="1"/>
  <c r="A2382" i="10" s="1"/>
  <c r="A2383" i="10" s="1"/>
  <c r="A2384" i="10" s="1"/>
  <c r="A2385" i="10" s="1"/>
  <c r="A2386" i="10" s="1"/>
  <c r="A2387" i="10" s="1"/>
  <c r="A2388" i="10" s="1"/>
  <c r="A2389" i="10" s="1"/>
  <c r="A2390" i="10" s="1"/>
  <c r="A2391" i="10" s="1"/>
  <c r="A2392" i="10" s="1"/>
  <c r="A2393" i="10" s="1"/>
  <c r="A2394" i="10" s="1"/>
  <c r="A2395" i="10" s="1"/>
  <c r="A2396" i="10" s="1"/>
  <c r="A2397" i="10" s="1"/>
  <c r="A2398" i="10" s="1"/>
  <c r="A2399" i="10" s="1"/>
  <c r="A2400" i="10" s="1"/>
  <c r="A2401" i="10" s="1"/>
  <c r="A2402" i="10" s="1"/>
  <c r="A2403" i="10" s="1"/>
  <c r="A2404" i="10" s="1"/>
  <c r="A2405" i="10" s="1"/>
  <c r="A2406" i="10" s="1"/>
  <c r="A2407" i="10" s="1"/>
  <c r="A2408" i="10" s="1"/>
  <c r="A2409" i="10" s="1"/>
  <c r="A2410" i="10" s="1"/>
  <c r="A2411" i="10" s="1"/>
  <c r="A2412" i="10" s="1"/>
  <c r="A2413" i="10" s="1"/>
  <c r="A2414" i="10" s="1"/>
  <c r="A2415" i="10" s="1"/>
  <c r="A2416" i="10" s="1"/>
  <c r="A2417" i="10" s="1"/>
  <c r="A2418" i="10" s="1"/>
  <c r="A2419" i="10" s="1"/>
  <c r="A2420" i="10" s="1"/>
  <c r="A2421" i="10" s="1"/>
  <c r="A2422" i="10" s="1"/>
  <c r="A2423" i="10" s="1"/>
  <c r="A2424" i="10" s="1"/>
  <c r="A2425" i="10" s="1"/>
  <c r="A2426" i="10" s="1"/>
  <c r="A2427" i="10" s="1"/>
  <c r="A2428" i="10" s="1"/>
  <c r="A2429" i="10" s="1"/>
  <c r="A2430" i="10" s="1"/>
  <c r="A2431" i="10" s="1"/>
  <c r="A2432" i="10" s="1"/>
  <c r="A2433" i="10" s="1"/>
  <c r="A2434" i="10" s="1"/>
  <c r="A2435" i="10" s="1"/>
  <c r="A2436" i="10" s="1"/>
  <c r="A2437" i="10" s="1"/>
  <c r="A2438" i="10" s="1"/>
  <c r="A2439" i="10" s="1"/>
  <c r="A2440" i="10" s="1"/>
  <c r="A2441" i="10" s="1"/>
  <c r="A2442" i="10" s="1"/>
  <c r="A2443" i="10" s="1"/>
  <c r="A2444" i="10" s="1"/>
  <c r="A2445" i="10" s="1"/>
  <c r="A2446" i="10" s="1"/>
  <c r="A2447" i="10" s="1"/>
  <c r="A2448" i="10" s="1"/>
  <c r="A2449" i="10" s="1"/>
  <c r="A2450" i="10" s="1"/>
  <c r="A2451" i="10" s="1"/>
  <c r="A2452" i="10" s="1"/>
  <c r="A2453" i="10" s="1"/>
  <c r="A2454" i="10" s="1"/>
  <c r="A2455" i="10" s="1"/>
  <c r="A2456" i="10" s="1"/>
  <c r="A2457" i="10" s="1"/>
  <c r="A2458" i="10" s="1"/>
  <c r="A2459" i="10" s="1"/>
  <c r="A2460" i="10" s="1"/>
  <c r="A2461" i="10" s="1"/>
  <c r="A2462" i="10" s="1"/>
  <c r="A2463" i="10" s="1"/>
  <c r="A2464" i="10" s="1"/>
  <c r="A2465" i="10" s="1"/>
  <c r="A2466" i="10" s="1"/>
  <c r="A2467" i="10" s="1"/>
  <c r="A2468" i="10" s="1"/>
  <c r="A2469" i="10" s="1"/>
  <c r="A2470" i="10" s="1"/>
  <c r="A2471" i="10" s="1"/>
  <c r="A2472" i="10" s="1"/>
  <c r="A2473" i="10" s="1"/>
  <c r="A2474" i="10" s="1"/>
  <c r="A2475" i="10" s="1"/>
  <c r="A2476" i="10" s="1"/>
  <c r="A2477" i="10" s="1"/>
  <c r="A2478" i="10" s="1"/>
  <c r="A2479" i="10" s="1"/>
  <c r="A2480" i="10" s="1"/>
  <c r="A2481" i="10" s="1"/>
  <c r="A2482" i="10" s="1"/>
  <c r="A2483" i="10" s="1"/>
  <c r="A2484" i="10" s="1"/>
  <c r="A2485" i="10" s="1"/>
  <c r="A2486" i="10" s="1"/>
  <c r="A2487" i="10" s="1"/>
  <c r="A2488" i="10" s="1"/>
  <c r="A2489" i="10" s="1"/>
  <c r="A2490" i="10" s="1"/>
  <c r="A2491" i="10" s="1"/>
  <c r="A2492" i="10" s="1"/>
  <c r="A2493" i="10" s="1"/>
  <c r="A2494" i="10" s="1"/>
  <c r="A2495" i="10" s="1"/>
  <c r="A2496" i="10" s="1"/>
  <c r="A2497" i="10" s="1"/>
  <c r="A2498" i="10" s="1"/>
  <c r="A2499" i="10" s="1"/>
  <c r="A2500" i="10" s="1"/>
  <c r="A2501" i="10" s="1"/>
  <c r="A2502" i="10" s="1"/>
  <c r="A2503" i="10" s="1"/>
  <c r="A2504" i="10" s="1"/>
  <c r="A2505" i="10" s="1"/>
  <c r="A2506" i="10" s="1"/>
  <c r="A2507" i="10" s="1"/>
  <c r="A2508" i="10" s="1"/>
  <c r="A2509" i="10" s="1"/>
  <c r="A2510" i="10" s="1"/>
  <c r="A2511" i="10" s="1"/>
  <c r="A2512" i="10" s="1"/>
  <c r="A2513" i="10" s="1"/>
  <c r="A2514" i="10" s="1"/>
  <c r="A2515" i="10" s="1"/>
  <c r="A2516" i="10" s="1"/>
  <c r="A2517" i="10" s="1"/>
  <c r="A2518" i="10" s="1"/>
  <c r="A2519" i="10" s="1"/>
  <c r="A2520" i="10" s="1"/>
  <c r="A2521" i="10" s="1"/>
  <c r="A2522" i="10" s="1"/>
  <c r="A2523" i="10" s="1"/>
  <c r="A2524" i="10" s="1"/>
  <c r="A2525" i="10" s="1"/>
  <c r="A2526" i="10" s="1"/>
  <c r="A2527" i="10" s="1"/>
  <c r="A2528" i="10" s="1"/>
  <c r="A2529" i="10" s="1"/>
  <c r="A2530" i="10" s="1"/>
  <c r="A2531" i="10" s="1"/>
  <c r="A2532" i="10" s="1"/>
  <c r="A2533" i="10" s="1"/>
  <c r="A2534" i="10" s="1"/>
  <c r="A2535" i="10" s="1"/>
  <c r="A2536" i="10" s="1"/>
  <c r="A2537" i="10" s="1"/>
  <c r="A2538" i="10" s="1"/>
  <c r="A2539" i="10" s="1"/>
  <c r="A2540" i="10" s="1"/>
  <c r="A2541" i="10" s="1"/>
  <c r="A2542" i="10" s="1"/>
  <c r="A2543" i="10" s="1"/>
  <c r="A2544" i="10" s="1"/>
  <c r="A2545" i="10" s="1"/>
  <c r="A2546" i="10" s="1"/>
  <c r="A2547" i="10" s="1"/>
  <c r="A2548" i="10" s="1"/>
  <c r="A2549" i="10" s="1"/>
  <c r="A2550" i="10" s="1"/>
  <c r="A2551" i="10" s="1"/>
  <c r="A2552" i="10" s="1"/>
  <c r="A2553" i="10" s="1"/>
  <c r="A2554" i="10" s="1"/>
  <c r="A2555" i="10" s="1"/>
  <c r="A2556" i="10" s="1"/>
  <c r="A2557" i="10" s="1"/>
  <c r="A2558" i="10" s="1"/>
  <c r="A2559" i="10" s="1"/>
  <c r="A2560" i="10" s="1"/>
  <c r="A2561" i="10" s="1"/>
  <c r="A2562" i="10" s="1"/>
  <c r="A2563" i="10" s="1"/>
  <c r="A2564" i="10" s="1"/>
  <c r="A2565" i="10" s="1"/>
  <c r="A2566" i="10" s="1"/>
  <c r="A2567" i="10" s="1"/>
  <c r="A2568" i="10" s="1"/>
  <c r="A2569" i="10" s="1"/>
  <c r="A2570" i="10" s="1"/>
  <c r="A2571" i="10" s="1"/>
  <c r="A2572" i="10" s="1"/>
  <c r="A2573" i="10" s="1"/>
  <c r="A2574" i="10" s="1"/>
  <c r="A2575" i="10" s="1"/>
  <c r="A2576" i="10" s="1"/>
  <c r="A2577" i="10" s="1"/>
  <c r="A2578" i="10" s="1"/>
  <c r="A2579" i="10" s="1"/>
  <c r="A2580" i="10" s="1"/>
  <c r="A2581" i="10" s="1"/>
  <c r="A2582" i="10" s="1"/>
  <c r="A2583" i="10" s="1"/>
  <c r="A2584" i="10" s="1"/>
  <c r="A2585" i="10" l="1"/>
  <c r="A2586" i="10" s="1"/>
  <c r="A2587" i="10" s="1"/>
  <c r="A2588" i="10" s="1"/>
  <c r="A2589" i="10" s="1"/>
  <c r="A2590" i="10" s="1"/>
  <c r="A2591" i="10" s="1"/>
  <c r="A2592" i="10" s="1"/>
  <c r="A2593" i="10" s="1"/>
  <c r="A2594" i="10" s="1"/>
  <c r="A2595" i="10" s="1"/>
  <c r="A2596" i="10" s="1"/>
  <c r="A2597" i="10" s="1"/>
  <c r="A2598" i="10" s="1"/>
  <c r="A2599" i="10" s="1"/>
  <c r="A2600" i="10" s="1"/>
  <c r="A2601" i="10" s="1"/>
  <c r="A2602" i="10" s="1"/>
  <c r="A2603" i="10" s="1"/>
  <c r="A2604" i="10" s="1"/>
  <c r="A2605" i="10" s="1"/>
  <c r="A2606" i="10" s="1"/>
  <c r="A2607" i="10" s="1"/>
  <c r="A2608" i="10" s="1"/>
  <c r="A2609" i="10" s="1"/>
  <c r="A2610" i="10" s="1"/>
  <c r="A2611" i="10" s="1"/>
  <c r="A2612" i="10" s="1"/>
  <c r="A2613" i="10" s="1"/>
  <c r="A2614" i="10" s="1"/>
  <c r="A2615" i="10" s="1"/>
  <c r="A2616" i="10" s="1"/>
  <c r="A2617" i="10" s="1"/>
  <c r="A2618" i="10" s="1"/>
  <c r="A2619" i="10" s="1"/>
  <c r="A2620" i="10" s="1"/>
  <c r="A2621" i="10" s="1"/>
  <c r="A2622" i="10" s="1"/>
  <c r="A2623" i="10" s="1"/>
  <c r="A2624" i="10" s="1"/>
  <c r="A2625" i="10" s="1"/>
  <c r="A2626" i="10" s="1"/>
  <c r="A2627" i="10" s="1"/>
  <c r="A2628" i="10" s="1"/>
  <c r="A2629" i="10" s="1"/>
  <c r="A2630" i="10" s="1"/>
  <c r="A2631" i="10" s="1"/>
  <c r="A2632" i="10" s="1"/>
  <c r="A2633" i="10" s="1"/>
  <c r="A2634" i="10" s="1"/>
  <c r="A2635" i="10" s="1"/>
  <c r="A2636" i="10" s="1"/>
  <c r="A2637" i="10" s="1"/>
  <c r="A2638" i="10" s="1"/>
  <c r="A2639" i="10" s="1"/>
  <c r="A2640" i="10" s="1"/>
  <c r="A2641" i="10" s="1"/>
  <c r="A2642" i="10" s="1"/>
  <c r="A2643" i="10" s="1"/>
  <c r="A2644" i="10" s="1"/>
  <c r="A2645" i="10" s="1"/>
  <c r="A2646" i="10" s="1"/>
  <c r="A2647" i="10" s="1"/>
  <c r="A2648" i="10" s="1"/>
  <c r="A2649" i="10" s="1"/>
  <c r="A2650" i="10" s="1"/>
  <c r="A2651" i="10" s="1"/>
  <c r="A2652" i="10" s="1"/>
  <c r="A2653" i="10" s="1"/>
  <c r="A2654" i="10" s="1"/>
  <c r="A2655" i="10" s="1"/>
  <c r="A2656" i="10" s="1"/>
  <c r="A2657" i="10" s="1"/>
  <c r="A2658" i="10" s="1"/>
  <c r="A2659" i="10" s="1"/>
  <c r="A2660" i="10" s="1"/>
  <c r="A2661" i="10" s="1"/>
  <c r="A2662" i="10" s="1"/>
  <c r="A2663" i="10" s="1"/>
  <c r="A2664" i="10" s="1"/>
  <c r="A2665" i="10" s="1"/>
  <c r="A2666" i="10" s="1"/>
  <c r="A2667" i="10" s="1"/>
  <c r="A2668" i="10" s="1"/>
  <c r="A2669" i="10" s="1"/>
  <c r="A2670" i="10" s="1"/>
  <c r="A2671" i="10" s="1"/>
  <c r="A2672" i="10" s="1"/>
  <c r="A2673" i="10" s="1"/>
  <c r="A2674" i="10" s="1"/>
  <c r="A2675" i="10" s="1"/>
  <c r="A2676" i="10" s="1"/>
  <c r="A2677" i="10" s="1"/>
  <c r="A2678" i="10" s="1"/>
  <c r="A2679" i="10" s="1"/>
  <c r="A2680" i="10" s="1"/>
  <c r="A2681" i="10" s="1"/>
  <c r="A2682" i="10" s="1"/>
  <c r="A2683" i="10" s="1"/>
  <c r="A2684" i="10" s="1"/>
  <c r="A2685" i="10" s="1"/>
  <c r="A2686" i="10" s="1"/>
  <c r="A2687" i="10" s="1"/>
  <c r="A2688" i="10" s="1"/>
  <c r="A2689" i="10" s="1"/>
  <c r="A2690" i="10" s="1"/>
  <c r="A2691" i="10" s="1"/>
  <c r="A2692" i="10" s="1"/>
  <c r="A2693" i="10" s="1"/>
  <c r="A2694" i="10" s="1"/>
  <c r="A2695" i="10" s="1"/>
  <c r="A2696" i="10" s="1"/>
  <c r="A2697" i="10" s="1"/>
  <c r="A2698" i="10" s="1"/>
  <c r="A2699" i="10" s="1"/>
  <c r="A2700" i="10" s="1"/>
  <c r="A2701" i="10" s="1"/>
  <c r="A2702" i="10" s="1"/>
  <c r="A2703" i="10" s="1"/>
  <c r="A2704" i="10" s="1"/>
  <c r="A2705" i="10" s="1"/>
  <c r="A2706" i="10" s="1"/>
  <c r="A2707" i="10" s="1"/>
  <c r="A2708" i="10" s="1"/>
  <c r="A2709" i="10" s="1"/>
  <c r="A2710" i="10" s="1"/>
  <c r="A2711" i="10" s="1"/>
  <c r="A2712" i="10" s="1"/>
  <c r="A2713" i="10" s="1"/>
  <c r="A2714" i="10" s="1"/>
  <c r="A2715" i="10" s="1"/>
  <c r="A2716" i="10" s="1"/>
  <c r="A2717" i="10" s="1"/>
  <c r="A2718" i="10" s="1"/>
  <c r="A2719" i="10" s="1"/>
  <c r="A2720" i="10" s="1"/>
  <c r="A2721" i="10" s="1"/>
  <c r="A2722" i="10" s="1"/>
  <c r="A2723" i="10" s="1"/>
  <c r="A2724" i="10" s="1"/>
  <c r="A2725" i="10" s="1"/>
  <c r="A2726" i="10" s="1"/>
  <c r="A2727" i="10" s="1"/>
  <c r="A2728" i="10" s="1"/>
  <c r="A2729" i="10" s="1"/>
  <c r="A2730" i="10" s="1"/>
  <c r="A2731" i="10" s="1"/>
  <c r="A2732" i="10" s="1"/>
  <c r="A2733" i="10" s="1"/>
  <c r="A2734" i="10" s="1"/>
  <c r="A2735" i="10" s="1"/>
  <c r="A2736" i="10" s="1"/>
  <c r="A2737" i="10" s="1"/>
  <c r="A2738" i="10" s="1"/>
  <c r="A2739" i="10" s="1"/>
  <c r="A2740" i="10" s="1"/>
  <c r="A2741" i="10" s="1"/>
  <c r="A2742" i="10" s="1"/>
  <c r="A2743" i="10" s="1"/>
  <c r="A2744" i="10" s="1"/>
  <c r="A2745" i="10" s="1"/>
  <c r="A2746" i="10" s="1"/>
  <c r="A2747" i="10" s="1"/>
  <c r="A2748" i="10" s="1"/>
  <c r="A2749" i="10" s="1"/>
  <c r="A2750" i="10" s="1"/>
  <c r="A2751" i="10" s="1"/>
  <c r="A2752" i="10" s="1"/>
  <c r="A2753" i="10" s="1"/>
  <c r="A2754" i="10" s="1"/>
  <c r="A2755" i="10" s="1"/>
  <c r="A2756" i="10" s="1"/>
  <c r="A2757" i="10" s="1"/>
  <c r="A2758" i="10" s="1"/>
  <c r="A2759" i="10" s="1"/>
  <c r="A2760" i="10" s="1"/>
  <c r="A2761" i="10" s="1"/>
  <c r="A2762" i="10" s="1"/>
  <c r="A2763" i="10" s="1"/>
  <c r="A2764" i="10" s="1"/>
  <c r="A2765" i="10" s="1"/>
  <c r="A2766" i="10" s="1"/>
  <c r="A2767" i="10" s="1"/>
  <c r="A2768" i="10" s="1"/>
  <c r="A2769" i="10" s="1"/>
  <c r="A2770" i="10" s="1"/>
  <c r="A2771" i="10" s="1"/>
  <c r="A2772" i="10" s="1"/>
  <c r="A2773" i="10" s="1"/>
  <c r="A2774" i="10" s="1"/>
  <c r="A2775" i="10" s="1"/>
  <c r="A2776" i="10" s="1"/>
  <c r="A2777" i="10" s="1"/>
  <c r="A2778" i="10" s="1"/>
  <c r="A2779" i="10" s="1"/>
  <c r="A2780" i="10" s="1"/>
  <c r="A2781" i="10" s="1"/>
  <c r="A2782" i="10" s="1"/>
  <c r="A2783" i="10" s="1"/>
  <c r="A2784" i="10" s="1"/>
  <c r="A2785" i="10" s="1"/>
  <c r="A2786" i="10" s="1"/>
  <c r="A2787" i="10" s="1"/>
  <c r="A2788" i="10" s="1"/>
  <c r="A2789" i="10" s="1"/>
  <c r="A2790" i="10" s="1"/>
  <c r="A2791" i="10" s="1"/>
  <c r="A2792" i="10" s="1"/>
  <c r="A2793" i="10" s="1"/>
  <c r="A2794" i="10" s="1"/>
  <c r="A2795" i="10" s="1"/>
  <c r="A2796" i="10" s="1"/>
  <c r="A2797" i="10" s="1"/>
  <c r="A2798" i="10" s="1"/>
  <c r="A2799" i="10" s="1"/>
  <c r="A2800" i="10" s="1"/>
  <c r="A2801" i="10" s="1"/>
  <c r="A2802" i="10" s="1"/>
  <c r="A2803" i="10" s="1"/>
  <c r="A2804" i="10" s="1"/>
  <c r="A2805" i="10" s="1"/>
  <c r="A2806" i="10" s="1"/>
  <c r="A2807" i="10" s="1"/>
  <c r="A2808" i="10" s="1"/>
  <c r="A2809" i="10" s="1"/>
  <c r="A2810" i="10" s="1"/>
  <c r="A2811" i="10" s="1"/>
  <c r="A2812" i="10" s="1"/>
  <c r="A2813" i="10" s="1"/>
  <c r="A2814" i="10" s="1"/>
  <c r="A2815" i="10" s="1"/>
  <c r="A2816" i="10" s="1"/>
  <c r="A2817" i="10" s="1"/>
  <c r="A2818" i="10" s="1"/>
  <c r="A2819" i="10" s="1"/>
  <c r="A2820" i="10" s="1"/>
  <c r="A2821" i="10" s="1"/>
  <c r="A2822" i="10" s="1"/>
  <c r="A2823" i="10" s="1"/>
  <c r="A2824" i="10" s="1"/>
  <c r="A2825" i="10" s="1"/>
  <c r="A2826" i="10" s="1"/>
  <c r="A2827" i="10" s="1"/>
  <c r="A2828" i="10" s="1"/>
  <c r="A2829" i="10" s="1"/>
  <c r="A2830" i="10" s="1"/>
  <c r="A2831" i="10" s="1"/>
  <c r="A2832" i="10" s="1"/>
  <c r="A2833" i="10" s="1"/>
  <c r="A2834" i="10" s="1"/>
  <c r="A2835" i="10" s="1"/>
  <c r="A2836" i="10" s="1"/>
  <c r="A2837" i="10" s="1"/>
  <c r="A2838" i="10" s="1"/>
  <c r="A2839" i="10" s="1"/>
  <c r="A2840" i="10" s="1"/>
  <c r="A2841" i="10" s="1"/>
  <c r="A2842" i="10" s="1"/>
  <c r="A2843" i="10" s="1"/>
  <c r="A2844" i="10" s="1"/>
  <c r="A2845" i="10" s="1"/>
  <c r="A2846" i="10" s="1"/>
  <c r="A2847" i="10" s="1"/>
  <c r="A2848" i="10" s="1"/>
  <c r="A2849" i="10" s="1"/>
  <c r="A2850" i="10" s="1"/>
  <c r="A2851" i="10" s="1"/>
  <c r="A2852" i="10" s="1"/>
  <c r="A2853" i="10" s="1"/>
  <c r="A2854" i="10" s="1"/>
  <c r="A2855" i="10" s="1"/>
  <c r="A2856" i="10" s="1"/>
  <c r="A2857" i="10" s="1"/>
  <c r="A2858" i="10" s="1"/>
  <c r="A2859" i="10" s="1"/>
  <c r="A2860" i="10" s="1"/>
  <c r="A2861" i="10" s="1"/>
  <c r="A2862" i="10" s="1"/>
  <c r="A2863" i="10" s="1"/>
  <c r="A2864" i="10" s="1"/>
  <c r="A2865" i="10" s="1"/>
  <c r="A2866" i="10" s="1"/>
  <c r="A2867" i="10" s="1"/>
  <c r="A2868" i="10" s="1"/>
  <c r="A2869" i="10" s="1"/>
  <c r="A2870" i="10" s="1"/>
  <c r="A2871" i="10" s="1"/>
  <c r="A2872" i="10" s="1"/>
  <c r="A2873" i="10" s="1"/>
  <c r="A2874" i="10" s="1"/>
  <c r="A2875" i="10" s="1"/>
  <c r="A2876" i="10" s="1"/>
  <c r="A2877" i="10" s="1"/>
  <c r="A2878" i="10" s="1"/>
  <c r="A2879" i="10" s="1"/>
  <c r="A2880" i="10" s="1"/>
  <c r="A2881" i="10" s="1"/>
  <c r="A2882" i="10" s="1"/>
  <c r="A2883" i="10" s="1"/>
  <c r="A2884" i="10" s="1"/>
  <c r="A2885" i="10" s="1"/>
  <c r="A2886" i="10" s="1"/>
  <c r="A2887" i="10" s="1"/>
  <c r="A2888" i="10" s="1"/>
  <c r="A2889" i="10" s="1"/>
  <c r="A2890" i="10" s="1"/>
  <c r="A2891" i="10" s="1"/>
  <c r="A2892" i="10" s="1"/>
  <c r="A2893" i="10" s="1"/>
  <c r="A2894" i="10" s="1"/>
  <c r="A2895" i="10" s="1"/>
  <c r="A2896" i="10" s="1"/>
  <c r="A2897" i="10" s="1"/>
  <c r="A2898" i="10" s="1"/>
  <c r="A2899" i="10" s="1"/>
  <c r="A2900" i="10" s="1"/>
  <c r="A2901" i="10" s="1"/>
  <c r="A2902" i="10" s="1"/>
  <c r="A2903" i="10" s="1"/>
  <c r="A2904" i="10" s="1"/>
  <c r="A2905" i="10" s="1"/>
  <c r="A2906" i="10" s="1"/>
  <c r="A2907" i="10" s="1"/>
  <c r="A2908" i="10" s="1"/>
  <c r="A2909" i="10" s="1"/>
  <c r="A2910" i="10" s="1"/>
  <c r="A2911" i="10" s="1"/>
  <c r="A2912" i="10" s="1"/>
  <c r="A2913" i="10" s="1"/>
  <c r="A2914" i="10" s="1"/>
  <c r="A2915" i="10" s="1"/>
  <c r="A2916" i="10" s="1"/>
  <c r="A2917" i="10" s="1"/>
  <c r="A2918" i="10" s="1"/>
  <c r="A2919" i="10" s="1"/>
  <c r="A2920" i="10" s="1"/>
  <c r="A2921" i="10" s="1"/>
  <c r="A2922" i="10" s="1"/>
  <c r="A2923" i="10" s="1"/>
  <c r="A2924" i="10" s="1"/>
  <c r="A2925" i="10" s="1"/>
  <c r="A2926" i="10" s="1"/>
  <c r="A2927" i="10" s="1"/>
  <c r="A2928" i="10" s="1"/>
  <c r="A2929" i="10" s="1"/>
  <c r="A2930" i="10" s="1"/>
  <c r="A2931" i="10" s="1"/>
  <c r="A2932" i="10" s="1"/>
  <c r="A2933" i="10" s="1"/>
  <c r="A2934" i="10" s="1"/>
  <c r="A2935" i="10" s="1"/>
  <c r="A2936" i="10" s="1"/>
  <c r="A2937" i="10" s="1"/>
  <c r="A2938" i="10" s="1"/>
  <c r="A2939" i="10" s="1"/>
  <c r="A2940" i="10" s="1"/>
  <c r="A2941" i="10" s="1"/>
  <c r="A2942" i="10" s="1"/>
  <c r="A2943" i="10" s="1"/>
  <c r="A2944" i="10" s="1"/>
  <c r="A2945" i="10" s="1"/>
  <c r="A2946" i="10" s="1"/>
  <c r="A2947" i="10" s="1"/>
  <c r="A2948" i="10" s="1"/>
  <c r="A2949" i="10" s="1"/>
  <c r="A2950" i="10" s="1"/>
  <c r="A2951" i="10" s="1"/>
  <c r="A2952" i="10" s="1"/>
  <c r="A2953" i="10" s="1"/>
  <c r="A2954" i="10" s="1"/>
  <c r="A2955" i="10" s="1"/>
  <c r="A2956" i="10" s="1"/>
  <c r="A2957" i="10" s="1"/>
  <c r="A2958" i="10" s="1"/>
  <c r="A2959" i="10" s="1"/>
  <c r="A2960" i="10" s="1"/>
  <c r="A2961" i="10" s="1"/>
  <c r="A2962" i="10" s="1"/>
  <c r="A2963" i="10" s="1"/>
  <c r="A2964" i="10" s="1"/>
  <c r="A2965" i="10" s="1"/>
  <c r="A2966" i="10" s="1"/>
  <c r="A2967" i="10" s="1"/>
  <c r="A2968" i="10" s="1"/>
  <c r="A2969" i="10" s="1"/>
  <c r="A2970" i="10" s="1"/>
  <c r="A2971" i="10" s="1"/>
  <c r="A2972" i="10" s="1"/>
  <c r="A2973" i="10" s="1"/>
  <c r="A2974" i="10" s="1"/>
  <c r="A2975" i="10" s="1"/>
  <c r="A2976" i="10" s="1"/>
  <c r="A2977" i="10" s="1"/>
  <c r="A2978" i="10" s="1"/>
  <c r="A2979" i="10" s="1"/>
  <c r="A2980" i="10" s="1"/>
  <c r="A2981" i="10" s="1"/>
  <c r="A2982" i="10" s="1"/>
  <c r="A2983" i="10" s="1"/>
  <c r="A2984" i="10" s="1"/>
  <c r="A2985" i="10" s="1"/>
  <c r="A2986" i="10" s="1"/>
  <c r="A2987" i="10" s="1"/>
  <c r="A2988" i="10" s="1"/>
  <c r="A2989" i="10" s="1"/>
  <c r="A2990" i="10" s="1"/>
  <c r="A2991" i="10" s="1"/>
  <c r="A2992" i="10" s="1"/>
  <c r="A2993" i="10" s="1"/>
  <c r="A2994" i="10" s="1"/>
  <c r="A2995" i="10" s="1"/>
  <c r="A2996" i="10" s="1"/>
  <c r="A2997" i="10" s="1"/>
  <c r="A2998" i="10" s="1"/>
  <c r="A2999" i="10" s="1"/>
  <c r="A3000" i="10" s="1"/>
  <c r="A3001" i="10" s="1"/>
  <c r="A3002" i="10" s="1"/>
  <c r="A3003" i="10" s="1"/>
  <c r="A3004" i="10" s="1"/>
  <c r="A3005" i="10" s="1"/>
  <c r="A3006" i="10" s="1"/>
  <c r="A3007" i="10" s="1"/>
  <c r="A3008" i="10" s="1"/>
  <c r="A3009" i="10" s="1"/>
  <c r="A3010" i="10" s="1"/>
  <c r="A3011" i="10" s="1"/>
  <c r="A3012" i="10" s="1"/>
  <c r="A3013" i="10" s="1"/>
  <c r="A3014" i="10" s="1"/>
  <c r="A3015" i="10" s="1"/>
  <c r="A3016" i="10" s="1"/>
  <c r="A3017" i="10" s="1"/>
  <c r="A3018" i="10" s="1"/>
  <c r="A3019" i="10" s="1"/>
  <c r="A3020" i="10" s="1"/>
  <c r="A3021" i="10" s="1"/>
  <c r="A3022" i="10" s="1"/>
  <c r="A3023" i="10" s="1"/>
  <c r="A3024" i="10" s="1"/>
  <c r="A3025" i="10" s="1"/>
  <c r="A3026" i="10" s="1"/>
  <c r="A3027" i="10" s="1"/>
  <c r="A3028" i="10" s="1"/>
  <c r="A3029" i="10" s="1"/>
  <c r="A3030" i="10" s="1"/>
  <c r="A3031" i="10" s="1"/>
  <c r="A3032" i="10" s="1"/>
  <c r="A3033" i="10" s="1"/>
  <c r="A3034" i="10" s="1"/>
  <c r="A3035" i="10" s="1"/>
  <c r="A3036" i="10" s="1"/>
  <c r="A3037" i="10" s="1"/>
  <c r="A3038" i="10" s="1"/>
  <c r="A3039" i="10" s="1"/>
  <c r="A3040" i="10" s="1"/>
  <c r="A3041" i="10" s="1"/>
  <c r="A3042" i="10" s="1"/>
  <c r="A3043" i="10" s="1"/>
  <c r="A3044" i="10" s="1"/>
  <c r="A3045" i="10" s="1"/>
  <c r="A3046" i="10" s="1"/>
  <c r="A3047" i="10" s="1"/>
  <c r="A3048" i="10" s="1"/>
  <c r="A3049" i="10" s="1"/>
  <c r="A3050" i="10" s="1"/>
  <c r="A3051" i="10" s="1"/>
  <c r="A3052" i="10" s="1"/>
  <c r="A3053" i="10" s="1"/>
  <c r="A3054" i="10" s="1"/>
  <c r="A3055" i="10" s="1"/>
  <c r="A3056" i="10" s="1"/>
  <c r="A3057" i="10" s="1"/>
  <c r="A3058" i="10" s="1"/>
  <c r="A3059" i="10" s="1"/>
  <c r="A3060" i="10" s="1"/>
  <c r="A3061" i="10" s="1"/>
  <c r="A3062" i="10" s="1"/>
  <c r="A3063" i="10" s="1"/>
  <c r="A3064" i="10" s="1"/>
  <c r="A3065" i="10" s="1"/>
  <c r="A3066" i="10" s="1"/>
  <c r="A3067" i="10" s="1"/>
  <c r="A3068" i="10" s="1"/>
  <c r="A3069" i="10" s="1"/>
  <c r="A3070" i="10" s="1"/>
  <c r="A3071" i="10" s="1"/>
  <c r="A3072" i="10" s="1"/>
  <c r="A3073" i="10" s="1"/>
  <c r="A3074" i="10" s="1"/>
  <c r="A3075" i="10" s="1"/>
  <c r="A3076" i="10" s="1"/>
  <c r="A3077" i="10" s="1"/>
  <c r="A3078" i="10" s="1"/>
  <c r="A3079" i="10" s="1"/>
  <c r="A3080" i="10" s="1"/>
  <c r="A3081" i="10" s="1"/>
  <c r="A3082" i="10" s="1"/>
  <c r="A3083" i="10" s="1"/>
  <c r="A3084" i="10" s="1"/>
  <c r="A3085" i="10" s="1"/>
  <c r="A3086" i="10" s="1"/>
  <c r="A3087" i="10" s="1"/>
  <c r="A3088" i="10" s="1"/>
  <c r="A3089" i="10" s="1"/>
  <c r="A3090" i="10" s="1"/>
  <c r="A3091" i="10" s="1"/>
  <c r="A3092" i="10" s="1"/>
  <c r="A3093" i="10" s="1"/>
  <c r="A3094" i="10" s="1"/>
  <c r="A3095" i="10" s="1"/>
  <c r="A3096" i="10" s="1"/>
  <c r="A3097" i="10" s="1"/>
  <c r="A3098" i="10" s="1"/>
  <c r="A3099" i="10" s="1"/>
  <c r="A3100" i="10" s="1"/>
  <c r="A3101" i="10" s="1"/>
  <c r="A3102" i="10" s="1"/>
  <c r="A3103" i="10" s="1"/>
  <c r="A3104" i="10" s="1"/>
  <c r="A3105" i="10" s="1"/>
  <c r="A3106" i="10" s="1"/>
  <c r="A3107" i="10" s="1"/>
  <c r="A3108" i="10" s="1"/>
  <c r="A3109" i="10" s="1"/>
  <c r="A3110" i="10" s="1"/>
  <c r="A3111" i="10" s="1"/>
  <c r="A3112" i="10" s="1"/>
  <c r="A3113" i="10" s="1"/>
  <c r="A3114" i="10" s="1"/>
  <c r="A3115" i="10" s="1"/>
  <c r="A3116" i="10" s="1"/>
  <c r="A3117" i="10" s="1"/>
  <c r="A3118" i="10" s="1"/>
  <c r="A3119" i="10" s="1"/>
  <c r="A3120" i="10" s="1"/>
  <c r="A3121" i="10" s="1"/>
  <c r="A3122" i="10" s="1"/>
  <c r="A3123" i="10" s="1"/>
  <c r="A3124" i="10" s="1"/>
  <c r="A3125" i="10" s="1"/>
  <c r="A3126" i="10" s="1"/>
  <c r="A3127" i="10" s="1"/>
  <c r="A3128" i="10" s="1"/>
  <c r="A3129" i="10" s="1"/>
  <c r="A3130" i="10" s="1"/>
  <c r="A3131" i="10" s="1"/>
  <c r="A3132" i="10" s="1"/>
  <c r="A3133" i="10" s="1"/>
  <c r="A3134" i="10" s="1"/>
  <c r="A3135" i="10" s="1"/>
  <c r="A3136" i="10" s="1"/>
  <c r="A3137" i="10" s="1"/>
  <c r="A3138" i="10" s="1"/>
  <c r="A3139" i="10" s="1"/>
  <c r="A3140" i="10" s="1"/>
  <c r="A3141" i="10" s="1"/>
  <c r="A3142" i="10" s="1"/>
  <c r="A3143" i="10" s="1"/>
  <c r="A3144" i="10" s="1"/>
  <c r="A3145" i="10" s="1"/>
  <c r="A3146" i="10" s="1"/>
  <c r="A3147" i="10" s="1"/>
  <c r="A3148" i="10" s="1"/>
  <c r="A3149" i="10" s="1"/>
  <c r="A3150" i="10" s="1"/>
  <c r="A3151" i="10" s="1"/>
  <c r="A3152" i="10" s="1"/>
  <c r="A3153" i="10" s="1"/>
  <c r="A3154" i="10" s="1"/>
  <c r="A3155" i="10" s="1"/>
  <c r="A3156" i="10" s="1"/>
  <c r="A3157" i="10" s="1"/>
  <c r="A3158" i="10" s="1"/>
  <c r="A3159" i="10" s="1"/>
  <c r="A3160" i="10" s="1"/>
  <c r="A3161" i="10" s="1"/>
  <c r="A3162" i="10" s="1"/>
  <c r="A3163" i="10" s="1"/>
  <c r="A3164" i="10" s="1"/>
  <c r="A3165" i="10" s="1"/>
  <c r="A3166" i="10" s="1"/>
  <c r="A3167" i="10" s="1"/>
  <c r="A3168" i="10" s="1"/>
  <c r="A3169" i="10" s="1"/>
  <c r="A3170" i="10" s="1"/>
  <c r="A3171" i="10" s="1"/>
  <c r="A3172" i="10" s="1"/>
  <c r="A3173" i="10" s="1"/>
  <c r="A3174" i="10" s="1"/>
  <c r="A3175" i="10" s="1"/>
  <c r="A3176" i="10" s="1"/>
  <c r="A3177" i="10" s="1"/>
  <c r="A3178" i="10" s="1"/>
  <c r="A3179" i="10" s="1"/>
  <c r="A3180" i="10" s="1"/>
  <c r="A3181" i="10" s="1"/>
  <c r="A3182" i="10" s="1"/>
  <c r="A3183" i="10" s="1"/>
  <c r="A3184" i="10" s="1"/>
  <c r="A3185" i="10" s="1"/>
  <c r="A3186" i="10" s="1"/>
  <c r="A3187" i="10" s="1"/>
  <c r="A3188" i="10" s="1"/>
  <c r="A3189" i="10" s="1"/>
  <c r="A3190" i="10" s="1"/>
  <c r="A3191" i="10" s="1"/>
  <c r="A3192" i="10" s="1"/>
  <c r="A3193" i="10" s="1"/>
  <c r="A3194" i="10" s="1"/>
  <c r="A3195" i="10" s="1"/>
  <c r="A3196" i="10" s="1"/>
  <c r="A3197" i="10" s="1"/>
  <c r="A3198" i="10" s="1"/>
  <c r="A3199" i="10" s="1"/>
  <c r="A3200" i="10" s="1"/>
  <c r="A3201" i="10" s="1"/>
  <c r="A3202" i="10" s="1"/>
  <c r="A3203" i="10" s="1"/>
  <c r="A3204" i="10" s="1"/>
  <c r="A3205" i="10" s="1"/>
  <c r="A3206" i="10" s="1"/>
  <c r="A3207" i="10" s="1"/>
  <c r="A3208" i="10" s="1"/>
  <c r="A3209" i="10" s="1"/>
  <c r="A3210" i="10" s="1"/>
  <c r="A3211" i="10" s="1"/>
  <c r="A3212" i="10" s="1"/>
  <c r="A3213" i="10" s="1"/>
  <c r="A3214" i="10" s="1"/>
  <c r="A3215" i="10" s="1"/>
  <c r="A3216" i="10" s="1"/>
  <c r="A3217" i="10" s="1"/>
  <c r="A3218" i="10" s="1"/>
  <c r="A3219" i="10" s="1"/>
  <c r="A3220" i="10" s="1"/>
  <c r="A3221" i="10" s="1"/>
  <c r="A3222" i="10" s="1"/>
  <c r="A3223" i="10" s="1"/>
  <c r="A3224" i="10" s="1"/>
  <c r="A3225" i="10" s="1"/>
  <c r="A3226" i="10" s="1"/>
  <c r="A3227" i="10" s="1"/>
  <c r="A3228" i="10" s="1"/>
  <c r="A3229" i="10" s="1"/>
  <c r="A3230" i="10" s="1"/>
  <c r="A3231" i="10" s="1"/>
  <c r="A3232" i="10" s="1"/>
  <c r="A3233" i="10" s="1"/>
  <c r="A3234" i="10" s="1"/>
  <c r="A3235" i="10" s="1"/>
  <c r="A3236" i="10" s="1"/>
  <c r="A3237" i="10" s="1"/>
  <c r="A3238" i="10" s="1"/>
  <c r="A3239" i="10" s="1"/>
  <c r="A3240" i="10" s="1"/>
  <c r="A3241" i="10" s="1"/>
  <c r="A3242" i="10" s="1"/>
  <c r="A3243" i="10" s="1"/>
  <c r="A3244" i="10" s="1"/>
  <c r="A3245" i="10" s="1"/>
  <c r="A3246" i="10" s="1"/>
  <c r="A3247" i="10" s="1"/>
  <c r="A3248" i="10" s="1"/>
  <c r="A3249" i="10" s="1"/>
  <c r="A3250" i="10" s="1"/>
  <c r="A3251" i="10" s="1"/>
  <c r="A3252" i="10" s="1"/>
  <c r="A3253" i="10" s="1"/>
  <c r="A3254" i="10" s="1"/>
  <c r="A3255" i="10" s="1"/>
  <c r="A3256" i="10" s="1"/>
  <c r="A3257" i="10" s="1"/>
  <c r="A3258" i="10" s="1"/>
  <c r="A3259" i="10" s="1"/>
  <c r="A3260" i="10" s="1"/>
  <c r="A3261" i="10" s="1"/>
  <c r="A3262" i="10" s="1"/>
  <c r="A3263" i="10" s="1"/>
  <c r="A3264" i="10" s="1"/>
  <c r="A3265" i="10" s="1"/>
  <c r="A3266" i="10" s="1"/>
  <c r="A3267" i="10" s="1"/>
  <c r="A3268" i="10" s="1"/>
  <c r="A3269" i="10" s="1"/>
  <c r="A3270" i="10" s="1"/>
  <c r="A3271" i="10" s="1"/>
  <c r="A3272" i="10" s="1"/>
  <c r="A3273" i="10" s="1"/>
  <c r="A3274" i="10" s="1"/>
  <c r="A3275" i="10" s="1"/>
  <c r="A3276" i="10" s="1"/>
  <c r="A3277" i="10" s="1"/>
  <c r="A3278" i="10" s="1"/>
  <c r="A3279" i="10" s="1"/>
  <c r="A3280" i="10" s="1"/>
  <c r="A3281" i="10" s="1"/>
  <c r="A3282" i="10" s="1"/>
  <c r="A3283" i="10" s="1"/>
  <c r="A3284" i="10" s="1"/>
  <c r="A3285" i="10" s="1"/>
  <c r="A3286" i="10" s="1"/>
  <c r="A3287" i="10" s="1"/>
  <c r="A3288" i="10" s="1"/>
  <c r="A3289" i="10" s="1"/>
  <c r="A3290" i="10" s="1"/>
  <c r="A3291" i="10" s="1"/>
  <c r="A3292" i="10" s="1"/>
  <c r="A3293" i="10" s="1"/>
  <c r="A3294" i="10" s="1"/>
  <c r="A3295" i="10" s="1"/>
  <c r="A3296" i="10" s="1"/>
  <c r="A3297" i="10" s="1"/>
  <c r="A3298" i="10" s="1"/>
  <c r="A3299" i="10" s="1"/>
  <c r="A3300" i="10" s="1"/>
  <c r="A3301" i="10" s="1"/>
  <c r="A3302" i="10" s="1"/>
  <c r="A3303" i="10" s="1"/>
  <c r="A3304" i="10" s="1"/>
  <c r="A3305" i="10" s="1"/>
  <c r="A3306" i="10" s="1"/>
  <c r="A3307" i="10" s="1"/>
  <c r="A3308" i="10" s="1"/>
  <c r="A3309" i="10" s="1"/>
  <c r="A3310" i="10" s="1"/>
  <c r="A3311" i="10" s="1"/>
  <c r="A3312" i="10" s="1"/>
  <c r="A3313" i="10" s="1"/>
  <c r="A3314" i="10" s="1"/>
  <c r="A3315" i="10" s="1"/>
  <c r="A3316" i="10" s="1"/>
  <c r="A3317" i="10" s="1"/>
  <c r="A3318" i="10" s="1"/>
  <c r="A3319" i="10" s="1"/>
  <c r="A3320" i="10" s="1"/>
  <c r="A3321" i="10" s="1"/>
  <c r="A3322" i="10" s="1"/>
  <c r="A3323" i="10" s="1"/>
  <c r="A3324" i="10" s="1"/>
  <c r="A3325" i="10" s="1"/>
  <c r="A3326" i="10" s="1"/>
  <c r="A3327" i="10" s="1"/>
  <c r="A3328" i="10" s="1"/>
  <c r="A3329" i="10" s="1"/>
  <c r="A3330" i="10" s="1"/>
  <c r="A3331" i="10" s="1"/>
  <c r="A3332" i="10" s="1"/>
  <c r="A3333" i="10" s="1"/>
  <c r="A3334" i="10" s="1"/>
  <c r="A3335" i="10" s="1"/>
  <c r="A3336" i="10" s="1"/>
  <c r="A3337" i="10" s="1"/>
  <c r="A3338" i="10" s="1"/>
  <c r="A3339" i="10" s="1"/>
  <c r="A3340" i="10" s="1"/>
  <c r="A3341" i="10" s="1"/>
  <c r="A3342" i="10" s="1"/>
  <c r="A3343" i="10" s="1"/>
  <c r="A3344" i="10" s="1"/>
  <c r="A3345" i="10" s="1"/>
  <c r="A3346" i="10" s="1"/>
  <c r="A3347" i="10" s="1"/>
  <c r="A3348" i="10" s="1"/>
  <c r="A3349" i="10" s="1"/>
  <c r="A3350" i="10" s="1"/>
  <c r="A3351" i="10" s="1"/>
  <c r="A3352" i="10" s="1"/>
  <c r="A3353" i="10" s="1"/>
  <c r="A3354" i="10" s="1"/>
  <c r="A3355" i="10" s="1"/>
  <c r="A3356" i="10" s="1"/>
  <c r="A3357" i="10" s="1"/>
  <c r="A3358" i="10" s="1"/>
  <c r="A3359" i="10" s="1"/>
  <c r="A3360" i="10" s="1"/>
  <c r="A3361" i="10" s="1"/>
  <c r="A3362" i="10" s="1"/>
  <c r="A3363" i="10" s="1"/>
  <c r="A3364" i="10" s="1"/>
  <c r="A3365" i="10" s="1"/>
  <c r="A3366" i="10" s="1"/>
  <c r="A3367" i="10" s="1"/>
  <c r="A3368" i="10" s="1"/>
  <c r="A3369" i="10" s="1"/>
  <c r="A3370" i="10" s="1"/>
  <c r="A3371" i="10" s="1"/>
  <c r="A3372" i="10" s="1"/>
  <c r="A3373" i="10" s="1"/>
  <c r="A3374" i="10" s="1"/>
  <c r="A3375" i="10" s="1"/>
  <c r="A3376" i="10" s="1"/>
  <c r="A3377" i="10" s="1"/>
  <c r="A3378" i="10" s="1"/>
  <c r="A3379" i="10" s="1"/>
  <c r="A3380" i="10" s="1"/>
  <c r="A3381" i="10" s="1"/>
  <c r="A3382" i="10" s="1"/>
  <c r="A3383" i="10" s="1"/>
  <c r="A3384" i="10" s="1"/>
  <c r="A3385" i="10" s="1"/>
  <c r="A3386" i="10" s="1"/>
  <c r="A3387" i="10" s="1"/>
  <c r="A3388" i="10" s="1"/>
  <c r="A3389" i="10" s="1"/>
  <c r="A3390" i="10" s="1"/>
  <c r="A3391" i="10" s="1"/>
  <c r="A3392" i="10" s="1"/>
  <c r="A3393" i="10" s="1"/>
  <c r="A3394" i="10" s="1"/>
  <c r="A3395" i="10" s="1"/>
  <c r="A3396" i="10" s="1"/>
  <c r="A3397" i="10" s="1"/>
  <c r="A3398" i="10" s="1"/>
  <c r="A3399" i="10" s="1"/>
  <c r="A3400" i="10" s="1"/>
  <c r="A3401" i="10" s="1"/>
  <c r="A3402" i="10" s="1"/>
  <c r="A3403" i="10" s="1"/>
  <c r="A3404" i="10" s="1"/>
  <c r="A3405" i="10" s="1"/>
  <c r="A3406" i="10" s="1"/>
  <c r="A3407" i="10" s="1"/>
  <c r="A3408" i="10" s="1"/>
  <c r="A3409" i="10" s="1"/>
  <c r="A3410" i="10" s="1"/>
  <c r="A3411" i="10" s="1"/>
  <c r="A3412" i="10" s="1"/>
  <c r="A3413" i="10" s="1"/>
  <c r="A3414" i="10" s="1"/>
  <c r="A3415" i="10" s="1"/>
  <c r="A3416" i="10" s="1"/>
  <c r="A3417" i="10" s="1"/>
  <c r="A3418" i="10" s="1"/>
  <c r="A3419" i="10" s="1"/>
  <c r="A3420" i="10" s="1"/>
  <c r="A3421" i="10" s="1"/>
  <c r="A3422" i="10" s="1"/>
  <c r="A3423" i="10" s="1"/>
  <c r="A3424" i="10" s="1"/>
  <c r="A3425" i="10" s="1"/>
  <c r="A3426" i="10" s="1"/>
  <c r="A3427" i="10" s="1"/>
  <c r="A3428" i="10" s="1"/>
  <c r="A3429" i="10" s="1"/>
  <c r="A3430" i="10" s="1"/>
  <c r="A3431" i="10" s="1"/>
  <c r="A3432" i="10" s="1"/>
  <c r="A3433" i="10" s="1"/>
  <c r="A3434" i="10" s="1"/>
  <c r="A3435" i="10" s="1"/>
  <c r="A3436" i="10" s="1"/>
  <c r="A3437" i="10" s="1"/>
  <c r="A3438" i="10" s="1"/>
  <c r="A3439" i="10" s="1"/>
  <c r="A3440" i="10" s="1"/>
  <c r="A3441" i="10" s="1"/>
  <c r="A3442" i="10" s="1"/>
  <c r="A3443" i="10" s="1"/>
  <c r="A3444" i="10" s="1"/>
  <c r="A3445" i="10" s="1"/>
  <c r="A3446" i="10" s="1"/>
  <c r="A3447" i="10" s="1"/>
  <c r="A3448" i="10" s="1"/>
  <c r="A3449" i="10" s="1"/>
  <c r="A3450" i="10" s="1"/>
  <c r="A3451" i="10" s="1"/>
  <c r="A3452" i="10" s="1"/>
  <c r="A3453" i="10" s="1"/>
  <c r="A3454" i="10" s="1"/>
  <c r="A3455" i="10" s="1"/>
  <c r="A3456" i="10" s="1"/>
  <c r="A3457" i="10" s="1"/>
  <c r="A3458" i="10" s="1"/>
  <c r="A3459" i="10" s="1"/>
  <c r="A3460" i="10" s="1"/>
  <c r="A3461" i="10" s="1"/>
  <c r="A3462" i="10" s="1"/>
  <c r="A3463" i="10" s="1"/>
  <c r="A3464" i="10" s="1"/>
  <c r="A3465" i="10" s="1"/>
  <c r="A3466" i="10" s="1"/>
  <c r="A3467" i="10" s="1"/>
  <c r="A3468" i="10" s="1"/>
  <c r="A3469" i="10" s="1"/>
  <c r="A3470" i="10" s="1"/>
  <c r="A3471" i="10" s="1"/>
  <c r="A3472" i="10" s="1"/>
  <c r="A3473" i="10" s="1"/>
  <c r="A3474" i="10" s="1"/>
  <c r="A3475" i="10" s="1"/>
  <c r="A3476" i="10" s="1"/>
  <c r="A3477" i="10" s="1"/>
  <c r="A3478" i="10" s="1"/>
  <c r="A3479" i="10" s="1"/>
  <c r="A3480" i="10" s="1"/>
  <c r="A3481" i="10" s="1"/>
  <c r="A3482" i="10" s="1"/>
  <c r="A3483" i="10" s="1"/>
  <c r="A3484" i="10" s="1"/>
  <c r="A3485" i="10" s="1"/>
  <c r="A3486" i="10" s="1"/>
  <c r="A3487" i="10" s="1"/>
  <c r="A3488" i="10" s="1"/>
  <c r="A3489" i="10" s="1"/>
  <c r="A3490" i="10" s="1"/>
  <c r="A3491" i="10" s="1"/>
  <c r="A3492" i="10" s="1"/>
  <c r="A3493" i="10" s="1"/>
  <c r="A3494" i="10" s="1"/>
  <c r="A3495" i="10" s="1"/>
  <c r="A3496" i="10" s="1"/>
  <c r="A3497" i="10" s="1"/>
  <c r="A3498" i="10" s="1"/>
  <c r="A3499" i="10" s="1"/>
  <c r="A3500" i="10" s="1"/>
  <c r="A3501" i="10" s="1"/>
  <c r="A3502" i="10" s="1"/>
  <c r="A3503" i="10" s="1"/>
  <c r="A3504" i="10" s="1"/>
  <c r="A3505" i="10" s="1"/>
  <c r="A3506" i="10" s="1"/>
  <c r="A3507" i="10" s="1"/>
  <c r="A3508" i="10" s="1"/>
  <c r="A3509" i="10" s="1"/>
  <c r="A3510" i="10" s="1"/>
  <c r="A3511" i="10" s="1"/>
  <c r="A3512" i="10" s="1"/>
  <c r="A3513" i="10" s="1"/>
  <c r="A3514" i="10" s="1"/>
  <c r="A3515" i="10" s="1"/>
  <c r="A3516" i="10" s="1"/>
  <c r="A3517" i="10" s="1"/>
  <c r="A3518" i="10" s="1"/>
  <c r="A3519" i="10" s="1"/>
  <c r="A3520" i="10" s="1"/>
  <c r="A3521" i="10" s="1"/>
  <c r="A3522" i="10" s="1"/>
  <c r="A3523" i="10" s="1"/>
  <c r="A3524" i="10" s="1"/>
  <c r="A3525" i="10" s="1"/>
  <c r="A3526" i="10" s="1"/>
  <c r="A3527" i="10" s="1"/>
  <c r="A3528" i="10" s="1"/>
  <c r="A3529" i="10" s="1"/>
  <c r="A3530" i="10" s="1"/>
  <c r="A3531" i="10" s="1"/>
  <c r="A3532" i="10" s="1"/>
  <c r="A3533" i="10" s="1"/>
  <c r="A3534" i="10" s="1"/>
  <c r="A3535" i="10" s="1"/>
  <c r="A3536" i="10" s="1"/>
  <c r="A3537" i="10" s="1"/>
  <c r="A3538" i="10" s="1"/>
  <c r="A3539" i="10" s="1"/>
  <c r="A3540" i="10" s="1"/>
  <c r="A3541" i="10" s="1"/>
  <c r="A3542" i="10" s="1"/>
  <c r="A3543" i="10" s="1"/>
  <c r="A3544" i="10" s="1"/>
  <c r="A3545" i="10" s="1"/>
  <c r="A3546" i="10" s="1"/>
  <c r="A3547" i="10" s="1"/>
  <c r="A3548" i="10" s="1"/>
  <c r="A3549" i="10" s="1"/>
  <c r="A3550" i="10" s="1"/>
  <c r="A3551" i="10" s="1"/>
  <c r="A3552" i="10" s="1"/>
  <c r="A3553" i="10" s="1"/>
  <c r="A3554" i="10" s="1"/>
  <c r="A3555" i="10" s="1"/>
  <c r="A3556" i="10" s="1"/>
  <c r="A3557" i="10" s="1"/>
  <c r="A3558" i="10" s="1"/>
  <c r="A3559" i="10" s="1"/>
  <c r="A3560" i="10" s="1"/>
  <c r="A3561" i="10" s="1"/>
  <c r="A3562" i="10" s="1"/>
  <c r="A3563" i="10" s="1"/>
  <c r="A3564" i="10" s="1"/>
  <c r="A3565" i="10" s="1"/>
  <c r="A3566" i="10" s="1"/>
  <c r="A3567" i="10" s="1"/>
  <c r="A3568" i="10" s="1"/>
  <c r="A3569" i="10" s="1"/>
  <c r="A3570" i="10" s="1"/>
  <c r="A3571" i="10" s="1"/>
  <c r="A3572" i="10" s="1"/>
  <c r="A3573" i="10" s="1"/>
  <c r="A3574" i="10" s="1"/>
  <c r="A3575" i="10" s="1"/>
  <c r="A3576" i="10" s="1"/>
  <c r="A3577" i="10" s="1"/>
  <c r="A3578" i="10" s="1"/>
  <c r="A3579" i="10" s="1"/>
  <c r="A3580" i="10" s="1"/>
  <c r="A3581" i="10" s="1"/>
  <c r="A3582" i="10" s="1"/>
  <c r="A3583" i="10" s="1"/>
  <c r="A3584" i="10" s="1"/>
  <c r="A3585" i="10" s="1"/>
  <c r="A3586" i="10" s="1"/>
  <c r="A3587" i="10" s="1"/>
  <c r="A3588" i="10" s="1"/>
  <c r="A3589" i="10" s="1"/>
  <c r="A3590" i="10" s="1"/>
  <c r="A3591" i="10" s="1"/>
  <c r="A3592" i="10" s="1"/>
  <c r="A3593" i="10" s="1"/>
  <c r="A3594" i="10" s="1"/>
  <c r="A3595" i="10" s="1"/>
  <c r="A3596" i="10" s="1"/>
  <c r="A3597" i="10" s="1"/>
  <c r="A3598" i="10" s="1"/>
  <c r="A3599" i="10" s="1"/>
  <c r="A3600" i="10" s="1"/>
  <c r="A3601" i="10" s="1"/>
  <c r="A3602" i="10" s="1"/>
  <c r="A3603" i="10" s="1"/>
  <c r="A3604" i="10" s="1"/>
  <c r="A3605" i="10" s="1"/>
  <c r="A3606" i="10" s="1"/>
  <c r="A3607" i="10" s="1"/>
  <c r="A3608" i="10" s="1"/>
  <c r="A3609" i="10" s="1"/>
  <c r="A3610" i="10" s="1"/>
  <c r="A3611" i="10" s="1"/>
  <c r="A3612" i="10" s="1"/>
  <c r="A3613" i="10" s="1"/>
  <c r="A3614" i="10" s="1"/>
  <c r="A3615" i="10" s="1"/>
  <c r="A3616" i="10" s="1"/>
  <c r="A3617" i="10" s="1"/>
  <c r="A3618" i="10" s="1"/>
  <c r="A3619" i="10" s="1"/>
  <c r="A3620" i="10" s="1"/>
  <c r="A3621" i="10" s="1"/>
  <c r="A3622" i="10" s="1"/>
  <c r="A3623" i="10" s="1"/>
  <c r="A3624" i="10" s="1"/>
  <c r="A3625" i="10" s="1"/>
  <c r="A3626" i="10" s="1"/>
  <c r="A3627" i="10" s="1"/>
  <c r="A3628" i="10" s="1"/>
  <c r="A3629" i="10" s="1"/>
  <c r="A3630" i="10" s="1"/>
  <c r="A3631" i="10" s="1"/>
  <c r="A3632" i="10" s="1"/>
  <c r="A3633" i="10" s="1"/>
  <c r="A3634" i="10" s="1"/>
  <c r="A3635" i="10" s="1"/>
  <c r="A3636" i="10" s="1"/>
  <c r="A3637" i="10" s="1"/>
  <c r="A3638" i="10" s="1"/>
  <c r="A3639" i="10" s="1"/>
  <c r="A3640" i="10" s="1"/>
  <c r="A3641" i="10" s="1"/>
  <c r="A3642" i="10" s="1"/>
  <c r="A3643" i="10" s="1"/>
  <c r="A3644" i="10" s="1"/>
  <c r="A3645" i="10" s="1"/>
  <c r="A3646" i="10" s="1"/>
  <c r="A3647" i="10" s="1"/>
  <c r="A3648" i="10" s="1"/>
  <c r="A3649" i="10" s="1"/>
  <c r="A3650" i="10" s="1"/>
  <c r="A3651" i="10" s="1"/>
  <c r="A3652" i="10" s="1"/>
  <c r="A3653" i="10" s="1"/>
  <c r="A3654" i="10" s="1"/>
  <c r="A3655" i="10" s="1"/>
  <c r="A3656" i="10" s="1"/>
  <c r="A3657" i="10" s="1"/>
  <c r="A3658" i="10" s="1"/>
  <c r="A3659" i="10" s="1"/>
  <c r="A3660" i="10" s="1"/>
  <c r="A3661" i="10" s="1"/>
  <c r="A3662" i="10" s="1"/>
  <c r="A3663" i="10" s="1"/>
  <c r="A3664" i="10" s="1"/>
  <c r="A3665" i="10" s="1"/>
  <c r="A3666" i="10" s="1"/>
  <c r="A3667" i="10" s="1"/>
  <c r="A3668" i="10" s="1"/>
  <c r="A3669" i="10" s="1"/>
  <c r="A3670" i="10" s="1"/>
  <c r="A3671" i="10" s="1"/>
  <c r="A3672" i="10" s="1"/>
  <c r="A3673" i="10" s="1"/>
  <c r="A3674" i="10" s="1"/>
  <c r="A3675" i="10" s="1"/>
  <c r="A3676" i="10" s="1"/>
  <c r="A3677" i="10" s="1"/>
  <c r="A3678" i="10" s="1"/>
  <c r="A3679" i="10" s="1"/>
  <c r="A3680" i="10" s="1"/>
  <c r="A3681" i="10" s="1"/>
  <c r="A3682" i="10" s="1"/>
  <c r="A3683" i="10" s="1"/>
  <c r="A3684" i="10" s="1"/>
  <c r="A3685" i="10" s="1"/>
  <c r="A3686" i="10" s="1"/>
  <c r="A3687" i="10" s="1"/>
  <c r="A3688" i="10" s="1"/>
  <c r="A3689" i="10" s="1"/>
  <c r="A3690" i="10" s="1"/>
  <c r="A3691" i="10" s="1"/>
  <c r="A3692" i="10" s="1"/>
  <c r="A3693" i="10" s="1"/>
  <c r="A3694" i="10" s="1"/>
  <c r="A3695" i="10" s="1"/>
  <c r="A3696" i="10" s="1"/>
  <c r="A3697" i="10" s="1"/>
  <c r="A3698" i="10" s="1"/>
  <c r="A3699" i="10" s="1"/>
  <c r="A3700" i="10" s="1"/>
  <c r="A3701" i="10" s="1"/>
  <c r="A3702" i="10" s="1"/>
  <c r="A3703" i="10" s="1"/>
  <c r="A3704" i="10" s="1"/>
  <c r="A3705" i="10" s="1"/>
  <c r="A3706" i="10" s="1"/>
  <c r="A3707" i="10" s="1"/>
  <c r="A3708" i="10" s="1"/>
  <c r="A3709" i="10" s="1"/>
  <c r="A3710" i="10" s="1"/>
  <c r="A3711" i="10" s="1"/>
  <c r="A3712" i="10" s="1"/>
  <c r="A3713" i="10" s="1"/>
  <c r="A3714" i="10" s="1"/>
  <c r="A3715" i="10" s="1"/>
  <c r="A3716" i="10" s="1"/>
  <c r="A3717" i="10" s="1"/>
  <c r="A3718" i="10" s="1"/>
  <c r="A3719" i="10" s="1"/>
  <c r="A3720" i="10" s="1"/>
  <c r="A3721" i="10" s="1"/>
  <c r="A3722" i="10" s="1"/>
  <c r="A3723" i="10" s="1"/>
  <c r="A3724" i="10" s="1"/>
  <c r="A3725" i="10" s="1"/>
  <c r="A3726" i="10" s="1"/>
  <c r="A3727" i="10" s="1"/>
  <c r="A3728" i="10" s="1"/>
  <c r="A3729" i="10" s="1"/>
  <c r="A3730" i="10" s="1"/>
  <c r="A3731" i="10" s="1"/>
  <c r="A3732" i="10" s="1"/>
  <c r="A3733" i="10" s="1"/>
  <c r="A3734" i="10" s="1"/>
  <c r="A3735" i="10" s="1"/>
  <c r="A3736" i="10" s="1"/>
  <c r="A3737" i="10" s="1"/>
  <c r="A3738" i="10" s="1"/>
  <c r="A3739" i="10" s="1"/>
  <c r="A3740" i="10" s="1"/>
  <c r="A3741" i="10" s="1"/>
  <c r="A3742" i="10" s="1"/>
  <c r="A3743" i="10" s="1"/>
  <c r="A3744" i="10" s="1"/>
  <c r="A3745" i="10" s="1"/>
  <c r="A3746" i="10" s="1"/>
  <c r="A3747" i="10" s="1"/>
  <c r="A3748" i="10" s="1"/>
  <c r="A3749" i="10" s="1"/>
  <c r="A3750" i="10" s="1"/>
  <c r="A3751" i="10" s="1"/>
  <c r="A3752" i="10" s="1"/>
  <c r="A3753" i="10" s="1"/>
  <c r="A3754" i="10" s="1"/>
  <c r="A3755" i="10" s="1"/>
  <c r="A3756" i="10" s="1"/>
  <c r="A3757" i="10" s="1"/>
  <c r="A3758" i="10" s="1"/>
  <c r="A3759" i="10" s="1"/>
  <c r="A3760" i="10" s="1"/>
  <c r="A3761" i="10" s="1"/>
  <c r="A3762" i="10" s="1"/>
  <c r="A3763" i="10" s="1"/>
  <c r="A3764" i="10" s="1"/>
  <c r="A3765" i="10" s="1"/>
  <c r="A3766" i="10" s="1"/>
  <c r="A3767" i="10" s="1"/>
  <c r="A3768" i="10" s="1"/>
  <c r="A3769" i="10" s="1"/>
  <c r="A3770" i="10" s="1"/>
  <c r="A3771" i="10" s="1"/>
  <c r="A3772" i="10" s="1"/>
  <c r="A3773" i="10" s="1"/>
  <c r="A3774" i="10" s="1"/>
  <c r="A3775" i="10" s="1"/>
  <c r="A3776" i="10" s="1"/>
  <c r="A3777" i="10" s="1"/>
  <c r="A3778" i="10" s="1"/>
  <c r="A3779" i="10" s="1"/>
  <c r="A3780" i="10" s="1"/>
  <c r="A3781" i="10" s="1"/>
  <c r="A3782" i="10" s="1"/>
  <c r="A3783" i="10" s="1"/>
  <c r="A3784" i="10" s="1"/>
  <c r="A3785" i="10" s="1"/>
  <c r="A3786" i="10" s="1"/>
  <c r="A3787" i="10" s="1"/>
  <c r="A3788" i="10" s="1"/>
  <c r="A3789" i="10" s="1"/>
  <c r="A3790" i="10" s="1"/>
  <c r="A3791" i="10" s="1"/>
  <c r="A3792" i="10" s="1"/>
  <c r="A3793" i="10" s="1"/>
  <c r="A3794" i="10" s="1"/>
  <c r="A3795" i="10" s="1"/>
  <c r="A3796" i="10" s="1"/>
  <c r="A3797" i="10" s="1"/>
  <c r="A3798" i="10" s="1"/>
  <c r="A3799" i="10" s="1"/>
  <c r="A3800" i="10" s="1"/>
  <c r="A3801" i="10" s="1"/>
  <c r="A3802" i="10" s="1"/>
  <c r="A3803" i="10" s="1"/>
  <c r="A3804" i="10" s="1"/>
  <c r="A3805" i="10" s="1"/>
  <c r="A3806" i="10" s="1"/>
  <c r="A3807" i="10" s="1"/>
  <c r="A3808" i="10" s="1"/>
  <c r="A3809" i="10" s="1"/>
  <c r="A3810" i="10" s="1"/>
  <c r="A3811" i="10" s="1"/>
  <c r="A3812" i="10" s="1"/>
  <c r="A3813" i="10" s="1"/>
  <c r="A3814" i="10" s="1"/>
  <c r="A3815" i="10" s="1"/>
  <c r="A3816" i="10" s="1"/>
  <c r="A3817" i="10" s="1"/>
  <c r="A3818" i="10" s="1"/>
  <c r="A3819" i="10" s="1"/>
  <c r="A3820" i="10" s="1"/>
  <c r="A3821" i="10" s="1"/>
  <c r="A3822" i="10" s="1"/>
  <c r="A3823" i="10" s="1"/>
  <c r="A3824" i="10" s="1"/>
  <c r="A3825" i="10" s="1"/>
  <c r="A3826" i="10" s="1"/>
  <c r="A3827" i="10" s="1"/>
  <c r="A3828" i="10" s="1"/>
  <c r="A3829" i="10" s="1"/>
  <c r="A3830" i="10" s="1"/>
  <c r="A3831" i="10" s="1"/>
  <c r="A3832" i="10" s="1"/>
  <c r="A3833" i="10" s="1"/>
  <c r="A3834" i="10" s="1"/>
  <c r="A3835" i="10" s="1"/>
  <c r="A3836" i="10" s="1"/>
  <c r="A3837" i="10" s="1"/>
  <c r="A3838" i="10" s="1"/>
  <c r="A3839" i="10" s="1"/>
  <c r="A3840" i="10" s="1"/>
  <c r="A3841" i="10" s="1"/>
  <c r="A3842" i="10" s="1"/>
  <c r="A3843" i="10" s="1"/>
  <c r="A3844" i="10" s="1"/>
  <c r="A3845" i="10" s="1"/>
  <c r="A3846" i="10" s="1"/>
  <c r="A3847" i="10" s="1"/>
  <c r="A3848" i="10" s="1"/>
  <c r="A3849" i="10" s="1"/>
  <c r="A3850" i="10" s="1"/>
  <c r="A3851" i="10" s="1"/>
  <c r="A3852" i="10" s="1"/>
  <c r="A3853" i="10" s="1"/>
  <c r="A3854" i="10" s="1"/>
  <c r="A3855" i="10" s="1"/>
  <c r="A3856" i="10" s="1"/>
  <c r="A3857" i="10" s="1"/>
  <c r="A3858" i="10" s="1"/>
  <c r="A3859" i="10" s="1"/>
  <c r="A3860" i="10" s="1"/>
  <c r="A3861" i="10" s="1"/>
  <c r="A3862" i="10" s="1"/>
  <c r="A3863" i="10" s="1"/>
  <c r="A3864" i="10" s="1"/>
  <c r="A3865" i="10" s="1"/>
  <c r="A3866" i="10" s="1"/>
  <c r="A3867" i="10" s="1"/>
  <c r="A3868" i="10" s="1"/>
  <c r="A3869" i="10" s="1"/>
  <c r="A3870" i="10" s="1"/>
  <c r="A3871" i="10" s="1"/>
  <c r="A3872" i="10" s="1"/>
  <c r="A3873" i="10" s="1"/>
  <c r="A3874" i="10" s="1"/>
  <c r="A3875" i="10" s="1"/>
  <c r="A3876" i="10" s="1"/>
  <c r="A3877" i="10" s="1"/>
  <c r="A3878" i="10" s="1"/>
  <c r="A3879" i="10" s="1"/>
  <c r="A3880" i="10" s="1"/>
  <c r="A3881" i="10" s="1"/>
  <c r="A3882" i="10" s="1"/>
  <c r="A3883" i="10" s="1"/>
  <c r="A3884" i="10" s="1"/>
  <c r="A3885" i="10" s="1"/>
  <c r="A3886" i="10" s="1"/>
  <c r="A3887" i="10" s="1"/>
  <c r="A3888" i="10" s="1"/>
  <c r="A3889" i="10" s="1"/>
  <c r="A3890" i="10" s="1"/>
  <c r="A3891" i="10" s="1"/>
  <c r="A3892" i="10" s="1"/>
  <c r="A3893" i="10" s="1"/>
  <c r="A3894" i="10" s="1"/>
  <c r="A3895" i="10" s="1"/>
  <c r="A3896" i="10" s="1"/>
  <c r="A3897" i="10" s="1"/>
  <c r="A3898" i="10" s="1"/>
  <c r="A3899" i="10" s="1"/>
  <c r="A3900" i="10" s="1"/>
  <c r="A3901" i="10" s="1"/>
  <c r="A3902" i="10" s="1"/>
  <c r="A3903" i="10" s="1"/>
  <c r="A3904" i="10" s="1"/>
  <c r="A3905" i="10" s="1"/>
  <c r="A3906" i="10" s="1"/>
  <c r="A3907" i="10" s="1"/>
  <c r="A3908" i="10" s="1"/>
  <c r="A3909" i="10" s="1"/>
  <c r="A3910" i="10" s="1"/>
  <c r="A3911" i="10" s="1"/>
  <c r="A3912" i="10" s="1"/>
  <c r="A3913" i="10" s="1"/>
  <c r="A3914" i="10" s="1"/>
  <c r="A3915" i="10" s="1"/>
  <c r="A3916" i="10" s="1"/>
  <c r="A3917" i="10" s="1"/>
  <c r="A3918" i="10" s="1"/>
  <c r="A3919" i="10" s="1"/>
  <c r="A3920" i="10" s="1"/>
  <c r="A3921" i="10" s="1"/>
  <c r="A3922" i="10" s="1"/>
  <c r="A3923" i="10" s="1"/>
  <c r="A3924" i="10" s="1"/>
  <c r="A3925" i="10" s="1"/>
  <c r="A3926" i="10" s="1"/>
  <c r="A3927" i="10" s="1"/>
  <c r="A3928" i="10" s="1"/>
  <c r="A3929" i="10" s="1"/>
  <c r="A3930" i="10" s="1"/>
  <c r="A3931" i="10" s="1"/>
  <c r="A3932" i="10" s="1"/>
  <c r="A3933" i="10" s="1"/>
  <c r="A3934" i="10" s="1"/>
  <c r="A3935" i="10" s="1"/>
  <c r="A3936" i="10" s="1"/>
  <c r="A3937" i="10" s="1"/>
  <c r="A3938" i="10" s="1"/>
  <c r="A3939" i="10" s="1"/>
  <c r="A3940" i="10" s="1"/>
  <c r="A3941" i="10" s="1"/>
  <c r="A3942" i="10" s="1"/>
  <c r="A3943" i="10" s="1"/>
  <c r="A3944" i="10" s="1"/>
  <c r="A3945" i="10" s="1"/>
  <c r="A3946" i="10" s="1"/>
  <c r="A3947" i="10" s="1"/>
  <c r="A3948" i="10" s="1"/>
  <c r="A3949" i="10" s="1"/>
  <c r="A3950" i="10" s="1"/>
  <c r="A3951" i="10" s="1"/>
  <c r="A3952" i="10" s="1"/>
  <c r="A3953" i="10" s="1"/>
  <c r="A3954" i="10" s="1"/>
  <c r="A3955" i="10" s="1"/>
  <c r="A3956" i="10" s="1"/>
  <c r="A3957" i="10" s="1"/>
  <c r="A3958" i="10" s="1"/>
  <c r="A3959" i="10" s="1"/>
  <c r="A3960" i="10" s="1"/>
  <c r="A3961" i="10" s="1"/>
  <c r="A3962" i="10" s="1"/>
  <c r="A3963" i="10" s="1"/>
  <c r="A3964" i="10" s="1"/>
  <c r="A3965" i="10" s="1"/>
  <c r="A3966" i="10" s="1"/>
  <c r="A3967" i="10" s="1"/>
  <c r="A3968" i="10" s="1"/>
  <c r="A3969" i="10" s="1"/>
  <c r="A3970" i="10" s="1"/>
  <c r="A3971" i="10" s="1"/>
  <c r="A3972" i="10" s="1"/>
  <c r="A3973" i="10" s="1"/>
  <c r="A3974" i="10" s="1"/>
  <c r="A3975" i="10" s="1"/>
  <c r="A3976" i="10" s="1"/>
  <c r="A3977" i="10" s="1"/>
  <c r="A3978" i="10" s="1"/>
  <c r="A3979" i="10" s="1"/>
  <c r="A3980" i="10" s="1"/>
  <c r="A3981" i="10" s="1"/>
  <c r="A3982" i="10" s="1"/>
  <c r="A3983" i="10" s="1"/>
  <c r="A3984" i="10" s="1"/>
  <c r="A3985" i="10" s="1"/>
  <c r="A3986" i="10" s="1"/>
  <c r="A3987" i="10" s="1"/>
  <c r="A3988" i="10" s="1"/>
  <c r="A3989" i="10" s="1"/>
  <c r="A3990" i="10" s="1"/>
  <c r="A3991" i="10" s="1"/>
  <c r="A3992" i="10" s="1"/>
  <c r="A3993" i="10" s="1"/>
  <c r="A3994" i="10" s="1"/>
  <c r="A3995" i="10" s="1"/>
  <c r="A3996" i="10" s="1"/>
  <c r="A3997" i="10" s="1"/>
  <c r="A3998" i="10" s="1"/>
  <c r="A3999" i="10" s="1"/>
  <c r="A4000" i="10" s="1"/>
  <c r="A4001" i="10" s="1"/>
  <c r="A4002" i="10" s="1"/>
  <c r="A4003" i="10" s="1"/>
  <c r="A4004" i="10" s="1"/>
  <c r="A4005" i="10" s="1"/>
  <c r="A4006" i="10" s="1"/>
  <c r="A4007" i="10" s="1"/>
  <c r="A4008" i="10" s="1"/>
  <c r="A4009" i="10" s="1"/>
  <c r="A4010" i="10" s="1"/>
  <c r="A4011" i="10" s="1"/>
  <c r="A4012" i="10" s="1"/>
  <c r="A4013" i="10" s="1"/>
  <c r="A4014" i="10" s="1"/>
  <c r="A4015" i="10" s="1"/>
  <c r="A4016" i="10" s="1"/>
  <c r="A4017" i="10" s="1"/>
  <c r="A4018" i="10" s="1"/>
  <c r="A4019" i="10" s="1"/>
  <c r="A4020" i="10" s="1"/>
  <c r="A4021" i="10" s="1"/>
  <c r="A4022" i="10" s="1"/>
  <c r="A4023" i="10" s="1"/>
  <c r="A4024" i="10" s="1"/>
  <c r="A4025" i="10" s="1"/>
  <c r="A4026" i="10" s="1"/>
  <c r="A4027" i="10" s="1"/>
  <c r="A4028" i="10" s="1"/>
  <c r="A4029" i="10" s="1"/>
  <c r="A4030" i="10" s="1"/>
  <c r="A4031" i="10" s="1"/>
  <c r="A4032" i="10" s="1"/>
  <c r="A4033" i="10" s="1"/>
  <c r="A4034" i="10" s="1"/>
  <c r="A4035" i="10" s="1"/>
  <c r="A4036" i="10" s="1"/>
  <c r="A4037" i="10" s="1"/>
  <c r="A4038" i="10" s="1"/>
  <c r="A4039" i="10" s="1"/>
  <c r="A4040" i="10" s="1"/>
  <c r="A4041" i="10" s="1"/>
  <c r="A4042" i="10" s="1"/>
  <c r="A4043" i="10" s="1"/>
  <c r="A4044" i="10" s="1"/>
  <c r="A4045" i="10" s="1"/>
  <c r="A4046" i="10" s="1"/>
  <c r="A4047" i="10" s="1"/>
  <c r="A4048" i="10" s="1"/>
  <c r="A4049" i="10" s="1"/>
  <c r="A4050" i="10" s="1"/>
  <c r="A4051" i="10" s="1"/>
  <c r="A4052" i="10" s="1"/>
  <c r="A4053" i="10" s="1"/>
  <c r="A4054" i="10" s="1"/>
  <c r="A4055" i="10" s="1"/>
  <c r="A4056" i="10" s="1"/>
  <c r="A4057" i="10" s="1"/>
  <c r="A4058" i="10" s="1"/>
  <c r="A4059" i="10" s="1"/>
  <c r="A4060" i="10" s="1"/>
  <c r="A4061" i="10" s="1"/>
  <c r="A4062" i="10" s="1"/>
  <c r="A4063" i="10" s="1"/>
  <c r="A4064" i="10" s="1"/>
  <c r="A4065" i="10" s="1"/>
  <c r="A4066" i="10" s="1"/>
  <c r="A4067" i="10" s="1"/>
  <c r="A4068" i="10" s="1"/>
  <c r="A4069" i="10" s="1"/>
  <c r="A4070" i="10" s="1"/>
  <c r="A4071" i="10" s="1"/>
  <c r="A4072" i="10" s="1"/>
  <c r="A4073" i="10" s="1"/>
  <c r="A4074" i="10" s="1"/>
  <c r="A4075" i="10" s="1"/>
  <c r="A4076" i="10" s="1"/>
  <c r="A4077" i="10" s="1"/>
  <c r="A4078" i="10" s="1"/>
  <c r="A4079" i="10" s="1"/>
  <c r="A4080" i="10" s="1"/>
  <c r="A4081" i="10" s="1"/>
  <c r="A4082" i="10" s="1"/>
  <c r="A4083" i="10" s="1"/>
  <c r="A4084" i="10" s="1"/>
  <c r="A4085" i="10" s="1"/>
  <c r="A4086" i="10" s="1"/>
  <c r="A4087" i="10" s="1"/>
  <c r="A4088" i="10" s="1"/>
  <c r="A4089" i="10" s="1"/>
  <c r="A4090" i="10" s="1"/>
  <c r="A4091" i="10" s="1"/>
  <c r="A4092" i="10" s="1"/>
  <c r="A4093" i="10" s="1"/>
  <c r="A4094" i="10" s="1"/>
  <c r="A4095" i="10" s="1"/>
  <c r="A4096" i="10" s="1"/>
  <c r="A4097" i="10" s="1"/>
  <c r="A4098" i="10" s="1"/>
  <c r="A4099" i="10" s="1"/>
  <c r="A4100" i="10" s="1"/>
  <c r="A4101" i="10" s="1"/>
  <c r="A4102" i="10" s="1"/>
  <c r="A4103" i="10" s="1"/>
  <c r="A4104" i="10" s="1"/>
  <c r="A4105" i="10" s="1"/>
  <c r="A4106" i="10" s="1"/>
  <c r="A4107" i="10" s="1"/>
  <c r="A4108" i="10" s="1"/>
  <c r="A4109" i="10" s="1"/>
  <c r="A4110" i="10" s="1"/>
  <c r="A4111" i="10" s="1"/>
  <c r="A4112" i="10" s="1"/>
  <c r="A4113" i="10" s="1"/>
  <c r="A4114" i="10" s="1"/>
  <c r="A4115" i="10" s="1"/>
  <c r="A4116" i="10" s="1"/>
  <c r="A4117" i="10" s="1"/>
  <c r="A4118" i="10" s="1"/>
  <c r="A4119" i="10" s="1"/>
  <c r="A4120" i="10" s="1"/>
  <c r="A4121" i="10" s="1"/>
  <c r="A4122" i="10" s="1"/>
  <c r="A4123" i="10" s="1"/>
  <c r="A4124" i="10" s="1"/>
  <c r="A4125" i="10" s="1"/>
  <c r="A4126" i="10" s="1"/>
  <c r="A4127" i="10" s="1"/>
  <c r="A4128" i="10" s="1"/>
  <c r="A4129" i="10" s="1"/>
  <c r="A4130" i="10" s="1"/>
  <c r="A4131" i="10" s="1"/>
  <c r="A4132" i="10" s="1"/>
  <c r="A4133" i="10" s="1"/>
  <c r="A4134" i="10" s="1"/>
  <c r="A4135" i="10" s="1"/>
  <c r="A4136" i="10" s="1"/>
  <c r="A4137" i="10" s="1"/>
  <c r="A4138" i="10" s="1"/>
  <c r="A4139" i="10" s="1"/>
  <c r="A4140" i="10" s="1"/>
  <c r="A4141" i="10" s="1"/>
  <c r="A4142" i="10" s="1"/>
  <c r="A4143" i="10" s="1"/>
  <c r="A4144" i="10" s="1"/>
  <c r="A4145" i="10" s="1"/>
  <c r="A4146" i="10" s="1"/>
  <c r="A4147" i="10" s="1"/>
  <c r="A4148" i="10" s="1"/>
  <c r="A4149" i="10" s="1"/>
  <c r="A4150" i="10" s="1"/>
  <c r="A4151" i="10" s="1"/>
  <c r="A4152" i="10" s="1"/>
  <c r="A4153" i="10" s="1"/>
  <c r="A4154" i="10" s="1"/>
  <c r="A4155" i="10" s="1"/>
  <c r="A4156" i="10" s="1"/>
  <c r="A4157" i="10" s="1"/>
  <c r="A4158" i="10" s="1"/>
  <c r="A4159" i="10" s="1"/>
  <c r="A4160" i="10" s="1"/>
  <c r="A4161" i="10" s="1"/>
  <c r="A4162" i="10" s="1"/>
  <c r="A4163" i="10" s="1"/>
  <c r="A4164" i="10" s="1"/>
  <c r="A4165" i="10" s="1"/>
  <c r="A4166" i="10" s="1"/>
  <c r="A4167" i="10" s="1"/>
  <c r="A4168" i="10" s="1"/>
  <c r="A4169" i="10" s="1"/>
  <c r="A4170" i="10" s="1"/>
  <c r="A4171" i="10" s="1"/>
  <c r="A4172" i="10" s="1"/>
  <c r="A4173" i="10" s="1"/>
  <c r="A4174" i="10" s="1"/>
  <c r="A4175" i="10" s="1"/>
  <c r="A4176" i="10" s="1"/>
  <c r="A4177" i="10" s="1"/>
  <c r="A4178" i="10" s="1"/>
  <c r="A4179" i="10" s="1"/>
  <c r="A4180" i="10" s="1"/>
  <c r="A4181" i="10" s="1"/>
  <c r="A4182" i="10" s="1"/>
  <c r="A4183" i="10" s="1"/>
  <c r="A4184" i="10" s="1"/>
  <c r="A4185" i="10" s="1"/>
  <c r="A4186" i="10" s="1"/>
  <c r="A4187" i="10" s="1"/>
  <c r="A4188" i="10" s="1"/>
  <c r="A4189" i="10" s="1"/>
  <c r="A4190" i="10" s="1"/>
  <c r="A4191" i="10" s="1"/>
  <c r="A4192" i="10" s="1"/>
  <c r="A4193" i="10" s="1"/>
  <c r="A4194" i="10" s="1"/>
  <c r="A4195" i="10" s="1"/>
  <c r="A4196" i="10" s="1"/>
  <c r="A4197" i="10" s="1"/>
  <c r="A4198" i="10" s="1"/>
  <c r="A4199" i="10" s="1"/>
  <c r="A4200" i="10" s="1"/>
  <c r="A4201" i="10" s="1"/>
  <c r="A4202" i="10" s="1"/>
  <c r="A4203" i="10" s="1"/>
  <c r="A4204" i="10" s="1"/>
  <c r="A4205" i="10" s="1"/>
  <c r="A4206" i="10" s="1"/>
  <c r="A4207" i="10" s="1"/>
  <c r="A4208" i="10" s="1"/>
  <c r="A4209" i="10" s="1"/>
  <c r="A4210" i="10" s="1"/>
  <c r="A4211" i="10" s="1"/>
  <c r="A4212" i="10" s="1"/>
  <c r="A4213" i="10" s="1"/>
  <c r="A4214" i="10" s="1"/>
  <c r="A4215" i="10" s="1"/>
  <c r="A4216" i="10" s="1"/>
  <c r="A4217" i="10" s="1"/>
  <c r="A4218" i="10" s="1"/>
  <c r="A4219" i="10" s="1"/>
  <c r="A4220" i="10" s="1"/>
  <c r="A4221" i="10" s="1"/>
  <c r="A4222" i="10" s="1"/>
  <c r="A4223" i="10" s="1"/>
  <c r="A4224" i="10" s="1"/>
  <c r="A4225" i="10" s="1"/>
  <c r="A4226" i="10" s="1"/>
  <c r="A4227" i="10" s="1"/>
  <c r="A4228" i="10" s="1"/>
  <c r="A4229" i="10" s="1"/>
  <c r="A4230" i="10" s="1"/>
  <c r="A4231" i="10" s="1"/>
  <c r="A4232" i="10" s="1"/>
  <c r="A4233" i="10" s="1"/>
  <c r="A4234" i="10" s="1"/>
  <c r="A4235" i="10" s="1"/>
  <c r="A4236" i="10" s="1"/>
  <c r="A4237" i="10" s="1"/>
  <c r="A4238" i="10" s="1"/>
  <c r="A4239" i="10" s="1"/>
  <c r="A4240" i="10" s="1"/>
  <c r="A4241" i="10" s="1"/>
  <c r="A4242" i="10" s="1"/>
  <c r="A4243" i="10" s="1"/>
  <c r="A4244" i="10" s="1"/>
  <c r="A4245" i="10" s="1"/>
  <c r="A4246" i="10" s="1"/>
  <c r="A4247" i="10" s="1"/>
  <c r="A4248" i="10" s="1"/>
  <c r="A4249" i="10" s="1"/>
  <c r="A4250" i="10" s="1"/>
  <c r="A4251" i="10" s="1"/>
  <c r="A4252" i="10" s="1"/>
  <c r="A4253" i="10" s="1"/>
  <c r="A4254" i="10" s="1"/>
  <c r="A4255" i="10" s="1"/>
  <c r="A4256" i="10" s="1"/>
  <c r="A4257" i="10" s="1"/>
  <c r="A4258" i="10" s="1"/>
  <c r="A4259" i="10" s="1"/>
  <c r="A4260" i="10" s="1"/>
  <c r="A4261" i="10" s="1"/>
  <c r="A4262" i="10" s="1"/>
  <c r="A4263" i="10" s="1"/>
  <c r="A4264" i="10" s="1"/>
  <c r="A4265" i="10" s="1"/>
  <c r="A4266" i="10" s="1"/>
  <c r="A4267" i="10" s="1"/>
  <c r="A4268" i="10" s="1"/>
  <c r="A4269" i="10" s="1"/>
  <c r="A4270" i="10" s="1"/>
  <c r="A4271" i="10" s="1"/>
  <c r="A4272" i="10" s="1"/>
  <c r="A4273" i="10" s="1"/>
  <c r="A4274" i="10" s="1"/>
  <c r="A4275" i="10" s="1"/>
  <c r="A4276" i="10" s="1"/>
  <c r="A4277" i="10" s="1"/>
  <c r="A4278" i="10" s="1"/>
  <c r="A4279" i="10" s="1"/>
  <c r="A4280" i="10" s="1"/>
  <c r="A4281" i="10" s="1"/>
  <c r="A4282" i="10" s="1"/>
  <c r="A4283" i="10" s="1"/>
  <c r="A4284" i="10" s="1"/>
  <c r="A4285" i="10" s="1"/>
  <c r="A4286" i="10" s="1"/>
  <c r="A4287" i="10" s="1"/>
  <c r="A4288" i="10" s="1"/>
  <c r="A4289" i="10" s="1"/>
  <c r="A4290" i="10" s="1"/>
  <c r="A4291" i="10" s="1"/>
  <c r="A4292" i="10" s="1"/>
  <c r="A4293" i="10" s="1"/>
  <c r="A4294" i="10" s="1"/>
  <c r="A4295" i="10" s="1"/>
  <c r="A4296" i="10" s="1"/>
  <c r="A4297" i="10" s="1"/>
  <c r="A4298" i="10" s="1"/>
  <c r="A4299" i="10" s="1"/>
  <c r="A4300" i="10" s="1"/>
  <c r="A4301" i="10" s="1"/>
  <c r="A4302" i="10" s="1"/>
  <c r="A4303" i="10" s="1"/>
  <c r="A4304" i="10" s="1"/>
  <c r="A4305" i="10" s="1"/>
  <c r="A4306" i="10" s="1"/>
  <c r="A4307" i="10" s="1"/>
  <c r="A4308" i="10" s="1"/>
  <c r="A4309" i="10" s="1"/>
  <c r="A4310" i="10" s="1"/>
  <c r="A4311" i="10" s="1"/>
  <c r="A4312" i="10" s="1"/>
  <c r="A4313" i="10" s="1"/>
  <c r="A4314" i="10" s="1"/>
  <c r="A4315" i="10" s="1"/>
  <c r="A4316" i="10" s="1"/>
  <c r="A4317" i="10" s="1"/>
  <c r="A4318" i="10" s="1"/>
  <c r="A4319" i="10" s="1"/>
  <c r="A4320" i="10" s="1"/>
  <c r="A4321" i="10" s="1"/>
  <c r="A4322" i="10" s="1"/>
  <c r="A4323" i="10" s="1"/>
  <c r="A4324" i="10" s="1"/>
  <c r="A4325" i="10" s="1"/>
  <c r="A4326" i="10" s="1"/>
  <c r="A4327" i="10" s="1"/>
  <c r="A4328" i="10" s="1"/>
  <c r="A4329" i="10" s="1"/>
  <c r="A4330" i="10" s="1"/>
  <c r="A4331" i="10" s="1"/>
  <c r="A4332" i="10" s="1"/>
  <c r="A4333" i="10" s="1"/>
  <c r="A4334" i="10" s="1"/>
  <c r="A4335" i="10" s="1"/>
  <c r="A4336" i="10" s="1"/>
  <c r="A4337" i="10" s="1"/>
  <c r="A4338" i="10" s="1"/>
  <c r="A4339" i="10" s="1"/>
  <c r="A4340" i="10" s="1"/>
  <c r="A4341" i="10" s="1"/>
  <c r="A4342" i="10" s="1"/>
  <c r="A4343" i="10" s="1"/>
  <c r="A4344" i="10" s="1"/>
  <c r="A4345" i="10" s="1"/>
  <c r="A4346" i="10" s="1"/>
  <c r="A4347" i="10" s="1"/>
  <c r="A4348" i="10" s="1"/>
  <c r="A4349" i="10" s="1"/>
  <c r="A4350" i="10" s="1"/>
  <c r="A4351" i="10" s="1"/>
  <c r="A4352" i="10" s="1"/>
  <c r="A4353" i="10" s="1"/>
  <c r="A4354" i="10" s="1"/>
  <c r="A4355" i="10" s="1"/>
  <c r="A4356" i="10" s="1"/>
  <c r="A4357" i="10" s="1"/>
  <c r="A4358" i="10" s="1"/>
  <c r="A4359" i="10" s="1"/>
  <c r="A4360" i="10" s="1"/>
  <c r="A4361" i="10" s="1"/>
  <c r="A4362" i="10" s="1"/>
  <c r="A4363" i="10" s="1"/>
  <c r="A4364" i="10" s="1"/>
  <c r="A4365" i="10" s="1"/>
  <c r="A4366" i="10" s="1"/>
  <c r="A4367" i="10" s="1"/>
  <c r="A4368" i="10" s="1"/>
  <c r="A4369" i="10" s="1"/>
  <c r="A4370" i="10" s="1"/>
  <c r="A4371" i="10" s="1"/>
  <c r="A4372" i="10" s="1"/>
  <c r="A4373" i="10" s="1"/>
  <c r="A4374" i="10" s="1"/>
  <c r="A4375" i="10" s="1"/>
  <c r="A4376" i="10" s="1"/>
  <c r="A4377" i="10" s="1"/>
  <c r="A4378" i="10" s="1"/>
  <c r="A4379" i="10" s="1"/>
  <c r="A4380" i="10" s="1"/>
  <c r="A4381" i="10" s="1"/>
  <c r="A4382" i="10" s="1"/>
  <c r="A4383" i="10" s="1"/>
  <c r="A4384" i="10" s="1"/>
  <c r="A4385" i="10" s="1"/>
  <c r="A4386" i="10" s="1"/>
  <c r="A4387" i="10" s="1"/>
  <c r="A4388" i="10" s="1"/>
  <c r="A4389" i="10" s="1"/>
  <c r="A4390" i="10" s="1"/>
  <c r="A4391" i="10" s="1"/>
  <c r="A4392" i="10" s="1"/>
  <c r="A4393" i="10" s="1"/>
  <c r="A4394" i="10" s="1"/>
  <c r="A4395" i="10" s="1"/>
  <c r="A4396" i="10" s="1"/>
  <c r="A4397" i="10" s="1"/>
  <c r="A4398" i="10" s="1"/>
  <c r="A4399" i="10" s="1"/>
  <c r="A4400" i="10" s="1"/>
  <c r="A4401" i="10" s="1"/>
  <c r="A4402" i="10" s="1"/>
  <c r="A4403" i="10" s="1"/>
  <c r="A4404" i="10" s="1"/>
  <c r="A4405" i="10" s="1"/>
  <c r="A4406" i="10" s="1"/>
  <c r="A4407" i="10" s="1"/>
  <c r="A4408" i="10" s="1"/>
  <c r="A4409" i="10" s="1"/>
  <c r="A4410" i="10" s="1"/>
  <c r="A4411" i="10" s="1"/>
  <c r="A4412" i="10" s="1"/>
  <c r="A4413" i="10" s="1"/>
  <c r="A4414" i="10" s="1"/>
  <c r="A4415" i="10" s="1"/>
  <c r="A4416" i="10" s="1"/>
  <c r="A4417" i="10" s="1"/>
  <c r="A4418" i="10" s="1"/>
  <c r="A4419" i="10" s="1"/>
  <c r="A4420" i="10" s="1"/>
  <c r="A4421" i="10" s="1"/>
  <c r="A4422" i="10" s="1"/>
  <c r="A4423" i="10" s="1"/>
  <c r="A4424" i="10" s="1"/>
  <c r="A4425" i="10" s="1"/>
  <c r="A4426" i="10" s="1"/>
  <c r="A4427" i="10" s="1"/>
  <c r="A4428" i="10" s="1"/>
  <c r="A4429" i="10" s="1"/>
  <c r="A4430" i="10" s="1"/>
  <c r="A4431" i="10" s="1"/>
  <c r="A4432" i="10" s="1"/>
  <c r="A4433" i="10" s="1"/>
  <c r="A4434" i="10" s="1"/>
  <c r="A4435" i="10" s="1"/>
  <c r="A4436" i="10" s="1"/>
  <c r="A4437" i="10" s="1"/>
  <c r="A4438" i="10" s="1"/>
  <c r="A4439" i="10" s="1"/>
  <c r="A4440" i="10" s="1"/>
  <c r="A4441" i="10" s="1"/>
  <c r="A4442" i="10" s="1"/>
  <c r="A4443" i="10" s="1"/>
  <c r="A4444" i="10" s="1"/>
  <c r="A4445" i="10" s="1"/>
  <c r="A4446" i="10" s="1"/>
  <c r="A4447" i="10" s="1"/>
  <c r="A4448" i="10" s="1"/>
  <c r="A4449" i="10" s="1"/>
  <c r="A4450" i="10" s="1"/>
  <c r="A4451" i="10" s="1"/>
  <c r="A4452" i="10" s="1"/>
  <c r="A4453" i="10" s="1"/>
  <c r="A4454" i="10" s="1"/>
  <c r="A4455" i="10" s="1"/>
  <c r="A4456" i="10" s="1"/>
  <c r="A4457" i="10" s="1"/>
  <c r="A4458" i="10" s="1"/>
  <c r="A4459" i="10" s="1"/>
  <c r="A4460" i="10" s="1"/>
  <c r="A4461" i="10" s="1"/>
  <c r="A4462" i="10" s="1"/>
  <c r="A4463" i="10" s="1"/>
  <c r="A4464" i="10" s="1"/>
  <c r="A4465" i="10" s="1"/>
  <c r="A4466" i="10" s="1"/>
  <c r="A4467" i="10" s="1"/>
  <c r="A4468" i="10" s="1"/>
  <c r="A4469" i="10" s="1"/>
  <c r="A4470" i="10" s="1"/>
  <c r="A4471" i="10" s="1"/>
  <c r="A4472" i="10" s="1"/>
  <c r="A4473" i="10" s="1"/>
  <c r="A4474" i="10" s="1"/>
  <c r="A4475" i="10" s="1"/>
  <c r="A4476" i="10" s="1"/>
  <c r="A4477" i="10" s="1"/>
  <c r="A4478" i="10" s="1"/>
  <c r="A4479" i="10" s="1"/>
  <c r="A4480" i="10" s="1"/>
  <c r="A4481" i="10" s="1"/>
  <c r="A4482" i="10" s="1"/>
  <c r="A4483" i="10" s="1"/>
  <c r="A4484" i="10" s="1"/>
  <c r="A4485" i="10" s="1"/>
  <c r="A4486" i="10" s="1"/>
  <c r="A4487" i="10" s="1"/>
  <c r="A4488" i="10" s="1"/>
  <c r="A4489" i="10" s="1"/>
  <c r="A4490" i="10" s="1"/>
  <c r="A4491" i="10" s="1"/>
  <c r="A4492" i="10" s="1"/>
  <c r="A4493" i="10" s="1"/>
  <c r="A4494" i="10" s="1"/>
  <c r="A4495" i="10" s="1"/>
  <c r="A4496" i="10" s="1"/>
  <c r="A4497" i="10" s="1"/>
  <c r="A4498" i="10" s="1"/>
  <c r="A4499" i="10" s="1"/>
  <c r="A4500" i="10" s="1"/>
  <c r="A4501" i="10" s="1"/>
  <c r="A4502" i="10" s="1"/>
  <c r="A4503" i="10" s="1"/>
  <c r="A4504" i="10" s="1"/>
  <c r="A4505" i="10" s="1"/>
  <c r="A4506" i="10" s="1"/>
  <c r="A4507" i="10" s="1"/>
  <c r="A4508" i="10" s="1"/>
  <c r="A4509" i="10" s="1"/>
  <c r="A4510" i="10" s="1"/>
  <c r="A4511" i="10" s="1"/>
  <c r="A4512" i="10" s="1"/>
  <c r="A4513" i="10" s="1"/>
  <c r="A4514" i="10" s="1"/>
  <c r="A4515" i="10" s="1"/>
  <c r="A4516" i="10" s="1"/>
  <c r="A4517" i="10" s="1"/>
  <c r="A4518" i="10" s="1"/>
  <c r="A4519" i="10" s="1"/>
  <c r="A4520" i="10" s="1"/>
  <c r="A4521" i="10" s="1"/>
  <c r="A4522" i="10" s="1"/>
  <c r="A4523" i="10" s="1"/>
  <c r="A4524" i="10" s="1"/>
  <c r="A4525" i="10" s="1"/>
  <c r="A4526" i="10" s="1"/>
  <c r="A4527" i="10" s="1"/>
  <c r="A4528" i="10" s="1"/>
  <c r="A4529" i="10" s="1"/>
  <c r="A4530" i="10" s="1"/>
  <c r="A4531" i="10" s="1"/>
  <c r="A4532" i="10" s="1"/>
  <c r="A4533" i="10" s="1"/>
  <c r="A4534" i="10" s="1"/>
  <c r="A4535" i="10" s="1"/>
  <c r="A4536" i="10" s="1"/>
  <c r="A4537" i="10" s="1"/>
  <c r="A4538" i="10" s="1"/>
  <c r="A4539" i="10" s="1"/>
  <c r="A4540" i="10" s="1"/>
  <c r="A4541" i="10" s="1"/>
  <c r="A4542" i="10" s="1"/>
  <c r="A4543" i="10" s="1"/>
  <c r="A4544" i="10" s="1"/>
  <c r="A4545" i="10" s="1"/>
  <c r="A4546" i="10" s="1"/>
  <c r="A4547" i="10" s="1"/>
  <c r="A4548" i="10" s="1"/>
  <c r="A4549" i="10" s="1"/>
  <c r="A4550" i="10" s="1"/>
  <c r="A4551" i="10" s="1"/>
  <c r="A4552" i="10" s="1"/>
  <c r="A4553" i="10" s="1"/>
  <c r="A4554" i="10" s="1"/>
  <c r="A4555" i="10" s="1"/>
  <c r="A4556" i="10" s="1"/>
  <c r="A4557" i="10" s="1"/>
  <c r="A4558" i="10" s="1"/>
  <c r="A4559" i="10" s="1"/>
  <c r="A4560" i="10" s="1"/>
  <c r="A4561" i="10" s="1"/>
  <c r="A4562" i="10" s="1"/>
  <c r="A4563" i="10" s="1"/>
  <c r="A4564" i="10" s="1"/>
  <c r="A4565" i="10" s="1"/>
  <c r="A4566" i="10" s="1"/>
  <c r="A4567" i="10" s="1"/>
  <c r="A4568" i="10" s="1"/>
  <c r="A4569" i="10" s="1"/>
  <c r="A4570" i="10" s="1"/>
  <c r="A4571" i="10" s="1"/>
  <c r="A4572" i="10" s="1"/>
  <c r="A4573" i="10" s="1"/>
  <c r="A4574" i="10" s="1"/>
  <c r="A4575" i="10" s="1"/>
  <c r="A4576" i="10" s="1"/>
  <c r="A4577" i="10" s="1"/>
  <c r="A4578" i="10" s="1"/>
  <c r="A4579" i="10" s="1"/>
  <c r="A4580" i="10" s="1"/>
  <c r="A4581" i="10" s="1"/>
  <c r="A4582" i="10" s="1"/>
  <c r="A4583" i="10" s="1"/>
  <c r="A4584" i="10" s="1"/>
  <c r="A4585" i="10" s="1"/>
  <c r="A4586" i="10" s="1"/>
  <c r="A4587" i="10" s="1"/>
  <c r="A4588" i="10" s="1"/>
  <c r="A4589" i="10" s="1"/>
  <c r="A4590" i="10" s="1"/>
  <c r="A4591" i="10" s="1"/>
  <c r="A4592" i="10" s="1"/>
  <c r="A4593" i="10" s="1"/>
  <c r="A4594" i="10" s="1"/>
  <c r="A4595" i="10" s="1"/>
  <c r="A4596" i="10" s="1"/>
  <c r="A4597" i="10" s="1"/>
  <c r="A4598" i="10" s="1"/>
  <c r="A4599" i="10" s="1"/>
  <c r="A4600" i="10" s="1"/>
  <c r="A4601" i="10" s="1"/>
  <c r="A4602" i="10" s="1"/>
  <c r="A4603" i="10" s="1"/>
  <c r="A4604" i="10" s="1"/>
  <c r="A4605" i="10" s="1"/>
  <c r="A4606" i="10" s="1"/>
  <c r="A4607" i="10" s="1"/>
  <c r="A4608" i="10" s="1"/>
  <c r="A4609" i="10" s="1"/>
  <c r="A4610" i="10" s="1"/>
  <c r="A4611" i="10" s="1"/>
  <c r="A4612" i="10" s="1"/>
  <c r="A4613" i="10" s="1"/>
  <c r="A4614" i="10" s="1"/>
  <c r="A4615" i="10" s="1"/>
  <c r="A4616" i="10" s="1"/>
  <c r="A4617" i="10" s="1"/>
  <c r="A4618" i="10" s="1"/>
  <c r="A4619" i="10" s="1"/>
  <c r="A4620" i="10" s="1"/>
  <c r="A4621" i="10" s="1"/>
  <c r="A4622" i="10" s="1"/>
  <c r="A4623" i="10" s="1"/>
  <c r="A4624" i="10" s="1"/>
  <c r="A4625" i="10" s="1"/>
  <c r="A4626" i="10" s="1"/>
  <c r="A4627" i="10" s="1"/>
  <c r="A4628" i="10" s="1"/>
  <c r="A4629" i="10" s="1"/>
  <c r="A4630" i="10" s="1"/>
  <c r="A4631" i="10" s="1"/>
  <c r="A4632" i="10" s="1"/>
  <c r="A4633" i="10" s="1"/>
  <c r="A4634" i="10" s="1"/>
  <c r="A4635" i="10" s="1"/>
  <c r="A4636" i="10" s="1"/>
  <c r="A4637" i="10" s="1"/>
  <c r="A4638" i="10" s="1"/>
  <c r="A4639" i="10" s="1"/>
  <c r="A4640" i="10" s="1"/>
  <c r="A4641" i="10" s="1"/>
  <c r="A4642" i="10" s="1"/>
  <c r="A4643" i="10" s="1"/>
  <c r="A4644" i="10" s="1"/>
  <c r="A4645" i="10" s="1"/>
  <c r="A4646" i="10" s="1"/>
  <c r="A4647" i="10" s="1"/>
  <c r="A4648" i="10" s="1"/>
  <c r="A4649" i="10" s="1"/>
  <c r="A4650" i="10" s="1"/>
  <c r="A4651" i="10" s="1"/>
  <c r="A4652" i="10" s="1"/>
  <c r="A4653" i="10" s="1"/>
  <c r="A4654" i="10" s="1"/>
  <c r="A4655" i="10" s="1"/>
  <c r="A4656" i="10" s="1"/>
  <c r="A4657" i="10" s="1"/>
  <c r="A4658" i="10" s="1"/>
  <c r="A4659" i="10" s="1"/>
  <c r="A4660" i="10" s="1"/>
  <c r="A4661" i="10" s="1"/>
  <c r="A4662" i="10" s="1"/>
  <c r="A4663" i="10" s="1"/>
  <c r="A4664" i="10" s="1"/>
  <c r="A4665" i="10" s="1"/>
  <c r="A4666" i="10" s="1"/>
  <c r="A4667" i="10" s="1"/>
  <c r="A4668" i="10" s="1"/>
  <c r="A4669" i="10" s="1"/>
  <c r="A4670" i="10" s="1"/>
  <c r="A4671" i="10" s="1"/>
  <c r="A4672" i="10" s="1"/>
  <c r="A4673" i="10" s="1"/>
  <c r="A4674" i="10" s="1"/>
  <c r="A4675" i="10" s="1"/>
  <c r="A4676" i="10" s="1"/>
  <c r="A4677" i="10" s="1"/>
  <c r="A4678" i="10" s="1"/>
  <c r="A4679" i="10" s="1"/>
  <c r="A4680" i="10" s="1"/>
  <c r="A4681" i="10" s="1"/>
  <c r="A4682" i="10" s="1"/>
  <c r="A4683" i="10" s="1"/>
  <c r="A4684" i="10" s="1"/>
  <c r="A4685" i="10" s="1"/>
  <c r="A4686" i="10" s="1"/>
  <c r="A4687" i="10" s="1"/>
  <c r="A4688" i="10" s="1"/>
  <c r="A4689" i="10" s="1"/>
  <c r="A4690" i="10" s="1"/>
  <c r="A4691" i="10" s="1"/>
  <c r="A4692" i="10" s="1"/>
  <c r="A4693" i="10" s="1"/>
  <c r="A4694" i="10" s="1"/>
  <c r="A4695" i="10" s="1"/>
  <c r="A4696" i="10" s="1"/>
  <c r="A4697" i="10" s="1"/>
  <c r="A4698" i="10" s="1"/>
  <c r="A4699" i="10" s="1"/>
  <c r="A4700" i="10" s="1"/>
  <c r="A4701" i="10" s="1"/>
  <c r="A4702" i="10" s="1"/>
  <c r="A4703" i="10" s="1"/>
  <c r="A4704" i="10" s="1"/>
  <c r="A4705" i="10" s="1"/>
  <c r="A4706" i="10" s="1"/>
  <c r="A4707" i="10" s="1"/>
  <c r="A4708" i="10" s="1"/>
  <c r="A4709" i="10" s="1"/>
  <c r="A4710" i="10" s="1"/>
  <c r="A4711" i="10" s="1"/>
  <c r="A4712" i="10" s="1"/>
  <c r="A4713" i="10" s="1"/>
  <c r="A4714" i="10" s="1"/>
  <c r="A4715" i="10" s="1"/>
  <c r="A4716" i="10" s="1"/>
  <c r="A4717" i="10" s="1"/>
  <c r="A4718" i="10" s="1"/>
  <c r="A4719" i="10" s="1"/>
  <c r="A4720" i="10" s="1"/>
  <c r="A4721" i="10" s="1"/>
  <c r="A4722" i="10" s="1"/>
  <c r="A4723" i="10" s="1"/>
  <c r="A4724" i="10" s="1"/>
  <c r="A4725" i="10" s="1"/>
  <c r="A4726" i="10" s="1"/>
  <c r="A4727" i="10" s="1"/>
  <c r="A4728" i="10" s="1"/>
  <c r="A4729" i="10" s="1"/>
  <c r="A4730" i="10" s="1"/>
  <c r="A4731" i="10" s="1"/>
  <c r="A4732" i="10" s="1"/>
  <c r="A4733" i="10" s="1"/>
  <c r="A4734" i="10" s="1"/>
  <c r="A4735" i="10" s="1"/>
  <c r="A4736" i="10" s="1"/>
  <c r="A4737" i="10" s="1"/>
  <c r="A4738" i="10" s="1"/>
  <c r="A4739" i="10" s="1"/>
  <c r="A4740" i="10" s="1"/>
  <c r="A4741" i="10" s="1"/>
  <c r="A4742" i="10" s="1"/>
  <c r="A4743" i="10" s="1"/>
  <c r="A4744" i="10" s="1"/>
  <c r="A4745" i="10" s="1"/>
  <c r="A4746" i="10" s="1"/>
  <c r="A4747" i="10" s="1"/>
  <c r="A4748" i="10" s="1"/>
  <c r="A4749" i="10" s="1"/>
  <c r="A4750" i="10" s="1"/>
  <c r="A4751" i="10" s="1"/>
  <c r="A4752" i="10" s="1"/>
  <c r="A4753" i="10" s="1"/>
  <c r="A4754" i="10" s="1"/>
  <c r="A4755" i="10" s="1"/>
  <c r="A4756" i="10" s="1"/>
  <c r="A4757" i="10" s="1"/>
  <c r="A4758" i="10" s="1"/>
  <c r="A4759" i="10" s="1"/>
  <c r="A4760" i="10" s="1"/>
  <c r="A4761" i="10" s="1"/>
  <c r="A4762" i="10" s="1"/>
  <c r="A4763" i="10" s="1"/>
  <c r="A4764" i="10" s="1"/>
  <c r="A4765" i="10" s="1"/>
  <c r="A4766" i="10" s="1"/>
  <c r="A4767" i="10" s="1"/>
  <c r="A4768" i="10" s="1"/>
  <c r="A4769" i="10" s="1"/>
  <c r="A4770" i="10" s="1"/>
  <c r="A4771" i="10" s="1"/>
  <c r="A4772" i="10" s="1"/>
  <c r="A4773" i="10" s="1"/>
  <c r="A4774" i="10" s="1"/>
  <c r="A4775" i="10" s="1"/>
  <c r="A4776" i="10" s="1"/>
  <c r="A4777" i="10" s="1"/>
  <c r="A4778" i="10" s="1"/>
  <c r="A4779" i="10" s="1"/>
  <c r="A4780" i="10" s="1"/>
  <c r="A4781" i="10" s="1"/>
  <c r="A4782" i="10" s="1"/>
  <c r="A4783" i="10" s="1"/>
  <c r="A4784" i="10" s="1"/>
  <c r="A4785" i="10" s="1"/>
  <c r="A4786" i="10" s="1"/>
  <c r="A4787" i="10" s="1"/>
  <c r="A4788" i="10" s="1"/>
  <c r="A4789" i="10" s="1"/>
  <c r="A4790" i="10" s="1"/>
  <c r="A4791" i="10" s="1"/>
  <c r="A4792" i="10" s="1"/>
  <c r="A4793" i="10" s="1"/>
  <c r="A4794" i="10" s="1"/>
  <c r="A4795" i="10" s="1"/>
  <c r="A4796" i="10" s="1"/>
  <c r="A4797" i="10" s="1"/>
  <c r="A4798" i="10" s="1"/>
  <c r="A4799" i="10" s="1"/>
  <c r="A4800" i="10" s="1"/>
  <c r="A4801" i="10" s="1"/>
  <c r="A4802" i="10" s="1"/>
  <c r="A4803" i="10" s="1"/>
  <c r="A4804" i="10" s="1"/>
  <c r="A4805" i="10" s="1"/>
  <c r="A4806" i="10" s="1"/>
  <c r="A4807" i="10" s="1"/>
  <c r="A4808" i="10" s="1"/>
  <c r="A4809" i="10" s="1"/>
  <c r="A4810" i="10" s="1"/>
  <c r="A4811" i="10" s="1"/>
  <c r="A4812" i="10" s="1"/>
  <c r="A4813" i="10" s="1"/>
  <c r="A4814" i="10" s="1"/>
  <c r="A4815" i="10" s="1"/>
  <c r="A4816" i="10" s="1"/>
  <c r="A4817" i="10" s="1"/>
  <c r="A4818" i="10" s="1"/>
  <c r="A4819" i="10" s="1"/>
  <c r="A4820" i="10" s="1"/>
  <c r="A4821" i="10" s="1"/>
  <c r="A4822" i="10" s="1"/>
  <c r="AB2" i="10" l="1"/>
  <c r="AC2" i="10"/>
  <c r="AA2" i="10"/>
  <c r="X2" i="10" s="1"/>
  <c r="AD2" i="10"/>
  <c r="Z2" i="10"/>
  <c r="Y3" i="10"/>
  <c r="AA3" i="10" l="1"/>
  <c r="X3" i="10" s="1"/>
  <c r="Z3" i="10"/>
  <c r="AC3" i="10"/>
  <c r="AD3" i="10"/>
  <c r="Y4" i="10"/>
  <c r="AB3" i="10"/>
  <c r="AA4" i="10" l="1"/>
  <c r="X4" i="10" s="1"/>
  <c r="AB4" i="10"/>
  <c r="Y5" i="10"/>
  <c r="Z4" i="10"/>
  <c r="AC4" i="10"/>
  <c r="AD4" i="10"/>
  <c r="Y6" i="10" l="1"/>
  <c r="AB5" i="10"/>
  <c r="AA5" i="10"/>
  <c r="X5" i="10" s="1"/>
  <c r="AD5" i="10"/>
  <c r="Z5" i="10"/>
  <c r="AC5" i="10"/>
  <c r="AB6" i="10" l="1"/>
  <c r="Z6" i="10"/>
  <c r="AC6" i="10"/>
  <c r="AD6" i="10"/>
  <c r="Y7" i="10"/>
  <c r="AA6" i="10"/>
  <c r="X6" i="10" s="1"/>
  <c r="Z7" i="10" l="1"/>
  <c r="AB7" i="10"/>
  <c r="AC7" i="10"/>
  <c r="AD7" i="10"/>
  <c r="AA7" i="10"/>
  <c r="X7" i="10" s="1"/>
  <c r="Y8" i="10"/>
  <c r="AD8" i="10" l="1"/>
  <c r="AC8" i="10"/>
  <c r="Z8" i="10"/>
  <c r="Y9" i="10"/>
  <c r="AB8" i="10"/>
  <c r="AA8" i="10"/>
  <c r="X8" i="10" s="1"/>
  <c r="AD9" i="10" l="1"/>
  <c r="AC9" i="10"/>
  <c r="AB9" i="10"/>
  <c r="Z9" i="10"/>
  <c r="Y10" i="10"/>
  <c r="AA9" i="10"/>
  <c r="X9" i="10" s="1"/>
  <c r="Z10" i="10" l="1"/>
  <c r="AD10" i="10"/>
  <c r="AB10" i="10"/>
  <c r="AC10" i="10"/>
  <c r="Y11" i="10"/>
  <c r="AA10" i="10"/>
  <c r="X10" i="10" s="1"/>
  <c r="AD11" i="10" l="1"/>
  <c r="Y12" i="10"/>
  <c r="AC11" i="10"/>
  <c r="Z11" i="10"/>
  <c r="AB11" i="10"/>
  <c r="AA11" i="10"/>
  <c r="X11" i="10" s="1"/>
  <c r="AB12" i="10" l="1"/>
  <c r="AC12" i="10"/>
  <c r="Y13" i="10"/>
  <c r="AD12" i="10"/>
  <c r="AA12" i="10"/>
  <c r="X12" i="10" s="1"/>
  <c r="Z12" i="10"/>
  <c r="AA13" i="10" l="1"/>
  <c r="X13" i="10" s="1"/>
  <c r="Y14" i="10"/>
  <c r="Z13" i="10"/>
  <c r="AC13" i="10"/>
  <c r="AD13" i="10"/>
  <c r="AB13" i="10"/>
  <c r="Z14" i="10" l="1"/>
  <c r="Y15" i="10"/>
  <c r="AC14" i="10"/>
  <c r="AA14" i="10"/>
  <c r="X14" i="10" s="1"/>
  <c r="AD14" i="10"/>
  <c r="AB14" i="10"/>
  <c r="AA15" i="10" l="1"/>
  <c r="X15" i="10" s="1"/>
  <c r="Y16" i="10"/>
  <c r="Z15" i="10"/>
  <c r="AB15" i="10"/>
  <c r="AC15" i="10"/>
  <c r="AD15" i="10"/>
  <c r="AC16" i="10" l="1"/>
  <c r="AB16" i="10"/>
  <c r="AD16" i="10"/>
  <c r="AA16" i="10"/>
  <c r="X16" i="10" s="1"/>
  <c r="Z16" i="10"/>
  <c r="Y17" i="10"/>
  <c r="AA17" i="10" l="1"/>
  <c r="X17" i="10" s="1"/>
  <c r="AD17" i="10"/>
  <c r="Y18" i="10"/>
  <c r="AC17" i="10"/>
  <c r="AB17" i="10"/>
  <c r="Z17" i="10"/>
  <c r="Z18" i="10" l="1"/>
  <c r="AD18" i="10"/>
  <c r="AC18" i="10"/>
  <c r="Y19" i="10"/>
  <c r="AB18" i="10"/>
  <c r="AA18" i="10"/>
  <c r="X18" i="10" s="1"/>
  <c r="AC19" i="10" l="1"/>
  <c r="AA19" i="10"/>
  <c r="X19" i="10" s="1"/>
  <c r="AB19" i="10"/>
  <c r="Y20" i="10"/>
  <c r="Z19" i="10"/>
  <c r="AD19" i="10"/>
  <c r="AC20" i="10" l="1"/>
  <c r="Y21" i="10"/>
  <c r="AB20" i="10"/>
  <c r="Z20" i="10"/>
  <c r="AD20" i="10"/>
  <c r="AA20" i="10"/>
  <c r="X20" i="10" s="1"/>
  <c r="AA21" i="10" l="1"/>
  <c r="X21" i="10" s="1"/>
  <c r="AC21" i="10"/>
  <c r="Y22" i="10"/>
  <c r="AD21" i="10"/>
  <c r="AB21" i="10"/>
  <c r="Z21" i="10"/>
  <c r="Z22" i="10" l="1"/>
  <c r="AD22" i="10"/>
  <c r="AA22" i="10"/>
  <c r="X22" i="10" s="1"/>
  <c r="AB22" i="10"/>
  <c r="AC22" i="10"/>
  <c r="Y23" i="10"/>
  <c r="AC23" i="10" l="1"/>
  <c r="AD23" i="10"/>
  <c r="Z23" i="10"/>
  <c r="Y24" i="10"/>
  <c r="AA23" i="10"/>
  <c r="X23" i="10" s="1"/>
  <c r="AB23" i="10"/>
  <c r="AD24" i="10" l="1"/>
  <c r="AA24" i="10"/>
  <c r="X24" i="10" s="1"/>
  <c r="AC24" i="10"/>
  <c r="Y25" i="10"/>
  <c r="AB24" i="10"/>
  <c r="Z24" i="10"/>
  <c r="Y26" i="10" l="1"/>
  <c r="AB25" i="10"/>
  <c r="AC25" i="10"/>
  <c r="AD25" i="10"/>
  <c r="AA25" i="10"/>
  <c r="X25" i="10" s="1"/>
  <c r="Z25" i="10"/>
  <c r="Z26" i="10" l="1"/>
  <c r="Y27" i="10"/>
  <c r="AA26" i="10"/>
  <c r="X26" i="10" s="1"/>
  <c r="AC26" i="10"/>
  <c r="AD26" i="10"/>
  <c r="AB26" i="10"/>
  <c r="Z27" i="10" l="1"/>
  <c r="AC27" i="10"/>
  <c r="Y28" i="10"/>
  <c r="AB27" i="10"/>
  <c r="AA27" i="10"/>
  <c r="X27" i="10" s="1"/>
  <c r="AD27" i="10"/>
  <c r="AB28" i="10" l="1"/>
  <c r="Y29" i="10"/>
  <c r="AC28" i="10"/>
  <c r="AA28" i="10"/>
  <c r="X28" i="10" s="1"/>
  <c r="AD28" i="10"/>
  <c r="Z28" i="10"/>
  <c r="AA29" i="10" l="1"/>
  <c r="X29" i="10" s="1"/>
  <c r="AB29" i="10"/>
  <c r="Z29" i="10"/>
  <c r="AC29" i="10"/>
  <c r="Y30" i="10"/>
  <c r="AD29" i="10"/>
  <c r="AB30" i="10" l="1"/>
  <c r="Z30" i="10"/>
  <c r="AD30" i="10"/>
  <c r="AC30" i="10"/>
  <c r="AA30" i="10"/>
  <c r="X30" i="10" s="1"/>
  <c r="Y31" i="10"/>
  <c r="Z31" i="10" l="1"/>
  <c r="Y32" i="10"/>
  <c r="AB31" i="10"/>
  <c r="AA31" i="10"/>
  <c r="X31" i="10" s="1"/>
  <c r="AD31" i="10"/>
  <c r="AC31" i="10"/>
  <c r="AB32" i="10" l="1"/>
  <c r="Y33" i="10"/>
  <c r="Z32" i="10"/>
  <c r="AD32" i="10"/>
  <c r="AC32" i="10"/>
  <c r="AA32" i="10"/>
  <c r="X32" i="10" s="1"/>
  <c r="AB33" i="10" l="1"/>
  <c r="AC33" i="10"/>
  <c r="Y34" i="10"/>
  <c r="Z33" i="10"/>
  <c r="AD33" i="10"/>
  <c r="AA33" i="10"/>
  <c r="X33" i="10" s="1"/>
  <c r="AA34" i="10" l="1"/>
  <c r="X34" i="10" s="1"/>
  <c r="AB34" i="10"/>
  <c r="AC34" i="10"/>
  <c r="Y35" i="10"/>
  <c r="Z34" i="10"/>
  <c r="AD34" i="10"/>
  <c r="Z35" i="10" l="1"/>
  <c r="Y36" i="10"/>
  <c r="AC35" i="10"/>
  <c r="AB35" i="10"/>
  <c r="AA35" i="10"/>
  <c r="X35" i="10" s="1"/>
  <c r="AD35" i="10"/>
  <c r="Z36" i="10" l="1"/>
  <c r="AD36" i="10"/>
  <c r="AA36" i="10"/>
  <c r="X36" i="10" s="1"/>
  <c r="Y37" i="10"/>
  <c r="AB36" i="10"/>
  <c r="AC36" i="10"/>
  <c r="AD37" i="10" l="1"/>
  <c r="AA37" i="10"/>
  <c r="X37" i="10" s="1"/>
  <c r="Z37" i="10"/>
  <c r="Y38" i="10"/>
  <c r="AB37" i="10"/>
  <c r="AC37" i="10"/>
  <c r="AA38" i="10" l="1"/>
  <c r="X38" i="10" s="1"/>
  <c r="AC38" i="10"/>
  <c r="AD38" i="10"/>
  <c r="Z38" i="10"/>
  <c r="AB38" i="10"/>
  <c r="Y39" i="10"/>
  <c r="Y40" i="10" l="1"/>
  <c r="Z39" i="10"/>
  <c r="AB39" i="10"/>
  <c r="AC39" i="10"/>
  <c r="AD39" i="10"/>
  <c r="AA39" i="10"/>
  <c r="X39" i="10" s="1"/>
  <c r="Y41" i="10" l="1"/>
  <c r="Z40" i="10"/>
  <c r="AC40" i="10"/>
  <c r="AD40" i="10"/>
  <c r="AA40" i="10"/>
  <c r="X40" i="10" s="1"/>
  <c r="AB40" i="10"/>
  <c r="AD41" i="10" l="1"/>
  <c r="AB41" i="10"/>
  <c r="Z41" i="10"/>
  <c r="Y42" i="10"/>
  <c r="AA41" i="10"/>
  <c r="X41" i="10" s="1"/>
  <c r="AC41" i="10"/>
  <c r="AD42" i="10" l="1"/>
  <c r="AC42" i="10"/>
  <c r="AA42" i="10"/>
  <c r="X42" i="10" s="1"/>
  <c r="AB42" i="10"/>
  <c r="Y43" i="10"/>
  <c r="Z42" i="10"/>
  <c r="AD43" i="10" l="1"/>
  <c r="Z43" i="10"/>
  <c r="AA43" i="10"/>
  <c r="X43" i="10" s="1"/>
  <c r="AB43" i="10"/>
  <c r="Y44" i="10"/>
  <c r="AC43" i="10"/>
  <c r="Z44" i="10" l="1"/>
  <c r="AC44" i="10"/>
  <c r="AD44" i="10"/>
  <c r="AB44" i="10"/>
  <c r="AA44" i="10"/>
  <c r="X44" i="10" s="1"/>
  <c r="Y45" i="10"/>
  <c r="Z45" i="10" l="1"/>
  <c r="AC45" i="10"/>
  <c r="AD45" i="10"/>
  <c r="AA45" i="10"/>
  <c r="X45" i="10" s="1"/>
  <c r="Y46" i="10"/>
  <c r="AB45" i="10"/>
  <c r="AC46" i="10" l="1"/>
  <c r="Z46" i="10"/>
  <c r="AD46" i="10"/>
  <c r="AB46" i="10"/>
  <c r="AA46" i="10"/>
  <c r="X46" i="10" s="1"/>
  <c r="Y47" i="10"/>
  <c r="AA47" i="10" l="1"/>
  <c r="X47" i="10" s="1"/>
  <c r="AB47" i="10"/>
  <c r="Z47" i="10"/>
  <c r="Y48" i="10"/>
  <c r="AC47" i="10"/>
  <c r="AD47" i="10"/>
  <c r="AA48" i="10" l="1"/>
  <c r="X48" i="10" s="1"/>
  <c r="AC48" i="10"/>
  <c r="AD48" i="10"/>
  <c r="Y49" i="10"/>
  <c r="Z48" i="10"/>
  <c r="AB48" i="10"/>
  <c r="AB49" i="10" l="1"/>
  <c r="Y50" i="10"/>
  <c r="AC49" i="10"/>
  <c r="AD49" i="10"/>
  <c r="AA49" i="10"/>
  <c r="X49" i="10" s="1"/>
  <c r="Z49" i="10"/>
  <c r="AC50" i="10" l="1"/>
  <c r="AD50" i="10"/>
  <c r="AB50" i="10"/>
  <c r="Y51" i="10"/>
  <c r="Z50" i="10"/>
  <c r="AA50" i="10"/>
  <c r="X50" i="10" s="1"/>
  <c r="AB51" i="10" l="1"/>
  <c r="Z51" i="10"/>
  <c r="AA51" i="10"/>
  <c r="X51" i="10" s="1"/>
  <c r="Y52" i="10"/>
  <c r="AC51" i="10"/>
  <c r="AD51" i="10"/>
  <c r="AA52" i="10" l="1"/>
  <c r="X52" i="10" s="1"/>
  <c r="AB52" i="10"/>
  <c r="AC52" i="10"/>
  <c r="Y53" i="10"/>
  <c r="Z52" i="10"/>
  <c r="AD52" i="10"/>
  <c r="Y54" i="10" l="1"/>
  <c r="Z53" i="10"/>
  <c r="AA53" i="10"/>
  <c r="X53" i="10" s="1"/>
  <c r="AB53" i="10"/>
  <c r="AD53" i="10"/>
  <c r="AC53" i="10"/>
  <c r="AB54" i="10" l="1"/>
  <c r="AA54" i="10"/>
  <c r="X54" i="10" s="1"/>
  <c r="Y55" i="10"/>
  <c r="AD54" i="10"/>
  <c r="AC54" i="10"/>
  <c r="Z54" i="10"/>
  <c r="AB55" i="10" l="1"/>
  <c r="AA55" i="10"/>
  <c r="X55" i="10" s="1"/>
  <c r="Z55" i="10"/>
  <c r="Y56" i="10"/>
  <c r="AD55" i="10"/>
  <c r="AC55" i="10"/>
  <c r="AA56" i="10" l="1"/>
  <c r="X56" i="10" s="1"/>
  <c r="AC56" i="10"/>
  <c r="AB56" i="10"/>
  <c r="AD56" i="10"/>
  <c r="Z56" i="10"/>
  <c r="Y57" i="10"/>
  <c r="Z57" i="10" l="1"/>
  <c r="AB57" i="10"/>
  <c r="Y58" i="10"/>
  <c r="AD57" i="10"/>
  <c r="AC57" i="10"/>
  <c r="AA57" i="10"/>
  <c r="X57" i="10" s="1"/>
  <c r="AC58" i="10" l="1"/>
  <c r="AD58" i="10"/>
  <c r="Y59" i="10"/>
  <c r="AB58" i="10"/>
  <c r="Z58" i="10"/>
  <c r="AA58" i="10"/>
  <c r="X58" i="10" s="1"/>
  <c r="Z59" i="10" l="1"/>
  <c r="Y60" i="10"/>
  <c r="AB59" i="10"/>
  <c r="AA59" i="10"/>
  <c r="X59" i="10" s="1"/>
  <c r="AD59" i="10"/>
  <c r="AC59" i="10"/>
  <c r="Y61" i="10" l="1"/>
  <c r="AB60" i="10"/>
  <c r="AA60" i="10"/>
  <c r="X60" i="10" s="1"/>
  <c r="AC60" i="10"/>
  <c r="AD60" i="10"/>
  <c r="Z60" i="10"/>
  <c r="AD61" i="10" l="1"/>
  <c r="AA61" i="10"/>
  <c r="X61" i="10" s="1"/>
  <c r="AC61" i="10"/>
  <c r="Y62" i="10"/>
  <c r="AB61" i="10"/>
  <c r="Z61" i="10"/>
  <c r="AA62" i="10" l="1"/>
  <c r="X62" i="10" s="1"/>
  <c r="AC62" i="10"/>
  <c r="Y63" i="10"/>
  <c r="AD62" i="10"/>
  <c r="AB62" i="10"/>
  <c r="Z62" i="10"/>
  <c r="Y64" i="10" l="1"/>
  <c r="Z63" i="10"/>
  <c r="AD63" i="10"/>
  <c r="AC63" i="10"/>
  <c r="AA63" i="10"/>
  <c r="X63" i="10" s="1"/>
  <c r="AB63" i="10"/>
  <c r="AB64" i="10" l="1"/>
  <c r="AC64" i="10"/>
  <c r="AD64" i="10"/>
  <c r="AA64" i="10"/>
  <c r="X64" i="10" s="1"/>
  <c r="Y65" i="10"/>
  <c r="Z64" i="10"/>
  <c r="AA65" i="10" l="1"/>
  <c r="X65" i="10" s="1"/>
  <c r="Z65" i="10"/>
  <c r="AD65" i="10"/>
  <c r="Y66" i="10"/>
  <c r="AC65" i="10"/>
  <c r="AB65" i="10"/>
  <c r="AA66" i="10" l="1"/>
  <c r="X66" i="10" s="1"/>
  <c r="Z66" i="10"/>
  <c r="AB66" i="10"/>
  <c r="AD66" i="10"/>
  <c r="AC66" i="10"/>
  <c r="Y67" i="10"/>
  <c r="Z67" i="10" l="1"/>
  <c r="Y68" i="10"/>
  <c r="AB67" i="10"/>
  <c r="AA67" i="10"/>
  <c r="X67" i="10" s="1"/>
  <c r="AD67" i="10"/>
  <c r="AC67" i="10"/>
  <c r="Y69" i="10" l="1"/>
  <c r="AA68" i="10"/>
  <c r="X68" i="10" s="1"/>
  <c r="Z68" i="10"/>
  <c r="AD68" i="10"/>
  <c r="AB68" i="10"/>
  <c r="AC68" i="10"/>
  <c r="AA69" i="10" l="1"/>
  <c r="X69" i="10" s="1"/>
  <c r="AB69" i="10"/>
  <c r="AC69" i="10"/>
  <c r="Y70" i="10"/>
  <c r="AD69" i="10"/>
  <c r="Z69" i="10"/>
  <c r="Y71" i="10" l="1"/>
  <c r="Z70" i="10"/>
  <c r="AC70" i="10"/>
  <c r="AD70" i="10"/>
  <c r="AA70" i="10"/>
  <c r="X70" i="10" s="1"/>
  <c r="AB70" i="10"/>
  <c r="AD71" i="10" l="1"/>
  <c r="AC71" i="10"/>
  <c r="AA71" i="10"/>
  <c r="X71" i="10" s="1"/>
  <c r="Z71" i="10"/>
  <c r="Y72" i="10"/>
  <c r="AB71" i="10"/>
  <c r="AC72" i="10" l="1"/>
  <c r="AB72" i="10"/>
  <c r="Z72" i="10"/>
  <c r="Y73" i="10"/>
  <c r="AA72" i="10"/>
  <c r="X72" i="10" s="1"/>
  <c r="AD72" i="10"/>
  <c r="AD73" i="10" l="1"/>
  <c r="Z73" i="10"/>
  <c r="Y74" i="10"/>
  <c r="AB73" i="10"/>
  <c r="AC73" i="10"/>
  <c r="AA73" i="10"/>
  <c r="X73" i="10" s="1"/>
  <c r="Z74" i="10" l="1"/>
  <c r="AA74" i="10"/>
  <c r="X74" i="10" s="1"/>
  <c r="AC74" i="10"/>
  <c r="AD74" i="10"/>
  <c r="Y75" i="10"/>
  <c r="AB74" i="10"/>
  <c r="AA75" i="10" l="1"/>
  <c r="X75" i="10" s="1"/>
  <c r="AD75" i="10"/>
  <c r="AB75" i="10"/>
  <c r="Y76" i="10"/>
  <c r="Z75" i="10"/>
  <c r="AC75" i="10"/>
  <c r="AD76" i="10" l="1"/>
  <c r="AC76" i="10"/>
  <c r="Y77" i="10"/>
  <c r="Z76" i="10"/>
  <c r="AA76" i="10"/>
  <c r="X76" i="10" s="1"/>
  <c r="AB76" i="10"/>
  <c r="AC77" i="10" l="1"/>
  <c r="Y78" i="10"/>
  <c r="Z77" i="10"/>
  <c r="AA77" i="10"/>
  <c r="X77" i="10" s="1"/>
  <c r="AB77" i="10"/>
  <c r="AD77" i="10"/>
  <c r="AB78" i="10" l="1"/>
  <c r="Y79" i="10"/>
  <c r="AC78" i="10"/>
  <c r="Z78" i="10"/>
  <c r="AA78" i="10"/>
  <c r="X78" i="10" s="1"/>
  <c r="AD78" i="10"/>
  <c r="AB79" i="10" l="1"/>
  <c r="AA79" i="10"/>
  <c r="X79" i="10" s="1"/>
  <c r="AD79" i="10"/>
  <c r="Y80" i="10"/>
  <c r="AC79" i="10"/>
  <c r="Z79" i="10"/>
  <c r="Z80" i="10" l="1"/>
  <c r="Y81" i="10"/>
  <c r="AA80" i="10"/>
  <c r="X80" i="10" s="1"/>
  <c r="AB80" i="10"/>
  <c r="AD80" i="10"/>
  <c r="AC80" i="10"/>
  <c r="AC81" i="10" l="1"/>
  <c r="AB81" i="10"/>
  <c r="AD81" i="10"/>
  <c r="AA81" i="10"/>
  <c r="X81" i="10" s="1"/>
  <c r="Y82" i="10"/>
  <c r="Z81" i="10"/>
  <c r="Z82" i="10" l="1"/>
  <c r="AC82" i="10"/>
  <c r="AA82" i="10"/>
  <c r="X82" i="10" s="1"/>
  <c r="Y83" i="10"/>
  <c r="AB82" i="10"/>
  <c r="AD82" i="10"/>
  <c r="AB83" i="10" l="1"/>
  <c r="AC83" i="10"/>
  <c r="Z83" i="10"/>
  <c r="AA83" i="10"/>
  <c r="X83" i="10" s="1"/>
  <c r="Y84" i="10"/>
  <c r="AD83" i="10"/>
  <c r="Z84" i="10" l="1"/>
  <c r="Y85" i="10"/>
  <c r="AA84" i="10"/>
  <c r="X84" i="10" s="1"/>
  <c r="AC84" i="10"/>
  <c r="AD84" i="10"/>
  <c r="AB84" i="10"/>
  <c r="AC85" i="10" l="1"/>
  <c r="AA85" i="10"/>
  <c r="X85" i="10" s="1"/>
  <c r="AD85" i="10"/>
  <c r="AB85" i="10"/>
  <c r="Z85" i="10"/>
  <c r="Y86" i="10"/>
  <c r="AB86" i="10" l="1"/>
  <c r="Z86" i="10"/>
  <c r="AC86" i="10"/>
  <c r="AA86" i="10"/>
  <c r="X86" i="10" s="1"/>
  <c r="Y87" i="10"/>
  <c r="AD86" i="10"/>
  <c r="AD87" i="10" l="1"/>
  <c r="AA87" i="10"/>
  <c r="X87" i="10" s="1"/>
  <c r="AB87" i="10"/>
  <c r="Z87" i="10"/>
  <c r="AC87" i="10"/>
  <c r="Y88" i="10"/>
  <c r="Z88" i="10" l="1"/>
  <c r="Y89" i="10"/>
  <c r="AB88" i="10"/>
  <c r="AD88" i="10"/>
  <c r="AC88" i="10"/>
  <c r="AA88" i="10"/>
  <c r="X88" i="10" s="1"/>
  <c r="AC89" i="10" l="1"/>
  <c r="AD89" i="10"/>
  <c r="Z89" i="10"/>
  <c r="Y90" i="10"/>
  <c r="AA89" i="10"/>
  <c r="X89" i="10" s="1"/>
  <c r="AB89" i="10"/>
  <c r="AB90" i="10" l="1"/>
  <c r="Y91" i="10"/>
  <c r="Z90" i="10"/>
  <c r="AA90" i="10"/>
  <c r="X90" i="10" s="1"/>
  <c r="AC90" i="10"/>
  <c r="AD90" i="10"/>
  <c r="AA91" i="10" l="1"/>
  <c r="X91" i="10" s="1"/>
  <c r="AC91" i="10"/>
  <c r="AB91" i="10"/>
  <c r="Y92" i="10"/>
  <c r="AD91" i="10"/>
  <c r="Z91" i="10"/>
  <c r="Z92" i="10" l="1"/>
  <c r="AB92" i="10"/>
  <c r="AC92" i="10"/>
  <c r="Y93" i="10"/>
  <c r="AA92" i="10"/>
  <c r="X92" i="10" s="1"/>
  <c r="AD92" i="10"/>
  <c r="AC93" i="10" l="1"/>
  <c r="AA93" i="10"/>
  <c r="X93" i="10" s="1"/>
  <c r="Z93" i="10"/>
  <c r="AB93" i="10"/>
  <c r="AD93" i="10"/>
  <c r="Y94" i="10"/>
  <c r="AB94" i="10" l="1"/>
  <c r="AC94" i="10"/>
  <c r="Z94" i="10"/>
  <c r="AD94" i="10"/>
  <c r="Y95" i="10"/>
  <c r="AA94" i="10"/>
  <c r="X94" i="10" s="1"/>
  <c r="AA95" i="10" l="1"/>
  <c r="X95" i="10" s="1"/>
  <c r="AD95" i="10"/>
  <c r="Z95" i="10"/>
  <c r="Y96" i="10"/>
  <c r="AB95" i="10"/>
  <c r="AC95" i="10"/>
  <c r="AD96" i="10" l="1"/>
  <c r="Z96" i="10"/>
  <c r="AC96" i="10"/>
  <c r="AA96" i="10"/>
  <c r="X96" i="10" s="1"/>
  <c r="Y97" i="10"/>
  <c r="AB96" i="10"/>
  <c r="AA97" i="10" l="1"/>
  <c r="X97" i="10" s="1"/>
  <c r="Z97" i="10"/>
  <c r="AB97" i="10"/>
  <c r="AC97" i="10"/>
  <c r="AD97" i="10"/>
  <c r="Y98" i="10"/>
  <c r="AB98" i="10" l="1"/>
  <c r="AC98" i="10"/>
  <c r="AA98" i="10"/>
  <c r="X98" i="10" s="1"/>
  <c r="AD98" i="10"/>
  <c r="Y99" i="10"/>
  <c r="Z98" i="10"/>
  <c r="AA99" i="10" l="1"/>
  <c r="X99" i="10" s="1"/>
  <c r="AD99" i="10"/>
  <c r="AB99" i="10"/>
  <c r="Y100" i="10"/>
  <c r="Z99" i="10"/>
  <c r="AC99" i="10"/>
  <c r="Z100" i="10" l="1"/>
  <c r="AA100" i="10"/>
  <c r="X100" i="10" s="1"/>
  <c r="AB100" i="10"/>
  <c r="Y101" i="10"/>
  <c r="AC100" i="10"/>
  <c r="AD100" i="10"/>
  <c r="AA101" i="10" l="1"/>
  <c r="X101" i="10" s="1"/>
  <c r="Y102" i="10"/>
  <c r="Z101" i="10"/>
  <c r="AD101" i="10"/>
  <c r="AC101" i="10"/>
  <c r="AB101" i="10"/>
  <c r="AD102" i="10" l="1"/>
  <c r="AB102" i="10"/>
  <c r="AC102" i="10"/>
  <c r="AA102" i="10"/>
  <c r="X102" i="10" s="1"/>
  <c r="Y103" i="10"/>
  <c r="Z102" i="10"/>
  <c r="AA103" i="10" l="1"/>
  <c r="X103" i="10" s="1"/>
  <c r="Y104" i="10"/>
  <c r="AB103" i="10"/>
  <c r="Z103" i="10"/>
  <c r="AD103" i="10"/>
  <c r="AC103" i="10"/>
  <c r="Z104" i="10" l="1"/>
  <c r="Y105" i="10"/>
  <c r="AC104" i="10"/>
  <c r="AB104" i="10"/>
  <c r="AA104" i="10"/>
  <c r="X104" i="10" s="1"/>
  <c r="AD104" i="10"/>
  <c r="Y106" i="10" l="1"/>
  <c r="AD105" i="10"/>
  <c r="AA105" i="10"/>
  <c r="X105" i="10" s="1"/>
  <c r="AC105" i="10"/>
  <c r="Z105" i="10"/>
  <c r="AB105" i="10"/>
  <c r="AA106" i="10" l="1"/>
  <c r="X106" i="10" s="1"/>
  <c r="AC106" i="10"/>
  <c r="Y107" i="10"/>
  <c r="AD106" i="10"/>
  <c r="Z106" i="10"/>
  <c r="AB106" i="10"/>
  <c r="AA107" i="10" l="1"/>
  <c r="X107" i="10" s="1"/>
  <c r="AB107" i="10"/>
  <c r="AD107" i="10"/>
  <c r="Z107" i="10"/>
  <c r="AC107" i="10"/>
  <c r="Y108" i="10"/>
  <c r="AB108" i="10" l="1"/>
  <c r="AA108" i="10"/>
  <c r="X108" i="10" s="1"/>
  <c r="AC108" i="10"/>
  <c r="Y109" i="10"/>
  <c r="AD108" i="10"/>
  <c r="Z108" i="10"/>
  <c r="Z109" i="10" l="1"/>
  <c r="Y110" i="10"/>
  <c r="AC109" i="10"/>
  <c r="AA109" i="10"/>
  <c r="X109" i="10" s="1"/>
  <c r="AB109" i="10"/>
  <c r="AD109" i="10"/>
  <c r="AC110" i="10" l="1"/>
  <c r="AA110" i="10"/>
  <c r="X110" i="10" s="1"/>
  <c r="Z110" i="10"/>
  <c r="AD110" i="10"/>
  <c r="AB110" i="10"/>
  <c r="Y111" i="10"/>
  <c r="AB111" i="10" l="1"/>
  <c r="AD111" i="10"/>
  <c r="Z111" i="10"/>
  <c r="Y112" i="10"/>
  <c r="AC111" i="10"/>
  <c r="AA111" i="10"/>
  <c r="X111" i="10" s="1"/>
  <c r="Z112" i="10" l="1"/>
  <c r="AC112" i="10"/>
  <c r="AD112" i="10"/>
  <c r="AA112" i="10"/>
  <c r="X112" i="10" s="1"/>
  <c r="AB112" i="10"/>
  <c r="Y113" i="10"/>
  <c r="AC113" i="10" l="1"/>
  <c r="AB113" i="10"/>
  <c r="AD113" i="10"/>
  <c r="AA113" i="10"/>
  <c r="X113" i="10" s="1"/>
  <c r="Y114" i="10"/>
  <c r="Z113" i="10"/>
  <c r="AB114" i="10" l="1"/>
  <c r="Y115" i="10"/>
  <c r="AA114" i="10"/>
  <c r="X114" i="10" s="1"/>
  <c r="Z114" i="10"/>
  <c r="AD114" i="10"/>
  <c r="AC114" i="10"/>
  <c r="Z115" i="10" l="1"/>
  <c r="AA115" i="10"/>
  <c r="X115" i="10" s="1"/>
  <c r="AD115" i="10"/>
  <c r="AB115" i="10"/>
  <c r="AC115" i="10"/>
  <c r="Y116" i="10"/>
  <c r="Y117" i="10" l="1"/>
  <c r="Z116" i="10"/>
  <c r="AA116" i="10"/>
  <c r="X116" i="10" s="1"/>
  <c r="AB116" i="10"/>
  <c r="AD116" i="10"/>
  <c r="AC116" i="10"/>
  <c r="Y118" i="10" l="1"/>
  <c r="AC117" i="10"/>
  <c r="AA117" i="10"/>
  <c r="X117" i="10" s="1"/>
  <c r="Z117" i="10"/>
  <c r="AB117" i="10"/>
  <c r="AD117" i="10"/>
  <c r="AB118" i="10" l="1"/>
  <c r="AA118" i="10"/>
  <c r="X118" i="10" s="1"/>
  <c r="Z118" i="10"/>
  <c r="AC118" i="10"/>
  <c r="Y119" i="10"/>
  <c r="AD118" i="10"/>
  <c r="AA119" i="10" l="1"/>
  <c r="X119" i="10" s="1"/>
  <c r="Z119" i="10"/>
  <c r="AB119" i="10"/>
  <c r="Y120" i="10"/>
  <c r="AC119" i="10"/>
  <c r="AD119" i="10"/>
  <c r="AA120" i="10" l="1"/>
  <c r="X120" i="10" s="1"/>
  <c r="AC120" i="10"/>
  <c r="AB120" i="10"/>
  <c r="AD120" i="10"/>
  <c r="Z120" i="10"/>
  <c r="Y121" i="10"/>
  <c r="AA121" i="10" l="1"/>
  <c r="X121" i="10" s="1"/>
  <c r="Y122" i="10"/>
  <c r="AD121" i="10"/>
  <c r="AC121" i="10"/>
  <c r="AB121" i="10"/>
  <c r="Z121" i="10"/>
  <c r="AA122" i="10" l="1"/>
  <c r="X122" i="10" s="1"/>
  <c r="AB122" i="10"/>
  <c r="AD122" i="10"/>
  <c r="Z122" i="10"/>
  <c r="AC122" i="10"/>
  <c r="Y123" i="10"/>
  <c r="Y124" i="10" l="1"/>
  <c r="AA123" i="10"/>
  <c r="X123" i="10" s="1"/>
  <c r="AB123" i="10"/>
  <c r="Z123" i="10"/>
  <c r="AD123" i="10"/>
  <c r="AC123" i="10"/>
  <c r="AD124" i="10" l="1"/>
  <c r="Z124" i="10"/>
  <c r="AB124" i="10"/>
  <c r="AA124" i="10"/>
  <c r="X124" i="10" s="1"/>
  <c r="AC124" i="10"/>
  <c r="Y125" i="10"/>
  <c r="AD125" i="10" l="1"/>
  <c r="AA125" i="10"/>
  <c r="X125" i="10" s="1"/>
  <c r="AC125" i="10"/>
  <c r="Y126" i="10"/>
  <c r="Z125" i="10"/>
  <c r="AB125" i="10"/>
  <c r="AB126" i="10" l="1"/>
  <c r="AD126" i="10"/>
  <c r="Z126" i="10"/>
  <c r="Y127" i="10"/>
  <c r="AC126" i="10"/>
  <c r="AA126" i="10"/>
  <c r="X126" i="10" s="1"/>
  <c r="AA127" i="10" l="1"/>
  <c r="X127" i="10" s="1"/>
  <c r="AD127" i="10"/>
  <c r="Z127" i="10"/>
  <c r="Y128" i="10"/>
  <c r="AC127" i="10"/>
  <c r="AB127" i="10"/>
  <c r="AC128" i="10" l="1"/>
  <c r="Z128" i="10"/>
  <c r="AD128" i="10"/>
  <c r="AA128" i="10"/>
  <c r="X128" i="10" s="1"/>
  <c r="AB128" i="10"/>
  <c r="Y129" i="10"/>
  <c r="AA129" i="10" l="1"/>
  <c r="X129" i="10" s="1"/>
  <c r="Y130" i="10"/>
  <c r="AC129" i="10"/>
  <c r="Z129" i="10"/>
  <c r="AB129" i="10"/>
  <c r="AD129" i="10"/>
  <c r="AB130" i="10" l="1"/>
  <c r="AC130" i="10"/>
  <c r="Y131" i="10"/>
  <c r="AD130" i="10"/>
  <c r="Z130" i="10"/>
  <c r="AA130" i="10"/>
  <c r="X130" i="10" s="1"/>
  <c r="AC131" i="10" l="1"/>
  <c r="AA131" i="10"/>
  <c r="X131" i="10" s="1"/>
  <c r="AD131" i="10"/>
  <c r="AB131" i="10"/>
  <c r="Z131" i="10"/>
  <c r="Y132" i="10"/>
  <c r="AD132" i="10" l="1"/>
  <c r="Z132" i="10"/>
  <c r="AB132" i="10"/>
  <c r="Y133" i="10"/>
  <c r="AC132" i="10"/>
  <c r="AA132" i="10"/>
  <c r="X132" i="10" s="1"/>
  <c r="Z133" i="10" l="1"/>
  <c r="AB133" i="10"/>
  <c r="AD133" i="10"/>
  <c r="Y134" i="10"/>
  <c r="AC133" i="10"/>
  <c r="AA133" i="10"/>
  <c r="X133" i="10" s="1"/>
  <c r="AA134" i="10" l="1"/>
  <c r="X134" i="10" s="1"/>
  <c r="AC134" i="10"/>
  <c r="Z134" i="10"/>
  <c r="Y135" i="10"/>
  <c r="AB134" i="10"/>
  <c r="AD134" i="10"/>
  <c r="Y136" i="10" l="1"/>
  <c r="Z135" i="10"/>
  <c r="AC135" i="10"/>
  <c r="AD135" i="10"/>
  <c r="AA135" i="10"/>
  <c r="X135" i="10" s="1"/>
  <c r="AB135" i="10"/>
  <c r="AC136" i="10" l="1"/>
  <c r="Y137" i="10"/>
  <c r="AD136" i="10"/>
  <c r="AA136" i="10"/>
  <c r="X136" i="10" s="1"/>
  <c r="AB136" i="10"/>
  <c r="Z136" i="10"/>
  <c r="AC137" i="10" l="1"/>
  <c r="Z137" i="10"/>
  <c r="AB137" i="10"/>
  <c r="AD137" i="10"/>
  <c r="Y138" i="10"/>
  <c r="AA137" i="10"/>
  <c r="X137" i="10" s="1"/>
  <c r="AD138" i="10" l="1"/>
  <c r="AA138" i="10"/>
  <c r="X138" i="10" s="1"/>
  <c r="Z138" i="10"/>
  <c r="AB138" i="10"/>
  <c r="Y139" i="10"/>
  <c r="AC138" i="10"/>
  <c r="AA139" i="10" l="1"/>
  <c r="X139" i="10" s="1"/>
  <c r="Y140" i="10"/>
  <c r="AB139" i="10"/>
  <c r="Z139" i="10"/>
  <c r="AC139" i="10"/>
  <c r="AD139" i="10"/>
  <c r="AC140" i="10" l="1"/>
  <c r="AB140" i="10"/>
  <c r="Z140" i="10"/>
  <c r="Y141" i="10"/>
  <c r="AA140" i="10"/>
  <c r="X140" i="10" s="1"/>
  <c r="AD140" i="10"/>
  <c r="Y142" i="10" l="1"/>
  <c r="AB141" i="10"/>
  <c r="AD141" i="10"/>
  <c r="AC141" i="10"/>
  <c r="Z141" i="10"/>
  <c r="AA141" i="10"/>
  <c r="X141" i="10" s="1"/>
  <c r="AB142" i="10" l="1"/>
  <c r="Y143" i="10"/>
  <c r="AA142" i="10"/>
  <c r="X142" i="10" s="1"/>
  <c r="Z142" i="10"/>
  <c r="AD142" i="10"/>
  <c r="AC142" i="10"/>
  <c r="AD143" i="10" l="1"/>
  <c r="AB143" i="10"/>
  <c r="Y144" i="10"/>
  <c r="AC143" i="10"/>
  <c r="AA143" i="10"/>
  <c r="X143" i="10" s="1"/>
  <c r="Z143" i="10"/>
  <c r="Y145" i="10" l="1"/>
  <c r="AD144" i="10"/>
  <c r="AC144" i="10"/>
  <c r="AA144" i="10"/>
  <c r="X144" i="10" s="1"/>
  <c r="AB144" i="10"/>
  <c r="Z144" i="10"/>
  <c r="Y146" i="10" l="1"/>
  <c r="AB145" i="10"/>
  <c r="AA145" i="10"/>
  <c r="X145" i="10" s="1"/>
  <c r="Z145" i="10"/>
  <c r="AC145" i="10"/>
  <c r="AD145" i="10"/>
  <c r="AC146" i="10" l="1"/>
  <c r="AB146" i="10"/>
  <c r="Z146" i="10"/>
  <c r="Y147" i="10"/>
  <c r="AD146" i="10"/>
  <c r="AA146" i="10"/>
  <c r="X146" i="10" s="1"/>
  <c r="Z147" i="10" l="1"/>
  <c r="Y148" i="10"/>
  <c r="AB147" i="10"/>
  <c r="AA147" i="10"/>
  <c r="X147" i="10" s="1"/>
  <c r="AC147" i="10"/>
  <c r="AD147" i="10"/>
  <c r="AC148" i="10" l="1"/>
  <c r="AB148" i="10"/>
  <c r="AA148" i="10"/>
  <c r="X148" i="10" s="1"/>
  <c r="AD148" i="10"/>
  <c r="Z148" i="10"/>
  <c r="Y149" i="10"/>
  <c r="AB149" i="10" l="1"/>
  <c r="AC149" i="10"/>
  <c r="Z149" i="10"/>
  <c r="Y150" i="10"/>
  <c r="AA149" i="10"/>
  <c r="X149" i="10" s="1"/>
  <c r="AD149" i="10"/>
  <c r="AC150" i="10" l="1"/>
  <c r="AA150" i="10"/>
  <c r="X150" i="10" s="1"/>
  <c r="Y151" i="10"/>
  <c r="Z150" i="10"/>
  <c r="AB150" i="10"/>
  <c r="AD150" i="10"/>
  <c r="AB151" i="10" l="1"/>
  <c r="AA151" i="10"/>
  <c r="X151" i="10" s="1"/>
  <c r="Z151" i="10"/>
  <c r="AC151" i="10"/>
  <c r="Y152" i="10"/>
  <c r="AD151" i="10"/>
  <c r="AC152" i="10" l="1"/>
  <c r="AD152" i="10"/>
  <c r="Z152" i="10"/>
  <c r="Y153" i="10"/>
  <c r="AB152" i="10"/>
  <c r="AA152" i="10"/>
  <c r="X152" i="10" s="1"/>
  <c r="AD153" i="10" l="1"/>
  <c r="Y154" i="10"/>
  <c r="AB153" i="10"/>
  <c r="AC153" i="10"/>
  <c r="Z153" i="10"/>
  <c r="AA153" i="10"/>
  <c r="X153" i="10" s="1"/>
  <c r="Y155" i="10" l="1"/>
  <c r="AC154" i="10"/>
  <c r="AA154" i="10"/>
  <c r="X154" i="10" s="1"/>
  <c r="AB154" i="10"/>
  <c r="Z154" i="10"/>
  <c r="AD154" i="10"/>
  <c r="Y156" i="10" l="1"/>
  <c r="Z155" i="10"/>
  <c r="AC155" i="10"/>
  <c r="AA155" i="10"/>
  <c r="X155" i="10" s="1"/>
  <c r="AD155" i="10"/>
  <c r="AB155" i="10"/>
  <c r="AC156" i="10" l="1"/>
  <c r="Y157" i="10"/>
  <c r="AB156" i="10"/>
  <c r="AA156" i="10"/>
  <c r="X156" i="10" s="1"/>
  <c r="Z156" i="10"/>
  <c r="AD156" i="10"/>
  <c r="Y158" i="10" l="1"/>
  <c r="AD157" i="10"/>
  <c r="AB157" i="10"/>
  <c r="AA157" i="10"/>
  <c r="X157" i="10" s="1"/>
  <c r="Z157" i="10"/>
  <c r="AC157" i="10"/>
  <c r="Z158" i="10" l="1"/>
  <c r="AA158" i="10"/>
  <c r="X158" i="10" s="1"/>
  <c r="AD158" i="10"/>
  <c r="AB158" i="10"/>
  <c r="AC158" i="10"/>
  <c r="Y159" i="10"/>
  <c r="Z159" i="10" l="1"/>
  <c r="AC159" i="10"/>
  <c r="AB159" i="10"/>
  <c r="Y160" i="10"/>
  <c r="AA159" i="10"/>
  <c r="X159" i="10" s="1"/>
  <c r="AD159" i="10"/>
  <c r="AA160" i="10" l="1"/>
  <c r="X160" i="10" s="1"/>
  <c r="AC160" i="10"/>
  <c r="AB160" i="10"/>
  <c r="AD160" i="10"/>
  <c r="Z160" i="10"/>
  <c r="Y161" i="10"/>
  <c r="AA161" i="10" l="1"/>
  <c r="X161" i="10" s="1"/>
  <c r="Z161" i="10"/>
  <c r="AC161" i="10"/>
  <c r="Y162" i="10"/>
  <c r="AB161" i="10"/>
  <c r="AD161" i="10"/>
  <c r="Z162" i="10" l="1"/>
  <c r="AA162" i="10"/>
  <c r="X162" i="10" s="1"/>
  <c r="Y163" i="10"/>
  <c r="AD162" i="10"/>
  <c r="AB162" i="10"/>
  <c r="AC162" i="10"/>
  <c r="Z163" i="10" l="1"/>
  <c r="Y164" i="10"/>
  <c r="AB163" i="10"/>
  <c r="AA163" i="10"/>
  <c r="X163" i="10" s="1"/>
  <c r="AD163" i="10"/>
  <c r="AC163" i="10"/>
  <c r="AB164" i="10" l="1"/>
  <c r="AD164" i="10"/>
  <c r="AC164" i="10"/>
  <c r="AA164" i="10"/>
  <c r="X164" i="10" s="1"/>
  <c r="Y165" i="10"/>
  <c r="Z164" i="10"/>
  <c r="AA165" i="10" l="1"/>
  <c r="X165" i="10" s="1"/>
  <c r="Y166" i="10"/>
  <c r="Z165" i="10"/>
  <c r="AC165" i="10"/>
  <c r="AD165" i="10"/>
  <c r="AB165" i="10"/>
  <c r="AC166" i="10" l="1"/>
  <c r="AB166" i="10"/>
  <c r="AD166" i="10"/>
  <c r="Z166" i="10"/>
  <c r="AA166" i="10"/>
  <c r="X166" i="10" s="1"/>
  <c r="Y167" i="10"/>
  <c r="Z167" i="10" l="1"/>
  <c r="AD167" i="10"/>
  <c r="AC167" i="10"/>
  <c r="AA167" i="10"/>
  <c r="X167" i="10" s="1"/>
  <c r="Y168" i="10"/>
  <c r="AB167" i="10"/>
  <c r="AC168" i="10" l="1"/>
  <c r="AD168" i="10"/>
  <c r="AA168" i="10"/>
  <c r="X168" i="10" s="1"/>
  <c r="Z168" i="10"/>
  <c r="Y169" i="10"/>
  <c r="AB168" i="10"/>
  <c r="AB169" i="10" l="1"/>
  <c r="Z169" i="10"/>
  <c r="AD169" i="10"/>
  <c r="AA169" i="10"/>
  <c r="X169" i="10" s="1"/>
  <c r="AC169" i="10"/>
  <c r="Y170" i="10"/>
  <c r="AC170" i="10" l="1"/>
  <c r="AA170" i="10"/>
  <c r="X170" i="10" s="1"/>
  <c r="AD170" i="10"/>
  <c r="Y171" i="10"/>
  <c r="AB170" i="10"/>
  <c r="Z170" i="10"/>
  <c r="AA171" i="10" l="1"/>
  <c r="X171" i="10" s="1"/>
  <c r="AC171" i="10"/>
  <c r="Z171" i="10"/>
  <c r="AB171" i="10"/>
  <c r="Y172" i="10"/>
  <c r="AD171" i="10"/>
  <c r="AC172" i="10" l="1"/>
  <c r="AB172" i="10"/>
  <c r="AA172" i="10"/>
  <c r="X172" i="10" s="1"/>
  <c r="AD172" i="10"/>
  <c r="Y173" i="10"/>
  <c r="Z172" i="10"/>
  <c r="AB173" i="10" l="1"/>
  <c r="AD173" i="10"/>
  <c r="Z173" i="10"/>
  <c r="Y174" i="10"/>
  <c r="AC173" i="10"/>
  <c r="AA173" i="10"/>
  <c r="X173" i="10" s="1"/>
  <c r="AA174" i="10" l="1"/>
  <c r="X174" i="10" s="1"/>
  <c r="Z174" i="10"/>
  <c r="AD174" i="10"/>
  <c r="Y175" i="10"/>
  <c r="AC174" i="10"/>
  <c r="AB174" i="10"/>
  <c r="AD175" i="10" l="1"/>
  <c r="AB175" i="10"/>
  <c r="AC175" i="10"/>
  <c r="Y176" i="10"/>
  <c r="AA175" i="10"/>
  <c r="X175" i="10" s="1"/>
  <c r="Z175" i="10"/>
  <c r="AD176" i="10" l="1"/>
  <c r="AC176" i="10"/>
  <c r="Y177" i="10"/>
  <c r="AA176" i="10"/>
  <c r="X176" i="10" s="1"/>
  <c r="Z176" i="10"/>
  <c r="AB176" i="10"/>
  <c r="AB177" i="10" l="1"/>
  <c r="AA177" i="10"/>
  <c r="X177" i="10" s="1"/>
  <c r="AD177" i="10"/>
  <c r="Z177" i="10"/>
  <c r="AC177" i="10"/>
  <c r="Y178" i="10"/>
  <c r="AA178" i="10" l="1"/>
  <c r="X178" i="10" s="1"/>
  <c r="AB178" i="10"/>
  <c r="Y179" i="10"/>
  <c r="Z178" i="10"/>
  <c r="AC178" i="10"/>
  <c r="AD178" i="10"/>
  <c r="AA179" i="10" l="1"/>
  <c r="X179" i="10" s="1"/>
  <c r="AB179" i="10"/>
  <c r="AD179" i="10"/>
  <c r="AC179" i="10"/>
  <c r="Y180" i="10"/>
  <c r="Z179" i="10"/>
  <c r="AC180" i="10" l="1"/>
  <c r="AD180" i="10"/>
  <c r="AB180" i="10"/>
  <c r="AA180" i="10"/>
  <c r="X180" i="10" s="1"/>
  <c r="Y181" i="10"/>
  <c r="Z180" i="10"/>
  <c r="AB181" i="10" l="1"/>
  <c r="AD181" i="10"/>
  <c r="Z181" i="10"/>
  <c r="AC181" i="10"/>
  <c r="Y182" i="10"/>
  <c r="AA181" i="10"/>
  <c r="X181" i="10" s="1"/>
  <c r="Z182" i="10" l="1"/>
  <c r="AC182" i="10"/>
  <c r="Y183" i="10"/>
  <c r="AB182" i="10"/>
  <c r="AD182" i="10"/>
  <c r="AA182" i="10"/>
  <c r="X182" i="10" s="1"/>
  <c r="AA183" i="10" l="1"/>
  <c r="X183" i="10" s="1"/>
  <c r="Z183" i="10"/>
  <c r="AD183" i="10"/>
  <c r="AB183" i="10"/>
  <c r="AC183" i="10"/>
  <c r="Y184" i="10"/>
  <c r="AD184" i="10" l="1"/>
  <c r="AC184" i="10"/>
  <c r="Y185" i="10"/>
  <c r="Z184" i="10"/>
  <c r="AA184" i="10"/>
  <c r="X184" i="10" s="1"/>
  <c r="AB184" i="10"/>
  <c r="AD185" i="10" l="1"/>
  <c r="AA185" i="10"/>
  <c r="X185" i="10" s="1"/>
  <c r="AC185" i="10"/>
  <c r="Y186" i="10"/>
  <c r="AB185" i="10"/>
  <c r="Z185" i="10"/>
  <c r="AD186" i="10" l="1"/>
  <c r="Z186" i="10"/>
  <c r="AB186" i="10"/>
  <c r="AA186" i="10"/>
  <c r="X186" i="10" s="1"/>
  <c r="AC186" i="10"/>
  <c r="Y187" i="10"/>
  <c r="AB187" i="10" l="1"/>
  <c r="AA187" i="10"/>
  <c r="X187" i="10" s="1"/>
  <c r="AD187" i="10"/>
  <c r="AC187" i="10"/>
  <c r="Z187" i="10"/>
  <c r="Y188" i="10"/>
  <c r="AB188" i="10" l="1"/>
  <c r="AC188" i="10"/>
  <c r="AD188" i="10"/>
  <c r="AA188" i="10"/>
  <c r="X188" i="10" s="1"/>
  <c r="Y189" i="10"/>
  <c r="Z188" i="10"/>
  <c r="AC189" i="10" l="1"/>
  <c r="AB189" i="10"/>
  <c r="AA189" i="10"/>
  <c r="X189" i="10" s="1"/>
  <c r="Z189" i="10"/>
  <c r="AD189" i="10"/>
  <c r="Y190" i="10"/>
  <c r="Y191" i="10" l="1"/>
  <c r="AA190" i="10"/>
  <c r="X190" i="10" s="1"/>
  <c r="Z190" i="10"/>
  <c r="AD190" i="10"/>
  <c r="AC190" i="10"/>
  <c r="AB190" i="10"/>
  <c r="Z191" i="10" l="1"/>
  <c r="AA191" i="10"/>
  <c r="X191" i="10" s="1"/>
  <c r="AC191" i="10"/>
  <c r="AB191" i="10"/>
  <c r="Y192" i="10"/>
  <c r="AD191" i="10"/>
  <c r="AC192" i="10" l="1"/>
  <c r="Y193" i="10"/>
  <c r="AB192" i="10"/>
  <c r="AD192" i="10"/>
  <c r="Z192" i="10"/>
  <c r="AA192" i="10"/>
  <c r="X192" i="10" s="1"/>
  <c r="AC193" i="10" l="1"/>
  <c r="AD193" i="10"/>
  <c r="AB193" i="10"/>
  <c r="AA193" i="10"/>
  <c r="X193" i="10" s="1"/>
  <c r="Z193" i="10"/>
  <c r="Y194" i="10"/>
  <c r="AB194" i="10" l="1"/>
  <c r="AD194" i="10"/>
  <c r="Z194" i="10"/>
  <c r="Y195" i="10"/>
  <c r="AC194" i="10"/>
  <c r="AA194" i="10"/>
  <c r="X194" i="10" s="1"/>
  <c r="AA195" i="10" l="1"/>
  <c r="X195" i="10" s="1"/>
  <c r="AD195" i="10"/>
  <c r="AB195" i="10"/>
  <c r="Z195" i="10"/>
  <c r="Y196" i="10"/>
  <c r="AC195" i="10"/>
  <c r="Z196" i="10" l="1"/>
  <c r="Y197" i="10"/>
  <c r="AA196" i="10"/>
  <c r="X196" i="10" s="1"/>
  <c r="AC196" i="10"/>
  <c r="AD196" i="10"/>
  <c r="AB196" i="10"/>
  <c r="AD197" i="10" l="1"/>
  <c r="AC197" i="10"/>
  <c r="AB197" i="10"/>
  <c r="AA197" i="10"/>
  <c r="X197" i="10" s="1"/>
  <c r="Y198" i="10"/>
  <c r="Z197" i="10"/>
  <c r="AB198" i="10" l="1"/>
  <c r="Y199" i="10"/>
  <c r="AA198" i="10"/>
  <c r="X198" i="10" s="1"/>
  <c r="Z198" i="10"/>
  <c r="AD198" i="10"/>
  <c r="AC198" i="10"/>
  <c r="AA199" i="10" l="1"/>
  <c r="X199" i="10" s="1"/>
  <c r="Y200" i="10"/>
  <c r="AC199" i="10"/>
  <c r="AB199" i="10"/>
  <c r="Z199" i="10"/>
  <c r="AD199" i="10"/>
  <c r="Z200" i="10" l="1"/>
  <c r="AC200" i="10"/>
  <c r="AB200" i="10"/>
  <c r="AA200" i="10"/>
  <c r="X200" i="10" s="1"/>
  <c r="Y201" i="10"/>
  <c r="AD200" i="10"/>
  <c r="AC201" i="10" l="1"/>
  <c r="AA201" i="10"/>
  <c r="X201" i="10" s="1"/>
  <c r="AD201" i="10"/>
  <c r="Y202" i="10"/>
  <c r="AB201" i="10"/>
  <c r="Z201" i="10"/>
  <c r="Z202" i="10" l="1"/>
  <c r="AB202" i="10"/>
  <c r="AD202" i="10"/>
  <c r="AA202" i="10"/>
  <c r="X202" i="10" s="1"/>
  <c r="Y203" i="10"/>
  <c r="AC202" i="10"/>
  <c r="AA203" i="10" l="1"/>
  <c r="X203" i="10" s="1"/>
  <c r="AB203" i="10"/>
  <c r="Y204" i="10"/>
  <c r="AC203" i="10"/>
  <c r="Z203" i="10"/>
  <c r="AD203" i="10"/>
  <c r="AA204" i="10" l="1"/>
  <c r="X204" i="10" s="1"/>
  <c r="AD204" i="10"/>
  <c r="Z204" i="10"/>
  <c r="AC204" i="10"/>
  <c r="AB204" i="10"/>
  <c r="Y205" i="10"/>
  <c r="AB205" i="10" l="1"/>
  <c r="AA205" i="10"/>
  <c r="X205" i="10" s="1"/>
  <c r="AD205" i="10"/>
  <c r="Z205" i="10"/>
  <c r="AC205" i="10"/>
  <c r="Y206" i="10"/>
  <c r="Z206" i="10" l="1"/>
  <c r="AC206" i="10"/>
  <c r="AB206" i="10"/>
  <c r="AA206" i="10"/>
  <c r="X206" i="10" s="1"/>
  <c r="Y207" i="10"/>
  <c r="AD206" i="10"/>
  <c r="Y208" i="10" l="1"/>
  <c r="AD207" i="10"/>
  <c r="AB207" i="10"/>
  <c r="Z207" i="10"/>
  <c r="AA207" i="10"/>
  <c r="X207" i="10" s="1"/>
  <c r="AC207" i="10"/>
  <c r="Y209" i="10" l="1"/>
  <c r="AD208" i="10"/>
  <c r="AC208" i="10"/>
  <c r="AB208" i="10"/>
  <c r="AA208" i="10"/>
  <c r="X208" i="10" s="1"/>
  <c r="Z208" i="10"/>
  <c r="Y210" i="10" l="1"/>
  <c r="AB209" i="10"/>
  <c r="AC209" i="10"/>
  <c r="AA209" i="10"/>
  <c r="X209" i="10" s="1"/>
  <c r="Z209" i="10"/>
  <c r="AD209" i="10"/>
  <c r="AB210" i="10" l="1"/>
  <c r="Y211" i="10"/>
  <c r="AA210" i="10"/>
  <c r="X210" i="10" s="1"/>
  <c r="AD210" i="10"/>
  <c r="Z210" i="10"/>
  <c r="AC210" i="10"/>
  <c r="AA211" i="10" l="1"/>
  <c r="X211" i="10" s="1"/>
  <c r="AC211" i="10"/>
  <c r="Z211" i="10"/>
  <c r="AB211" i="10"/>
  <c r="AD211" i="10"/>
  <c r="Y212" i="10"/>
  <c r="Z212" i="10" l="1"/>
  <c r="AB212" i="10"/>
  <c r="AA212" i="10"/>
  <c r="X212" i="10" s="1"/>
  <c r="Y213" i="10"/>
  <c r="AC212" i="10"/>
  <c r="AD212" i="10"/>
  <c r="Y214" i="10" l="1"/>
  <c r="AD213" i="10"/>
  <c r="AA213" i="10"/>
  <c r="X213" i="10" s="1"/>
  <c r="Z213" i="10"/>
  <c r="AB213" i="10"/>
  <c r="AC213" i="10"/>
  <c r="AB214" i="10" l="1"/>
  <c r="Y215" i="10"/>
  <c r="AC214" i="10"/>
  <c r="AA214" i="10"/>
  <c r="X214" i="10" s="1"/>
  <c r="Z214" i="10"/>
  <c r="AD214" i="10"/>
  <c r="AA215" i="10" l="1"/>
  <c r="X215" i="10" s="1"/>
  <c r="Y216" i="10"/>
  <c r="AB215" i="10"/>
  <c r="Z215" i="10"/>
  <c r="AD215" i="10"/>
  <c r="AC215" i="10"/>
  <c r="AD216" i="10" l="1"/>
  <c r="Z216" i="10"/>
  <c r="Y217" i="10"/>
  <c r="AA216" i="10"/>
  <c r="X216" i="10" s="1"/>
  <c r="AC216" i="10"/>
  <c r="AB216" i="10"/>
  <c r="AB217" i="10" l="1"/>
  <c r="Y218" i="10"/>
  <c r="AC217" i="10"/>
  <c r="AA217" i="10"/>
  <c r="X217" i="10" s="1"/>
  <c r="AD217" i="10"/>
  <c r="Z217" i="10"/>
  <c r="Z218" i="10" l="1"/>
  <c r="Y219" i="10"/>
  <c r="AB218" i="10"/>
  <c r="AA218" i="10"/>
  <c r="X218" i="10" s="1"/>
  <c r="AD218" i="10"/>
  <c r="AC218" i="10"/>
  <c r="AC219" i="10" l="1"/>
  <c r="AD219" i="10"/>
  <c r="AA219" i="10"/>
  <c r="X219" i="10" s="1"/>
  <c r="Z219" i="10"/>
  <c r="Y220" i="10"/>
  <c r="AB219" i="10"/>
  <c r="AB220" i="10" l="1"/>
  <c r="Z220" i="10"/>
  <c r="Y221" i="10"/>
  <c r="AD220" i="10"/>
  <c r="AC220" i="10"/>
  <c r="AA220" i="10"/>
  <c r="X220" i="10" s="1"/>
  <c r="AB221" i="10" l="1"/>
  <c r="AA221" i="10"/>
  <c r="X221" i="10" s="1"/>
  <c r="Z221" i="10"/>
  <c r="Y222" i="10"/>
  <c r="AC221" i="10"/>
  <c r="AD221" i="10"/>
  <c r="AA222" i="10" l="1"/>
  <c r="X222" i="10" s="1"/>
  <c r="AC222" i="10"/>
  <c r="Z222" i="10"/>
  <c r="AB222" i="10"/>
  <c r="Y223" i="10"/>
  <c r="AD222" i="10"/>
  <c r="Y224" i="10" l="1"/>
  <c r="AA223" i="10"/>
  <c r="X223" i="10" s="1"/>
  <c r="Z223" i="10"/>
  <c r="AB223" i="10"/>
  <c r="AD223" i="10"/>
  <c r="AC223" i="10"/>
  <c r="Z224" i="10" l="1"/>
  <c r="AC224" i="10"/>
  <c r="AD224" i="10"/>
  <c r="AA224" i="10"/>
  <c r="X224" i="10" s="1"/>
  <c r="AB224" i="10"/>
  <c r="Y225" i="10"/>
  <c r="AA225" i="10" l="1"/>
  <c r="X225" i="10" s="1"/>
  <c r="AC225" i="10"/>
  <c r="AD225" i="10"/>
  <c r="Z225" i="10"/>
  <c r="AB225" i="10"/>
  <c r="Y226" i="10"/>
  <c r="AA226" i="10" l="1"/>
  <c r="X226" i="10" s="1"/>
  <c r="AB226" i="10"/>
  <c r="Y227" i="10"/>
  <c r="AC226" i="10"/>
  <c r="Z226" i="10"/>
  <c r="AD226" i="10"/>
  <c r="AD227" i="10" l="1"/>
  <c r="AC227" i="10"/>
  <c r="Y228" i="10"/>
  <c r="AA227" i="10"/>
  <c r="X227" i="10" s="1"/>
  <c r="Z227" i="10"/>
  <c r="AB227" i="10"/>
  <c r="AB228" i="10" l="1"/>
  <c r="AA228" i="10"/>
  <c r="X228" i="10" s="1"/>
  <c r="Z228" i="10"/>
  <c r="AD228" i="10"/>
  <c r="AC228" i="10"/>
  <c r="Y229" i="10"/>
  <c r="AD229" i="10" l="1"/>
  <c r="Y230" i="10"/>
  <c r="AC229" i="10"/>
  <c r="Z229" i="10"/>
  <c r="AA229" i="10"/>
  <c r="X229" i="10" s="1"/>
  <c r="AB229" i="10"/>
  <c r="AC230" i="10" l="1"/>
  <c r="AB230" i="10"/>
  <c r="Y231" i="10"/>
  <c r="AA230" i="10"/>
  <c r="X230" i="10" s="1"/>
  <c r="AD230" i="10"/>
  <c r="Z230" i="10"/>
  <c r="AC231" i="10" l="1"/>
  <c r="AD231" i="10"/>
  <c r="AB231" i="10"/>
  <c r="AA231" i="10"/>
  <c r="X231" i="10" s="1"/>
  <c r="Y232" i="10"/>
  <c r="Z231" i="10"/>
  <c r="AC232" i="10" l="1"/>
  <c r="AB232" i="10"/>
  <c r="AA232" i="10"/>
  <c r="X232" i="10" s="1"/>
  <c r="Y233" i="10"/>
  <c r="Z232" i="10"/>
  <c r="AD232" i="10"/>
  <c r="AD233" i="10" l="1"/>
  <c r="Z233" i="10"/>
  <c r="Y234" i="10"/>
  <c r="AC233" i="10"/>
  <c r="AA233" i="10"/>
  <c r="X233" i="10" s="1"/>
  <c r="AB233" i="10"/>
  <c r="Y235" i="10" l="1"/>
  <c r="AD234" i="10"/>
  <c r="AA234" i="10"/>
  <c r="X234" i="10" s="1"/>
  <c r="AC234" i="10"/>
  <c r="Z234" i="10"/>
  <c r="AB234" i="10"/>
  <c r="AC235" i="10" l="1"/>
  <c r="AD235" i="10"/>
  <c r="AA235" i="10"/>
  <c r="X235" i="10" s="1"/>
  <c r="Y236" i="10"/>
  <c r="Z235" i="10"/>
  <c r="AB235" i="10"/>
  <c r="Y237" i="10" l="1"/>
  <c r="Z236" i="10"/>
  <c r="AD236" i="10"/>
  <c r="AC236" i="10"/>
  <c r="AB236" i="10"/>
  <c r="AA236" i="10"/>
  <c r="X236" i="10" s="1"/>
  <c r="AA237" i="10" l="1"/>
  <c r="X237" i="10" s="1"/>
  <c r="AC237" i="10"/>
  <c r="Z237" i="10"/>
  <c r="AB237" i="10"/>
  <c r="Y238" i="10"/>
  <c r="AD237" i="10"/>
  <c r="Z238" i="10" l="1"/>
  <c r="AD238" i="10"/>
  <c r="AB238" i="10"/>
  <c r="AC238" i="10"/>
  <c r="Y239" i="10"/>
  <c r="AA238" i="10"/>
  <c r="X238" i="10" s="1"/>
  <c r="AC239" i="10" l="1"/>
  <c r="Z239" i="10"/>
  <c r="AD239" i="10"/>
  <c r="Y240" i="10"/>
  <c r="AA239" i="10"/>
  <c r="X239" i="10" s="1"/>
  <c r="AB239" i="10"/>
  <c r="AC240" i="10" l="1"/>
  <c r="AB240" i="10"/>
  <c r="AD240" i="10"/>
  <c r="AA240" i="10"/>
  <c r="X240" i="10" s="1"/>
  <c r="Y241" i="10"/>
  <c r="Z240" i="10"/>
  <c r="AA241" i="10" l="1"/>
  <c r="X241" i="10" s="1"/>
  <c r="AD241" i="10"/>
  <c r="Z241" i="10"/>
  <c r="AB241" i="10"/>
  <c r="Y242" i="10"/>
  <c r="AC241" i="10"/>
  <c r="Z242" i="10" l="1"/>
  <c r="AA242" i="10"/>
  <c r="X242" i="10" s="1"/>
  <c r="AB242" i="10"/>
  <c r="AC242" i="10"/>
  <c r="AD242" i="10"/>
  <c r="Y243" i="10"/>
  <c r="AC243" i="10" l="1"/>
  <c r="AD243" i="10"/>
  <c r="AA243" i="10"/>
  <c r="X243" i="10" s="1"/>
  <c r="Y244" i="10"/>
  <c r="Z243" i="10"/>
  <c r="AB243" i="10"/>
  <c r="AB244" i="10" l="1"/>
  <c r="Z244" i="10"/>
  <c r="AD244" i="10"/>
  <c r="AC244" i="10"/>
  <c r="AA244" i="10"/>
  <c r="X244" i="10" s="1"/>
  <c r="Y245" i="10"/>
  <c r="AA245" i="10" l="1"/>
  <c r="X245" i="10" s="1"/>
  <c r="Z245" i="10"/>
  <c r="AC245" i="10"/>
  <c r="AB245" i="10"/>
  <c r="AD245" i="10"/>
  <c r="Y246" i="10"/>
  <c r="AD246" i="10" l="1"/>
  <c r="Z246" i="10"/>
  <c r="AC246" i="10"/>
  <c r="AB246" i="10"/>
  <c r="Y247" i="10"/>
  <c r="AA246" i="10"/>
  <c r="X246" i="10" s="1"/>
  <c r="AA247" i="10" l="1"/>
  <c r="X247" i="10" s="1"/>
  <c r="Y248" i="10"/>
  <c r="AD247" i="10"/>
  <c r="Z247" i="10"/>
  <c r="AC247" i="10"/>
  <c r="AB247" i="10"/>
  <c r="AB248" i="10" l="1"/>
  <c r="AA248" i="10"/>
  <c r="X248" i="10" s="1"/>
  <c r="Z248" i="10"/>
  <c r="AD248" i="10"/>
  <c r="AC248" i="10"/>
  <c r="Y249" i="10"/>
  <c r="AA249" i="10" l="1"/>
  <c r="X249" i="10" s="1"/>
  <c r="AB249" i="10"/>
  <c r="Y250" i="10"/>
  <c r="AD249" i="10"/>
  <c r="AC249" i="10"/>
  <c r="Z249" i="10"/>
  <c r="Z250" i="10" l="1"/>
  <c r="Y251" i="10"/>
  <c r="AD250" i="10"/>
  <c r="AC250" i="10"/>
  <c r="AB250" i="10"/>
  <c r="AA250" i="10"/>
  <c r="X250" i="10" s="1"/>
  <c r="AC251" i="10" l="1"/>
  <c r="AD251" i="10"/>
  <c r="AA251" i="10"/>
  <c r="X251" i="10" s="1"/>
  <c r="Y252" i="10"/>
  <c r="Z251" i="10"/>
  <c r="AB251" i="10"/>
  <c r="Y253" i="10" l="1"/>
  <c r="AD252" i="10"/>
  <c r="AC252" i="10"/>
  <c r="AA252" i="10"/>
  <c r="X252" i="10" s="1"/>
  <c r="AB252" i="10"/>
  <c r="Z252" i="10"/>
  <c r="AA253" i="10" l="1"/>
  <c r="X253" i="10" s="1"/>
  <c r="Y254" i="10"/>
  <c r="AB253" i="10"/>
  <c r="Z253" i="10"/>
  <c r="AD253" i="10"/>
  <c r="AC253" i="10"/>
  <c r="AB254" i="10" l="1"/>
  <c r="AA254" i="10"/>
  <c r="X254" i="10" s="1"/>
  <c r="AD254" i="10"/>
  <c r="AC254" i="10"/>
  <c r="Z254" i="10"/>
  <c r="Y255" i="10"/>
  <c r="AB255" i="10" l="1"/>
  <c r="Z255" i="10"/>
  <c r="AC255" i="10"/>
  <c r="AD255" i="10"/>
  <c r="AA255" i="10"/>
  <c r="X255" i="10" s="1"/>
  <c r="Y256" i="10"/>
  <c r="Z256" i="10" l="1"/>
  <c r="Y257" i="10"/>
  <c r="AB256" i="10"/>
  <c r="AA256" i="10"/>
  <c r="X256" i="10" s="1"/>
  <c r="AD256" i="10"/>
  <c r="AC256" i="10"/>
  <c r="AB257" i="10" l="1"/>
  <c r="AC257" i="10"/>
  <c r="AA257" i="10"/>
  <c r="X257" i="10" s="1"/>
  <c r="Y258" i="10"/>
  <c r="AD257" i="10"/>
  <c r="Z257" i="10"/>
  <c r="AB258" i="10" l="1"/>
  <c r="Z258" i="10"/>
  <c r="Y259" i="10"/>
  <c r="AD258" i="10"/>
  <c r="AA258" i="10"/>
  <c r="X258" i="10" s="1"/>
  <c r="AC258" i="10"/>
  <c r="Y260" i="10" l="1"/>
  <c r="AC259" i="10"/>
  <c r="AB259" i="10"/>
  <c r="AD259" i="10"/>
  <c r="Z259" i="10"/>
  <c r="AA259" i="10"/>
  <c r="X259" i="10" s="1"/>
  <c r="AD260" i="10" l="1"/>
  <c r="Z260" i="10"/>
  <c r="AA260" i="10"/>
  <c r="X260" i="10" s="1"/>
  <c r="AC260" i="10"/>
  <c r="Y261" i="10"/>
  <c r="AB260" i="10"/>
  <c r="Z261" i="10" l="1"/>
  <c r="Y262" i="10"/>
  <c r="AB261" i="10"/>
  <c r="AA261" i="10"/>
  <c r="X261" i="10" s="1"/>
  <c r="AC261" i="10"/>
  <c r="AD261" i="10"/>
  <c r="AB262" i="10" l="1"/>
  <c r="AC262" i="10"/>
  <c r="AA262" i="10"/>
  <c r="X262" i="10" s="1"/>
  <c r="Y263" i="10"/>
  <c r="Z262" i="10"/>
  <c r="AD262" i="10"/>
  <c r="AB263" i="10" l="1"/>
  <c r="Z263" i="10"/>
  <c r="AD263" i="10"/>
  <c r="Y264" i="10"/>
  <c r="AC263" i="10"/>
  <c r="AA263" i="10"/>
  <c r="X263" i="10" s="1"/>
  <c r="AC264" i="10" l="1"/>
  <c r="AD264" i="10"/>
  <c r="Z264" i="10"/>
  <c r="Y265" i="10"/>
  <c r="AA264" i="10"/>
  <c r="X264" i="10" s="1"/>
  <c r="AB264" i="10"/>
  <c r="AC265" i="10" l="1"/>
  <c r="AD265" i="10"/>
  <c r="AA265" i="10"/>
  <c r="X265" i="10" s="1"/>
  <c r="Z265" i="10"/>
  <c r="AB265" i="10"/>
  <c r="Y266" i="10"/>
  <c r="AB266" i="10" l="1"/>
  <c r="AC266" i="10"/>
  <c r="AA266" i="10"/>
  <c r="X266" i="10" s="1"/>
  <c r="Y267" i="10"/>
  <c r="Z266" i="10"/>
  <c r="AD266" i="10"/>
  <c r="AA267" i="10" l="1"/>
  <c r="X267" i="10" s="1"/>
  <c r="Z267" i="10"/>
  <c r="AB267" i="10"/>
  <c r="AD267" i="10"/>
  <c r="AC267" i="10"/>
  <c r="Y268" i="10"/>
  <c r="AC268" i="10" l="1"/>
  <c r="AB268" i="10"/>
  <c r="Y269" i="10"/>
  <c r="AA268" i="10"/>
  <c r="X268" i="10" s="1"/>
  <c r="AD268" i="10"/>
  <c r="Z268" i="10"/>
  <c r="AC269" i="10" l="1"/>
  <c r="AA269" i="10"/>
  <c r="X269" i="10" s="1"/>
  <c r="Y270" i="10"/>
  <c r="AB269" i="10"/>
  <c r="Z269" i="10"/>
  <c r="AD269" i="10"/>
  <c r="AC270" i="10" l="1"/>
  <c r="Z270" i="10"/>
  <c r="AB270" i="10"/>
  <c r="AA270" i="10"/>
  <c r="X270" i="10" s="1"/>
  <c r="Y271" i="10"/>
  <c r="AD270" i="10"/>
  <c r="Y272" i="10" l="1"/>
  <c r="AC271" i="10"/>
  <c r="Z271" i="10"/>
  <c r="AD271" i="10"/>
  <c r="AA271" i="10"/>
  <c r="X271" i="10" s="1"/>
  <c r="AB271" i="10"/>
  <c r="AB272" i="10" l="1"/>
  <c r="AA272" i="10"/>
  <c r="X272" i="10" s="1"/>
  <c r="AD272" i="10"/>
  <c r="AC272" i="10"/>
  <c r="Z272" i="10"/>
  <c r="Y273" i="10"/>
  <c r="AC273" i="10" l="1"/>
  <c r="AA273" i="10"/>
  <c r="X273" i="10" s="1"/>
  <c r="Y274" i="10"/>
  <c r="AD273" i="10"/>
  <c r="Z273" i="10"/>
  <c r="AB273" i="10"/>
  <c r="AB274" i="10" l="1"/>
  <c r="AC274" i="10"/>
  <c r="Y275" i="10"/>
  <c r="AD274" i="10"/>
  <c r="AA274" i="10"/>
  <c r="X274" i="10" s="1"/>
  <c r="Z274" i="10"/>
  <c r="Y276" i="10" l="1"/>
  <c r="AC275" i="10"/>
  <c r="AB275" i="10"/>
  <c r="AD275" i="10"/>
  <c r="Z275" i="10"/>
  <c r="AA275" i="10"/>
  <c r="X275" i="10" s="1"/>
  <c r="AA276" i="10" l="1"/>
  <c r="X276" i="10" s="1"/>
  <c r="AC276" i="10"/>
  <c r="Y277" i="10"/>
  <c r="AB276" i="10"/>
  <c r="AD276" i="10"/>
  <c r="Z276" i="10"/>
  <c r="Z277" i="10" l="1"/>
  <c r="Y278" i="10"/>
  <c r="AA277" i="10"/>
  <c r="X277" i="10" s="1"/>
  <c r="AD277" i="10"/>
  <c r="AC277" i="10"/>
  <c r="AB277" i="10"/>
  <c r="AB278" i="10" l="1"/>
  <c r="AA278" i="10"/>
  <c r="X278" i="10" s="1"/>
  <c r="Y279" i="10"/>
  <c r="AC278" i="10"/>
  <c r="Z278" i="10"/>
  <c r="AD278" i="10"/>
  <c r="Z279" i="10" l="1"/>
  <c r="Y280" i="10"/>
  <c r="AC279" i="10"/>
  <c r="AB279" i="10"/>
  <c r="AA279" i="10"/>
  <c r="X279" i="10" s="1"/>
  <c r="AD279" i="10"/>
  <c r="Z280" i="10" l="1"/>
  <c r="Y281" i="10"/>
  <c r="AB280" i="10"/>
  <c r="AA280" i="10"/>
  <c r="X280" i="10" s="1"/>
  <c r="AC280" i="10"/>
  <c r="AD280" i="10"/>
  <c r="AD281" i="10" l="1"/>
  <c r="Z281" i="10"/>
  <c r="Y282" i="10"/>
  <c r="AC281" i="10"/>
  <c r="AB281" i="10"/>
  <c r="AA281" i="10"/>
  <c r="X281" i="10" s="1"/>
  <c r="AB282" i="10" l="1"/>
  <c r="Y283" i="10"/>
  <c r="AA282" i="10"/>
  <c r="X282" i="10" s="1"/>
  <c r="Z282" i="10"/>
  <c r="AD282" i="10"/>
  <c r="AC282" i="10"/>
  <c r="Y284" i="10" l="1"/>
  <c r="AD283" i="10"/>
  <c r="Z283" i="10"/>
  <c r="AC283" i="10"/>
  <c r="AA283" i="10"/>
  <c r="X283" i="10" s="1"/>
  <c r="AB283" i="10"/>
  <c r="AB284" i="10" l="1"/>
  <c r="AA284" i="10"/>
  <c r="X284" i="10" s="1"/>
  <c r="AD284" i="10"/>
  <c r="AC284" i="10"/>
  <c r="Z284" i="10"/>
  <c r="Y285" i="10"/>
  <c r="AC285" i="10" l="1"/>
  <c r="AA285" i="10"/>
  <c r="X285" i="10" s="1"/>
  <c r="AD285" i="10"/>
  <c r="Y286" i="10"/>
  <c r="AB285" i="10"/>
  <c r="Z285" i="10"/>
  <c r="AB286" i="10" l="1"/>
  <c r="AA286" i="10"/>
  <c r="X286" i="10" s="1"/>
  <c r="Z286" i="10"/>
  <c r="AD286" i="10"/>
  <c r="Y287" i="10"/>
  <c r="AC286" i="10"/>
  <c r="AB287" i="10" l="1"/>
  <c r="AA287" i="10"/>
  <c r="X287" i="10" s="1"/>
  <c r="Z287" i="10"/>
  <c r="Y288" i="10"/>
  <c r="AC287" i="10"/>
  <c r="AD287" i="10"/>
  <c r="Z288" i="10" l="1"/>
  <c r="Y289" i="10"/>
  <c r="AB288" i="10"/>
  <c r="AA288" i="10"/>
  <c r="X288" i="10" s="1"/>
  <c r="AD288" i="10"/>
  <c r="AC288" i="10"/>
  <c r="AC289" i="10" l="1"/>
  <c r="AB289" i="10"/>
  <c r="Z289" i="10"/>
  <c r="Y290" i="10"/>
  <c r="AD289" i="10"/>
  <c r="AA289" i="10"/>
  <c r="X289" i="10" s="1"/>
  <c r="AD290" i="10" l="1"/>
  <c r="Z290" i="10"/>
  <c r="AB290" i="10"/>
  <c r="AC290" i="10"/>
  <c r="Y291" i="10"/>
  <c r="AA290" i="10"/>
  <c r="X290" i="10" s="1"/>
  <c r="AA291" i="10" l="1"/>
  <c r="X291" i="10" s="1"/>
  <c r="AC291" i="10"/>
  <c r="Y292" i="10"/>
  <c r="AD291" i="10"/>
  <c r="AB291" i="10"/>
  <c r="Z291" i="10"/>
  <c r="Z292" i="10" l="1"/>
  <c r="Y293" i="10"/>
  <c r="AC292" i="10"/>
  <c r="AB292" i="10"/>
  <c r="AD292" i="10"/>
  <c r="AA292" i="10"/>
  <c r="X292" i="10" s="1"/>
  <c r="AC293" i="10" l="1"/>
  <c r="Z293" i="10"/>
  <c r="Y294" i="10"/>
  <c r="AB293" i="10"/>
  <c r="AA293" i="10"/>
  <c r="X293" i="10" s="1"/>
  <c r="AD293" i="10"/>
  <c r="AA294" i="10" l="1"/>
  <c r="X294" i="10" s="1"/>
  <c r="Z294" i="10"/>
  <c r="AD294" i="10"/>
  <c r="Y295" i="10"/>
  <c r="AC294" i="10"/>
  <c r="AB294" i="10"/>
  <c r="Z295" i="10" l="1"/>
  <c r="AB295" i="10"/>
  <c r="AC295" i="10"/>
  <c r="AA295" i="10"/>
  <c r="X295" i="10" s="1"/>
  <c r="AD295" i="10"/>
  <c r="Y296" i="10"/>
  <c r="AD296" i="10" l="1"/>
  <c r="Z296" i="10"/>
  <c r="Y297" i="10"/>
  <c r="AC296" i="10"/>
  <c r="AA296" i="10"/>
  <c r="X296" i="10" s="1"/>
  <c r="AB296" i="10"/>
  <c r="Y298" i="10" l="1"/>
  <c r="AD297" i="10"/>
  <c r="AA297" i="10"/>
  <c r="X297" i="10" s="1"/>
  <c r="AC297" i="10"/>
  <c r="Z297" i="10"/>
  <c r="AB297" i="10"/>
  <c r="Z298" i="10" l="1"/>
  <c r="AC298" i="10"/>
  <c r="AB298" i="10"/>
  <c r="AA298" i="10"/>
  <c r="X298" i="10" s="1"/>
  <c r="AD298" i="10"/>
  <c r="Y299" i="10"/>
  <c r="Y300" i="10" l="1"/>
  <c r="AD299" i="10"/>
  <c r="AC299" i="10"/>
  <c r="Z299" i="10"/>
  <c r="AB299" i="10"/>
  <c r="AA299" i="10"/>
  <c r="X299" i="10" s="1"/>
  <c r="AB300" i="10" l="1"/>
  <c r="AA300" i="10"/>
  <c r="X300" i="10" s="1"/>
  <c r="AC300" i="10"/>
  <c r="Z300" i="10"/>
  <c r="AD300" i="10"/>
  <c r="Y301" i="10"/>
  <c r="Z301" i="10" l="1"/>
  <c r="AA301" i="10"/>
  <c r="X301" i="10" s="1"/>
  <c r="AB301" i="10"/>
  <c r="AD301" i="10"/>
  <c r="AC301" i="10"/>
  <c r="Y302" i="10"/>
  <c r="Z302" i="10" l="1"/>
  <c r="AC302" i="10"/>
  <c r="AB302" i="10"/>
  <c r="AA302" i="10"/>
  <c r="X302" i="10" s="1"/>
  <c r="AD302" i="10"/>
  <c r="Y303" i="10"/>
  <c r="AB303" i="10" l="1"/>
  <c r="Z303" i="10"/>
  <c r="Y304" i="10"/>
  <c r="AD303" i="10"/>
  <c r="AC303" i="10"/>
  <c r="AA303" i="10"/>
  <c r="X303" i="10" s="1"/>
  <c r="AA304" i="10" l="1"/>
  <c r="X304" i="10" s="1"/>
  <c r="Y305" i="10"/>
  <c r="AD304" i="10"/>
  <c r="AC304" i="10"/>
  <c r="Z304" i="10"/>
  <c r="AB304" i="10"/>
  <c r="Z305" i="10" l="1"/>
  <c r="Y306" i="10"/>
  <c r="AB305" i="10"/>
  <c r="AA305" i="10"/>
  <c r="X305" i="10" s="1"/>
  <c r="AD305" i="10"/>
  <c r="AC305" i="10"/>
  <c r="AB306" i="10" l="1"/>
  <c r="AA306" i="10"/>
  <c r="X306" i="10" s="1"/>
  <c r="AD306" i="10"/>
  <c r="Y307" i="10"/>
  <c r="Z306" i="10"/>
  <c r="AC306" i="10"/>
  <c r="AC307" i="10" l="1"/>
  <c r="AB307" i="10"/>
  <c r="AD307" i="10"/>
  <c r="AA307" i="10"/>
  <c r="X307" i="10" s="1"/>
  <c r="Y308" i="10"/>
  <c r="Z307" i="10"/>
  <c r="AB308" i="10" l="1"/>
  <c r="AA308" i="10"/>
  <c r="X308" i="10" s="1"/>
  <c r="Z308" i="10"/>
  <c r="Y309" i="10"/>
  <c r="AC308" i="10"/>
  <c r="AD308" i="10"/>
  <c r="Z309" i="10" l="1"/>
  <c r="Y310" i="10"/>
  <c r="AB309" i="10"/>
  <c r="AA309" i="10"/>
  <c r="X309" i="10" s="1"/>
  <c r="AD309" i="10"/>
  <c r="AC309" i="10"/>
  <c r="AC310" i="10" l="1"/>
  <c r="AB310" i="10"/>
  <c r="AA310" i="10"/>
  <c r="X310" i="10" s="1"/>
  <c r="AD310" i="10"/>
  <c r="Y311" i="10"/>
  <c r="Z310" i="10"/>
  <c r="AC311" i="10" l="1"/>
  <c r="AB311" i="10"/>
  <c r="AA311" i="10"/>
  <c r="X311" i="10" s="1"/>
  <c r="Y312" i="10"/>
  <c r="Z311" i="10"/>
  <c r="AD311" i="10"/>
  <c r="Z312" i="10" l="1"/>
  <c r="Y313" i="10"/>
  <c r="AA312" i="10"/>
  <c r="X312" i="10" s="1"/>
  <c r="AC312" i="10"/>
  <c r="AD312" i="10"/>
  <c r="AB312" i="10"/>
  <c r="AB313" i="10" l="1"/>
  <c r="AC313" i="10"/>
  <c r="Y314" i="10"/>
  <c r="AA313" i="10"/>
  <c r="X313" i="10" s="1"/>
  <c r="Z313" i="10"/>
  <c r="AD313" i="10"/>
  <c r="AC314" i="10" l="1"/>
  <c r="Y315" i="10"/>
  <c r="Z314" i="10"/>
  <c r="AA314" i="10"/>
  <c r="X314" i="10" s="1"/>
  <c r="AB314" i="10"/>
  <c r="AD314" i="10"/>
  <c r="AB315" i="10" l="1"/>
  <c r="AA315" i="10"/>
  <c r="X315" i="10" s="1"/>
  <c r="AC315" i="10"/>
  <c r="Y316" i="10"/>
  <c r="Z315" i="10"/>
  <c r="AD315" i="10"/>
  <c r="AD316" i="10" l="1"/>
  <c r="AC316" i="10"/>
  <c r="Z316" i="10"/>
  <c r="AB316" i="10"/>
  <c r="AA316" i="10"/>
  <c r="X316" i="10" s="1"/>
  <c r="Y317" i="10"/>
  <c r="Z317" i="10" l="1"/>
  <c r="Y318" i="10"/>
  <c r="AB317" i="10"/>
  <c r="AA317" i="10"/>
  <c r="X317" i="10" s="1"/>
  <c r="AD317" i="10"/>
  <c r="AC317" i="10"/>
  <c r="AD318" i="10" l="1"/>
  <c r="AC318" i="10"/>
  <c r="Y319" i="10"/>
  <c r="Z318" i="10"/>
  <c r="AA318" i="10"/>
  <c r="X318" i="10" s="1"/>
  <c r="AB318" i="10"/>
  <c r="AB319" i="10" l="1"/>
  <c r="AA319" i="10"/>
  <c r="X319" i="10" s="1"/>
  <c r="Z319" i="10"/>
  <c r="AD319" i="10"/>
  <c r="AC319" i="10"/>
  <c r="Y320" i="10"/>
  <c r="AB320" i="10" l="1"/>
  <c r="AA320" i="10"/>
  <c r="X320" i="10" s="1"/>
  <c r="AD320" i="10"/>
  <c r="Z320" i="10"/>
  <c r="AC320" i="10"/>
  <c r="Y321" i="10"/>
  <c r="AB321" i="10" l="1"/>
  <c r="Y322" i="10"/>
  <c r="AA321" i="10"/>
  <c r="X321" i="10" s="1"/>
  <c r="AD321" i="10"/>
  <c r="Z321" i="10"/>
  <c r="AC321" i="10"/>
  <c r="AB322" i="10" l="1"/>
  <c r="AC322" i="10"/>
  <c r="AD322" i="10"/>
  <c r="AA322" i="10"/>
  <c r="X322" i="10" s="1"/>
  <c r="Y323" i="10"/>
  <c r="Z322" i="10"/>
  <c r="AB323" i="10" l="1"/>
  <c r="Z323" i="10"/>
  <c r="Y324" i="10"/>
  <c r="AD323" i="10"/>
  <c r="AC323" i="10"/>
  <c r="AA323" i="10"/>
  <c r="X323" i="10" s="1"/>
  <c r="AA324" i="10" l="1"/>
  <c r="X324" i="10" s="1"/>
  <c r="AC324" i="10"/>
  <c r="Z324" i="10"/>
  <c r="Y325" i="10"/>
  <c r="AD324" i="10"/>
  <c r="AB324" i="10"/>
  <c r="AD325" i="10" l="1"/>
  <c r="Z325" i="10"/>
  <c r="AC325" i="10"/>
  <c r="AB325" i="10"/>
  <c r="Y326" i="10"/>
  <c r="AA325" i="10"/>
  <c r="X325" i="10" s="1"/>
  <c r="AB326" i="10" l="1"/>
  <c r="AA326" i="10"/>
  <c r="X326" i="10" s="1"/>
  <c r="AD326" i="10"/>
  <c r="Y327" i="10"/>
  <c r="Z326" i="10"/>
  <c r="AC326" i="10"/>
  <c r="AB327" i="10" l="1"/>
  <c r="AC327" i="10"/>
  <c r="Y328" i="10"/>
  <c r="AA327" i="10"/>
  <c r="X327" i="10" s="1"/>
  <c r="Z327" i="10"/>
  <c r="AD327" i="10"/>
  <c r="AA328" i="10" l="1"/>
  <c r="X328" i="10" s="1"/>
  <c r="AC328" i="10"/>
  <c r="AD328" i="10"/>
  <c r="Z328" i="10"/>
  <c r="AB328" i="10"/>
  <c r="Y329" i="10"/>
  <c r="Z329" i="10" l="1"/>
  <c r="AD329" i="10"/>
  <c r="AB329" i="10"/>
  <c r="AA329" i="10"/>
  <c r="X329" i="10" s="1"/>
  <c r="AC329" i="10"/>
  <c r="Y330" i="10"/>
  <c r="AB330" i="10" l="1"/>
  <c r="Z330" i="10"/>
  <c r="AA330" i="10"/>
  <c r="X330" i="10" s="1"/>
  <c r="AD330" i="10"/>
  <c r="AC330" i="10"/>
  <c r="Y331" i="10"/>
  <c r="AB331" i="10" l="1"/>
  <c r="Z331" i="10"/>
  <c r="AD331" i="10"/>
  <c r="AA331" i="10"/>
  <c r="X331" i="10" s="1"/>
  <c r="AC331" i="10"/>
  <c r="Y332" i="10"/>
  <c r="AA332" i="10" l="1"/>
  <c r="X332" i="10" s="1"/>
  <c r="Z332" i="10"/>
  <c r="AD332" i="10"/>
  <c r="AC332" i="10"/>
  <c r="AB332" i="10"/>
  <c r="Y333" i="10"/>
  <c r="AC333" i="10" l="1"/>
  <c r="AA333" i="10"/>
  <c r="X333" i="10" s="1"/>
  <c r="AD333" i="10"/>
  <c r="AB333" i="10"/>
  <c r="Z333" i="10"/>
  <c r="Y334" i="10"/>
  <c r="AC334" i="10" l="1"/>
  <c r="AD334" i="10"/>
  <c r="AA334" i="10"/>
  <c r="X334" i="10" s="1"/>
  <c r="Y335" i="10"/>
  <c r="Z334" i="10"/>
  <c r="AB334" i="10"/>
  <c r="Z335" i="10" l="1"/>
  <c r="AA335" i="10"/>
  <c r="X335" i="10" s="1"/>
  <c r="Y336" i="10"/>
  <c r="AD335" i="10"/>
  <c r="AC335" i="10"/>
  <c r="AB335" i="10"/>
  <c r="AA336" i="10" l="1"/>
  <c r="X336" i="10" s="1"/>
  <c r="AD336" i="10"/>
  <c r="AB336" i="10"/>
  <c r="AC336" i="10"/>
  <c r="Z336" i="10"/>
  <c r="Y337" i="10"/>
  <c r="Z337" i="10" l="1"/>
  <c r="AC337" i="10"/>
  <c r="AB337" i="10"/>
  <c r="AA337" i="10"/>
  <c r="X337" i="10" s="1"/>
  <c r="Y338" i="10"/>
  <c r="AD337" i="10"/>
  <c r="AB338" i="10" l="1"/>
  <c r="Y339" i="10"/>
  <c r="Z338" i="10"/>
  <c r="AA338" i="10"/>
  <c r="X338" i="10" s="1"/>
  <c r="AC338" i="10"/>
  <c r="AD338" i="10"/>
  <c r="AC339" i="10" l="1"/>
  <c r="Y340" i="10"/>
  <c r="AD339" i="10"/>
  <c r="Z339" i="10"/>
  <c r="AA339" i="10"/>
  <c r="X339" i="10" s="1"/>
  <c r="AB339" i="10"/>
  <c r="AB340" i="10" l="1"/>
  <c r="AA340" i="10"/>
  <c r="X340" i="10" s="1"/>
  <c r="Y341" i="10"/>
  <c r="AD340" i="10"/>
  <c r="Z340" i="10"/>
  <c r="AC340" i="10"/>
  <c r="Z341" i="10" l="1"/>
  <c r="AB341" i="10"/>
  <c r="AC341" i="10"/>
  <c r="Y342" i="10"/>
  <c r="AA341" i="10"/>
  <c r="X341" i="10" s="1"/>
  <c r="AD341" i="10"/>
  <c r="AC342" i="10" l="1"/>
  <c r="AB342" i="10"/>
  <c r="AA342" i="10"/>
  <c r="X342" i="10" s="1"/>
  <c r="AD342" i="10"/>
  <c r="Y343" i="10"/>
  <c r="Z342" i="10"/>
  <c r="Z343" i="10" l="1"/>
  <c r="Y344" i="10"/>
  <c r="AA343" i="10"/>
  <c r="X343" i="10" s="1"/>
  <c r="AD343" i="10"/>
  <c r="AC343" i="10"/>
  <c r="AB343" i="10"/>
  <c r="AA344" i="10" l="1"/>
  <c r="X344" i="10" s="1"/>
  <c r="AD344" i="10"/>
  <c r="Z344" i="10"/>
  <c r="Y345" i="10"/>
  <c r="AB344" i="10"/>
  <c r="AC344" i="10"/>
  <c r="AB345" i="10" l="1"/>
  <c r="Y346" i="10"/>
  <c r="AA345" i="10"/>
  <c r="X345" i="10" s="1"/>
  <c r="AD345" i="10"/>
  <c r="Z345" i="10"/>
  <c r="AC345" i="10"/>
  <c r="AC346" i="10" l="1"/>
  <c r="AA346" i="10"/>
  <c r="X346" i="10" s="1"/>
  <c r="Y347" i="10"/>
  <c r="AB346" i="10"/>
  <c r="AD346" i="10"/>
  <c r="Z346" i="10"/>
  <c r="Z347" i="10" l="1"/>
  <c r="AC347" i="10"/>
  <c r="AB347" i="10"/>
  <c r="Y348" i="10"/>
  <c r="AD347" i="10"/>
  <c r="AA347" i="10"/>
  <c r="X347" i="10" s="1"/>
  <c r="Z348" i="10" l="1"/>
  <c r="AA348" i="10"/>
  <c r="X348" i="10" s="1"/>
  <c r="Y349" i="10"/>
  <c r="AD348" i="10"/>
  <c r="AC348" i="10"/>
  <c r="AB348" i="10"/>
  <c r="AA349" i="10" l="1"/>
  <c r="X349" i="10" s="1"/>
  <c r="AD349" i="10"/>
  <c r="Z349" i="10"/>
  <c r="AB349" i="10"/>
  <c r="AC349" i="10"/>
  <c r="Y350" i="10"/>
  <c r="Z350" i="10" l="1"/>
  <c r="AB350" i="10"/>
  <c r="AA350" i="10"/>
  <c r="X350" i="10" s="1"/>
  <c r="Y351" i="10"/>
  <c r="AC350" i="10"/>
  <c r="AD350" i="10"/>
  <c r="AA351" i="10" l="1"/>
  <c r="X351" i="10" s="1"/>
  <c r="AD351" i="10"/>
  <c r="AC351" i="10"/>
  <c r="AB351" i="10"/>
  <c r="Z351" i="10"/>
  <c r="Y352" i="10"/>
  <c r="Z352" i="10" l="1"/>
  <c r="AB352" i="10"/>
  <c r="AA352" i="10"/>
  <c r="X352" i="10" s="1"/>
  <c r="AD352" i="10"/>
  <c r="Y353" i="10"/>
  <c r="AC352" i="10"/>
  <c r="AD353" i="10" l="1"/>
  <c r="AC353" i="10"/>
  <c r="AB353" i="10"/>
  <c r="AA353" i="10"/>
  <c r="X353" i="10" s="1"/>
  <c r="Z353" i="10"/>
  <c r="Y354" i="10"/>
  <c r="Z354" i="10" l="1"/>
  <c r="AA354" i="10"/>
  <c r="X354" i="10" s="1"/>
  <c r="Y355" i="10"/>
  <c r="AC354" i="10"/>
  <c r="AD354" i="10"/>
  <c r="AB354" i="10"/>
  <c r="AA355" i="10" l="1"/>
  <c r="X355" i="10" s="1"/>
  <c r="Y356" i="10"/>
  <c r="AD355" i="10"/>
  <c r="Z355" i="10"/>
  <c r="AC355" i="10"/>
  <c r="AB355" i="10"/>
  <c r="AA356" i="10" l="1"/>
  <c r="X356" i="10" s="1"/>
  <c r="Z356" i="10"/>
  <c r="AD356" i="10"/>
  <c r="AC356" i="10"/>
  <c r="AB356" i="10"/>
  <c r="Y357" i="10"/>
  <c r="AB357" i="10" l="1"/>
  <c r="Z357" i="10"/>
  <c r="Y358" i="10"/>
  <c r="AC357" i="10"/>
  <c r="AA357" i="10"/>
  <c r="X357" i="10" s="1"/>
  <c r="AD357" i="10"/>
  <c r="AC358" i="10" l="1"/>
  <c r="AD358" i="10"/>
  <c r="Y359" i="10"/>
  <c r="Z358" i="10"/>
  <c r="AB358" i="10"/>
  <c r="AA358" i="10"/>
  <c r="X358" i="10" s="1"/>
  <c r="AC359" i="10" l="1"/>
  <c r="Z359" i="10"/>
  <c r="AB359" i="10"/>
  <c r="AA359" i="10"/>
  <c r="X359" i="10" s="1"/>
  <c r="Y360" i="10"/>
  <c r="AD359" i="10"/>
  <c r="AC360" i="10" l="1"/>
  <c r="Z360" i="10"/>
  <c r="AD360" i="10"/>
  <c r="Y361" i="10"/>
  <c r="AB360" i="10"/>
  <c r="AA360" i="10"/>
  <c r="X360" i="10" s="1"/>
  <c r="AB361" i="10" l="1"/>
  <c r="AA361" i="10"/>
  <c r="X361" i="10" s="1"/>
  <c r="AD361" i="10"/>
  <c r="AC361" i="10"/>
  <c r="Z361" i="10"/>
  <c r="Y362" i="10"/>
  <c r="AC362" i="10" l="1"/>
  <c r="AD362" i="10"/>
  <c r="AB362" i="10"/>
  <c r="Y363" i="10"/>
  <c r="Z362" i="10"/>
  <c r="AA362" i="10"/>
  <c r="X362" i="10" s="1"/>
  <c r="AB363" i="10" l="1"/>
  <c r="Y364" i="10"/>
  <c r="AD363" i="10"/>
  <c r="AA363" i="10"/>
  <c r="X363" i="10" s="1"/>
  <c r="Z363" i="10"/>
  <c r="AC363" i="10"/>
  <c r="Y365" i="10" l="1"/>
  <c r="AA364" i="10"/>
  <c r="X364" i="10" s="1"/>
  <c r="Z364" i="10"/>
  <c r="AD364" i="10"/>
  <c r="AC364" i="10"/>
  <c r="AB364" i="10"/>
  <c r="Z365" i="10" l="1"/>
  <c r="Y366" i="10"/>
  <c r="AC365" i="10"/>
  <c r="AA365" i="10"/>
  <c r="X365" i="10" s="1"/>
  <c r="AD365" i="10"/>
  <c r="AB365" i="10"/>
  <c r="AA366" i="10" l="1"/>
  <c r="X366" i="10" s="1"/>
  <c r="Y367" i="10"/>
  <c r="Z366" i="10"/>
  <c r="AC366" i="10"/>
  <c r="AB366" i="10"/>
  <c r="AD366" i="10"/>
  <c r="AD367" i="10" l="1"/>
  <c r="AC367" i="10"/>
  <c r="AB367" i="10"/>
  <c r="Y368" i="10"/>
  <c r="Z367" i="10"/>
  <c r="AA367" i="10"/>
  <c r="X367" i="10" s="1"/>
  <c r="AA368" i="10" l="1"/>
  <c r="X368" i="10" s="1"/>
  <c r="AD368" i="10"/>
  <c r="Z368" i="10"/>
  <c r="Y369" i="10"/>
  <c r="AB368" i="10"/>
  <c r="AC368" i="10"/>
  <c r="AD369" i="10" l="1"/>
  <c r="Z369" i="10"/>
  <c r="Y370" i="10"/>
  <c r="AC369" i="10"/>
  <c r="AB369" i="10"/>
  <c r="AA369" i="10"/>
  <c r="X369" i="10" s="1"/>
  <c r="AC370" i="10" l="1"/>
  <c r="Y371" i="10"/>
  <c r="AA370" i="10"/>
  <c r="X370" i="10" s="1"/>
  <c r="AD370" i="10"/>
  <c r="AB370" i="10"/>
  <c r="Z370" i="10"/>
  <c r="AA371" i="10" l="1"/>
  <c r="X371" i="10" s="1"/>
  <c r="AB371" i="10"/>
  <c r="Z371" i="10"/>
  <c r="Y372" i="10"/>
  <c r="AC371" i="10"/>
  <c r="AD371" i="10"/>
  <c r="AA372" i="10" l="1"/>
  <c r="X372" i="10" s="1"/>
  <c r="AC372" i="10"/>
  <c r="Y373" i="10"/>
  <c r="AB372" i="10"/>
  <c r="AD372" i="10"/>
  <c r="Z372" i="10"/>
  <c r="AB373" i="10" l="1"/>
  <c r="AA373" i="10"/>
  <c r="X373" i="10" s="1"/>
  <c r="AC373" i="10"/>
  <c r="AD373" i="10"/>
  <c r="Y374" i="10"/>
  <c r="Z373" i="10"/>
  <c r="AB374" i="10" l="1"/>
  <c r="AA374" i="10"/>
  <c r="X374" i="10" s="1"/>
  <c r="AD374" i="10"/>
  <c r="Z374" i="10"/>
  <c r="AC374" i="10"/>
  <c r="Y375" i="10"/>
  <c r="AB375" i="10" l="1"/>
  <c r="AA375" i="10"/>
  <c r="X375" i="10" s="1"/>
  <c r="AD375" i="10"/>
  <c r="Y376" i="10"/>
  <c r="Z375" i="10"/>
  <c r="AC375" i="10"/>
  <c r="AC376" i="10" l="1"/>
  <c r="AB376" i="10"/>
  <c r="AD376" i="10"/>
  <c r="Z376" i="10"/>
  <c r="Y377" i="10"/>
  <c r="AA376" i="10"/>
  <c r="X376" i="10" s="1"/>
  <c r="AB377" i="10" l="1"/>
  <c r="AA377" i="10"/>
  <c r="X377" i="10" s="1"/>
  <c r="AD377" i="10"/>
  <c r="Z377" i="10"/>
  <c r="Y378" i="10"/>
  <c r="AC377" i="10"/>
  <c r="AC378" i="10" l="1"/>
  <c r="Z378" i="10"/>
  <c r="Y379" i="10"/>
  <c r="AB378" i="10"/>
  <c r="AA378" i="10"/>
  <c r="X378" i="10" s="1"/>
  <c r="AD378" i="10"/>
  <c r="AD379" i="10" l="1"/>
  <c r="AC379" i="10"/>
  <c r="AB379" i="10"/>
  <c r="Y380" i="10"/>
  <c r="AA379" i="10"/>
  <c r="X379" i="10" s="1"/>
  <c r="Z379" i="10"/>
  <c r="AD380" i="10" l="1"/>
  <c r="AB380" i="10"/>
  <c r="Z380" i="10"/>
  <c r="AC380" i="10"/>
  <c r="Y381" i="10"/>
  <c r="AA380" i="10"/>
  <c r="X380" i="10" s="1"/>
  <c r="AC381" i="10" l="1"/>
  <c r="AD381" i="10"/>
  <c r="AB381" i="10"/>
  <c r="Y382" i="10"/>
  <c r="Z381" i="10"/>
  <c r="AA381" i="10"/>
  <c r="X381" i="10" s="1"/>
  <c r="AA382" i="10" l="1"/>
  <c r="X382" i="10" s="1"/>
  <c r="Z382" i="10"/>
  <c r="AD382" i="10"/>
  <c r="AB382" i="10"/>
  <c r="AC382" i="10"/>
  <c r="Y383" i="10"/>
  <c r="Y384" i="10" l="1"/>
  <c r="AC383" i="10"/>
  <c r="AD383" i="10"/>
  <c r="AA383" i="10"/>
  <c r="X383" i="10" s="1"/>
  <c r="Z383" i="10"/>
  <c r="AB383" i="10"/>
  <c r="Z384" i="10" l="1"/>
  <c r="AB384" i="10"/>
  <c r="AA384" i="10"/>
  <c r="X384" i="10" s="1"/>
  <c r="AD384" i="10"/>
  <c r="AC384" i="10"/>
  <c r="Y385" i="10"/>
  <c r="AC385" i="10" l="1"/>
  <c r="AD385" i="10"/>
  <c r="Y386" i="10"/>
  <c r="AB385" i="10"/>
  <c r="Z385" i="10"/>
  <c r="AA385" i="10"/>
  <c r="X385" i="10" s="1"/>
  <c r="Z386" i="10" l="1"/>
  <c r="Y387" i="10"/>
  <c r="AB386" i="10"/>
  <c r="AA386" i="10"/>
  <c r="X386" i="10" s="1"/>
  <c r="AD386" i="10"/>
  <c r="AC386" i="10"/>
  <c r="AA387" i="10" l="1"/>
  <c r="X387" i="10" s="1"/>
  <c r="Y388" i="10"/>
  <c r="Z387" i="10"/>
  <c r="AB387" i="10"/>
  <c r="AC387" i="10"/>
  <c r="AD387" i="10"/>
  <c r="Z388" i="10" l="1"/>
  <c r="AC388" i="10"/>
  <c r="AA388" i="10"/>
  <c r="X388" i="10" s="1"/>
  <c r="AD388" i="10"/>
  <c r="AB388" i="10"/>
  <c r="Y389" i="10"/>
  <c r="AA389" i="10" l="1"/>
  <c r="X389" i="10" s="1"/>
  <c r="Z389" i="10"/>
  <c r="AD389" i="10"/>
  <c r="AC389" i="10"/>
  <c r="AB389" i="10"/>
  <c r="Y390" i="10"/>
  <c r="Z390" i="10" l="1"/>
  <c r="Y391" i="10"/>
  <c r="AB390" i="10"/>
  <c r="AA390" i="10"/>
  <c r="X390" i="10" s="1"/>
  <c r="AD390" i="10"/>
  <c r="AC390" i="10"/>
  <c r="AA391" i="10" l="1"/>
  <c r="X391" i="10" s="1"/>
  <c r="Y392" i="10"/>
  <c r="Z391" i="10"/>
  <c r="AB391" i="10"/>
  <c r="AC391" i="10"/>
  <c r="AD391" i="10"/>
  <c r="AC392" i="10" l="1"/>
  <c r="Y393" i="10"/>
  <c r="Z392" i="10"/>
  <c r="AB392" i="10"/>
  <c r="AD392" i="10"/>
  <c r="AA392" i="10"/>
  <c r="X392" i="10" s="1"/>
  <c r="AA393" i="10" l="1"/>
  <c r="X393" i="10" s="1"/>
  <c r="Z393" i="10"/>
  <c r="Y394" i="10"/>
  <c r="AD393" i="10"/>
  <c r="AC393" i="10"/>
  <c r="AB393" i="10"/>
  <c r="Z394" i="10" l="1"/>
  <c r="Y395" i="10"/>
  <c r="AC394" i="10"/>
  <c r="AB394" i="10"/>
  <c r="AA394" i="10"/>
  <c r="X394" i="10" s="1"/>
  <c r="AD394" i="10"/>
  <c r="AC395" i="10" l="1"/>
  <c r="AB395" i="10"/>
  <c r="AD395" i="10"/>
  <c r="AA395" i="10"/>
  <c r="X395" i="10" s="1"/>
  <c r="Y396" i="10"/>
  <c r="Z395" i="10"/>
  <c r="Z396" i="10" l="1"/>
  <c r="AD396" i="10"/>
  <c r="Y397" i="10"/>
  <c r="AC396" i="10"/>
  <c r="AB396" i="10"/>
  <c r="AA396" i="10"/>
  <c r="X396" i="10" s="1"/>
  <c r="AB397" i="10" l="1"/>
  <c r="AA397" i="10"/>
  <c r="X397" i="10" s="1"/>
  <c r="Y398" i="10"/>
  <c r="Z397" i="10"/>
  <c r="AD397" i="10"/>
  <c r="AC397" i="10"/>
  <c r="Y399" i="10" l="1"/>
  <c r="AD398" i="10"/>
  <c r="AA398" i="10"/>
  <c r="X398" i="10" s="1"/>
  <c r="AC398" i="10"/>
  <c r="Z398" i="10"/>
  <c r="AB398" i="10"/>
  <c r="Z399" i="10" l="1"/>
  <c r="AC399" i="10"/>
  <c r="AB399" i="10"/>
  <c r="AD399" i="10"/>
  <c r="AA399" i="10"/>
  <c r="X399" i="10" s="1"/>
  <c r="Y400" i="10"/>
  <c r="AD400" i="10" l="1"/>
  <c r="AA400" i="10"/>
  <c r="X400" i="10" s="1"/>
  <c r="AC400" i="10"/>
  <c r="Y401" i="10"/>
  <c r="AB400" i="10"/>
  <c r="Z400" i="10"/>
  <c r="AA401" i="10" l="1"/>
  <c r="X401" i="10" s="1"/>
  <c r="AC401" i="10"/>
  <c r="AB401" i="10"/>
  <c r="Z401" i="10"/>
  <c r="Y402" i="10"/>
  <c r="AD401" i="10"/>
  <c r="AD402" i="10" l="1"/>
  <c r="Z402" i="10"/>
  <c r="AA402" i="10"/>
  <c r="X402" i="10" s="1"/>
  <c r="AC402" i="10"/>
  <c r="AB402" i="10"/>
  <c r="Y403" i="10"/>
  <c r="AD403" i="10" l="1"/>
  <c r="AC403" i="10"/>
  <c r="Y404" i="10"/>
  <c r="Z403" i="10"/>
  <c r="AA403" i="10"/>
  <c r="X403" i="10" s="1"/>
  <c r="AB403" i="10"/>
  <c r="AB404" i="10" l="1"/>
  <c r="AD404" i="10"/>
  <c r="AC404" i="10"/>
  <c r="AA404" i="10"/>
  <c r="X404" i="10" s="1"/>
  <c r="Z404" i="10"/>
  <c r="Y405" i="10"/>
  <c r="Y406" i="10" l="1"/>
  <c r="AC405" i="10"/>
  <c r="AB405" i="10"/>
  <c r="AD405" i="10"/>
  <c r="AA405" i="10"/>
  <c r="X405" i="10" s="1"/>
  <c r="Z405" i="10"/>
  <c r="AB406" i="10" l="1"/>
  <c r="AA406" i="10"/>
  <c r="X406" i="10" s="1"/>
  <c r="AD406" i="10"/>
  <c r="AC406" i="10"/>
  <c r="Z406" i="10"/>
  <c r="Y407" i="10"/>
  <c r="AC407" i="10" l="1"/>
  <c r="Y408" i="10"/>
  <c r="AA407" i="10"/>
  <c r="X407" i="10" s="1"/>
  <c r="Z407" i="10"/>
  <c r="AB407" i="10"/>
  <c r="AD407" i="10"/>
  <c r="AD408" i="10" l="1"/>
  <c r="AA408" i="10"/>
  <c r="X408" i="10" s="1"/>
  <c r="Y409" i="10"/>
  <c r="Z408" i="10"/>
  <c r="AC408" i="10"/>
  <c r="AB408" i="10"/>
  <c r="AB409" i="10" l="1"/>
  <c r="AA409" i="10"/>
  <c r="X409" i="10" s="1"/>
  <c r="AC409" i="10"/>
  <c r="Y410" i="10"/>
  <c r="AD409" i="10"/>
  <c r="Z409" i="10"/>
  <c r="Z410" i="10" l="1"/>
  <c r="Y411" i="10"/>
  <c r="AC410" i="10"/>
  <c r="AB410" i="10"/>
  <c r="AA410" i="10"/>
  <c r="X410" i="10" s="1"/>
  <c r="AD410" i="10"/>
  <c r="AB411" i="10" l="1"/>
  <c r="AC411" i="10"/>
  <c r="AD411" i="10"/>
  <c r="AA411" i="10"/>
  <c r="X411" i="10" s="1"/>
  <c r="Y412" i="10"/>
  <c r="Z411" i="10"/>
  <c r="AA412" i="10" l="1"/>
  <c r="X412" i="10" s="1"/>
  <c r="AB412" i="10"/>
  <c r="AD412" i="10"/>
  <c r="Z412" i="10"/>
  <c r="Y413" i="10"/>
  <c r="AC412" i="10"/>
  <c r="AA413" i="10" l="1"/>
  <c r="X413" i="10" s="1"/>
  <c r="AB413" i="10"/>
  <c r="AD413" i="10"/>
  <c r="Y414" i="10"/>
  <c r="Z413" i="10"/>
  <c r="AC413" i="10"/>
  <c r="AA414" i="10" l="1"/>
  <c r="X414" i="10" s="1"/>
  <c r="AC414" i="10"/>
  <c r="Z414" i="10"/>
  <c r="Y415" i="10"/>
  <c r="AB414" i="10"/>
  <c r="AD414" i="10"/>
  <c r="AC415" i="10" l="1"/>
  <c r="AB415" i="10"/>
  <c r="Z415" i="10"/>
  <c r="AA415" i="10"/>
  <c r="X415" i="10" s="1"/>
  <c r="AD415" i="10"/>
  <c r="Y416" i="10"/>
  <c r="AC416" i="10" l="1"/>
  <c r="AB416" i="10"/>
  <c r="Y417" i="10"/>
  <c r="AD416" i="10"/>
  <c r="Z416" i="10"/>
  <c r="AA416" i="10"/>
  <c r="X416" i="10" s="1"/>
  <c r="AA417" i="10" l="1"/>
  <c r="X417" i="10" s="1"/>
  <c r="Z417" i="10"/>
  <c r="Y418" i="10"/>
  <c r="AC417" i="10"/>
  <c r="AD417" i="10"/>
  <c r="AB417" i="10"/>
  <c r="AD418" i="10" l="1"/>
  <c r="Z418" i="10"/>
  <c r="AC418" i="10"/>
  <c r="AB418" i="10"/>
  <c r="Y419" i="10"/>
  <c r="AA418" i="10"/>
  <c r="X418" i="10" s="1"/>
  <c r="AA419" i="10" l="1"/>
  <c r="X419" i="10" s="1"/>
  <c r="Y420" i="10"/>
  <c r="Z419" i="10"/>
  <c r="AB419" i="10"/>
  <c r="AC419" i="10"/>
  <c r="AD419" i="10"/>
  <c r="AD420" i="10" l="1"/>
  <c r="Y421" i="10"/>
  <c r="AC420" i="10"/>
  <c r="AB420" i="10"/>
  <c r="AA420" i="10"/>
  <c r="X420" i="10" s="1"/>
  <c r="Z420" i="10"/>
  <c r="AA421" i="10" l="1"/>
  <c r="X421" i="10" s="1"/>
  <c r="Y422" i="10"/>
  <c r="AD421" i="10"/>
  <c r="Z421" i="10"/>
  <c r="AC421" i="10"/>
  <c r="AB421" i="10"/>
  <c r="Z422" i="10" l="1"/>
  <c r="Y423" i="10"/>
  <c r="AA422" i="10"/>
  <c r="X422" i="10" s="1"/>
  <c r="AB422" i="10"/>
  <c r="AD422" i="10"/>
  <c r="AC422" i="10"/>
  <c r="AD423" i="10" l="1"/>
  <c r="Z423" i="10"/>
  <c r="Y424" i="10"/>
  <c r="AB423" i="10"/>
  <c r="AC423" i="10"/>
  <c r="AA423" i="10"/>
  <c r="X423" i="10" s="1"/>
  <c r="AB424" i="10" l="1"/>
  <c r="AA424" i="10"/>
  <c r="X424" i="10" s="1"/>
  <c r="Z424" i="10"/>
  <c r="AC424" i="10"/>
  <c r="AD424" i="10"/>
  <c r="Y425" i="10"/>
  <c r="AB425" i="10" l="1"/>
  <c r="AA425" i="10"/>
  <c r="X425" i="10" s="1"/>
  <c r="AD425" i="10"/>
  <c r="Z425" i="10"/>
  <c r="Y426" i="10"/>
  <c r="AC425" i="10"/>
  <c r="AC426" i="10" l="1"/>
  <c r="AB426" i="10"/>
  <c r="Y427" i="10"/>
  <c r="AA426" i="10"/>
  <c r="X426" i="10" s="1"/>
  <c r="AD426" i="10"/>
  <c r="Z426" i="10"/>
  <c r="Y428" i="10" l="1"/>
  <c r="Z427" i="10"/>
  <c r="AC427" i="10"/>
  <c r="AB427" i="10"/>
  <c r="AA427" i="10"/>
  <c r="X427" i="10" s="1"/>
  <c r="AD427" i="10"/>
  <c r="AB428" i="10" l="1"/>
  <c r="Z428" i="10"/>
  <c r="AA428" i="10"/>
  <c r="X428" i="10" s="1"/>
  <c r="AD428" i="10"/>
  <c r="Y429" i="10"/>
  <c r="AC428" i="10"/>
  <c r="Y430" i="10" l="1"/>
  <c r="AC429" i="10"/>
  <c r="Z429" i="10"/>
  <c r="AB429" i="10"/>
  <c r="AA429" i="10"/>
  <c r="X429" i="10" s="1"/>
  <c r="AD429" i="10"/>
  <c r="Z430" i="10" l="1"/>
  <c r="Y431" i="10"/>
  <c r="AB430" i="10"/>
  <c r="AA430" i="10"/>
  <c r="X430" i="10" s="1"/>
  <c r="AD430" i="10"/>
  <c r="AC430" i="10"/>
  <c r="AA431" i="10" l="1"/>
  <c r="X431" i="10" s="1"/>
  <c r="AB431" i="10"/>
  <c r="AD431" i="10"/>
  <c r="Y432" i="10"/>
  <c r="AC431" i="10"/>
  <c r="Z431" i="10"/>
  <c r="AC432" i="10" l="1"/>
  <c r="AB432" i="10"/>
  <c r="AD432" i="10"/>
  <c r="Y433" i="10"/>
  <c r="Z432" i="10"/>
  <c r="AA432" i="10"/>
  <c r="X432" i="10" s="1"/>
  <c r="AA433" i="10" l="1"/>
  <c r="X433" i="10" s="1"/>
  <c r="Z433" i="10"/>
  <c r="Y434" i="10"/>
  <c r="AC433" i="10"/>
  <c r="AD433" i="10"/>
  <c r="AB433" i="10"/>
  <c r="Z434" i="10" l="1"/>
  <c r="AA434" i="10"/>
  <c r="X434" i="10" s="1"/>
  <c r="AB434" i="10"/>
  <c r="Y435" i="10"/>
  <c r="AD434" i="10"/>
  <c r="AC434" i="10"/>
  <c r="Z435" i="10" l="1"/>
  <c r="AB435" i="10"/>
  <c r="AA435" i="10"/>
  <c r="X435" i="10" s="1"/>
  <c r="Y436" i="10"/>
  <c r="AC435" i="10"/>
  <c r="AD435" i="10"/>
  <c r="AD436" i="10" l="1"/>
  <c r="AC436" i="10"/>
  <c r="AB436" i="10"/>
  <c r="Y437" i="10"/>
  <c r="AA436" i="10"/>
  <c r="X436" i="10" s="1"/>
  <c r="Z436" i="10"/>
  <c r="AB437" i="10" l="1"/>
  <c r="AC437" i="10"/>
  <c r="AA437" i="10"/>
  <c r="X437" i="10" s="1"/>
  <c r="Y438" i="10"/>
  <c r="Z437" i="10"/>
  <c r="AD437" i="10"/>
  <c r="AD438" i="10" l="1"/>
  <c r="AA438" i="10"/>
  <c r="X438" i="10" s="1"/>
  <c r="AC438" i="10"/>
  <c r="AB438" i="10"/>
  <c r="Y439" i="10"/>
  <c r="Z438" i="10"/>
  <c r="Z439" i="10" l="1"/>
  <c r="Y440" i="10"/>
  <c r="AB439" i="10"/>
  <c r="AA439" i="10"/>
  <c r="X439" i="10" s="1"/>
  <c r="AD439" i="10"/>
  <c r="AC439" i="10"/>
  <c r="Z440" i="10" l="1"/>
  <c r="AC440" i="10"/>
  <c r="AD440" i="10"/>
  <c r="Y441" i="10"/>
  <c r="AA440" i="10"/>
  <c r="X440" i="10" s="1"/>
  <c r="AB440" i="10"/>
  <c r="AB441" i="10" l="1"/>
  <c r="AC441" i="10"/>
  <c r="Y442" i="10"/>
  <c r="Z441" i="10"/>
  <c r="AD441" i="10"/>
  <c r="AA441" i="10"/>
  <c r="X441" i="10" s="1"/>
  <c r="AA442" i="10" l="1"/>
  <c r="X442" i="10" s="1"/>
  <c r="AB442" i="10"/>
  <c r="Y443" i="10"/>
  <c r="AC442" i="10"/>
  <c r="Z442" i="10"/>
  <c r="AD442" i="10"/>
  <c r="Z443" i="10" l="1"/>
  <c r="AA443" i="10"/>
  <c r="X443" i="10" s="1"/>
  <c r="AD443" i="10"/>
  <c r="AB443" i="10"/>
  <c r="AC443" i="10"/>
  <c r="Y444" i="10"/>
  <c r="Y445" i="10" l="1"/>
  <c r="AB444" i="10"/>
  <c r="Z444" i="10"/>
  <c r="AD444" i="10"/>
  <c r="AC444" i="10"/>
  <c r="AA444" i="10"/>
  <c r="X444" i="10" s="1"/>
  <c r="Y446" i="10" l="1"/>
  <c r="AA445" i="10"/>
  <c r="X445" i="10" s="1"/>
  <c r="AD445" i="10"/>
  <c r="Z445" i="10"/>
  <c r="AB445" i="10"/>
  <c r="AC445" i="10"/>
  <c r="AA446" i="10" l="1"/>
  <c r="X446" i="10" s="1"/>
  <c r="AC446" i="10"/>
  <c r="Y447" i="10"/>
  <c r="AD446" i="10"/>
  <c r="AB446" i="10"/>
  <c r="Z446" i="10"/>
  <c r="Z447" i="10" l="1"/>
  <c r="AD447" i="10"/>
  <c r="AA447" i="10"/>
  <c r="X447" i="10" s="1"/>
  <c r="Y448" i="10"/>
  <c r="AC447" i="10"/>
  <c r="AB447" i="10"/>
  <c r="AB448" i="10" l="1"/>
  <c r="AC448" i="10"/>
  <c r="AA448" i="10"/>
  <c r="X448" i="10" s="1"/>
  <c r="Z448" i="10"/>
  <c r="AD448" i="10"/>
  <c r="Y449" i="10"/>
  <c r="Z449" i="10" l="1"/>
  <c r="AD449" i="10"/>
  <c r="Y450" i="10"/>
  <c r="AC449" i="10"/>
  <c r="AB449" i="10"/>
  <c r="AA449" i="10"/>
  <c r="X449" i="10" s="1"/>
  <c r="AA450" i="10" l="1"/>
  <c r="X450" i="10" s="1"/>
  <c r="AD450" i="10"/>
  <c r="Z450" i="10"/>
  <c r="Y451" i="10"/>
  <c r="AC450" i="10"/>
  <c r="AB450" i="10"/>
  <c r="AA451" i="10" l="1"/>
  <c r="X451" i="10" s="1"/>
  <c r="AC451" i="10"/>
  <c r="AD451" i="10"/>
  <c r="AB451" i="10"/>
  <c r="Z451" i="10"/>
  <c r="Y452" i="10"/>
  <c r="AB452" i="10" l="1"/>
  <c r="AA452" i="10"/>
  <c r="X452" i="10" s="1"/>
  <c r="Y453" i="10"/>
  <c r="Z452" i="10"/>
  <c r="AD452" i="10"/>
  <c r="AC452" i="10"/>
  <c r="AB453" i="10" l="1"/>
  <c r="Y454" i="10"/>
  <c r="AA453" i="10"/>
  <c r="X453" i="10" s="1"/>
  <c r="Z453" i="10"/>
  <c r="AD453" i="10"/>
  <c r="AC453" i="10"/>
  <c r="AD454" i="10" l="1"/>
  <c r="AA454" i="10"/>
  <c r="X454" i="10" s="1"/>
  <c r="AC454" i="10"/>
  <c r="AB454" i="10"/>
  <c r="Y455" i="10"/>
  <c r="Z454" i="10"/>
  <c r="AA455" i="10" l="1"/>
  <c r="X455" i="10" s="1"/>
  <c r="Z455" i="10"/>
  <c r="AD455" i="10"/>
  <c r="AB455" i="10"/>
  <c r="Y456" i="10"/>
  <c r="AC455" i="10"/>
  <c r="Z456" i="10" l="1"/>
  <c r="AC456" i="10"/>
  <c r="AB456" i="10"/>
  <c r="AD456" i="10"/>
  <c r="Y457" i="10"/>
  <c r="AA456" i="10"/>
  <c r="X456" i="10" s="1"/>
  <c r="AB457" i="10" l="1"/>
  <c r="AA457" i="10"/>
  <c r="X457" i="10" s="1"/>
  <c r="Y458" i="10"/>
  <c r="AC457" i="10"/>
  <c r="Z457" i="10"/>
  <c r="AD457" i="10"/>
  <c r="AA458" i="10" l="1"/>
  <c r="X458" i="10" s="1"/>
  <c r="AB458" i="10"/>
  <c r="Z458" i="10"/>
  <c r="AC458" i="10"/>
  <c r="Y459" i="10"/>
  <c r="AD458" i="10"/>
  <c r="Z459" i="10" l="1"/>
  <c r="AA459" i="10"/>
  <c r="X459" i="10" s="1"/>
  <c r="AD459" i="10"/>
  <c r="AC459" i="10"/>
  <c r="AB459" i="10"/>
  <c r="Y460" i="10"/>
  <c r="AD460" i="10" l="1"/>
  <c r="AC460" i="10"/>
  <c r="AB460" i="10"/>
  <c r="Z460" i="10"/>
  <c r="Y461" i="10"/>
  <c r="AA460" i="10"/>
  <c r="X460" i="10" s="1"/>
  <c r="Y462" i="10" l="1"/>
  <c r="AA461" i="10"/>
  <c r="X461" i="10" s="1"/>
  <c r="AC461" i="10"/>
  <c r="Z461" i="10"/>
  <c r="AB461" i="10"/>
  <c r="AD461" i="10"/>
  <c r="AB462" i="10" l="1"/>
  <c r="AD462" i="10"/>
  <c r="Y463" i="10"/>
  <c r="AC462" i="10"/>
  <c r="Z462" i="10"/>
  <c r="AA462" i="10"/>
  <c r="X462" i="10" s="1"/>
  <c r="Z463" i="10" l="1"/>
  <c r="Y464" i="10"/>
  <c r="AB463" i="10"/>
  <c r="AA463" i="10"/>
  <c r="X463" i="10" s="1"/>
  <c r="AC463" i="10"/>
  <c r="AD463" i="10"/>
  <c r="AD464" i="10" l="1"/>
  <c r="AC464" i="10"/>
  <c r="Y465" i="10"/>
  <c r="AA464" i="10"/>
  <c r="X464" i="10" s="1"/>
  <c r="AB464" i="10"/>
  <c r="Z464" i="10"/>
  <c r="AA465" i="10" l="1"/>
  <c r="X465" i="10" s="1"/>
  <c r="AC465" i="10"/>
  <c r="Z465" i="10"/>
  <c r="AB465" i="10"/>
  <c r="Y466" i="10"/>
  <c r="AD465" i="10"/>
  <c r="AD466" i="10" l="1"/>
  <c r="Y467" i="10"/>
  <c r="AC466" i="10"/>
  <c r="AB466" i="10"/>
  <c r="AA466" i="10"/>
  <c r="X466" i="10" s="1"/>
  <c r="Z466" i="10"/>
  <c r="AD467" i="10" l="1"/>
  <c r="AA467" i="10"/>
  <c r="X467" i="10" s="1"/>
  <c r="AB467" i="10"/>
  <c r="Y468" i="10"/>
  <c r="Z467" i="10"/>
  <c r="AC467" i="10"/>
  <c r="AC468" i="10" l="1"/>
  <c r="Y469" i="10"/>
  <c r="AB468" i="10"/>
  <c r="AA468" i="10"/>
  <c r="X468" i="10" s="1"/>
  <c r="Z468" i="10"/>
  <c r="AD468" i="10"/>
  <c r="Y470" i="10" l="1"/>
  <c r="AB469" i="10"/>
  <c r="Z469" i="10"/>
  <c r="AD469" i="10"/>
  <c r="AC469" i="10"/>
  <c r="AA469" i="10"/>
  <c r="X469" i="10" s="1"/>
  <c r="AD470" i="10" l="1"/>
  <c r="Z470" i="10"/>
  <c r="Y471" i="10"/>
  <c r="AB470" i="10"/>
  <c r="AC470" i="10"/>
  <c r="AA470" i="10"/>
  <c r="X470" i="10" s="1"/>
  <c r="Z471" i="10" l="1"/>
  <c r="AD471" i="10"/>
  <c r="AB471" i="10"/>
  <c r="AC471" i="10"/>
  <c r="Y472" i="10"/>
  <c r="AA471" i="10"/>
  <c r="X471" i="10" s="1"/>
  <c r="AC472" i="10" l="1"/>
  <c r="Z472" i="10"/>
  <c r="AD472" i="10"/>
  <c r="AB472" i="10"/>
  <c r="AA472" i="10"/>
  <c r="X472" i="10" s="1"/>
  <c r="Y473" i="10"/>
  <c r="AA473" i="10" l="1"/>
  <c r="X473" i="10" s="1"/>
  <c r="AD473" i="10"/>
  <c r="Z473" i="10"/>
  <c r="AB473" i="10"/>
  <c r="Y474" i="10"/>
  <c r="AC473" i="10"/>
  <c r="Y475" i="10" l="1"/>
  <c r="AB474" i="10"/>
  <c r="AC474" i="10"/>
  <c r="AA474" i="10"/>
  <c r="X474" i="10" s="1"/>
  <c r="AD474" i="10"/>
  <c r="Z474" i="10"/>
  <c r="Z475" i="10" l="1"/>
  <c r="AA475" i="10"/>
  <c r="X475" i="10" s="1"/>
  <c r="AD475" i="10"/>
  <c r="AC475" i="10"/>
  <c r="AB475" i="10"/>
  <c r="Y476" i="10"/>
  <c r="AC476" i="10" l="1"/>
  <c r="Z476" i="10"/>
  <c r="Y477" i="10"/>
  <c r="AA476" i="10"/>
  <c r="X476" i="10" s="1"/>
  <c r="AD476" i="10"/>
  <c r="AB476" i="10"/>
  <c r="Y478" i="10" l="1"/>
  <c r="AD477" i="10"/>
  <c r="AA477" i="10"/>
  <c r="X477" i="10" s="1"/>
  <c r="AC477" i="10"/>
  <c r="Z477" i="10"/>
  <c r="AB477" i="10"/>
  <c r="AA478" i="10" l="1"/>
  <c r="X478" i="10" s="1"/>
  <c r="AD478" i="10"/>
  <c r="Z478" i="10"/>
  <c r="Y479" i="10"/>
  <c r="AB478" i="10"/>
  <c r="AC478" i="10"/>
  <c r="AB479" i="10" l="1"/>
  <c r="AA479" i="10"/>
  <c r="X479" i="10" s="1"/>
  <c r="AC479" i="10"/>
  <c r="AD479" i="10"/>
  <c r="Z479" i="10"/>
  <c r="Y480" i="10"/>
  <c r="AC480" i="10" l="1"/>
  <c r="Y481" i="10"/>
  <c r="AB480" i="10"/>
  <c r="AD480" i="10"/>
  <c r="AA480" i="10"/>
  <c r="X480" i="10" s="1"/>
  <c r="Z480" i="10"/>
  <c r="Y482" i="10" l="1"/>
  <c r="AD481" i="10"/>
  <c r="AA481" i="10"/>
  <c r="X481" i="10" s="1"/>
  <c r="AC481" i="10"/>
  <c r="Z481" i="10"/>
  <c r="AB481" i="10"/>
  <c r="AD482" i="10" l="1"/>
  <c r="AA482" i="10"/>
  <c r="X482" i="10" s="1"/>
  <c r="AB482" i="10"/>
  <c r="Y483" i="10"/>
  <c r="Z482" i="10"/>
  <c r="AC482" i="10"/>
  <c r="Z483" i="10" l="1"/>
  <c r="AA483" i="10"/>
  <c r="X483" i="10" s="1"/>
  <c r="Y484" i="10"/>
  <c r="AD483" i="10"/>
  <c r="AC483" i="10"/>
  <c r="AB483" i="10"/>
  <c r="AC484" i="10" l="1"/>
  <c r="AA484" i="10"/>
  <c r="X484" i="10" s="1"/>
  <c r="Y485" i="10"/>
  <c r="Z484" i="10"/>
  <c r="AD484" i="10"/>
  <c r="AB484" i="10"/>
  <c r="Y486" i="10" l="1"/>
  <c r="AA485" i="10"/>
  <c r="X485" i="10" s="1"/>
  <c r="Z485" i="10"/>
  <c r="AC485" i="10"/>
  <c r="AB485" i="10"/>
  <c r="AD485" i="10"/>
  <c r="AA486" i="10" l="1"/>
  <c r="X486" i="10" s="1"/>
  <c r="AD486" i="10"/>
  <c r="AB486" i="10"/>
  <c r="Y487" i="10"/>
  <c r="Z486" i="10"/>
  <c r="AC486" i="10"/>
  <c r="AC487" i="10" l="1"/>
  <c r="Z487" i="10"/>
  <c r="AD487" i="10"/>
  <c r="AB487" i="10"/>
  <c r="AA487" i="10"/>
  <c r="X487" i="10" s="1"/>
  <c r="Y488" i="10"/>
  <c r="AC488" i="10" l="1"/>
  <c r="AA488" i="10"/>
  <c r="X488" i="10" s="1"/>
  <c r="AD488" i="10"/>
  <c r="Z488" i="10"/>
  <c r="Y489" i="10"/>
  <c r="AB488" i="10"/>
  <c r="Y490" i="10" l="1"/>
  <c r="AC489" i="10"/>
  <c r="AA489" i="10"/>
  <c r="X489" i="10" s="1"/>
  <c r="AD489" i="10"/>
  <c r="Z489" i="10"/>
  <c r="AB489" i="10"/>
  <c r="AD490" i="10" l="1"/>
  <c r="AC490" i="10"/>
  <c r="AB490" i="10"/>
  <c r="AA490" i="10"/>
  <c r="X490" i="10" s="1"/>
  <c r="Z490" i="10"/>
  <c r="Y491" i="10"/>
  <c r="Z491" i="10" l="1"/>
  <c r="AC491" i="10"/>
  <c r="Y492" i="10"/>
  <c r="AD491" i="10"/>
  <c r="AA491" i="10"/>
  <c r="X491" i="10" s="1"/>
  <c r="AB491" i="10"/>
  <c r="AC492" i="10" l="1"/>
  <c r="AB492" i="10"/>
  <c r="AA492" i="10"/>
  <c r="X492" i="10" s="1"/>
  <c r="AD492" i="10"/>
  <c r="Z492" i="10"/>
  <c r="Y493" i="10"/>
  <c r="Y494" i="10" l="1"/>
  <c r="AB493" i="10"/>
  <c r="Z493" i="10"/>
  <c r="AD493" i="10"/>
  <c r="AC493" i="10"/>
  <c r="AA493" i="10"/>
  <c r="X493" i="10" s="1"/>
  <c r="Y495" i="10" l="1"/>
  <c r="Z494" i="10"/>
  <c r="AC494" i="10"/>
  <c r="AA494" i="10"/>
  <c r="X494" i="10" s="1"/>
  <c r="AD494" i="10"/>
  <c r="AB494" i="10"/>
  <c r="AD495" i="10" l="1"/>
  <c r="AC495" i="10"/>
  <c r="AB495" i="10"/>
  <c r="Y496" i="10"/>
  <c r="Z495" i="10"/>
  <c r="AA495" i="10"/>
  <c r="X495" i="10" s="1"/>
  <c r="AC496" i="10" l="1"/>
  <c r="AB496" i="10"/>
  <c r="AA496" i="10"/>
  <c r="X496" i="10" s="1"/>
  <c r="Y497" i="10"/>
  <c r="AD496" i="10"/>
  <c r="Z496" i="10"/>
  <c r="Y498" i="10" l="1"/>
  <c r="AB497" i="10"/>
  <c r="AD497" i="10"/>
  <c r="AC497" i="10"/>
  <c r="AA497" i="10"/>
  <c r="X497" i="10" s="1"/>
  <c r="Z497" i="10"/>
  <c r="AD498" i="10" l="1"/>
  <c r="Z498" i="10"/>
  <c r="Y499" i="10"/>
  <c r="AB498" i="10"/>
  <c r="AC498" i="10"/>
  <c r="AA498" i="10"/>
  <c r="X498" i="10" s="1"/>
  <c r="Z499" i="10" l="1"/>
  <c r="AB499" i="10"/>
  <c r="AD499" i="10"/>
  <c r="AC499" i="10"/>
  <c r="Y500" i="10"/>
  <c r="AA499" i="10"/>
  <c r="X499" i="10" s="1"/>
  <c r="AC500" i="10" l="1"/>
  <c r="Z500" i="10"/>
  <c r="AD500" i="10"/>
  <c r="Y501" i="10"/>
  <c r="AA500" i="10"/>
  <c r="X500" i="10" s="1"/>
  <c r="AB500" i="10"/>
  <c r="Z501" i="10" l="1"/>
  <c r="AC501" i="10"/>
  <c r="AD501" i="10"/>
  <c r="AA501" i="10"/>
  <c r="X501" i="10" s="1"/>
  <c r="Y502" i="10"/>
  <c r="AB501" i="10"/>
  <c r="AD502" i="10" l="1"/>
  <c r="Y503" i="10"/>
  <c r="AB502" i="10"/>
  <c r="AC502" i="10"/>
  <c r="AA502" i="10"/>
  <c r="X502" i="10" s="1"/>
  <c r="Z502" i="10"/>
  <c r="Z503" i="10" l="1"/>
  <c r="AC503" i="10"/>
  <c r="AD503" i="10"/>
  <c r="AA503" i="10"/>
  <c r="X503" i="10" s="1"/>
  <c r="AB503" i="10"/>
  <c r="Y504" i="10"/>
  <c r="AC504" i="10" l="1"/>
  <c r="AB504" i="10"/>
  <c r="Z504" i="10"/>
  <c r="Y505" i="10"/>
  <c r="AA504" i="10"/>
  <c r="X504" i="10" s="1"/>
  <c r="AD504" i="10"/>
  <c r="Y506" i="10" l="1"/>
  <c r="AA505" i="10"/>
  <c r="X505" i="10" s="1"/>
  <c r="AD505" i="10"/>
  <c r="Z505" i="10"/>
  <c r="AC505" i="10"/>
  <c r="AB505" i="10"/>
  <c r="AD506" i="10" l="1"/>
  <c r="Z506" i="10"/>
  <c r="Y507" i="10"/>
  <c r="AB506" i="10"/>
  <c r="AC506" i="10"/>
  <c r="AA506" i="10"/>
  <c r="X506" i="10" s="1"/>
  <c r="Z507" i="10" l="1"/>
  <c r="AC507" i="10"/>
  <c r="AD507" i="10"/>
  <c r="AA507" i="10"/>
  <c r="X507" i="10" s="1"/>
  <c r="AB507" i="10"/>
  <c r="Y508" i="10"/>
  <c r="AC508" i="10" l="1"/>
  <c r="AA508" i="10"/>
  <c r="X508" i="10" s="1"/>
  <c r="AD508" i="10"/>
  <c r="Y509" i="10"/>
  <c r="Z508" i="10"/>
  <c r="AB508" i="10"/>
  <c r="AA509" i="10" l="1"/>
  <c r="X509" i="10" s="1"/>
  <c r="AC509" i="10"/>
  <c r="Z509" i="10"/>
  <c r="AB509" i="10"/>
  <c r="Y510" i="10"/>
  <c r="AD509" i="10"/>
  <c r="AD510" i="10" l="1"/>
  <c r="Z510" i="10"/>
  <c r="Y511" i="10"/>
  <c r="AB510" i="10"/>
  <c r="AC510" i="10"/>
  <c r="AA510" i="10"/>
  <c r="X510" i="10" s="1"/>
  <c r="Z511" i="10" l="1"/>
  <c r="Y512" i="10"/>
  <c r="AB511" i="10"/>
  <c r="AC511" i="10"/>
  <c r="AA511" i="10"/>
  <c r="X511" i="10" s="1"/>
  <c r="AD511" i="10"/>
  <c r="AC512" i="10" l="1"/>
  <c r="Z512" i="10"/>
  <c r="AD512" i="10"/>
  <c r="Y513" i="10"/>
  <c r="AA512" i="10"/>
  <c r="X512" i="10" s="1"/>
  <c r="AB512" i="10"/>
  <c r="Z513" i="10" l="1"/>
  <c r="AD513" i="10"/>
  <c r="AB513" i="10"/>
  <c r="AC513" i="10"/>
  <c r="Y514" i="10"/>
  <c r="AA513" i="10"/>
  <c r="X513" i="10" s="1"/>
  <c r="AD514" i="10" l="1"/>
  <c r="AC514" i="10"/>
  <c r="AB514" i="10"/>
  <c r="Y515" i="10"/>
  <c r="Z514" i="10"/>
  <c r="AA514" i="10"/>
  <c r="X514" i="10" s="1"/>
  <c r="Z515" i="10" l="1"/>
  <c r="AA515" i="10"/>
  <c r="X515" i="10" s="1"/>
  <c r="AD515" i="10"/>
  <c r="AC515" i="10"/>
  <c r="AB515" i="10"/>
  <c r="Y516" i="10"/>
  <c r="AC516" i="10" l="1"/>
  <c r="Z516" i="10"/>
  <c r="Y517" i="10"/>
  <c r="AA516" i="10"/>
  <c r="X516" i="10" s="1"/>
  <c r="AD516" i="10"/>
  <c r="AB516" i="10"/>
  <c r="Y518" i="10" l="1"/>
  <c r="AD517" i="10"/>
  <c r="AA517" i="10"/>
  <c r="X517" i="10" s="1"/>
  <c r="AC517" i="10"/>
  <c r="Z517" i="10"/>
  <c r="AB517" i="10"/>
  <c r="Y519" i="10" l="1"/>
  <c r="AD518" i="10"/>
  <c r="AA518" i="10"/>
  <c r="X518" i="10" s="1"/>
  <c r="AC518" i="10"/>
  <c r="AB518" i="10"/>
  <c r="Z518" i="10"/>
  <c r="AD519" i="10" l="1"/>
  <c r="AA519" i="10"/>
  <c r="X519" i="10" s="1"/>
  <c r="AB519" i="10"/>
  <c r="Y520" i="10"/>
  <c r="Z519" i="10"/>
  <c r="AC519" i="10"/>
  <c r="AC520" i="10" l="1"/>
  <c r="Z520" i="10"/>
  <c r="Y521" i="10"/>
  <c r="AD520" i="10"/>
  <c r="AA520" i="10"/>
  <c r="X520" i="10" s="1"/>
  <c r="AB520" i="10"/>
  <c r="Y522" i="10" l="1"/>
  <c r="AB521" i="10"/>
  <c r="AA521" i="10"/>
  <c r="X521" i="10" s="1"/>
  <c r="Z521" i="10"/>
  <c r="AD521" i="10"/>
  <c r="AC521" i="10"/>
  <c r="AD522" i="10" l="1"/>
  <c r="Y523" i="10"/>
  <c r="AC522" i="10"/>
  <c r="Z522" i="10"/>
  <c r="AA522" i="10"/>
  <c r="X522" i="10" s="1"/>
  <c r="AB522" i="10"/>
  <c r="AB523" i="10" l="1"/>
  <c r="Y524" i="10"/>
  <c r="AC523" i="10"/>
  <c r="AA523" i="10"/>
  <c r="X523" i="10" s="1"/>
  <c r="Z523" i="10"/>
  <c r="AD523" i="10"/>
  <c r="AC524" i="10" l="1"/>
  <c r="AB524" i="10"/>
  <c r="Z524" i="10"/>
  <c r="AA524" i="10"/>
  <c r="X524" i="10" s="1"/>
  <c r="AD524" i="10"/>
  <c r="Y525" i="10"/>
  <c r="Y526" i="10" l="1"/>
  <c r="AC525" i="10"/>
  <c r="AA525" i="10"/>
  <c r="X525" i="10" s="1"/>
  <c r="AD525" i="10"/>
  <c r="Z525" i="10"/>
  <c r="AB525" i="10"/>
  <c r="AD526" i="10" l="1"/>
  <c r="Y527" i="10"/>
  <c r="AC526" i="10"/>
  <c r="Z526" i="10"/>
  <c r="AA526" i="10"/>
  <c r="X526" i="10" s="1"/>
  <c r="AB526" i="10"/>
  <c r="Z527" i="10" l="1"/>
  <c r="AA527" i="10"/>
  <c r="X527" i="10" s="1"/>
  <c r="AD527" i="10"/>
  <c r="Y528" i="10"/>
  <c r="AB527" i="10"/>
  <c r="AC527" i="10"/>
  <c r="AC528" i="10" l="1"/>
  <c r="Y529" i="10"/>
  <c r="AD528" i="10"/>
  <c r="AA528" i="10"/>
  <c r="X528" i="10" s="1"/>
  <c r="AB528" i="10"/>
  <c r="Z528" i="10"/>
  <c r="Y530" i="10" l="1"/>
  <c r="AA529" i="10"/>
  <c r="X529" i="10" s="1"/>
  <c r="Z529" i="10"/>
  <c r="AD529" i="10"/>
  <c r="AB529" i="10"/>
  <c r="AC529" i="10"/>
  <c r="AD530" i="10" l="1"/>
  <c r="Z530" i="10"/>
  <c r="Y531" i="10"/>
  <c r="AB530" i="10"/>
  <c r="AC530" i="10"/>
  <c r="AA530" i="10"/>
  <c r="X530" i="10" s="1"/>
  <c r="Z531" i="10" l="1"/>
  <c r="AD531" i="10"/>
  <c r="AB531" i="10"/>
  <c r="AC531" i="10"/>
  <c r="Y532" i="10"/>
  <c r="AA531" i="10"/>
  <c r="X531" i="10" s="1"/>
  <c r="AC532" i="10" l="1"/>
  <c r="AD532" i="10"/>
  <c r="AB532" i="10"/>
  <c r="Z532" i="10"/>
  <c r="AA532" i="10"/>
  <c r="X532" i="10" s="1"/>
  <c r="Y533" i="10"/>
  <c r="AA533" i="10" l="1"/>
  <c r="X533" i="10" s="1"/>
  <c r="AC533" i="10"/>
  <c r="Z533" i="10"/>
  <c r="AB533" i="10"/>
  <c r="Y534" i="10"/>
  <c r="AD533" i="10"/>
  <c r="AC534" i="10" l="1"/>
  <c r="AB534" i="10"/>
  <c r="AA534" i="10"/>
  <c r="X534" i="10" s="1"/>
  <c r="Z534" i="10"/>
  <c r="AD534" i="10"/>
  <c r="Y535" i="10"/>
  <c r="Z535" i="10" l="1"/>
  <c r="AD535" i="10"/>
  <c r="AB535" i="10"/>
  <c r="AC535" i="10"/>
  <c r="Y536" i="10"/>
  <c r="AA535" i="10"/>
  <c r="X535" i="10" s="1"/>
  <c r="AC536" i="10" l="1"/>
  <c r="Y537" i="10"/>
  <c r="AB536" i="10"/>
  <c r="AD536" i="10"/>
  <c r="AA536" i="10"/>
  <c r="X536" i="10" s="1"/>
  <c r="Z536" i="10"/>
  <c r="AA537" i="10" l="1"/>
  <c r="X537" i="10" s="1"/>
  <c r="AC537" i="10"/>
  <c r="Z537" i="10"/>
  <c r="AB537" i="10"/>
  <c r="Y538" i="10"/>
  <c r="AD537" i="10"/>
  <c r="AB538" i="10" l="1"/>
  <c r="Y539" i="10"/>
  <c r="Z538" i="10"/>
  <c r="AC538" i="10"/>
  <c r="AA538" i="10"/>
  <c r="X538" i="10" s="1"/>
  <c r="AD538" i="10"/>
  <c r="Z539" i="10" l="1"/>
  <c r="AC539" i="10"/>
  <c r="AB539" i="10"/>
  <c r="Y540" i="10"/>
  <c r="AD539" i="10"/>
  <c r="AA539" i="10"/>
  <c r="X539" i="10" s="1"/>
  <c r="AC540" i="10" l="1"/>
  <c r="AA540" i="10"/>
  <c r="X540" i="10" s="1"/>
  <c r="AB540" i="10"/>
  <c r="AD540" i="10"/>
  <c r="Z540" i="10"/>
  <c r="Y541" i="10"/>
  <c r="Y542" i="10" l="1"/>
  <c r="AA541" i="10"/>
  <c r="X541" i="10" s="1"/>
  <c r="AD541" i="10"/>
  <c r="Z541" i="10"/>
  <c r="AC541" i="10"/>
  <c r="AB541" i="10"/>
  <c r="AD542" i="10" l="1"/>
  <c r="Y543" i="10"/>
  <c r="AC542" i="10"/>
  <c r="Z542" i="10"/>
  <c r="AA542" i="10"/>
  <c r="X542" i="10" s="1"/>
  <c r="AB542" i="10"/>
  <c r="Z543" i="10" l="1"/>
  <c r="AC543" i="10"/>
  <c r="AD543" i="10"/>
  <c r="AA543" i="10"/>
  <c r="X543" i="10" s="1"/>
  <c r="AB543" i="10"/>
  <c r="Y544" i="10"/>
  <c r="AC544" i="10" l="1"/>
  <c r="AB544" i="10"/>
  <c r="Z544" i="10"/>
  <c r="AA544" i="10"/>
  <c r="X544" i="10" s="1"/>
  <c r="Y545" i="10"/>
  <c r="AD544" i="10"/>
  <c r="Y546" i="10" l="1"/>
  <c r="AA545" i="10"/>
  <c r="X545" i="10" s="1"/>
  <c r="Z545" i="10"/>
  <c r="AD545" i="10"/>
  <c r="AB545" i="10"/>
  <c r="AC545" i="10"/>
  <c r="AD546" i="10" l="1"/>
  <c r="Y547" i="10"/>
  <c r="AC546" i="10"/>
  <c r="AA546" i="10"/>
  <c r="X546" i="10" s="1"/>
  <c r="Z546" i="10"/>
  <c r="AB546" i="10"/>
  <c r="Z547" i="10" l="1"/>
  <c r="AC547" i="10"/>
  <c r="AD547" i="10"/>
  <c r="AA547" i="10"/>
  <c r="X547" i="10" s="1"/>
  <c r="AB547" i="10"/>
  <c r="Y548" i="10"/>
  <c r="AC548" i="10" l="1"/>
  <c r="Y549" i="10"/>
  <c r="AA548" i="10"/>
  <c r="X548" i="10" s="1"/>
  <c r="AD548" i="10"/>
  <c r="Z548" i="10"/>
  <c r="AB548" i="10"/>
  <c r="Y550" i="10" l="1"/>
  <c r="AD549" i="10"/>
  <c r="AA549" i="10"/>
  <c r="X549" i="10" s="1"/>
  <c r="AC549" i="10"/>
  <c r="Z549" i="10"/>
  <c r="AB549" i="10"/>
  <c r="AA550" i="10" l="1"/>
  <c r="X550" i="10" s="1"/>
  <c r="Z550" i="10"/>
  <c r="AD550" i="10"/>
  <c r="AB550" i="10"/>
  <c r="AC550" i="10"/>
  <c r="Y551" i="10"/>
  <c r="AD551" i="10" l="1"/>
  <c r="Y552" i="10"/>
  <c r="Z551" i="10"/>
  <c r="AB551" i="10"/>
  <c r="AC551" i="10"/>
  <c r="AA551" i="10"/>
  <c r="X551" i="10" s="1"/>
  <c r="AB552" i="10" l="1"/>
  <c r="Y553" i="10"/>
  <c r="AC552" i="10"/>
  <c r="AD552" i="10"/>
  <c r="AA552" i="10"/>
  <c r="X552" i="10" s="1"/>
  <c r="Z552" i="10"/>
  <c r="Y554" i="10" l="1"/>
  <c r="AC553" i="10"/>
  <c r="AA553" i="10"/>
  <c r="X553" i="10" s="1"/>
  <c r="AB553" i="10"/>
  <c r="AD553" i="10"/>
  <c r="Z553" i="10"/>
  <c r="Z554" i="10" l="1"/>
  <c r="Y555" i="10"/>
  <c r="AD554" i="10"/>
  <c r="AB554" i="10"/>
  <c r="AA554" i="10"/>
  <c r="X554" i="10" s="1"/>
  <c r="AC554" i="10"/>
  <c r="AD555" i="10" l="1"/>
  <c r="Z555" i="10"/>
  <c r="Y556" i="10"/>
  <c r="AB555" i="10"/>
  <c r="AA555" i="10"/>
  <c r="X555" i="10" s="1"/>
  <c r="AC555" i="10"/>
  <c r="Z556" i="10" l="1"/>
  <c r="AC556" i="10"/>
  <c r="AA556" i="10"/>
  <c r="X556" i="10" s="1"/>
  <c r="AD556" i="10"/>
  <c r="AB556" i="10"/>
  <c r="Y557" i="10"/>
  <c r="Y558" i="10" l="1"/>
  <c r="Z557" i="10"/>
  <c r="AB557" i="10"/>
  <c r="AA557" i="10"/>
  <c r="X557" i="10" s="1"/>
  <c r="AD557" i="10"/>
  <c r="AC557" i="10"/>
  <c r="AC558" i="10" l="1"/>
  <c r="AA558" i="10"/>
  <c r="X558" i="10" s="1"/>
  <c r="Z558" i="10"/>
  <c r="AB558" i="10"/>
  <c r="AD558" i="10"/>
  <c r="Y559" i="10"/>
  <c r="AB559" i="10" l="1"/>
  <c r="Z559" i="10"/>
  <c r="AA559" i="10"/>
  <c r="X559" i="10" s="1"/>
  <c r="AC559" i="10"/>
  <c r="AD559" i="10"/>
  <c r="Y560" i="10"/>
  <c r="AB560" i="10" l="1"/>
  <c r="AD560" i="10"/>
  <c r="AA560" i="10"/>
  <c r="X560" i="10" s="1"/>
  <c r="Y561" i="10"/>
  <c r="AC560" i="10"/>
  <c r="Z560" i="10"/>
  <c r="AA561" i="10" l="1"/>
  <c r="X561" i="10" s="1"/>
  <c r="AD561" i="10"/>
  <c r="Z561" i="10"/>
  <c r="AC561" i="10"/>
  <c r="Y562" i="10"/>
  <c r="AB561" i="10"/>
  <c r="AB562" i="10" l="1"/>
  <c r="Y563" i="10"/>
  <c r="AC562" i="10"/>
  <c r="AD562" i="10"/>
  <c r="Z562" i="10"/>
  <c r="AA562" i="10"/>
  <c r="X562" i="10" s="1"/>
  <c r="AD563" i="10" l="1"/>
  <c r="Z563" i="10"/>
  <c r="Y564" i="10"/>
  <c r="AA563" i="10"/>
  <c r="X563" i="10" s="1"/>
  <c r="AB563" i="10"/>
  <c r="AC563" i="10"/>
  <c r="AD564" i="10" l="1"/>
  <c r="AB564" i="10"/>
  <c r="AA564" i="10"/>
  <c r="X564" i="10" s="1"/>
  <c r="Z564" i="10"/>
  <c r="Y565" i="10"/>
  <c r="AC564" i="10"/>
  <c r="Y566" i="10" l="1"/>
  <c r="AB565" i="10"/>
  <c r="Z565" i="10"/>
  <c r="AC565" i="10"/>
  <c r="AA565" i="10"/>
  <c r="X565" i="10" s="1"/>
  <c r="AD565" i="10"/>
  <c r="Y567" i="10" l="1"/>
  <c r="AB566" i="10"/>
  <c r="AC566" i="10"/>
  <c r="Z566" i="10"/>
  <c r="AD566" i="10"/>
  <c r="AA566" i="10"/>
  <c r="X566" i="10" s="1"/>
  <c r="Y568" i="10" l="1"/>
  <c r="Z567" i="10"/>
  <c r="AB567" i="10"/>
  <c r="AA567" i="10"/>
  <c r="X567" i="10" s="1"/>
  <c r="AD567" i="10"/>
  <c r="AC567" i="10"/>
  <c r="AB568" i="10" l="1"/>
  <c r="AC568" i="10"/>
  <c r="AA568" i="10"/>
  <c r="X568" i="10" s="1"/>
  <c r="Y569" i="10"/>
  <c r="AD568" i="10"/>
  <c r="Z568" i="10"/>
  <c r="Y570" i="10" l="1"/>
  <c r="AD569" i="10"/>
  <c r="AB569" i="10"/>
  <c r="AC569" i="10"/>
  <c r="Z569" i="10"/>
  <c r="AA569" i="10"/>
  <c r="X569" i="10" s="1"/>
  <c r="Z570" i="10" l="1"/>
  <c r="AA570" i="10"/>
  <c r="X570" i="10" s="1"/>
  <c r="AB570" i="10"/>
  <c r="Y571" i="10"/>
  <c r="AC570" i="10"/>
  <c r="AD570" i="10"/>
  <c r="AD571" i="10" l="1"/>
  <c r="Z571" i="10"/>
  <c r="Y572" i="10"/>
  <c r="AA571" i="10"/>
  <c r="X571" i="10" s="1"/>
  <c r="AB571" i="10"/>
  <c r="AC571" i="10"/>
  <c r="Z572" i="10" l="1"/>
  <c r="AB572" i="10"/>
  <c r="AD572" i="10"/>
  <c r="Y573" i="10"/>
  <c r="AA572" i="10"/>
  <c r="X572" i="10" s="1"/>
  <c r="AC572" i="10"/>
  <c r="Y574" i="10" l="1"/>
  <c r="AD573" i="10"/>
  <c r="AA573" i="10"/>
  <c r="X573" i="10" s="1"/>
  <c r="AC573" i="10"/>
  <c r="AB573" i="10"/>
  <c r="Z573" i="10"/>
  <c r="AC574" i="10" l="1"/>
  <c r="AA574" i="10"/>
  <c r="X574" i="10" s="1"/>
  <c r="AB574" i="10"/>
  <c r="Y575" i="10"/>
  <c r="AD574" i="10"/>
  <c r="Z574" i="10"/>
  <c r="AD575" i="10" l="1"/>
  <c r="AC575" i="10"/>
  <c r="Y576" i="10"/>
  <c r="Z575" i="10"/>
  <c r="AB575" i="10"/>
  <c r="AA575" i="10"/>
  <c r="X575" i="10" s="1"/>
  <c r="AB576" i="10" l="1"/>
  <c r="AC576" i="10"/>
  <c r="AA576" i="10"/>
  <c r="X576" i="10" s="1"/>
  <c r="Y577" i="10"/>
  <c r="AD576" i="10"/>
  <c r="Z576" i="10"/>
  <c r="Y578" i="10" l="1"/>
  <c r="AD577" i="10"/>
  <c r="AB577" i="10"/>
  <c r="AC577" i="10"/>
  <c r="Z577" i="10"/>
  <c r="AA577" i="10"/>
  <c r="X577" i="10" s="1"/>
  <c r="AB578" i="10" l="1"/>
  <c r="AA578" i="10"/>
  <c r="X578" i="10" s="1"/>
  <c r="AC578" i="10"/>
  <c r="AD578" i="10"/>
  <c r="Z578" i="10"/>
  <c r="Y579" i="10"/>
  <c r="AD579" i="10" l="1"/>
  <c r="Z579" i="10"/>
  <c r="Y580" i="10"/>
  <c r="AA579" i="10"/>
  <c r="X579" i="10" s="1"/>
  <c r="AB579" i="10"/>
  <c r="AC579" i="10"/>
  <c r="Z580" i="10" l="1"/>
  <c r="AC580" i="10"/>
  <c r="AB580" i="10"/>
  <c r="AA580" i="10"/>
  <c r="X580" i="10" s="1"/>
  <c r="AD580" i="10"/>
  <c r="Y581" i="10"/>
  <c r="Y582" i="10" l="1"/>
  <c r="AB581" i="10"/>
  <c r="Z581" i="10"/>
  <c r="AD581" i="10"/>
  <c r="AA581" i="10"/>
  <c r="X581" i="10" s="1"/>
  <c r="AC581" i="10"/>
  <c r="AC582" i="10" l="1"/>
  <c r="AB582" i="10"/>
  <c r="AA582" i="10"/>
  <c r="X582" i="10" s="1"/>
  <c r="Y583" i="10"/>
  <c r="AD582" i="10"/>
  <c r="Z582" i="10"/>
  <c r="AD583" i="10" l="1"/>
  <c r="Y584" i="10"/>
  <c r="AB583" i="10"/>
  <c r="Z583" i="10"/>
  <c r="AA583" i="10"/>
  <c r="X583" i="10" s="1"/>
  <c r="AC583" i="10"/>
  <c r="AB584" i="10" l="1"/>
  <c r="AC584" i="10"/>
  <c r="AA584" i="10"/>
  <c r="X584" i="10" s="1"/>
  <c r="Y585" i="10"/>
  <c r="AD584" i="10"/>
  <c r="Z584" i="10"/>
  <c r="Y586" i="10" l="1"/>
  <c r="AD585" i="10"/>
  <c r="AB585" i="10"/>
  <c r="AC585" i="10"/>
  <c r="Z585" i="10"/>
  <c r="AA585" i="10"/>
  <c r="X585" i="10" s="1"/>
  <c r="Z586" i="10" l="1"/>
  <c r="AB586" i="10"/>
  <c r="Y587" i="10"/>
  <c r="AC586" i="10"/>
  <c r="AA586" i="10"/>
  <c r="X586" i="10" s="1"/>
  <c r="AD586" i="10"/>
  <c r="AD587" i="10" l="1"/>
  <c r="Z587" i="10"/>
  <c r="Y588" i="10"/>
  <c r="AA587" i="10"/>
  <c r="X587" i="10" s="1"/>
  <c r="AB587" i="10"/>
  <c r="AC587" i="10"/>
  <c r="Z588" i="10" l="1"/>
  <c r="AC588" i="10"/>
  <c r="AA588" i="10"/>
  <c r="X588" i="10" s="1"/>
  <c r="AD588" i="10"/>
  <c r="AB588" i="10"/>
  <c r="Y589" i="10"/>
  <c r="AD589" i="10" l="1"/>
  <c r="AC589" i="10"/>
  <c r="AB589" i="10"/>
  <c r="Z589" i="10"/>
  <c r="Y590" i="10"/>
  <c r="AA589" i="10"/>
  <c r="X589" i="10" s="1"/>
  <c r="Y591" i="10" l="1"/>
  <c r="AB590" i="10"/>
  <c r="AC590" i="10"/>
  <c r="Z590" i="10"/>
  <c r="AD590" i="10"/>
  <c r="AA590" i="10"/>
  <c r="X590" i="10" s="1"/>
  <c r="Y592" i="10" l="1"/>
  <c r="AC591" i="10"/>
  <c r="AB591" i="10"/>
  <c r="AA591" i="10"/>
  <c r="X591" i="10" s="1"/>
  <c r="AD591" i="10"/>
  <c r="Z591" i="10"/>
  <c r="AB592" i="10" l="1"/>
  <c r="AD592" i="10"/>
  <c r="AC592" i="10"/>
  <c r="AA592" i="10"/>
  <c r="X592" i="10" s="1"/>
  <c r="Z592" i="10"/>
  <c r="Y593" i="10"/>
  <c r="Y594" i="10" l="1"/>
  <c r="AD593" i="10"/>
  <c r="AB593" i="10"/>
  <c r="AC593" i="10"/>
  <c r="Z593" i="10"/>
  <c r="AA593" i="10"/>
  <c r="X593" i="10" s="1"/>
  <c r="Z594" i="10" l="1"/>
  <c r="AD594" i="10"/>
  <c r="AC594" i="10"/>
  <c r="Y595" i="10"/>
  <c r="AA594" i="10"/>
  <c r="X594" i="10" s="1"/>
  <c r="AB594" i="10"/>
  <c r="AD595" i="10" l="1"/>
  <c r="AB595" i="10"/>
  <c r="AC595" i="10"/>
  <c r="Z595" i="10"/>
  <c r="AA595" i="10"/>
  <c r="X595" i="10" s="1"/>
  <c r="Y596" i="10"/>
  <c r="Z596" i="10" l="1"/>
  <c r="Y597" i="10"/>
  <c r="AA596" i="10"/>
  <c r="X596" i="10" s="1"/>
  <c r="AD596" i="10"/>
  <c r="AB596" i="10"/>
  <c r="AC596" i="10"/>
  <c r="Y598" i="10" l="1"/>
  <c r="AD597" i="10"/>
  <c r="AB597" i="10"/>
  <c r="AC597" i="10"/>
  <c r="Z597" i="10"/>
  <c r="AA597" i="10"/>
  <c r="X597" i="10" s="1"/>
  <c r="AD598" i="10" l="1"/>
  <c r="AA598" i="10"/>
  <c r="X598" i="10" s="1"/>
  <c r="Y599" i="10"/>
  <c r="AB598" i="10"/>
  <c r="AC598" i="10"/>
  <c r="Z598" i="10"/>
  <c r="AD599" i="10" l="1"/>
  <c r="Y600" i="10"/>
  <c r="AC599" i="10"/>
  <c r="AB599" i="10"/>
  <c r="AA599" i="10"/>
  <c r="X599" i="10" s="1"/>
  <c r="Z599" i="10"/>
  <c r="AB600" i="10" l="1"/>
  <c r="Z600" i="10"/>
  <c r="AA600" i="10"/>
  <c r="X600" i="10" s="1"/>
  <c r="AC600" i="10"/>
  <c r="AD600" i="10"/>
  <c r="Y601" i="10"/>
  <c r="AB601" i="10" l="1"/>
  <c r="AC601" i="10"/>
  <c r="Z601" i="10"/>
  <c r="AA601" i="10"/>
  <c r="X601" i="10" s="1"/>
  <c r="Y602" i="10"/>
  <c r="AD601" i="10"/>
  <c r="Z602" i="10" l="1"/>
  <c r="AA602" i="10"/>
  <c r="X602" i="10" s="1"/>
  <c r="AB602" i="10"/>
  <c r="Y603" i="10"/>
  <c r="AC602" i="10"/>
  <c r="AD602" i="10"/>
  <c r="Y604" i="10" l="1"/>
  <c r="Z603" i="10"/>
  <c r="AB603" i="10"/>
  <c r="AC603" i="10"/>
  <c r="AD603" i="10"/>
  <c r="AA603" i="10"/>
  <c r="X603" i="10" s="1"/>
  <c r="Z604" i="10" l="1"/>
  <c r="AC604" i="10"/>
  <c r="AB604" i="10"/>
  <c r="Y605" i="10"/>
  <c r="AA604" i="10"/>
  <c r="X604" i="10" s="1"/>
  <c r="AD604" i="10"/>
  <c r="Y606" i="10" l="1"/>
  <c r="AA605" i="10"/>
  <c r="X605" i="10" s="1"/>
  <c r="Z605" i="10"/>
  <c r="AC605" i="10"/>
  <c r="AD605" i="10"/>
  <c r="AB605" i="10"/>
  <c r="AD606" i="10" l="1"/>
  <c r="Z606" i="10"/>
  <c r="AA606" i="10"/>
  <c r="X606" i="10" s="1"/>
  <c r="Y607" i="10"/>
  <c r="AC606" i="10"/>
  <c r="AB606" i="10"/>
  <c r="AD607" i="10" l="1"/>
  <c r="Y608" i="10"/>
  <c r="AB607" i="10"/>
  <c r="AC607" i="10"/>
  <c r="AA607" i="10"/>
  <c r="X607" i="10" s="1"/>
  <c r="Z607" i="10"/>
  <c r="AB608" i="10" l="1"/>
  <c r="AC608" i="10"/>
  <c r="AA608" i="10"/>
  <c r="X608" i="10" s="1"/>
  <c r="Y609" i="10"/>
  <c r="AD608" i="10"/>
  <c r="Z608" i="10"/>
  <c r="Y610" i="10" l="1"/>
  <c r="AD609" i="10"/>
  <c r="AB609" i="10"/>
  <c r="AC609" i="10"/>
  <c r="Z609" i="10"/>
  <c r="AA609" i="10"/>
  <c r="X609" i="10" s="1"/>
  <c r="Z610" i="10" l="1"/>
  <c r="AB610" i="10"/>
  <c r="AA610" i="10"/>
  <c r="X610" i="10" s="1"/>
  <c r="AC610" i="10"/>
  <c r="Y611" i="10"/>
  <c r="AD610" i="10"/>
  <c r="AC611" i="10" l="1"/>
  <c r="AA611" i="10"/>
  <c r="X611" i="10" s="1"/>
  <c r="Y612" i="10"/>
  <c r="AD611" i="10"/>
  <c r="AB611" i="10"/>
  <c r="Z611" i="10"/>
  <c r="AC612" i="10" l="1"/>
  <c r="AD612" i="10"/>
  <c r="Z612" i="10"/>
  <c r="AB612" i="10"/>
  <c r="AA612" i="10"/>
  <c r="X612" i="10" s="1"/>
  <c r="Y613" i="10"/>
  <c r="Z613" i="10" l="1"/>
  <c r="AA613" i="10"/>
  <c r="X613" i="10" s="1"/>
  <c r="AD613" i="10"/>
  <c r="AB613" i="10"/>
  <c r="Y614" i="10"/>
  <c r="AC613" i="10"/>
  <c r="Z614" i="10" l="1"/>
  <c r="AB614" i="10"/>
  <c r="AA614" i="10"/>
  <c r="X614" i="10" s="1"/>
  <c r="Y615" i="10"/>
  <c r="AD614" i="10"/>
  <c r="AC614" i="10"/>
  <c r="AD615" i="10" l="1"/>
  <c r="Y616" i="10"/>
  <c r="AA615" i="10"/>
  <c r="X615" i="10" s="1"/>
  <c r="AB615" i="10"/>
  <c r="Z615" i="10"/>
  <c r="AC615" i="10"/>
  <c r="AD616" i="10" l="1"/>
  <c r="AC616" i="10"/>
  <c r="AB616" i="10"/>
  <c r="Z616" i="10"/>
  <c r="Y617" i="10"/>
  <c r="AA616" i="10"/>
  <c r="X616" i="10" s="1"/>
  <c r="Y618" i="10" l="1"/>
  <c r="AD617" i="10"/>
  <c r="AC617" i="10"/>
  <c r="AB617" i="10"/>
  <c r="Z617" i="10"/>
  <c r="AA617" i="10"/>
  <c r="X617" i="10" s="1"/>
  <c r="Y619" i="10" l="1"/>
  <c r="Z618" i="10"/>
  <c r="AD618" i="10"/>
  <c r="AC618" i="10"/>
  <c r="AB618" i="10"/>
  <c r="AA618" i="10"/>
  <c r="X618" i="10" s="1"/>
  <c r="Y620" i="10" l="1"/>
  <c r="AD619" i="10"/>
  <c r="Z619" i="10"/>
  <c r="AC619" i="10"/>
  <c r="AB619" i="10"/>
  <c r="AA619" i="10"/>
  <c r="X619" i="10" s="1"/>
  <c r="Y621" i="10" l="1"/>
  <c r="Z620" i="10"/>
  <c r="AA620" i="10"/>
  <c r="X620" i="10" s="1"/>
  <c r="AD620" i="10"/>
  <c r="AB620" i="10"/>
  <c r="AC620" i="10"/>
  <c r="Y622" i="10" l="1"/>
  <c r="AC621" i="10"/>
  <c r="Z621" i="10"/>
  <c r="AD621" i="10"/>
  <c r="AA621" i="10"/>
  <c r="X621" i="10" s="1"/>
  <c r="AB621" i="10"/>
  <c r="AA622" i="10" l="1"/>
  <c r="X622" i="10" s="1"/>
  <c r="Z622" i="10"/>
  <c r="AC622" i="10"/>
  <c r="AD622" i="10"/>
  <c r="AB622" i="10"/>
  <c r="Y623" i="10"/>
  <c r="AA623" i="10" l="1"/>
  <c r="X623" i="10" s="1"/>
  <c r="Y624" i="10"/>
  <c r="AB623" i="10"/>
  <c r="AD623" i="10"/>
  <c r="AC623" i="10"/>
  <c r="Z623" i="10"/>
  <c r="AB624" i="10" l="1"/>
  <c r="AD624" i="10"/>
  <c r="AA624" i="10"/>
  <c r="X624" i="10" s="1"/>
  <c r="Y625" i="10"/>
  <c r="Z624" i="10"/>
  <c r="AC624" i="10"/>
  <c r="Y626" i="10" l="1"/>
  <c r="AD625" i="10"/>
  <c r="AA625" i="10"/>
  <c r="X625" i="10" s="1"/>
  <c r="AC625" i="10"/>
  <c r="Z625" i="10"/>
  <c r="AB625" i="10"/>
  <c r="AB626" i="10" l="1"/>
  <c r="AD626" i="10"/>
  <c r="AA626" i="10"/>
  <c r="X626" i="10" s="1"/>
  <c r="AC626" i="10"/>
  <c r="Z626" i="10"/>
  <c r="Y627" i="10"/>
  <c r="AC627" i="10" l="1"/>
  <c r="AD627" i="10"/>
  <c r="AB627" i="10"/>
  <c r="Z627" i="10"/>
  <c r="Y628" i="10"/>
  <c r="AA627" i="10"/>
  <c r="X627" i="10" s="1"/>
  <c r="AC628" i="10" l="1"/>
  <c r="AB628" i="10"/>
  <c r="AA628" i="10"/>
  <c r="X628" i="10" s="1"/>
  <c r="Y629" i="10"/>
  <c r="AD628" i="10"/>
  <c r="Z628" i="10"/>
  <c r="AB629" i="10" l="1"/>
  <c r="AA629" i="10"/>
  <c r="X629" i="10" s="1"/>
  <c r="Z629" i="10"/>
  <c r="AC629" i="10"/>
  <c r="Y630" i="10"/>
  <c r="AD629" i="10"/>
  <c r="AD630" i="10" l="1"/>
  <c r="Z630" i="10"/>
  <c r="AA630" i="10"/>
  <c r="X630" i="10" s="1"/>
  <c r="AC630" i="10"/>
  <c r="AB630" i="10"/>
  <c r="Y631" i="10"/>
  <c r="AD631" i="10" l="1"/>
  <c r="Y632" i="10"/>
  <c r="AB631" i="10"/>
  <c r="AA631" i="10"/>
  <c r="X631" i="10" s="1"/>
  <c r="Z631" i="10"/>
  <c r="AC631" i="10"/>
  <c r="AB632" i="10" l="1"/>
  <c r="AD632" i="10"/>
  <c r="AA632" i="10"/>
  <c r="X632" i="10" s="1"/>
  <c r="Y633" i="10"/>
  <c r="AC632" i="10"/>
  <c r="Z632" i="10"/>
  <c r="Z633" i="10" l="1"/>
  <c r="AB633" i="10"/>
  <c r="AD633" i="10"/>
  <c r="AC633" i="10"/>
  <c r="Y634" i="10"/>
  <c r="AA633" i="10"/>
  <c r="X633" i="10" s="1"/>
  <c r="Y635" i="10" l="1"/>
  <c r="Z634" i="10"/>
  <c r="AC634" i="10"/>
  <c r="AD634" i="10"/>
  <c r="AA634" i="10"/>
  <c r="X634" i="10" s="1"/>
  <c r="AB634" i="10"/>
  <c r="Y636" i="10" l="1"/>
  <c r="AA635" i="10"/>
  <c r="X635" i="10" s="1"/>
  <c r="AB635" i="10"/>
  <c r="AC635" i="10"/>
  <c r="AD635" i="10"/>
  <c r="Z635" i="10"/>
  <c r="Y637" i="10" l="1"/>
  <c r="Z636" i="10"/>
  <c r="AD636" i="10"/>
  <c r="AA636" i="10"/>
  <c r="X636" i="10" s="1"/>
  <c r="AB636" i="10"/>
  <c r="AC636" i="10"/>
  <c r="Y638" i="10" l="1"/>
  <c r="AD637" i="10"/>
  <c r="AA637" i="10"/>
  <c r="X637" i="10" s="1"/>
  <c r="AC637" i="10"/>
  <c r="Z637" i="10"/>
  <c r="AB637" i="10"/>
  <c r="AA638" i="10" l="1"/>
  <c r="X638" i="10" s="1"/>
  <c r="Y639" i="10"/>
  <c r="AB638" i="10"/>
  <c r="AD638" i="10"/>
  <c r="AC638" i="10"/>
  <c r="Z638" i="10"/>
  <c r="AA639" i="10" l="1"/>
  <c r="X639" i="10" s="1"/>
  <c r="AB639" i="10"/>
  <c r="AC639" i="10"/>
  <c r="Z639" i="10"/>
  <c r="AD639" i="10"/>
  <c r="Y640" i="10"/>
  <c r="AB640" i="10" l="1"/>
  <c r="Y641" i="10"/>
  <c r="AC640" i="10"/>
  <c r="AD640" i="10"/>
  <c r="AA640" i="10"/>
  <c r="X640" i="10" s="1"/>
  <c r="Z640" i="10"/>
  <c r="Y642" i="10" l="1"/>
  <c r="AB641" i="10"/>
  <c r="AC641" i="10"/>
  <c r="AD641" i="10"/>
  <c r="AA641" i="10"/>
  <c r="X641" i="10" s="1"/>
  <c r="Z641" i="10"/>
  <c r="AB642" i="10" l="1"/>
  <c r="Z642" i="10"/>
  <c r="Y643" i="10"/>
  <c r="AC642" i="10"/>
  <c r="AD642" i="10"/>
  <c r="AA642" i="10"/>
  <c r="X642" i="10" s="1"/>
  <c r="AC643" i="10" l="1"/>
  <c r="AA643" i="10"/>
  <c r="X643" i="10" s="1"/>
  <c r="Y644" i="10"/>
  <c r="AD643" i="10"/>
  <c r="AB643" i="10"/>
  <c r="Z643" i="10"/>
  <c r="AC644" i="10" l="1"/>
  <c r="Y645" i="10"/>
  <c r="AA644" i="10"/>
  <c r="X644" i="10" s="1"/>
  <c r="AD644" i="10"/>
  <c r="Z644" i="10"/>
  <c r="AB644" i="10"/>
  <c r="Z645" i="10" l="1"/>
  <c r="AA645" i="10"/>
  <c r="X645" i="10" s="1"/>
  <c r="AD645" i="10"/>
  <c r="AB645" i="10"/>
  <c r="Y646" i="10"/>
  <c r="AC645" i="10"/>
  <c r="AC646" i="10" l="1"/>
  <c r="AA646" i="10"/>
  <c r="X646" i="10" s="1"/>
  <c r="AB646" i="10"/>
  <c r="Y647" i="10"/>
  <c r="AD646" i="10"/>
  <c r="Z646" i="10"/>
  <c r="AD647" i="10" l="1"/>
  <c r="AA647" i="10"/>
  <c r="X647" i="10" s="1"/>
  <c r="AB647" i="10"/>
  <c r="AC647" i="10"/>
  <c r="Y648" i="10"/>
  <c r="Z647" i="10"/>
  <c r="Y649" i="10" l="1"/>
  <c r="Z648" i="10"/>
  <c r="AC648" i="10"/>
  <c r="AB648" i="10"/>
  <c r="AD648" i="10"/>
  <c r="AA648" i="10"/>
  <c r="X648" i="10" s="1"/>
  <c r="AD649" i="10" l="1"/>
  <c r="Y650" i="10"/>
  <c r="AC649" i="10"/>
  <c r="Z649" i="10"/>
  <c r="AA649" i="10"/>
  <c r="X649" i="10" s="1"/>
  <c r="AB649" i="10"/>
  <c r="Z650" i="10" l="1"/>
  <c r="AD650" i="10"/>
  <c r="AC650" i="10"/>
  <c r="Y651" i="10"/>
  <c r="AA650" i="10"/>
  <c r="X650" i="10" s="1"/>
  <c r="AB650" i="10"/>
  <c r="Z651" i="10" l="1"/>
  <c r="AB651" i="10"/>
  <c r="AC651" i="10"/>
  <c r="AD651" i="10"/>
  <c r="AA651" i="10"/>
  <c r="X651" i="10" s="1"/>
  <c r="Y652" i="10"/>
  <c r="Y653" i="10" l="1"/>
  <c r="Z652" i="10"/>
  <c r="AA652" i="10"/>
  <c r="X652" i="10" s="1"/>
  <c r="AC652" i="10"/>
  <c r="AB652" i="10"/>
  <c r="AD652" i="10"/>
  <c r="AD653" i="10" l="1"/>
  <c r="AB653" i="10"/>
  <c r="Y654" i="10"/>
  <c r="Z653" i="10"/>
  <c r="AC653" i="10"/>
  <c r="AA653" i="10"/>
  <c r="X653" i="10" s="1"/>
  <c r="Z654" i="10" l="1"/>
  <c r="AC654" i="10"/>
  <c r="AA654" i="10"/>
  <c r="X654" i="10" s="1"/>
  <c r="AB654" i="10"/>
  <c r="AD654" i="10"/>
  <c r="Y655" i="10"/>
  <c r="AC655" i="10" l="1"/>
  <c r="AB655" i="10"/>
  <c r="AA655" i="10"/>
  <c r="X655" i="10" s="1"/>
  <c r="Y656" i="10"/>
  <c r="AD655" i="10"/>
  <c r="Z655" i="10"/>
  <c r="AA656" i="10" l="1"/>
  <c r="X656" i="10" s="1"/>
  <c r="AC656" i="10"/>
  <c r="Z656" i="10"/>
  <c r="AB656" i="10"/>
  <c r="Y657" i="10"/>
  <c r="AD656" i="10"/>
  <c r="AC657" i="10" l="1"/>
  <c r="Z657" i="10"/>
  <c r="AA657" i="10"/>
  <c r="X657" i="10" s="1"/>
  <c r="AB657" i="10"/>
  <c r="AD657" i="10"/>
  <c r="Y658" i="10"/>
  <c r="AD658" i="10" l="1"/>
  <c r="AA658" i="10"/>
  <c r="X658" i="10" s="1"/>
  <c r="AB658" i="10"/>
  <c r="Y659" i="10"/>
  <c r="Z658" i="10"/>
  <c r="AC658" i="10"/>
  <c r="Z659" i="10" l="1"/>
  <c r="AB659" i="10"/>
  <c r="AA659" i="10"/>
  <c r="X659" i="10" s="1"/>
  <c r="AC659" i="10"/>
  <c r="Y660" i="10"/>
  <c r="AD659" i="10"/>
  <c r="AB660" i="10" l="1"/>
  <c r="AD660" i="10"/>
  <c r="AC660" i="10"/>
  <c r="AA660" i="10"/>
  <c r="X660" i="10" s="1"/>
  <c r="Y661" i="10"/>
  <c r="Z660" i="10"/>
  <c r="AD661" i="10" l="1"/>
  <c r="Z661" i="10"/>
  <c r="Y662" i="10"/>
  <c r="AB661" i="10"/>
  <c r="AC661" i="10"/>
  <c r="AA661" i="10"/>
  <c r="X661" i="10" s="1"/>
  <c r="AA662" i="10" l="1"/>
  <c r="X662" i="10" s="1"/>
  <c r="AC662" i="10"/>
  <c r="AB662" i="10"/>
  <c r="AD662" i="10"/>
  <c r="Z662" i="10"/>
  <c r="Y663" i="10"/>
  <c r="AC663" i="10" l="1"/>
  <c r="AB663" i="10"/>
  <c r="AD663" i="10"/>
  <c r="Z663" i="10"/>
  <c r="AA663" i="10"/>
  <c r="X663" i="10" s="1"/>
  <c r="Y664" i="10"/>
  <c r="AB664" i="10" l="1"/>
  <c r="AD664" i="10"/>
  <c r="AC664" i="10"/>
  <c r="AA664" i="10"/>
  <c r="X664" i="10" s="1"/>
  <c r="Y665" i="10"/>
  <c r="Z664" i="10"/>
  <c r="AD665" i="10" l="1"/>
  <c r="AC665" i="10"/>
  <c r="AA665" i="10"/>
  <c r="X665" i="10" s="1"/>
  <c r="Y666" i="10"/>
  <c r="AB665" i="10"/>
  <c r="Z665" i="10"/>
  <c r="AD666" i="10" l="1"/>
  <c r="Y667" i="10"/>
  <c r="AB666" i="10"/>
  <c r="AA666" i="10"/>
  <c r="X666" i="10" s="1"/>
  <c r="Z666" i="10"/>
  <c r="AC666" i="10"/>
  <c r="Z667" i="10" l="1"/>
  <c r="AB667" i="10"/>
  <c r="AC667" i="10"/>
  <c r="Y668" i="10"/>
  <c r="AA667" i="10"/>
  <c r="X667" i="10" s="1"/>
  <c r="AD667" i="10"/>
  <c r="Y669" i="10" l="1"/>
  <c r="AD668" i="10"/>
  <c r="AA668" i="10"/>
  <c r="X668" i="10" s="1"/>
  <c r="AC668" i="10"/>
  <c r="Z668" i="10"/>
  <c r="AB668" i="10"/>
  <c r="AD669" i="10" l="1"/>
  <c r="Y670" i="10"/>
  <c r="AC669" i="10"/>
  <c r="AB669" i="10"/>
  <c r="AA669" i="10"/>
  <c r="X669" i="10" s="1"/>
  <c r="Z669" i="10"/>
  <c r="Z670" i="10" l="1"/>
  <c r="AC670" i="10"/>
  <c r="AA670" i="10"/>
  <c r="X670" i="10" s="1"/>
  <c r="Y671" i="10"/>
  <c r="AB670" i="10"/>
  <c r="AD670" i="10"/>
  <c r="AC671" i="10" l="1"/>
  <c r="Z671" i="10"/>
  <c r="Y672" i="10"/>
  <c r="AB671" i="10"/>
  <c r="AA671" i="10"/>
  <c r="X671" i="10" s="1"/>
  <c r="AD671" i="10"/>
  <c r="Y673" i="10" l="1"/>
  <c r="AB672" i="10"/>
  <c r="Z672" i="10"/>
  <c r="AC672" i="10"/>
  <c r="AD672" i="10"/>
  <c r="AA672" i="10"/>
  <c r="X672" i="10" s="1"/>
  <c r="AD673" i="10" l="1"/>
  <c r="AB673" i="10"/>
  <c r="Y674" i="10"/>
  <c r="Z673" i="10"/>
  <c r="AC673" i="10"/>
  <c r="AA673" i="10"/>
  <c r="X673" i="10" s="1"/>
  <c r="Y675" i="10" l="1"/>
  <c r="AA674" i="10"/>
  <c r="X674" i="10" s="1"/>
  <c r="AB674" i="10"/>
  <c r="Z674" i="10"/>
  <c r="AD674" i="10"/>
  <c r="AC674" i="10"/>
  <c r="Z675" i="10" l="1"/>
  <c r="AB675" i="10"/>
  <c r="AA675" i="10"/>
  <c r="X675" i="10" s="1"/>
  <c r="AD675" i="10"/>
  <c r="AC675" i="10"/>
  <c r="Y676" i="10"/>
  <c r="AA676" i="10" l="1"/>
  <c r="X676" i="10" s="1"/>
  <c r="AC676" i="10"/>
  <c r="Z676" i="10"/>
  <c r="AB676" i="10"/>
  <c r="Y677" i="10"/>
  <c r="AD676" i="10"/>
  <c r="AD677" i="10" l="1"/>
  <c r="Y678" i="10"/>
  <c r="AA677" i="10"/>
  <c r="X677" i="10" s="1"/>
  <c r="AB677" i="10"/>
  <c r="AC677" i="10"/>
  <c r="Z677" i="10"/>
  <c r="AB678" i="10" l="1"/>
  <c r="Y679" i="10"/>
  <c r="AC678" i="10"/>
  <c r="AA678" i="10"/>
  <c r="X678" i="10" s="1"/>
  <c r="Z678" i="10"/>
  <c r="AD678" i="10"/>
  <c r="AC679" i="10" l="1"/>
  <c r="AA679" i="10"/>
  <c r="X679" i="10" s="1"/>
  <c r="AD679" i="10"/>
  <c r="Y680" i="10"/>
  <c r="AB679" i="10"/>
  <c r="Z679" i="10"/>
  <c r="Y681" i="10" l="1"/>
  <c r="AD680" i="10"/>
  <c r="AB680" i="10"/>
  <c r="AA680" i="10"/>
  <c r="X680" i="10" s="1"/>
  <c r="AC680" i="10"/>
  <c r="Z680" i="10"/>
  <c r="AD681" i="10" l="1"/>
  <c r="Z681" i="10"/>
  <c r="Y682" i="10"/>
  <c r="AB681" i="10"/>
  <c r="AC681" i="10"/>
  <c r="AA681" i="10"/>
  <c r="X681" i="10" s="1"/>
  <c r="AD682" i="10" l="1"/>
  <c r="AC682" i="10"/>
  <c r="Y683" i="10"/>
  <c r="AA682" i="10"/>
  <c r="X682" i="10" s="1"/>
  <c r="AB682" i="10"/>
  <c r="Z682" i="10"/>
  <c r="Z683" i="10" l="1"/>
  <c r="AA683" i="10"/>
  <c r="X683" i="10" s="1"/>
  <c r="Y684" i="10"/>
  <c r="AB683" i="10"/>
  <c r="AD683" i="10"/>
  <c r="AC683" i="10"/>
  <c r="AA684" i="10" l="1"/>
  <c r="X684" i="10" s="1"/>
  <c r="AC684" i="10"/>
  <c r="Z684" i="10"/>
  <c r="AB684" i="10"/>
  <c r="Y685" i="10"/>
  <c r="AD684" i="10"/>
  <c r="Y686" i="10" l="1"/>
  <c r="AB685" i="10"/>
  <c r="AC685" i="10"/>
  <c r="AA685" i="10"/>
  <c r="X685" i="10" s="1"/>
  <c r="AD685" i="10"/>
  <c r="Z685" i="10"/>
  <c r="AA686" i="10" l="1"/>
  <c r="X686" i="10" s="1"/>
  <c r="Y687" i="10"/>
  <c r="AB686" i="10"/>
  <c r="AD686" i="10"/>
  <c r="Z686" i="10"/>
  <c r="AC686" i="10"/>
  <c r="AC687" i="10" l="1"/>
  <c r="Y688" i="10"/>
  <c r="AA687" i="10"/>
  <c r="X687" i="10" s="1"/>
  <c r="Z687" i="10"/>
  <c r="AB687" i="10"/>
  <c r="AD687" i="10"/>
  <c r="Y689" i="10" l="1"/>
  <c r="AB688" i="10"/>
  <c r="AC688" i="10"/>
  <c r="AD688" i="10"/>
  <c r="AA688" i="10"/>
  <c r="X688" i="10" s="1"/>
  <c r="Z688" i="10"/>
  <c r="AD689" i="10" l="1"/>
  <c r="AA689" i="10"/>
  <c r="X689" i="10" s="1"/>
  <c r="Y690" i="10"/>
  <c r="AC689" i="10"/>
  <c r="AB689" i="10"/>
  <c r="Z689" i="10"/>
  <c r="AD690" i="10" l="1"/>
  <c r="AA690" i="10"/>
  <c r="X690" i="10" s="1"/>
  <c r="Z690" i="10"/>
  <c r="Y691" i="10"/>
  <c r="AC690" i="10"/>
  <c r="AB690" i="10"/>
  <c r="Z691" i="10" l="1"/>
  <c r="AA691" i="10"/>
  <c r="X691" i="10" s="1"/>
  <c r="Y692" i="10"/>
  <c r="AB691" i="10"/>
  <c r="AD691" i="10"/>
  <c r="AC691" i="10"/>
  <c r="AB692" i="10" l="1"/>
  <c r="Y693" i="10"/>
  <c r="AD692" i="10"/>
  <c r="AA692" i="10"/>
  <c r="X692" i="10" s="1"/>
  <c r="AC692" i="10"/>
  <c r="Z692" i="10"/>
  <c r="AD693" i="10" l="1"/>
  <c r="AA693" i="10"/>
  <c r="X693" i="10" s="1"/>
  <c r="AC693" i="10"/>
  <c r="AB693" i="10"/>
  <c r="Z693" i="10"/>
  <c r="Y694" i="10"/>
  <c r="AC694" i="10" l="1"/>
  <c r="Z694" i="10"/>
  <c r="AA694" i="10"/>
  <c r="X694" i="10" s="1"/>
  <c r="AB694" i="10"/>
  <c r="Y695" i="10"/>
  <c r="AD694" i="10"/>
  <c r="AC695" i="10" l="1"/>
  <c r="Y696" i="10"/>
  <c r="AA695" i="10"/>
  <c r="X695" i="10" s="1"/>
  <c r="Z695" i="10"/>
  <c r="AB695" i="10"/>
  <c r="AD695" i="10"/>
  <c r="Y697" i="10" l="1"/>
  <c r="AD696" i="10"/>
  <c r="AA696" i="10"/>
  <c r="X696" i="10" s="1"/>
  <c r="AC696" i="10"/>
  <c r="Z696" i="10"/>
  <c r="AB696" i="10"/>
  <c r="Y698" i="10" l="1"/>
  <c r="AB697" i="10"/>
  <c r="AC697" i="10"/>
  <c r="AA697" i="10"/>
  <c r="X697" i="10" s="1"/>
  <c r="AD697" i="10"/>
  <c r="Z697" i="10"/>
  <c r="AD698" i="10" l="1"/>
  <c r="AC698" i="10"/>
  <c r="Z698" i="10"/>
  <c r="Y699" i="10"/>
  <c r="AA698" i="10"/>
  <c r="X698" i="10" s="1"/>
  <c r="AB698" i="10"/>
  <c r="Z699" i="10" l="1"/>
  <c r="AA699" i="10"/>
  <c r="X699" i="10" s="1"/>
  <c r="Y700" i="10"/>
  <c r="AC699" i="10"/>
  <c r="AD699" i="10"/>
  <c r="AB699" i="10"/>
  <c r="Y701" i="10" l="1"/>
  <c r="AD700" i="10"/>
  <c r="AA700" i="10"/>
  <c r="X700" i="10" s="1"/>
  <c r="AC700" i="10"/>
  <c r="Z700" i="10"/>
  <c r="AB700" i="10"/>
  <c r="AD701" i="10" l="1"/>
  <c r="Z701" i="10"/>
  <c r="Y702" i="10"/>
  <c r="AB701" i="10"/>
  <c r="AC701" i="10"/>
  <c r="AA701" i="10"/>
  <c r="X701" i="10" s="1"/>
  <c r="AA702" i="10" l="1"/>
  <c r="X702" i="10" s="1"/>
  <c r="Z702" i="10"/>
  <c r="AB702" i="10"/>
  <c r="AD702" i="10"/>
  <c r="AC702" i="10"/>
  <c r="Y703" i="10"/>
  <c r="AC703" i="10" l="1"/>
  <c r="AB703" i="10"/>
  <c r="AA703" i="10"/>
  <c r="X703" i="10" s="1"/>
  <c r="Y704" i="10"/>
  <c r="AD703" i="10"/>
  <c r="Z703" i="10"/>
  <c r="AA704" i="10" l="1"/>
  <c r="X704" i="10" s="1"/>
  <c r="AC704" i="10"/>
  <c r="Z704" i="10"/>
  <c r="AB704" i="10"/>
  <c r="Y705" i="10"/>
  <c r="AD704" i="10"/>
  <c r="AD705" i="10" l="1"/>
  <c r="Y706" i="10"/>
  <c r="AC705" i="10"/>
  <c r="Z705" i="10"/>
  <c r="AA705" i="10"/>
  <c r="X705" i="10" s="1"/>
  <c r="AB705" i="10"/>
  <c r="AD706" i="10" l="1"/>
  <c r="AC706" i="10"/>
  <c r="Y707" i="10"/>
  <c r="AA706" i="10"/>
  <c r="X706" i="10" s="1"/>
  <c r="AB706" i="10"/>
  <c r="Z706" i="10"/>
  <c r="Z707" i="10" l="1"/>
  <c r="AD707" i="10"/>
  <c r="AC707" i="10"/>
  <c r="AA707" i="10"/>
  <c r="X707" i="10" s="1"/>
  <c r="Y708" i="10"/>
  <c r="AB707" i="10"/>
  <c r="Y709" i="10" l="1"/>
  <c r="AC708" i="10"/>
  <c r="AA708" i="10"/>
  <c r="X708" i="10" s="1"/>
  <c r="AD708" i="10"/>
  <c r="Z708" i="10"/>
  <c r="AB708" i="10"/>
  <c r="AC709" i="10" l="1"/>
  <c r="AB709" i="10"/>
  <c r="AA709" i="10"/>
  <c r="X709" i="10" s="1"/>
  <c r="Z709" i="10"/>
  <c r="AD709" i="10"/>
  <c r="Y710" i="10"/>
  <c r="Z710" i="10" l="1"/>
  <c r="Y711" i="10"/>
  <c r="AA710" i="10"/>
  <c r="X710" i="10" s="1"/>
  <c r="AD710" i="10"/>
  <c r="AB710" i="10"/>
  <c r="AC710" i="10"/>
  <c r="AC711" i="10" l="1"/>
  <c r="Y712" i="10"/>
  <c r="AB711" i="10"/>
  <c r="AD711" i="10"/>
  <c r="AA711" i="10"/>
  <c r="X711" i="10" s="1"/>
  <c r="Z711" i="10"/>
  <c r="AA712" i="10" l="1"/>
  <c r="X712" i="10" s="1"/>
  <c r="AC712" i="10"/>
  <c r="Z712" i="10"/>
  <c r="AB712" i="10"/>
  <c r="Y713" i="10"/>
  <c r="AD712" i="10"/>
  <c r="AD713" i="10" l="1"/>
  <c r="Z713" i="10"/>
  <c r="AA713" i="10"/>
  <c r="X713" i="10" s="1"/>
  <c r="Y714" i="10"/>
  <c r="AB713" i="10"/>
  <c r="AC713" i="10"/>
  <c r="AD714" i="10" l="1"/>
  <c r="AC714" i="10"/>
  <c r="AA714" i="10"/>
  <c r="X714" i="10" s="1"/>
  <c r="Y715" i="10"/>
  <c r="AB714" i="10"/>
  <c r="Z714" i="10"/>
  <c r="Z715" i="10" l="1"/>
  <c r="AC715" i="10"/>
  <c r="AA715" i="10"/>
  <c r="X715" i="10" s="1"/>
  <c r="AB715" i="10"/>
  <c r="Y716" i="10"/>
  <c r="AD715" i="10"/>
  <c r="Y717" i="10" l="1"/>
  <c r="AD716" i="10"/>
  <c r="AA716" i="10"/>
  <c r="X716" i="10" s="1"/>
  <c r="AC716" i="10"/>
  <c r="Z716" i="10"/>
  <c r="AB716" i="10"/>
  <c r="AD717" i="10" l="1"/>
  <c r="Z717" i="10"/>
  <c r="Y718" i="10"/>
  <c r="AB717" i="10"/>
  <c r="AC717" i="10"/>
  <c r="AA717" i="10"/>
  <c r="X717" i="10" s="1"/>
  <c r="AA718" i="10" l="1"/>
  <c r="X718" i="10" s="1"/>
  <c r="Y719" i="10"/>
  <c r="AB718" i="10"/>
  <c r="AD718" i="10"/>
  <c r="Z718" i="10"/>
  <c r="AC718" i="10"/>
  <c r="AC719" i="10" l="1"/>
  <c r="Z719" i="10"/>
  <c r="AA719" i="10"/>
  <c r="X719" i="10" s="1"/>
  <c r="Y720" i="10"/>
  <c r="AD719" i="10"/>
  <c r="AB719" i="10"/>
  <c r="Z720" i="10" l="1"/>
  <c r="AD720" i="10"/>
  <c r="AB720" i="10"/>
  <c r="AC720" i="10"/>
  <c r="Y721" i="10"/>
  <c r="AA720" i="10"/>
  <c r="X720" i="10" s="1"/>
  <c r="AD721" i="10" l="1"/>
  <c r="Z721" i="10"/>
  <c r="Y722" i="10"/>
  <c r="AB721" i="10"/>
  <c r="AC721" i="10"/>
  <c r="AA721" i="10"/>
  <c r="X721" i="10" s="1"/>
  <c r="AD722" i="10" l="1"/>
  <c r="AA722" i="10"/>
  <c r="X722" i="10" s="1"/>
  <c r="Y723" i="10"/>
  <c r="AC722" i="10"/>
  <c r="AB722" i="10"/>
  <c r="Z722" i="10"/>
  <c r="AC723" i="10" l="1"/>
  <c r="AD723" i="10"/>
  <c r="AA723" i="10"/>
  <c r="X723" i="10" s="1"/>
  <c r="Y724" i="10"/>
  <c r="Z723" i="10"/>
  <c r="AB723" i="10"/>
  <c r="AA724" i="10" l="1"/>
  <c r="X724" i="10" s="1"/>
  <c r="AC724" i="10"/>
  <c r="Z724" i="10"/>
  <c r="AB724" i="10"/>
  <c r="Y725" i="10"/>
  <c r="AD724" i="10"/>
  <c r="Z725" i="10" l="1"/>
  <c r="AD725" i="10"/>
  <c r="Y726" i="10"/>
  <c r="AC725" i="10"/>
  <c r="AB725" i="10"/>
  <c r="AA725" i="10"/>
  <c r="X725" i="10" s="1"/>
  <c r="Z726" i="10" l="1"/>
  <c r="AC726" i="10"/>
  <c r="AA726" i="10"/>
  <c r="X726" i="10" s="1"/>
  <c r="Y727" i="10"/>
  <c r="AB726" i="10"/>
  <c r="AD726" i="10"/>
  <c r="AC727" i="10" l="1"/>
  <c r="AB727" i="10"/>
  <c r="AA727" i="10"/>
  <c r="X727" i="10" s="1"/>
  <c r="AD727" i="10"/>
  <c r="Z727" i="10"/>
  <c r="Y728" i="10"/>
  <c r="AA728" i="10" l="1"/>
  <c r="X728" i="10" s="1"/>
  <c r="AC728" i="10"/>
  <c r="Z728" i="10"/>
  <c r="AB728" i="10"/>
  <c r="Y729" i="10"/>
  <c r="AD728" i="10"/>
  <c r="AD729" i="10" l="1"/>
  <c r="Z729" i="10"/>
  <c r="Y730" i="10"/>
  <c r="AB729" i="10"/>
  <c r="AC729" i="10"/>
  <c r="AA729" i="10"/>
  <c r="X729" i="10" s="1"/>
  <c r="Y731" i="10" l="1"/>
  <c r="AA730" i="10"/>
  <c r="X730" i="10" s="1"/>
  <c r="AB730" i="10"/>
  <c r="Z730" i="10"/>
  <c r="AD730" i="10"/>
  <c r="AC730" i="10"/>
  <c r="Z731" i="10" l="1"/>
  <c r="AB731" i="10"/>
  <c r="Y732" i="10"/>
  <c r="AD731" i="10"/>
  <c r="AC731" i="10"/>
  <c r="AA731" i="10"/>
  <c r="X731" i="10" s="1"/>
  <c r="AA732" i="10" l="1"/>
  <c r="X732" i="10" s="1"/>
  <c r="AC732" i="10"/>
  <c r="Z732" i="10"/>
  <c r="AB732" i="10"/>
  <c r="Y733" i="10"/>
  <c r="AD732" i="10"/>
  <c r="AD733" i="10" l="1"/>
  <c r="Y734" i="10"/>
  <c r="AA733" i="10"/>
  <c r="X733" i="10" s="1"/>
  <c r="AB733" i="10"/>
  <c r="AC733" i="10"/>
  <c r="Z733" i="10"/>
  <c r="AA734" i="10" l="1"/>
  <c r="X734" i="10" s="1"/>
  <c r="Y735" i="10"/>
  <c r="AB734" i="10"/>
  <c r="AD734" i="10"/>
  <c r="Z734" i="10"/>
  <c r="AC734" i="10"/>
  <c r="AC735" i="10" l="1"/>
  <c r="AD735" i="10"/>
  <c r="AA735" i="10"/>
  <c r="X735" i="10" s="1"/>
  <c r="Z735" i="10"/>
  <c r="Y736" i="10"/>
  <c r="AB735" i="10"/>
  <c r="Y737" i="10" l="1"/>
  <c r="AD736" i="10"/>
  <c r="AB736" i="10"/>
  <c r="AA736" i="10"/>
  <c r="X736" i="10" s="1"/>
  <c r="AC736" i="10"/>
  <c r="Z736" i="10"/>
  <c r="AD737" i="10" l="1"/>
  <c r="Z737" i="10"/>
  <c r="AA737" i="10"/>
  <c r="X737" i="10" s="1"/>
  <c r="Y738" i="10"/>
  <c r="AB737" i="10"/>
  <c r="AC737" i="10"/>
  <c r="Y739" i="10" l="1"/>
  <c r="AA738" i="10"/>
  <c r="X738" i="10" s="1"/>
  <c r="AB738" i="10"/>
  <c r="Z738" i="10"/>
  <c r="AD738" i="10"/>
  <c r="AC738" i="10"/>
  <c r="Z739" i="10" l="1"/>
  <c r="AD739" i="10"/>
  <c r="AA739" i="10"/>
  <c r="X739" i="10" s="1"/>
  <c r="AC739" i="10"/>
  <c r="Y740" i="10"/>
  <c r="AB739" i="10"/>
  <c r="Y741" i="10" l="1"/>
  <c r="AD740" i="10"/>
  <c r="AA740" i="10"/>
  <c r="X740" i="10" s="1"/>
  <c r="AC740" i="10"/>
  <c r="Z740" i="10"/>
  <c r="AB740" i="10"/>
  <c r="AD741" i="10" l="1"/>
  <c r="Z741" i="10"/>
  <c r="AC741" i="10"/>
  <c r="AA741" i="10"/>
  <c r="X741" i="10" s="1"/>
  <c r="Y742" i="10"/>
  <c r="AB741" i="10"/>
  <c r="AA742" i="10" l="1"/>
  <c r="X742" i="10" s="1"/>
  <c r="Y743" i="10"/>
  <c r="AB742" i="10"/>
  <c r="AD742" i="10"/>
  <c r="Z742" i="10"/>
  <c r="AC742" i="10"/>
  <c r="AC743" i="10" l="1"/>
  <c r="Y744" i="10"/>
  <c r="AB743" i="10"/>
  <c r="AD743" i="10"/>
  <c r="AA743" i="10"/>
  <c r="X743" i="10" s="1"/>
  <c r="Z743" i="10"/>
  <c r="Y745" i="10" l="1"/>
  <c r="AD744" i="10"/>
  <c r="AA744" i="10"/>
  <c r="X744" i="10" s="1"/>
  <c r="AC744" i="10"/>
  <c r="Z744" i="10"/>
  <c r="AB744" i="10"/>
  <c r="AD745" i="10" l="1"/>
  <c r="AB745" i="10"/>
  <c r="AA745" i="10"/>
  <c r="X745" i="10" s="1"/>
  <c r="Z745" i="10"/>
  <c r="AC745" i="10"/>
  <c r="Y746" i="10"/>
  <c r="AD746" i="10" l="1"/>
  <c r="AC746" i="10"/>
  <c r="Z746" i="10"/>
  <c r="Y747" i="10"/>
  <c r="AA746" i="10"/>
  <c r="X746" i="10" s="1"/>
  <c r="AB746" i="10"/>
  <c r="Z747" i="10" l="1"/>
  <c r="Y748" i="10"/>
  <c r="AC747" i="10"/>
  <c r="AA747" i="10"/>
  <c r="X747" i="10" s="1"/>
  <c r="AB747" i="10"/>
  <c r="AD747" i="10"/>
  <c r="AA748" i="10" l="1"/>
  <c r="X748" i="10" s="1"/>
  <c r="AC748" i="10"/>
  <c r="Z748" i="10"/>
  <c r="AB748" i="10"/>
  <c r="Y749" i="10"/>
  <c r="AD748" i="10"/>
  <c r="AD749" i="10" l="1"/>
  <c r="Y750" i="10"/>
  <c r="AC749" i="10"/>
  <c r="AB749" i="10"/>
  <c r="AA749" i="10"/>
  <c r="X749" i="10" s="1"/>
  <c r="Z749" i="10"/>
  <c r="Z750" i="10" l="1"/>
  <c r="Y751" i="10"/>
  <c r="AA750" i="10"/>
  <c r="X750" i="10" s="1"/>
  <c r="AC750" i="10"/>
  <c r="AB750" i="10"/>
  <c r="AD750" i="10"/>
  <c r="AC751" i="10" l="1"/>
  <c r="Y752" i="10"/>
  <c r="AD751" i="10"/>
  <c r="AA751" i="10"/>
  <c r="X751" i="10" s="1"/>
  <c r="Z751" i="10"/>
  <c r="AB751" i="10"/>
  <c r="Y753" i="10" l="1"/>
  <c r="AC752" i="10"/>
  <c r="AA752" i="10"/>
  <c r="X752" i="10" s="1"/>
  <c r="AD752" i="10"/>
  <c r="Z752" i="10"/>
  <c r="AB752" i="10"/>
  <c r="AD753" i="10" l="1"/>
  <c r="AA753" i="10"/>
  <c r="X753" i="10" s="1"/>
  <c r="Y754" i="10"/>
  <c r="AC753" i="10"/>
  <c r="AB753" i="10"/>
  <c r="Z753" i="10"/>
  <c r="AD754" i="10" l="1"/>
  <c r="Y755" i="10"/>
  <c r="AB754" i="10"/>
  <c r="AA754" i="10"/>
  <c r="X754" i="10" s="1"/>
  <c r="Z754" i="10"/>
  <c r="AC754" i="10"/>
  <c r="Z755" i="10" l="1"/>
  <c r="AA755" i="10"/>
  <c r="X755" i="10" s="1"/>
  <c r="Y756" i="10"/>
  <c r="AC755" i="10"/>
  <c r="AD755" i="10"/>
  <c r="AB755" i="10"/>
  <c r="AB756" i="10" l="1"/>
  <c r="Y757" i="10"/>
  <c r="AD756" i="10"/>
  <c r="AA756" i="10"/>
  <c r="X756" i="10" s="1"/>
  <c r="AC756" i="10"/>
  <c r="Z756" i="10"/>
  <c r="AD757" i="10" l="1"/>
  <c r="AB757" i="10"/>
  <c r="Y758" i="10"/>
  <c r="Z757" i="10"/>
  <c r="AC757" i="10"/>
  <c r="AA757" i="10"/>
  <c r="X757" i="10" s="1"/>
  <c r="AD758" i="10" l="1"/>
  <c r="Z758" i="10"/>
  <c r="AC758" i="10"/>
  <c r="AA758" i="10"/>
  <c r="X758" i="10" s="1"/>
  <c r="Y759" i="10"/>
  <c r="AB758" i="10"/>
  <c r="AC759" i="10" l="1"/>
  <c r="AD759" i="10"/>
  <c r="AA759" i="10"/>
  <c r="X759" i="10" s="1"/>
  <c r="Y760" i="10"/>
  <c r="AB759" i="10"/>
  <c r="Z759" i="10"/>
  <c r="AA760" i="10" l="1"/>
  <c r="X760" i="10" s="1"/>
  <c r="AC760" i="10"/>
  <c r="Z760" i="10"/>
  <c r="AB760" i="10"/>
  <c r="Y761" i="10"/>
  <c r="AD760" i="10"/>
  <c r="AD761" i="10" l="1"/>
  <c r="AA761" i="10"/>
  <c r="X761" i="10" s="1"/>
  <c r="AC761" i="10"/>
  <c r="AB761" i="10"/>
  <c r="Z761" i="10"/>
  <c r="Y762" i="10"/>
  <c r="AD762" i="10" l="1"/>
  <c r="AC762" i="10"/>
  <c r="Y763" i="10"/>
  <c r="AA762" i="10"/>
  <c r="X762" i="10" s="1"/>
  <c r="AB762" i="10"/>
  <c r="Z762" i="10"/>
  <c r="Z763" i="10" l="1"/>
  <c r="AB763" i="10"/>
  <c r="Y764" i="10"/>
  <c r="AC763" i="10"/>
  <c r="AA763" i="10"/>
  <c r="X763" i="10" s="1"/>
  <c r="AD763" i="10"/>
  <c r="Y765" i="10" l="1"/>
  <c r="AD764" i="10"/>
  <c r="AA764" i="10"/>
  <c r="X764" i="10" s="1"/>
  <c r="AC764" i="10"/>
  <c r="Z764" i="10"/>
  <c r="AB764" i="10"/>
  <c r="AC765" i="10" l="1"/>
  <c r="AB765" i="10"/>
  <c r="AA765" i="10"/>
  <c r="X765" i="10" s="1"/>
  <c r="Z765" i="10"/>
  <c r="AD765" i="10"/>
  <c r="Y766" i="10"/>
  <c r="AA766" i="10" l="1"/>
  <c r="X766" i="10" s="1"/>
  <c r="Y767" i="10"/>
  <c r="AB766" i="10"/>
  <c r="AD766" i="10"/>
  <c r="Z766" i="10"/>
  <c r="AC766" i="10"/>
  <c r="AC767" i="10" l="1"/>
  <c r="Y768" i="10"/>
  <c r="AB767" i="10"/>
  <c r="AD767" i="10"/>
  <c r="AA767" i="10"/>
  <c r="X767" i="10" s="1"/>
  <c r="Z767" i="10"/>
  <c r="AA768" i="10" l="1"/>
  <c r="X768" i="10" s="1"/>
  <c r="AC768" i="10"/>
  <c r="Z768" i="10"/>
  <c r="AB768" i="10"/>
  <c r="Y769" i="10"/>
  <c r="AD768" i="10"/>
  <c r="AD769" i="10" l="1"/>
  <c r="Z769" i="10"/>
  <c r="AC769" i="10"/>
  <c r="AA769" i="10"/>
  <c r="X769" i="10" s="1"/>
  <c r="Y770" i="10"/>
  <c r="AB769" i="10"/>
  <c r="AD770" i="10" l="1"/>
  <c r="AA770" i="10"/>
  <c r="X770" i="10" s="1"/>
  <c r="AC770" i="10"/>
  <c r="Y771" i="10"/>
  <c r="Z770" i="10"/>
  <c r="AB770" i="10"/>
  <c r="Z771" i="10" l="1"/>
  <c r="AB771" i="10"/>
  <c r="AA771" i="10"/>
  <c r="X771" i="10" s="1"/>
  <c r="AC771" i="10"/>
  <c r="Y772" i="10"/>
  <c r="AD771" i="10"/>
  <c r="Y773" i="10" l="1"/>
  <c r="AC772" i="10"/>
  <c r="AA772" i="10"/>
  <c r="X772" i="10" s="1"/>
  <c r="AD772" i="10"/>
  <c r="Z772" i="10"/>
  <c r="AB772" i="10"/>
  <c r="AA773" i="10" l="1"/>
  <c r="X773" i="10" s="1"/>
  <c r="AD773" i="10"/>
  <c r="Z773" i="10"/>
  <c r="Y774" i="10"/>
  <c r="AB773" i="10"/>
  <c r="AC773" i="10"/>
  <c r="AB774" i="10" l="1"/>
  <c r="AC774" i="10"/>
  <c r="AD774" i="10"/>
  <c r="AA774" i="10"/>
  <c r="X774" i="10" s="1"/>
  <c r="Z774" i="10"/>
  <c r="Y775" i="10"/>
  <c r="AC775" i="10" l="1"/>
  <c r="AA775" i="10"/>
  <c r="X775" i="10" s="1"/>
  <c r="Z775" i="10"/>
  <c r="AD775" i="10"/>
  <c r="Y776" i="10"/>
  <c r="AB775" i="10"/>
  <c r="Z776" i="10" l="1"/>
  <c r="AB776" i="10"/>
  <c r="Y777" i="10"/>
  <c r="AD776" i="10"/>
  <c r="AA776" i="10"/>
  <c r="X776" i="10" s="1"/>
  <c r="AC776" i="10"/>
  <c r="AD777" i="10" l="1"/>
  <c r="Z777" i="10"/>
  <c r="Y778" i="10"/>
  <c r="AB777" i="10"/>
  <c r="AC777" i="10"/>
  <c r="AA777" i="10"/>
  <c r="X777" i="10" s="1"/>
  <c r="AD778" i="10" l="1"/>
  <c r="AC778" i="10"/>
  <c r="Z778" i="10"/>
  <c r="Y779" i="10"/>
  <c r="AA778" i="10"/>
  <c r="X778" i="10" s="1"/>
  <c r="AB778" i="10"/>
  <c r="AA779" i="10" l="1"/>
  <c r="X779" i="10" s="1"/>
  <c r="AD779" i="10"/>
  <c r="AB779" i="10"/>
  <c r="AC779" i="10"/>
  <c r="Z779" i="10"/>
  <c r="Y780" i="10"/>
  <c r="AA780" i="10" l="1"/>
  <c r="X780" i="10" s="1"/>
  <c r="AC780" i="10"/>
  <c r="Z780" i="10"/>
  <c r="AB780" i="10"/>
  <c r="Y781" i="10"/>
  <c r="AD780" i="10"/>
  <c r="AD781" i="10" l="1"/>
  <c r="Z781" i="10"/>
  <c r="Y782" i="10"/>
  <c r="AB781" i="10"/>
  <c r="AC781" i="10"/>
  <c r="AA781" i="10"/>
  <c r="X781" i="10" s="1"/>
  <c r="AB782" i="10" l="1"/>
  <c r="AD782" i="10"/>
  <c r="Z782" i="10"/>
  <c r="Y783" i="10"/>
  <c r="AA782" i="10"/>
  <c r="X782" i="10" s="1"/>
  <c r="AC782" i="10"/>
  <c r="AB783" i="10" l="1"/>
  <c r="AC783" i="10"/>
  <c r="AA783" i="10"/>
  <c r="X783" i="10" s="1"/>
  <c r="Z783" i="10"/>
  <c r="AD783" i="10"/>
  <c r="Y784" i="10"/>
  <c r="Z784" i="10" l="1"/>
  <c r="AB784" i="10"/>
  <c r="Y785" i="10"/>
  <c r="AD784" i="10"/>
  <c r="AA784" i="10"/>
  <c r="X784" i="10" s="1"/>
  <c r="AC784" i="10"/>
  <c r="AC785" i="10" l="1"/>
  <c r="Z785" i="10"/>
  <c r="AB785" i="10"/>
  <c r="AA785" i="10"/>
  <c r="X785" i="10" s="1"/>
  <c r="AD785" i="10"/>
  <c r="Y786" i="10"/>
  <c r="AB786" i="10" l="1"/>
  <c r="AD786" i="10"/>
  <c r="AA786" i="10"/>
  <c r="X786" i="10" s="1"/>
  <c r="Z786" i="10"/>
  <c r="AC786" i="10"/>
  <c r="Y787" i="10"/>
  <c r="AB787" i="10" l="1"/>
  <c r="AC787" i="10"/>
  <c r="Z787" i="10"/>
  <c r="AD787" i="10"/>
  <c r="AA787" i="10"/>
  <c r="X787" i="10" s="1"/>
  <c r="Y788" i="10"/>
  <c r="Z788" i="10" l="1"/>
  <c r="AB788" i="10"/>
  <c r="Y789" i="10"/>
  <c r="AA788" i="10"/>
  <c r="X788" i="10" s="1"/>
  <c r="AD788" i="10"/>
  <c r="AC788" i="10"/>
  <c r="Z789" i="10" l="1"/>
  <c r="AD789" i="10"/>
  <c r="AC789" i="10"/>
  <c r="Y790" i="10"/>
  <c r="AA789" i="10"/>
  <c r="X789" i="10" s="1"/>
  <c r="AB789" i="10"/>
  <c r="AA790" i="10" l="1"/>
  <c r="X790" i="10" s="1"/>
  <c r="AB790" i="10"/>
  <c r="Z790" i="10"/>
  <c r="AD790" i="10"/>
  <c r="AC790" i="10"/>
  <c r="Y791" i="10"/>
  <c r="Y792" i="10" l="1"/>
  <c r="AB791" i="10"/>
  <c r="AD791" i="10"/>
  <c r="Z791" i="10"/>
  <c r="AA791" i="10"/>
  <c r="X791" i="10" s="1"/>
  <c r="AC791" i="10"/>
  <c r="Z792" i="10" l="1"/>
  <c r="AD792" i="10"/>
  <c r="AC792" i="10"/>
  <c r="AB792" i="10"/>
  <c r="Y793" i="10"/>
  <c r="AA792" i="10"/>
  <c r="X792" i="10" s="1"/>
  <c r="AA793" i="10" l="1"/>
  <c r="X793" i="10" s="1"/>
  <c r="Z793" i="10"/>
  <c r="AD793" i="10"/>
  <c r="AB793" i="10"/>
  <c r="AC793" i="10"/>
  <c r="Y794" i="10"/>
  <c r="AB794" i="10" l="1"/>
  <c r="Z794" i="10"/>
  <c r="AD794" i="10"/>
  <c r="AC794" i="10"/>
  <c r="AA794" i="10"/>
  <c r="X794" i="10" s="1"/>
  <c r="Y795" i="10"/>
  <c r="AA795" i="10" l="1"/>
  <c r="X795" i="10" s="1"/>
  <c r="Y796" i="10"/>
  <c r="AD795" i="10"/>
  <c r="Z795" i="10"/>
  <c r="AB795" i="10"/>
  <c r="AC795" i="10"/>
  <c r="Z796" i="10" l="1"/>
  <c r="AB796" i="10"/>
  <c r="Y797" i="10"/>
  <c r="AD796" i="10"/>
  <c r="AA796" i="10"/>
  <c r="X796" i="10" s="1"/>
  <c r="AC796" i="10"/>
  <c r="AC797" i="10" l="1"/>
  <c r="AA797" i="10"/>
  <c r="X797" i="10" s="1"/>
  <c r="AD797" i="10"/>
  <c r="Z797" i="10"/>
  <c r="Y798" i="10"/>
  <c r="AB797" i="10"/>
  <c r="AC798" i="10" l="1"/>
  <c r="Z798" i="10"/>
  <c r="AB798" i="10"/>
  <c r="Y799" i="10"/>
  <c r="AD798" i="10"/>
  <c r="AA798" i="10"/>
  <c r="X798" i="10" s="1"/>
  <c r="AB799" i="10" l="1"/>
  <c r="Z799" i="10"/>
  <c r="AD799" i="10"/>
  <c r="AC799" i="10"/>
  <c r="AA799" i="10"/>
  <c r="X799" i="10" s="1"/>
  <c r="Y800" i="10"/>
  <c r="AA800" i="10" l="1"/>
  <c r="X800" i="10" s="1"/>
  <c r="Z800" i="10"/>
  <c r="AD800" i="10"/>
  <c r="AB800" i="10"/>
  <c r="Y801" i="10"/>
  <c r="AC800" i="10"/>
  <c r="Z801" i="10" l="1"/>
  <c r="AA801" i="10"/>
  <c r="X801" i="10" s="1"/>
  <c r="Y802" i="10"/>
  <c r="AD801" i="10"/>
  <c r="AC801" i="10"/>
  <c r="AB801" i="10"/>
  <c r="AA802" i="10" l="1"/>
  <c r="X802" i="10" s="1"/>
  <c r="AB802" i="10"/>
  <c r="Z802" i="10"/>
  <c r="Y803" i="10"/>
  <c r="AD802" i="10"/>
  <c r="AC802" i="10"/>
  <c r="AB803" i="10" l="1"/>
  <c r="Y804" i="10"/>
  <c r="AD803" i="10"/>
  <c r="AC803" i="10"/>
  <c r="AA803" i="10"/>
  <c r="X803" i="10" s="1"/>
  <c r="Z803" i="10"/>
  <c r="AB804" i="10" l="1"/>
  <c r="AC804" i="10"/>
  <c r="Y805" i="10"/>
  <c r="Z804" i="10"/>
  <c r="AA804" i="10"/>
  <c r="X804" i="10" s="1"/>
  <c r="AD804" i="10"/>
  <c r="Z805" i="10" l="1"/>
  <c r="Y806" i="10"/>
  <c r="AC805" i="10"/>
  <c r="AA805" i="10"/>
  <c r="X805" i="10" s="1"/>
  <c r="AB805" i="10"/>
  <c r="AD805" i="10"/>
  <c r="AC806" i="10" l="1"/>
  <c r="AD806" i="10"/>
  <c r="AA806" i="10"/>
  <c r="X806" i="10" s="1"/>
  <c r="Z806" i="10"/>
  <c r="AB806" i="10"/>
  <c r="Y807" i="10"/>
  <c r="AB807" i="10" l="1"/>
  <c r="AD807" i="10"/>
  <c r="AA807" i="10"/>
  <c r="X807" i="10" s="1"/>
  <c r="AC807" i="10"/>
  <c r="Y808" i="10"/>
  <c r="Z807" i="10"/>
  <c r="AD808" i="10" l="1"/>
  <c r="Z808" i="10"/>
  <c r="AC808" i="10"/>
  <c r="Y809" i="10"/>
  <c r="AA808" i="10"/>
  <c r="X808" i="10" s="1"/>
  <c r="AB808" i="10"/>
  <c r="Z809" i="10" l="1"/>
  <c r="AB809" i="10"/>
  <c r="AC809" i="10"/>
  <c r="AD809" i="10"/>
  <c r="AA809" i="10"/>
  <c r="X809" i="10" s="1"/>
  <c r="Y810" i="10"/>
  <c r="Z810" i="10" l="1"/>
  <c r="AB810" i="10"/>
  <c r="Y811" i="10"/>
  <c r="AC810" i="10"/>
  <c r="AD810" i="10"/>
  <c r="AA810" i="10"/>
  <c r="X810" i="10" s="1"/>
  <c r="Y812" i="10" l="1"/>
  <c r="AA811" i="10"/>
  <c r="X811" i="10" s="1"/>
  <c r="AD811" i="10"/>
  <c r="Z811" i="10"/>
  <c r="AC811" i="10"/>
  <c r="AB811" i="10"/>
  <c r="AB812" i="10" l="1"/>
  <c r="Y813" i="10"/>
  <c r="Z812" i="10"/>
  <c r="AC812" i="10"/>
  <c r="AA812" i="10"/>
  <c r="X812" i="10" s="1"/>
  <c r="AD812" i="10"/>
  <c r="AD813" i="10" l="1"/>
  <c r="Z813" i="10"/>
  <c r="AB813" i="10"/>
  <c r="AC813" i="10"/>
  <c r="AA813" i="10"/>
  <c r="X813" i="10" s="1"/>
  <c r="Y814" i="10"/>
  <c r="Z814" i="10" l="1"/>
  <c r="AB814" i="10"/>
  <c r="Y815" i="10"/>
  <c r="AD814" i="10"/>
  <c r="AA814" i="10"/>
  <c r="X814" i="10" s="1"/>
  <c r="AC814" i="10"/>
  <c r="Z815" i="10" l="1"/>
  <c r="Y816" i="10"/>
  <c r="AD815" i="10"/>
  <c r="AA815" i="10"/>
  <c r="X815" i="10" s="1"/>
  <c r="AC815" i="10"/>
  <c r="AB815" i="10"/>
  <c r="AD816" i="10" l="1"/>
  <c r="AB816" i="10"/>
  <c r="Z816" i="10"/>
  <c r="Y817" i="10"/>
  <c r="AC816" i="10"/>
  <c r="AA816" i="10"/>
  <c r="X816" i="10" s="1"/>
  <c r="AA817" i="10" l="1"/>
  <c r="X817" i="10" s="1"/>
  <c r="Z817" i="10"/>
  <c r="AC817" i="10"/>
  <c r="AB817" i="10"/>
  <c r="AD817" i="10"/>
  <c r="Y818" i="10"/>
  <c r="Z818" i="10" l="1"/>
  <c r="AB818" i="10"/>
  <c r="Y819" i="10"/>
  <c r="AA818" i="10"/>
  <c r="X818" i="10" s="1"/>
  <c r="AC818" i="10"/>
  <c r="AD818" i="10"/>
  <c r="AA819" i="10" l="1"/>
  <c r="X819" i="10" s="1"/>
  <c r="AB819" i="10"/>
  <c r="AD819" i="10"/>
  <c r="Y820" i="10"/>
  <c r="AC819" i="10"/>
  <c r="Z819" i="10"/>
  <c r="AB820" i="10" l="1"/>
  <c r="Z820" i="10"/>
  <c r="AA820" i="10"/>
  <c r="X820" i="10" s="1"/>
  <c r="AC820" i="10"/>
  <c r="Y821" i="10"/>
  <c r="AD820" i="10"/>
  <c r="AA821" i="10" l="1"/>
  <c r="X821" i="10" s="1"/>
  <c r="AC821" i="10"/>
  <c r="AB821" i="10"/>
  <c r="AD821" i="10"/>
  <c r="Y822" i="10"/>
  <c r="Z821" i="10"/>
  <c r="Z822" i="10" l="1"/>
  <c r="Y823" i="10"/>
  <c r="AD822" i="10"/>
  <c r="AA822" i="10"/>
  <c r="X822" i="10" s="1"/>
  <c r="AB822" i="10"/>
  <c r="AC822" i="10"/>
  <c r="Z823" i="10" l="1"/>
  <c r="AD823" i="10"/>
  <c r="AA823" i="10"/>
  <c r="X823" i="10" s="1"/>
  <c r="AB823" i="10"/>
  <c r="Y824" i="10"/>
  <c r="AC823" i="10"/>
  <c r="AB824" i="10" l="1"/>
  <c r="Y825" i="10"/>
  <c r="Z824" i="10"/>
  <c r="AC824" i="10"/>
  <c r="AD824" i="10"/>
  <c r="AA824" i="10"/>
  <c r="X824" i="10" s="1"/>
  <c r="AD825" i="10" l="1"/>
  <c r="AA825" i="10"/>
  <c r="X825" i="10" s="1"/>
  <c r="AC825" i="10"/>
  <c r="Y826" i="10"/>
  <c r="Z825" i="10"/>
  <c r="AB825" i="10"/>
  <c r="Z826" i="10" l="1"/>
  <c r="AB826" i="10"/>
  <c r="Y827" i="10"/>
  <c r="AD826" i="10"/>
  <c r="AC826" i="10"/>
  <c r="AA826" i="10"/>
  <c r="X826" i="10" s="1"/>
  <c r="AA827" i="10" l="1"/>
  <c r="X827" i="10" s="1"/>
  <c r="Z827" i="10"/>
  <c r="AD827" i="10"/>
  <c r="Y828" i="10"/>
  <c r="AC827" i="10"/>
  <c r="AB827" i="10"/>
  <c r="AB828" i="10" l="1"/>
  <c r="Y829" i="10"/>
  <c r="Z828" i="10"/>
  <c r="AC828" i="10"/>
  <c r="AD828" i="10"/>
  <c r="AA828" i="10"/>
  <c r="X828" i="10" s="1"/>
  <c r="AA829" i="10" l="1"/>
  <c r="X829" i="10" s="1"/>
  <c r="AD829" i="10"/>
  <c r="AC829" i="10"/>
  <c r="AB829" i="10"/>
  <c r="Z829" i="10"/>
  <c r="Y830" i="10"/>
  <c r="Z830" i="10" l="1"/>
  <c r="AB830" i="10"/>
  <c r="Y831" i="10"/>
  <c r="AD830" i="10"/>
  <c r="AA830" i="10"/>
  <c r="X830" i="10" s="1"/>
  <c r="AC830" i="10"/>
  <c r="AA831" i="10" l="1"/>
  <c r="X831" i="10" s="1"/>
  <c r="Z831" i="10"/>
  <c r="AD831" i="10"/>
  <c r="Y832" i="10"/>
  <c r="AC831" i="10"/>
  <c r="AB831" i="10"/>
  <c r="AD832" i="10" l="1"/>
  <c r="AC832" i="10"/>
  <c r="AB832" i="10"/>
  <c r="Z832" i="10"/>
  <c r="Y833" i="10"/>
  <c r="AA832" i="10"/>
  <c r="X832" i="10" s="1"/>
  <c r="Z833" i="10" l="1"/>
  <c r="AC833" i="10"/>
  <c r="AA833" i="10"/>
  <c r="X833" i="10" s="1"/>
  <c r="AB833" i="10"/>
  <c r="AD833" i="10"/>
  <c r="Y834" i="10"/>
  <c r="Z834" i="10" l="1"/>
  <c r="AB834" i="10"/>
  <c r="Y835" i="10"/>
  <c r="AC834" i="10"/>
  <c r="AD834" i="10"/>
  <c r="AA834" i="10"/>
  <c r="X834" i="10" s="1"/>
  <c r="AA835" i="10" l="1"/>
  <c r="X835" i="10" s="1"/>
  <c r="AB835" i="10"/>
  <c r="AD835" i="10"/>
  <c r="Y836" i="10"/>
  <c r="AC835" i="10"/>
  <c r="Z835" i="10"/>
  <c r="AD836" i="10" l="1"/>
  <c r="Z836" i="10"/>
  <c r="AA836" i="10"/>
  <c r="X836" i="10" s="1"/>
  <c r="AB836" i="10"/>
  <c r="AC836" i="10"/>
  <c r="Y837" i="10"/>
  <c r="AA837" i="10" l="1"/>
  <c r="X837" i="10" s="1"/>
  <c r="Z837" i="10"/>
  <c r="AC837" i="10"/>
  <c r="Y838" i="10"/>
  <c r="AD837" i="10"/>
  <c r="AB837" i="10"/>
  <c r="Z838" i="10" l="1"/>
  <c r="AD838" i="10"/>
  <c r="AB838" i="10"/>
  <c r="AA838" i="10"/>
  <c r="X838" i="10" s="1"/>
  <c r="Y839" i="10"/>
  <c r="AC838" i="10"/>
  <c r="AB839" i="10" l="1"/>
  <c r="AD839" i="10"/>
  <c r="AA839" i="10"/>
  <c r="X839" i="10" s="1"/>
  <c r="AC839" i="10"/>
  <c r="Y840" i="10"/>
  <c r="Z839" i="10"/>
  <c r="AB840" i="10" l="1"/>
  <c r="Y841" i="10"/>
  <c r="Z840" i="10"/>
  <c r="AA840" i="10"/>
  <c r="X840" i="10" s="1"/>
  <c r="AD840" i="10"/>
  <c r="AC840" i="10"/>
  <c r="AA841" i="10" l="1"/>
  <c r="X841" i="10" s="1"/>
  <c r="AC841" i="10"/>
  <c r="AB841" i="10"/>
  <c r="Z841" i="10"/>
  <c r="Y842" i="10"/>
  <c r="AD841" i="10"/>
  <c r="Z842" i="10" l="1"/>
  <c r="Y843" i="10"/>
  <c r="AD842" i="10"/>
  <c r="AC842" i="10"/>
  <c r="AB842" i="10"/>
  <c r="AA842" i="10"/>
  <c r="X842" i="10" s="1"/>
  <c r="Z843" i="10" l="1"/>
  <c r="AD843" i="10"/>
  <c r="AC843" i="10"/>
  <c r="Y844" i="10"/>
  <c r="AA843" i="10"/>
  <c r="X843" i="10" s="1"/>
  <c r="AB843" i="10"/>
  <c r="AB844" i="10" l="1"/>
  <c r="Y845" i="10"/>
  <c r="Z844" i="10"/>
  <c r="AD844" i="10"/>
  <c r="AA844" i="10"/>
  <c r="X844" i="10" s="1"/>
  <c r="AC844" i="10"/>
  <c r="AA845" i="10" l="1"/>
  <c r="X845" i="10" s="1"/>
  <c r="AD845" i="10"/>
  <c r="AC845" i="10"/>
  <c r="AB845" i="10"/>
  <c r="Z845" i="10"/>
  <c r="Y846" i="10"/>
  <c r="Z846" i="10" l="1"/>
  <c r="AB846" i="10"/>
  <c r="Y847" i="10"/>
  <c r="AD846" i="10"/>
  <c r="AA846" i="10"/>
  <c r="X846" i="10" s="1"/>
  <c r="AC846" i="10"/>
  <c r="Z847" i="10" l="1"/>
  <c r="AD847" i="10"/>
  <c r="AA847" i="10"/>
  <c r="X847" i="10" s="1"/>
  <c r="AB847" i="10"/>
  <c r="Y848" i="10"/>
  <c r="AC847" i="10"/>
  <c r="AB848" i="10" l="1"/>
  <c r="Y849" i="10"/>
  <c r="Z848" i="10"/>
  <c r="AC848" i="10"/>
  <c r="AA848" i="10"/>
  <c r="X848" i="10" s="1"/>
  <c r="AD848" i="10"/>
  <c r="Z849" i="10" l="1"/>
  <c r="AD849" i="10"/>
  <c r="AC849" i="10"/>
  <c r="Y850" i="10"/>
  <c r="AA849" i="10"/>
  <c r="X849" i="10" s="1"/>
  <c r="AB849" i="10"/>
  <c r="AC850" i="10" l="1"/>
  <c r="AA850" i="10"/>
  <c r="X850" i="10" s="1"/>
  <c r="Y851" i="10"/>
  <c r="Z850" i="10"/>
  <c r="AB850" i="10"/>
  <c r="AD850" i="10"/>
  <c r="Z851" i="10" l="1"/>
  <c r="Y852" i="10"/>
  <c r="AD851" i="10"/>
  <c r="AA851" i="10"/>
  <c r="X851" i="10" s="1"/>
  <c r="AC851" i="10"/>
  <c r="AB851" i="10"/>
  <c r="AB852" i="10" l="1"/>
  <c r="Z852" i="10"/>
  <c r="AC852" i="10"/>
  <c r="AD852" i="10"/>
  <c r="AA852" i="10"/>
  <c r="X852" i="10" s="1"/>
  <c r="Y853" i="10"/>
  <c r="Y854" i="10" l="1"/>
  <c r="AD853" i="10"/>
  <c r="AA853" i="10"/>
  <c r="X853" i="10" s="1"/>
  <c r="AB853" i="10"/>
  <c r="AC853" i="10"/>
  <c r="Z853" i="10"/>
  <c r="Z854" i="10" l="1"/>
  <c r="Y855" i="10"/>
  <c r="AA854" i="10"/>
  <c r="X854" i="10" s="1"/>
  <c r="AB854" i="10"/>
  <c r="AD854" i="10"/>
  <c r="AC854" i="10"/>
  <c r="Y856" i="10" l="1"/>
  <c r="AA855" i="10"/>
  <c r="X855" i="10" s="1"/>
  <c r="AC855" i="10"/>
  <c r="AD855" i="10"/>
  <c r="Z855" i="10"/>
  <c r="AB855" i="10"/>
  <c r="Y857" i="10" l="1"/>
  <c r="Z856" i="10"/>
  <c r="AD856" i="10"/>
  <c r="AB856" i="10"/>
  <c r="AA856" i="10"/>
  <c r="X856" i="10" s="1"/>
  <c r="AC856" i="10"/>
  <c r="AA857" i="10" l="1"/>
  <c r="X857" i="10" s="1"/>
  <c r="AC857" i="10"/>
  <c r="AD857" i="10"/>
  <c r="Y858" i="10"/>
  <c r="AB857" i="10"/>
  <c r="Z857" i="10"/>
  <c r="AA858" i="10" l="1"/>
  <c r="X858" i="10" s="1"/>
  <c r="Z858" i="10"/>
  <c r="Y859" i="10"/>
  <c r="AB858" i="10"/>
  <c r="AD858" i="10"/>
  <c r="AC858" i="10"/>
  <c r="Z859" i="10" l="1"/>
  <c r="Y860" i="10"/>
  <c r="AD859" i="10"/>
  <c r="AA859" i="10"/>
  <c r="X859" i="10" s="1"/>
  <c r="AC859" i="10"/>
  <c r="AB859" i="10"/>
  <c r="AB860" i="10" l="1"/>
  <c r="Y861" i="10"/>
  <c r="Z860" i="10"/>
  <c r="AD860" i="10"/>
  <c r="AC860" i="10"/>
  <c r="AA860" i="10"/>
  <c r="X860" i="10" s="1"/>
  <c r="AA861" i="10" l="1"/>
  <c r="X861" i="10" s="1"/>
  <c r="AD861" i="10"/>
  <c r="AC861" i="10"/>
  <c r="AB861" i="10"/>
  <c r="Z861" i="10"/>
  <c r="Y862" i="10"/>
  <c r="AA862" i="10" l="1"/>
  <c r="X862" i="10" s="1"/>
  <c r="Y863" i="10"/>
  <c r="AC862" i="10"/>
  <c r="Z862" i="10"/>
  <c r="AB862" i="10"/>
  <c r="AD862" i="10"/>
  <c r="AC863" i="10" l="1"/>
  <c r="AB863" i="10"/>
  <c r="AD863" i="10"/>
  <c r="Z863" i="10"/>
  <c r="Y864" i="10"/>
  <c r="AA863" i="10"/>
  <c r="X863" i="10" s="1"/>
  <c r="AB864" i="10" l="1"/>
  <c r="Z864" i="10"/>
  <c r="AD864" i="10"/>
  <c r="Y865" i="10"/>
  <c r="AC864" i="10"/>
  <c r="AA864" i="10"/>
  <c r="X864" i="10" s="1"/>
  <c r="AA865" i="10" l="1"/>
  <c r="X865" i="10" s="1"/>
  <c r="Z865" i="10"/>
  <c r="AC865" i="10"/>
  <c r="AB865" i="10"/>
  <c r="Y866" i="10"/>
  <c r="AD865" i="10"/>
  <c r="Z866" i="10" l="1"/>
  <c r="AD866" i="10"/>
  <c r="AB866" i="10"/>
  <c r="Y867" i="10"/>
  <c r="AA866" i="10"/>
  <c r="X866" i="10" s="1"/>
  <c r="AC866" i="10"/>
  <c r="AA867" i="10" l="1"/>
  <c r="X867" i="10" s="1"/>
  <c r="Y868" i="10"/>
  <c r="Z867" i="10"/>
  <c r="AB867" i="10"/>
  <c r="AD867" i="10"/>
  <c r="AC867" i="10"/>
  <c r="AB868" i="10" l="1"/>
  <c r="Y869" i="10"/>
  <c r="Z868" i="10"/>
  <c r="AC868" i="10"/>
  <c r="AA868" i="10"/>
  <c r="X868" i="10" s="1"/>
  <c r="AD868" i="10"/>
  <c r="Z869" i="10" l="1"/>
  <c r="AD869" i="10"/>
  <c r="AC869" i="10"/>
  <c r="Y870" i="10"/>
  <c r="AA869" i="10"/>
  <c r="X869" i="10" s="1"/>
  <c r="AB869" i="10"/>
  <c r="AB870" i="10" l="1"/>
  <c r="AD870" i="10"/>
  <c r="AA870" i="10"/>
  <c r="X870" i="10" s="1"/>
  <c r="AC870" i="10"/>
  <c r="Y871" i="10"/>
  <c r="Z870" i="10"/>
  <c r="Z871" i="10" l="1"/>
  <c r="Y872" i="10"/>
  <c r="AA871" i="10"/>
  <c r="X871" i="10" s="1"/>
  <c r="AB871" i="10"/>
  <c r="AD871" i="10"/>
  <c r="AC871" i="10"/>
  <c r="AB872" i="10" l="1"/>
  <c r="Z872" i="10"/>
  <c r="AD872" i="10"/>
  <c r="Y873" i="10"/>
  <c r="AC872" i="10"/>
  <c r="AA872" i="10"/>
  <c r="X872" i="10" s="1"/>
  <c r="AA873" i="10" l="1"/>
  <c r="X873" i="10" s="1"/>
  <c r="Y874" i="10"/>
  <c r="AC873" i="10"/>
  <c r="Z873" i="10"/>
  <c r="AD873" i="10"/>
  <c r="AB873" i="10"/>
  <c r="Z874" i="10" l="1"/>
  <c r="Y875" i="10"/>
  <c r="AD874" i="10"/>
  <c r="AC874" i="10"/>
  <c r="AB874" i="10"/>
  <c r="AA874" i="10"/>
  <c r="X874" i="10" s="1"/>
  <c r="Z875" i="10" l="1"/>
  <c r="AB875" i="10"/>
  <c r="AD875" i="10"/>
  <c r="Y876" i="10"/>
  <c r="AC875" i="10"/>
  <c r="AA875" i="10"/>
  <c r="X875" i="10" s="1"/>
  <c r="AB876" i="10" l="1"/>
  <c r="Y877" i="10"/>
  <c r="Z876" i="10"/>
  <c r="AD876" i="10"/>
  <c r="AC876" i="10"/>
  <c r="AA876" i="10"/>
  <c r="X876" i="10" s="1"/>
  <c r="Z877" i="10" l="1"/>
  <c r="AA877" i="10"/>
  <c r="X877" i="10" s="1"/>
  <c r="AC877" i="10"/>
  <c r="AB877" i="10"/>
  <c r="AD877" i="10"/>
  <c r="Y878" i="10"/>
  <c r="AA878" i="10" l="1"/>
  <c r="X878" i="10" s="1"/>
  <c r="AD878" i="10"/>
  <c r="Z878" i="10"/>
  <c r="Y879" i="10"/>
  <c r="AB878" i="10"/>
  <c r="AC878" i="10"/>
  <c r="AC879" i="10" l="1"/>
  <c r="Y880" i="10"/>
  <c r="AA879" i="10"/>
  <c r="X879" i="10" s="1"/>
  <c r="AD879" i="10"/>
  <c r="Z879" i="10"/>
  <c r="AB879" i="10"/>
  <c r="AB880" i="10" l="1"/>
  <c r="Y881" i="10"/>
  <c r="Z880" i="10"/>
  <c r="AA880" i="10"/>
  <c r="X880" i="10" s="1"/>
  <c r="AC880" i="10"/>
  <c r="AD880" i="10"/>
  <c r="AA881" i="10" l="1"/>
  <c r="X881" i="10" s="1"/>
  <c r="Z881" i="10"/>
  <c r="AC881" i="10"/>
  <c r="AB881" i="10"/>
  <c r="Y882" i="10"/>
  <c r="AD881" i="10"/>
  <c r="AC882" i="10" l="1"/>
  <c r="Z882" i="10"/>
  <c r="AA882" i="10"/>
  <c r="X882" i="10" s="1"/>
  <c r="Y883" i="10"/>
  <c r="AB882" i="10"/>
  <c r="AD882" i="10"/>
  <c r="AC883" i="10" l="1"/>
  <c r="AD883" i="10"/>
  <c r="AA883" i="10"/>
  <c r="X883" i="10" s="1"/>
  <c r="Z883" i="10"/>
  <c r="Y884" i="10"/>
  <c r="AB883" i="10"/>
  <c r="AB884" i="10" l="1"/>
  <c r="Y885" i="10"/>
  <c r="Z884" i="10"/>
  <c r="AC884" i="10"/>
  <c r="AA884" i="10"/>
  <c r="X884" i="10" s="1"/>
  <c r="AD884" i="10"/>
  <c r="Y886" i="10" l="1"/>
  <c r="AC885" i="10"/>
  <c r="Z885" i="10"/>
  <c r="AB885" i="10"/>
  <c r="AD885" i="10"/>
  <c r="AA885" i="10"/>
  <c r="X885" i="10" s="1"/>
  <c r="AB886" i="10" l="1"/>
  <c r="AC886" i="10"/>
  <c r="Y887" i="10"/>
  <c r="AA886" i="10"/>
  <c r="X886" i="10" s="1"/>
  <c r="AD886" i="10"/>
  <c r="Z886" i="10"/>
  <c r="AC887" i="10" l="1"/>
  <c r="Z887" i="10"/>
  <c r="AD887" i="10"/>
  <c r="AB887" i="10"/>
  <c r="Y888" i="10"/>
  <c r="AA887" i="10"/>
  <c r="X887" i="10" s="1"/>
  <c r="Y889" i="10" l="1"/>
  <c r="AC888" i="10"/>
  <c r="Z888" i="10"/>
  <c r="AD888" i="10"/>
  <c r="AB888" i="10"/>
  <c r="AA888" i="10"/>
  <c r="X888" i="10" s="1"/>
  <c r="AA889" i="10" l="1"/>
  <c r="X889" i="10" s="1"/>
  <c r="AC889" i="10"/>
  <c r="AD889" i="10"/>
  <c r="AB889" i="10"/>
  <c r="Y890" i="10"/>
  <c r="Z889" i="10"/>
  <c r="Z890" i="10" l="1"/>
  <c r="AA890" i="10"/>
  <c r="X890" i="10" s="1"/>
  <c r="AB890" i="10"/>
  <c r="Y891" i="10"/>
  <c r="AD890" i="10"/>
  <c r="AC890" i="10"/>
  <c r="AA891" i="10" l="1"/>
  <c r="X891" i="10" s="1"/>
  <c r="AC891" i="10"/>
  <c r="Z891" i="10"/>
  <c r="AD891" i="10"/>
  <c r="AB891" i="10"/>
  <c r="Y892" i="10"/>
  <c r="Y893" i="10" l="1"/>
  <c r="AD892" i="10"/>
  <c r="Z892" i="10"/>
  <c r="AC892" i="10"/>
  <c r="AB892" i="10"/>
  <c r="AA892" i="10"/>
  <c r="X892" i="10" s="1"/>
  <c r="AA893" i="10" l="1"/>
  <c r="X893" i="10" s="1"/>
  <c r="AD893" i="10"/>
  <c r="AC893" i="10"/>
  <c r="AB893" i="10"/>
  <c r="Y894" i="10"/>
  <c r="Z893" i="10"/>
  <c r="Z894" i="10" l="1"/>
  <c r="AB894" i="10"/>
  <c r="Y895" i="10"/>
  <c r="AD894" i="10"/>
  <c r="AA894" i="10"/>
  <c r="X894" i="10" s="1"/>
  <c r="AC894" i="10"/>
  <c r="AA895" i="10" l="1"/>
  <c r="X895" i="10" s="1"/>
  <c r="Y896" i="10"/>
  <c r="Z895" i="10"/>
  <c r="AD895" i="10"/>
  <c r="AC895" i="10"/>
  <c r="AB895" i="10"/>
  <c r="AB896" i="10" l="1"/>
  <c r="Y897" i="10"/>
  <c r="Z896" i="10"/>
  <c r="AD896" i="10"/>
  <c r="AA896" i="10"/>
  <c r="X896" i="10" s="1"/>
  <c r="AC896" i="10"/>
  <c r="AB897" i="10" l="1"/>
  <c r="AD897" i="10"/>
  <c r="AC897" i="10"/>
  <c r="Y898" i="10"/>
  <c r="AA897" i="10"/>
  <c r="X897" i="10" s="1"/>
  <c r="Z897" i="10"/>
  <c r="Z898" i="10" l="1"/>
  <c r="AB898" i="10"/>
  <c r="Y899" i="10"/>
  <c r="AC898" i="10"/>
  <c r="AD898" i="10"/>
  <c r="AA898" i="10"/>
  <c r="X898" i="10" s="1"/>
  <c r="AC899" i="10" l="1"/>
  <c r="AA899" i="10"/>
  <c r="X899" i="10" s="1"/>
  <c r="AD899" i="10"/>
  <c r="Z899" i="10"/>
  <c r="AB899" i="10"/>
  <c r="Y900" i="10"/>
  <c r="AB900" i="10" l="1"/>
  <c r="Y901" i="10"/>
  <c r="Z900" i="10"/>
  <c r="AC900" i="10"/>
  <c r="AA900" i="10"/>
  <c r="X900" i="10" s="1"/>
  <c r="AD900" i="10"/>
  <c r="AA901" i="10" l="1"/>
  <c r="X901" i="10" s="1"/>
  <c r="AB901" i="10"/>
  <c r="AD901" i="10"/>
  <c r="AC901" i="10"/>
  <c r="Z901" i="10"/>
  <c r="Y902" i="10"/>
  <c r="AA902" i="10" l="1"/>
  <c r="X902" i="10" s="1"/>
  <c r="Z902" i="10"/>
  <c r="AB902" i="10"/>
  <c r="AC902" i="10"/>
  <c r="Y903" i="10"/>
  <c r="AD902" i="10"/>
  <c r="Z903" i="10" l="1"/>
  <c r="AD903" i="10"/>
  <c r="AC903" i="10"/>
  <c r="AB903" i="10"/>
  <c r="Y904" i="10"/>
  <c r="AA903" i="10"/>
  <c r="X903" i="10" s="1"/>
  <c r="AB904" i="10" l="1"/>
  <c r="Y905" i="10"/>
  <c r="Z904" i="10"/>
  <c r="AC904" i="10"/>
  <c r="AA904" i="10"/>
  <c r="X904" i="10" s="1"/>
  <c r="AD904" i="10"/>
  <c r="AA905" i="10" l="1"/>
  <c r="X905" i="10" s="1"/>
  <c r="AC905" i="10"/>
  <c r="AB905" i="10"/>
  <c r="Z905" i="10"/>
  <c r="Y906" i="10"/>
  <c r="AD905" i="10"/>
  <c r="AA906" i="10" l="1"/>
  <c r="X906" i="10" s="1"/>
  <c r="AB906" i="10"/>
  <c r="AD906" i="10"/>
  <c r="Z906" i="10"/>
  <c r="Y907" i="10"/>
  <c r="AC906" i="10"/>
  <c r="Z907" i="10" l="1"/>
  <c r="AB907" i="10"/>
  <c r="AD907" i="10"/>
  <c r="Y908" i="10"/>
  <c r="AA907" i="10"/>
  <c r="X907" i="10" s="1"/>
  <c r="AC907" i="10"/>
  <c r="AC908" i="10" l="1"/>
  <c r="AD908" i="10"/>
  <c r="Z908" i="10"/>
  <c r="Y909" i="10"/>
  <c r="AB908" i="10"/>
  <c r="AA908" i="10"/>
  <c r="X908" i="10" s="1"/>
  <c r="AD909" i="10" l="1"/>
  <c r="AB909" i="10"/>
  <c r="AC909" i="10"/>
  <c r="Z909" i="10"/>
  <c r="AA909" i="10"/>
  <c r="X909" i="10" s="1"/>
  <c r="Y910" i="10"/>
  <c r="Z910" i="10" l="1"/>
  <c r="AB910" i="10"/>
  <c r="Y911" i="10"/>
  <c r="AD910" i="10"/>
  <c r="AA910" i="10"/>
  <c r="X910" i="10" s="1"/>
  <c r="AC910" i="10"/>
  <c r="Z911" i="10" l="1"/>
  <c r="AB911" i="10"/>
  <c r="Y912" i="10"/>
  <c r="AD911" i="10"/>
  <c r="AA911" i="10"/>
  <c r="X911" i="10" s="1"/>
  <c r="AC911" i="10"/>
  <c r="Y913" i="10" l="1"/>
  <c r="AA912" i="10"/>
  <c r="X912" i="10" s="1"/>
  <c r="AD912" i="10"/>
  <c r="AC912" i="10"/>
  <c r="Z912" i="10"/>
  <c r="AB912" i="10"/>
  <c r="AB913" i="10" l="1"/>
  <c r="AD913" i="10"/>
  <c r="AC913" i="10"/>
  <c r="Z913" i="10"/>
  <c r="AA913" i="10"/>
  <c r="X913" i="10" s="1"/>
  <c r="Y914" i="10"/>
  <c r="AA914" i="10" l="1"/>
  <c r="X914" i="10" s="1"/>
  <c r="Z914" i="10"/>
  <c r="Y915" i="10"/>
  <c r="AB914" i="10"/>
  <c r="AC914" i="10"/>
  <c r="AD914" i="10"/>
  <c r="AC915" i="10" l="1"/>
  <c r="Z915" i="10"/>
  <c r="AD915" i="10"/>
  <c r="AB915" i="10"/>
  <c r="AA915" i="10"/>
  <c r="X915" i="10" s="1"/>
  <c r="Y916" i="10"/>
  <c r="AB916" i="10" l="1"/>
  <c r="Z916" i="10"/>
  <c r="AA916" i="10"/>
  <c r="X916" i="10" s="1"/>
  <c r="AC916" i="10"/>
  <c r="Y917" i="10"/>
  <c r="AD916" i="10"/>
  <c r="AA917" i="10" l="1"/>
  <c r="X917" i="10" s="1"/>
  <c r="AD917" i="10"/>
  <c r="AC917" i="10"/>
  <c r="AB917" i="10"/>
  <c r="Y918" i="10"/>
  <c r="Z917" i="10"/>
  <c r="AC918" i="10" l="1"/>
  <c r="AA918" i="10"/>
  <c r="X918" i="10" s="1"/>
  <c r="Y919" i="10"/>
  <c r="AB918" i="10"/>
  <c r="AD918" i="10"/>
  <c r="Z918" i="10"/>
  <c r="Z919" i="10" l="1"/>
  <c r="AD919" i="10"/>
  <c r="AC919" i="10"/>
  <c r="AB919" i="10"/>
  <c r="Y920" i="10"/>
  <c r="AA919" i="10"/>
  <c r="X919" i="10" s="1"/>
  <c r="AB920" i="10" l="1"/>
  <c r="AC920" i="10"/>
  <c r="Y921" i="10"/>
  <c r="Z920" i="10"/>
  <c r="AD920" i="10"/>
  <c r="AA920" i="10"/>
  <c r="X920" i="10" s="1"/>
  <c r="Y922" i="10" l="1"/>
  <c r="Z921" i="10"/>
  <c r="AC921" i="10"/>
  <c r="AD921" i="10"/>
  <c r="AA921" i="10"/>
  <c r="X921" i="10" s="1"/>
  <c r="AB921" i="10"/>
  <c r="AC922" i="10" l="1"/>
  <c r="AA922" i="10"/>
  <c r="X922" i="10" s="1"/>
  <c r="Y923" i="10"/>
  <c r="Z922" i="10"/>
  <c r="AB922" i="10"/>
  <c r="AD922" i="10"/>
  <c r="AA923" i="10" l="1"/>
  <c r="X923" i="10" s="1"/>
  <c r="Z923" i="10"/>
  <c r="AB923" i="10"/>
  <c r="AD923" i="10"/>
  <c r="Y924" i="10"/>
  <c r="AC923" i="10"/>
  <c r="AB924" i="10" l="1"/>
  <c r="AC924" i="10"/>
  <c r="Y925" i="10"/>
  <c r="AD924" i="10"/>
  <c r="Z924" i="10"/>
  <c r="AA924" i="10"/>
  <c r="X924" i="10" s="1"/>
  <c r="AD925" i="10" l="1"/>
  <c r="AB925" i="10"/>
  <c r="AC925" i="10"/>
  <c r="Y926" i="10"/>
  <c r="Z925" i="10"/>
  <c r="AA925" i="10"/>
  <c r="X925" i="10" s="1"/>
  <c r="Z926" i="10" l="1"/>
  <c r="AB926" i="10"/>
  <c r="Y927" i="10"/>
  <c r="AD926" i="10"/>
  <c r="AA926" i="10"/>
  <c r="X926" i="10" s="1"/>
  <c r="AC926" i="10"/>
  <c r="AC927" i="10" l="1"/>
  <c r="AB927" i="10"/>
  <c r="AA927" i="10"/>
  <c r="X927" i="10" s="1"/>
  <c r="AD927" i="10"/>
  <c r="Z927" i="10"/>
  <c r="Y928" i="10"/>
  <c r="AC928" i="10" l="1"/>
  <c r="AB928" i="10"/>
  <c r="AA928" i="10"/>
  <c r="X928" i="10" s="1"/>
  <c r="Z928" i="10"/>
  <c r="AD928" i="10"/>
  <c r="Y929" i="10"/>
  <c r="AA929" i="10" l="1"/>
  <c r="X929" i="10" s="1"/>
  <c r="Z929" i="10"/>
  <c r="AC929" i="10"/>
  <c r="AD929" i="10"/>
  <c r="Y930" i="10"/>
  <c r="AB929" i="10"/>
  <c r="Z930" i="10" l="1"/>
  <c r="AB930" i="10"/>
  <c r="Y931" i="10"/>
  <c r="AA930" i="10"/>
  <c r="X930" i="10" s="1"/>
  <c r="AC930" i="10"/>
  <c r="AD930" i="10"/>
  <c r="AA931" i="10" l="1"/>
  <c r="X931" i="10" s="1"/>
  <c r="AB931" i="10"/>
  <c r="Z931" i="10"/>
  <c r="AD931" i="10"/>
  <c r="Y932" i="10"/>
  <c r="AC931" i="10"/>
  <c r="AB932" i="10" l="1"/>
  <c r="AC932" i="10"/>
  <c r="Z932" i="10"/>
  <c r="AA932" i="10"/>
  <c r="X932" i="10" s="1"/>
  <c r="AD932" i="10"/>
  <c r="Y933" i="10"/>
  <c r="AA933" i="10" l="1"/>
  <c r="X933" i="10" s="1"/>
  <c r="AC933" i="10"/>
  <c r="AB933" i="10"/>
  <c r="Z933" i="10"/>
  <c r="AD933" i="10"/>
  <c r="Y934" i="10"/>
  <c r="AA934" i="10" l="1"/>
  <c r="X934" i="10" s="1"/>
  <c r="Y935" i="10"/>
  <c r="Z934" i="10"/>
  <c r="AB934" i="10"/>
  <c r="AD934" i="10"/>
  <c r="AC934" i="10"/>
  <c r="Z935" i="10" l="1"/>
  <c r="AA935" i="10"/>
  <c r="X935" i="10" s="1"/>
  <c r="AC935" i="10"/>
  <c r="Y936" i="10"/>
  <c r="AB935" i="10"/>
  <c r="AD935" i="10"/>
  <c r="Z936" i="10" l="1"/>
  <c r="AA936" i="10"/>
  <c r="X936" i="10" s="1"/>
  <c r="AD936" i="10"/>
  <c r="AB936" i="10"/>
  <c r="AC936" i="10"/>
  <c r="Y937" i="10"/>
  <c r="AB937" i="10" l="1"/>
  <c r="AD937" i="10"/>
  <c r="AA937" i="10"/>
  <c r="X937" i="10" s="1"/>
  <c r="Z937" i="10"/>
  <c r="Y938" i="10"/>
  <c r="AC937" i="10"/>
  <c r="AA938" i="10" l="1"/>
  <c r="X938" i="10" s="1"/>
  <c r="AB938" i="10"/>
  <c r="AD938" i="10"/>
  <c r="AC938" i="10"/>
  <c r="Y939" i="10"/>
  <c r="Z938" i="10"/>
  <c r="Z939" i="10" l="1"/>
  <c r="AB939" i="10"/>
  <c r="Y940" i="10"/>
  <c r="AD939" i="10"/>
  <c r="AC939" i="10"/>
  <c r="AA939" i="10"/>
  <c r="X939" i="10" s="1"/>
  <c r="AC940" i="10" l="1"/>
  <c r="AB940" i="10"/>
  <c r="AA940" i="10"/>
  <c r="X940" i="10" s="1"/>
  <c r="Z940" i="10"/>
  <c r="Y941" i="10"/>
  <c r="AD940" i="10"/>
  <c r="AD941" i="10" l="1"/>
  <c r="AA941" i="10"/>
  <c r="X941" i="10" s="1"/>
  <c r="Y942" i="10"/>
  <c r="AC941" i="10"/>
  <c r="AB941" i="10"/>
  <c r="Z941" i="10"/>
  <c r="AA942" i="10" l="1"/>
  <c r="X942" i="10" s="1"/>
  <c r="AC942" i="10"/>
  <c r="Y943" i="10"/>
  <c r="AD942" i="10"/>
  <c r="AB942" i="10"/>
  <c r="Z942" i="10"/>
  <c r="Z943" i="10" l="1"/>
  <c r="Y944" i="10"/>
  <c r="AB943" i="10"/>
  <c r="AA943" i="10"/>
  <c r="X943" i="10" s="1"/>
  <c r="AD943" i="10"/>
  <c r="AC943" i="10"/>
  <c r="Z944" i="10" l="1"/>
  <c r="AC944" i="10"/>
  <c r="AB944" i="10"/>
  <c r="AA944" i="10"/>
  <c r="X944" i="10" s="1"/>
  <c r="AD944" i="10"/>
  <c r="Y945" i="10"/>
  <c r="AB945" i="10" l="1"/>
  <c r="AC945" i="10"/>
  <c r="Z945" i="10"/>
  <c r="AD945" i="10"/>
  <c r="AA945" i="10"/>
  <c r="X945" i="10" s="1"/>
  <c r="Y946" i="10"/>
  <c r="AB946" i="10" l="1"/>
  <c r="Z946" i="10"/>
  <c r="AC946" i="10"/>
  <c r="AD946" i="10"/>
  <c r="Y947" i="10"/>
  <c r="AA946" i="10"/>
  <c r="X946" i="10" s="1"/>
  <c r="Z947" i="10" l="1"/>
  <c r="AA947" i="10"/>
  <c r="X947" i="10" s="1"/>
  <c r="Y948" i="10"/>
  <c r="AD947" i="10"/>
  <c r="AB947" i="10"/>
  <c r="AC947" i="10"/>
  <c r="AA948" i="10" l="1"/>
  <c r="X948" i="10" s="1"/>
  <c r="AB948" i="10"/>
  <c r="AD948" i="10"/>
  <c r="AC948" i="10"/>
  <c r="Z948" i="10"/>
  <c r="Y949" i="10"/>
  <c r="Y950" i="10" l="1"/>
  <c r="AB949" i="10"/>
  <c r="Z949" i="10"/>
  <c r="AC949" i="10"/>
  <c r="AD949" i="10"/>
  <c r="AA949" i="10"/>
  <c r="X949" i="10" s="1"/>
  <c r="AA950" i="10" l="1"/>
  <c r="X950" i="10" s="1"/>
  <c r="AD950" i="10"/>
  <c r="AB950" i="10"/>
  <c r="AC950" i="10"/>
  <c r="Z950" i="10"/>
  <c r="Y951" i="10"/>
  <c r="Z951" i="10" l="1"/>
  <c r="AB951" i="10"/>
  <c r="AD951" i="10"/>
  <c r="AA951" i="10"/>
  <c r="X951" i="10" s="1"/>
  <c r="Y952" i="10"/>
  <c r="AC951" i="10"/>
  <c r="AA952" i="10" l="1"/>
  <c r="X952" i="10" s="1"/>
  <c r="AD952" i="10"/>
  <c r="Z952" i="10"/>
  <c r="Y953" i="10"/>
  <c r="AC952" i="10"/>
  <c r="AB952" i="10"/>
  <c r="Z953" i="10" l="1"/>
  <c r="Y954" i="10"/>
  <c r="AB953" i="10"/>
  <c r="AD953" i="10"/>
  <c r="AC953" i="10"/>
  <c r="AA953" i="10"/>
  <c r="X953" i="10" s="1"/>
  <c r="Y955" i="10" l="1"/>
  <c r="Z954" i="10"/>
  <c r="AC954" i="10"/>
  <c r="AD954" i="10"/>
  <c r="AB954" i="10"/>
  <c r="AA954" i="10"/>
  <c r="X954" i="10" s="1"/>
  <c r="AC955" i="10" l="1"/>
  <c r="AA955" i="10"/>
  <c r="X955" i="10" s="1"/>
  <c r="AB955" i="10"/>
  <c r="Y956" i="10"/>
  <c r="Z955" i="10"/>
  <c r="AD955" i="10"/>
  <c r="AC956" i="10" l="1"/>
  <c r="Y957" i="10"/>
  <c r="AA956" i="10"/>
  <c r="X956" i="10" s="1"/>
  <c r="AD956" i="10"/>
  <c r="Z956" i="10"/>
  <c r="AB956" i="10"/>
  <c r="AB957" i="10" l="1"/>
  <c r="Y958" i="10"/>
  <c r="AC957" i="10"/>
  <c r="Z957" i="10"/>
  <c r="AD957" i="10"/>
  <c r="AA957" i="10"/>
  <c r="X957" i="10" s="1"/>
  <c r="AD958" i="10" l="1"/>
  <c r="Y959" i="10"/>
  <c r="AB958" i="10"/>
  <c r="Z958" i="10"/>
  <c r="AA958" i="10"/>
  <c r="X958" i="10" s="1"/>
  <c r="AC958" i="10"/>
  <c r="AD959" i="10" l="1"/>
  <c r="Y960" i="10"/>
  <c r="AB959" i="10"/>
  <c r="AC959" i="10"/>
  <c r="AA959" i="10"/>
  <c r="X959" i="10" s="1"/>
  <c r="Z959" i="10"/>
  <c r="AC960" i="10" l="1"/>
  <c r="Y961" i="10"/>
  <c r="Z960" i="10"/>
  <c r="AA960" i="10"/>
  <c r="X960" i="10" s="1"/>
  <c r="AD960" i="10"/>
  <c r="AB960" i="10"/>
  <c r="AB961" i="10" l="1"/>
  <c r="Y962" i="10"/>
  <c r="AC961" i="10"/>
  <c r="Z961" i="10"/>
  <c r="AD961" i="10"/>
  <c r="AA961" i="10"/>
  <c r="X961" i="10" s="1"/>
  <c r="AA962" i="10" l="1"/>
  <c r="X962" i="10" s="1"/>
  <c r="Y963" i="10"/>
  <c r="AB962" i="10"/>
  <c r="AC962" i="10"/>
  <c r="Z962" i="10"/>
  <c r="AD962" i="10"/>
  <c r="Z963" i="10" l="1"/>
  <c r="Y964" i="10"/>
  <c r="AB963" i="10"/>
  <c r="AA963" i="10"/>
  <c r="X963" i="10" s="1"/>
  <c r="AD963" i="10"/>
  <c r="AC963" i="10"/>
  <c r="AC964" i="10" l="1"/>
  <c r="Z964" i="10"/>
  <c r="AA964" i="10"/>
  <c r="X964" i="10" s="1"/>
  <c r="AD964" i="10"/>
  <c r="AB964" i="10"/>
  <c r="Y965" i="10"/>
  <c r="AD965" i="10" l="1"/>
  <c r="Y966" i="10"/>
  <c r="AC965" i="10"/>
  <c r="Z965" i="10"/>
  <c r="AA965" i="10"/>
  <c r="X965" i="10" s="1"/>
  <c r="AB965" i="10"/>
  <c r="AA966" i="10" l="1"/>
  <c r="X966" i="10" s="1"/>
  <c r="AB966" i="10"/>
  <c r="AC966" i="10"/>
  <c r="Z966" i="10"/>
  <c r="AD966" i="10"/>
  <c r="Y967" i="10"/>
  <c r="AC967" i="10" l="1"/>
  <c r="AB967" i="10"/>
  <c r="Y968" i="10"/>
  <c r="Z967" i="10"/>
  <c r="AA967" i="10"/>
  <c r="X967" i="10" s="1"/>
  <c r="AD967" i="10"/>
  <c r="AC968" i="10" l="1"/>
  <c r="AA968" i="10"/>
  <c r="X968" i="10" s="1"/>
  <c r="AD968" i="10"/>
  <c r="Z968" i="10"/>
  <c r="Y969" i="10"/>
  <c r="AB968" i="10"/>
  <c r="Y970" i="10" l="1"/>
  <c r="AC969" i="10"/>
  <c r="AD969" i="10"/>
  <c r="Z969" i="10"/>
  <c r="AA969" i="10"/>
  <c r="X969" i="10" s="1"/>
  <c r="AB969" i="10"/>
  <c r="AB970" i="10" l="1"/>
  <c r="Z970" i="10"/>
  <c r="AD970" i="10"/>
  <c r="Y971" i="10"/>
  <c r="AA970" i="10"/>
  <c r="X970" i="10" s="1"/>
  <c r="AC970" i="10"/>
  <c r="AB971" i="10" l="1"/>
  <c r="AC971" i="10"/>
  <c r="Y972" i="10"/>
  <c r="Z971" i="10"/>
  <c r="AA971" i="10"/>
  <c r="X971" i="10" s="1"/>
  <c r="AD971" i="10"/>
  <c r="AC972" i="10" l="1"/>
  <c r="Y973" i="10"/>
  <c r="Z972" i="10"/>
  <c r="AD972" i="10"/>
  <c r="AB972" i="10"/>
  <c r="AA972" i="10"/>
  <c r="X972" i="10" s="1"/>
  <c r="Z973" i="10" l="1"/>
  <c r="AA973" i="10"/>
  <c r="X973" i="10" s="1"/>
  <c r="Y974" i="10"/>
  <c r="AC973" i="10"/>
  <c r="AB973" i="10"/>
  <c r="AD973" i="10"/>
  <c r="AA974" i="10" l="1"/>
  <c r="X974" i="10" s="1"/>
  <c r="AC974" i="10"/>
  <c r="Y975" i="10"/>
  <c r="AD974" i="10"/>
  <c r="AB974" i="10"/>
  <c r="Z974" i="10"/>
  <c r="Z975" i="10" l="1"/>
  <c r="AA975" i="10"/>
  <c r="X975" i="10" s="1"/>
  <c r="Y976" i="10"/>
  <c r="AD975" i="10"/>
  <c r="AB975" i="10"/>
  <c r="AC975" i="10"/>
  <c r="AC976" i="10" l="1"/>
  <c r="Y977" i="10"/>
  <c r="Z976" i="10"/>
  <c r="AB976" i="10"/>
  <c r="AA976" i="10"/>
  <c r="X976" i="10" s="1"/>
  <c r="AD976" i="10"/>
  <c r="Y978" i="10" l="1"/>
  <c r="AC977" i="10"/>
  <c r="AB977" i="10"/>
  <c r="Z977" i="10"/>
  <c r="AA977" i="10"/>
  <c r="X977" i="10" s="1"/>
  <c r="AD977" i="10"/>
  <c r="AC978" i="10" l="1"/>
  <c r="AB978" i="10"/>
  <c r="Z978" i="10"/>
  <c r="AD978" i="10"/>
  <c r="AA978" i="10"/>
  <c r="X978" i="10" s="1"/>
  <c r="Y979" i="10"/>
  <c r="Z979" i="10" l="1"/>
  <c r="AA979" i="10"/>
  <c r="X979" i="10" s="1"/>
  <c r="Y980" i="10"/>
  <c r="AD979" i="10"/>
  <c r="AC979" i="10"/>
  <c r="AB979" i="10"/>
  <c r="Y981" i="10" l="1"/>
  <c r="AA980" i="10"/>
  <c r="X980" i="10" s="1"/>
  <c r="Z980" i="10"/>
  <c r="AD980" i="10"/>
  <c r="AB980" i="10"/>
  <c r="AC980" i="10"/>
  <c r="AB981" i="10" l="1"/>
  <c r="Y982" i="10"/>
  <c r="AC981" i="10"/>
  <c r="Z981" i="10"/>
  <c r="AD981" i="10"/>
  <c r="AA981" i="10"/>
  <c r="X981" i="10" s="1"/>
  <c r="AC982" i="10" l="1"/>
  <c r="AA982" i="10"/>
  <c r="X982" i="10" s="1"/>
  <c r="AB982" i="10"/>
  <c r="Z982" i="10"/>
  <c r="AD982" i="10"/>
  <c r="Y983" i="10"/>
  <c r="Z983" i="10" l="1"/>
  <c r="AC983" i="10"/>
  <c r="Y984" i="10"/>
  <c r="AD983" i="10"/>
  <c r="AB983" i="10"/>
  <c r="AA983" i="10"/>
  <c r="X983" i="10" s="1"/>
  <c r="AC984" i="10" l="1"/>
  <c r="AA984" i="10"/>
  <c r="X984" i="10" s="1"/>
  <c r="AD984" i="10"/>
  <c r="AB984" i="10"/>
  <c r="Y985" i="10"/>
  <c r="Z984" i="10"/>
  <c r="AD985" i="10" l="1"/>
  <c r="Z985" i="10"/>
  <c r="AA985" i="10"/>
  <c r="X985" i="10" s="1"/>
  <c r="AC985" i="10"/>
  <c r="AB985" i="10"/>
  <c r="Y986" i="10"/>
  <c r="AA986" i="10" l="1"/>
  <c r="X986" i="10" s="1"/>
  <c r="Z986" i="10"/>
  <c r="AB986" i="10"/>
  <c r="AD986" i="10"/>
  <c r="AC986" i="10"/>
  <c r="Y987" i="10"/>
  <c r="Z987" i="10" l="1"/>
  <c r="AB987" i="10"/>
  <c r="Y988" i="10"/>
  <c r="AD987" i="10"/>
  <c r="AA987" i="10"/>
  <c r="X987" i="10" s="1"/>
  <c r="AC987" i="10"/>
  <c r="AD988" i="10" l="1"/>
  <c r="AB988" i="10"/>
  <c r="AC988" i="10"/>
  <c r="Y989" i="10"/>
  <c r="Z988" i="10"/>
  <c r="AA988" i="10"/>
  <c r="X988" i="10" s="1"/>
  <c r="AD989" i="10" l="1"/>
  <c r="AC989" i="10"/>
  <c r="Y990" i="10"/>
  <c r="Z989" i="10"/>
  <c r="AA989" i="10"/>
  <c r="X989" i="10" s="1"/>
  <c r="AB989" i="10"/>
  <c r="AA990" i="10" l="1"/>
  <c r="X990" i="10" s="1"/>
  <c r="AB990" i="10"/>
  <c r="AC990" i="10"/>
  <c r="Z990" i="10"/>
  <c r="AD990" i="10"/>
  <c r="Y991" i="10"/>
  <c r="Z991" i="10" l="1"/>
  <c r="AC991" i="10"/>
  <c r="Y992" i="10"/>
  <c r="AD991" i="10"/>
  <c r="AB991" i="10"/>
  <c r="AA991" i="10"/>
  <c r="X991" i="10" s="1"/>
  <c r="AC992" i="10" l="1"/>
  <c r="AA992" i="10"/>
  <c r="X992" i="10" s="1"/>
  <c r="AD992" i="10"/>
  <c r="Y993" i="10"/>
  <c r="Z992" i="10"/>
  <c r="AB992" i="10"/>
  <c r="Z993" i="10" l="1"/>
  <c r="AB993" i="10"/>
  <c r="AA993" i="10"/>
  <c r="X993" i="10" s="1"/>
  <c r="AC993" i="10"/>
  <c r="AD993" i="10"/>
  <c r="Y994" i="10"/>
  <c r="AB994" i="10" l="1"/>
  <c r="AA994" i="10"/>
  <c r="X994" i="10" s="1"/>
  <c r="Y995" i="10"/>
  <c r="AC994" i="10"/>
  <c r="AD994" i="10"/>
  <c r="Z994" i="10"/>
  <c r="AC995" i="10" l="1"/>
  <c r="AB995" i="10"/>
  <c r="Y996" i="10"/>
  <c r="Z995" i="10"/>
  <c r="AA995" i="10"/>
  <c r="X995" i="10" s="1"/>
  <c r="AD995" i="10"/>
  <c r="AC996" i="10" l="1"/>
  <c r="AB996" i="10"/>
  <c r="AA996" i="10"/>
  <c r="X996" i="10" s="1"/>
  <c r="Z996" i="10"/>
  <c r="AD996" i="10"/>
  <c r="Y997" i="10"/>
  <c r="AB997" i="10" l="1"/>
  <c r="AD997" i="10"/>
  <c r="Y998" i="10"/>
  <c r="AA997" i="10"/>
  <c r="X997" i="10" s="1"/>
  <c r="AC997" i="10"/>
  <c r="Z997" i="10"/>
  <c r="AB998" i="10" l="1"/>
  <c r="Y999" i="10"/>
  <c r="Z998" i="10"/>
  <c r="AA998" i="10"/>
  <c r="X998" i="10" s="1"/>
  <c r="AC998" i="10"/>
  <c r="AD998" i="10"/>
  <c r="Z999" i="10" l="1"/>
  <c r="AC999" i="10"/>
  <c r="Y1000" i="10"/>
  <c r="AA999" i="10"/>
  <c r="X999" i="10" s="1"/>
  <c r="AB999" i="10"/>
  <c r="AD999" i="10"/>
  <c r="AC1000" i="10" l="1"/>
  <c r="AD1000" i="10"/>
  <c r="Z1000" i="10"/>
  <c r="AB1000" i="10"/>
  <c r="AA1000" i="10"/>
  <c r="X1000" i="10" s="1"/>
  <c r="Y1001" i="10"/>
  <c r="AD1001" i="10" l="1"/>
  <c r="Y1002" i="10"/>
  <c r="Z1001" i="10"/>
  <c r="AA1001" i="10"/>
  <c r="X1001" i="10" s="1"/>
  <c r="AB1001" i="10"/>
  <c r="AC1001" i="10"/>
  <c r="Y1003" i="10" l="1"/>
  <c r="AB1002" i="10"/>
  <c r="Z1002" i="10"/>
  <c r="AD1002" i="10"/>
  <c r="AC1002" i="10"/>
  <c r="AA1002" i="10"/>
  <c r="X1002" i="10" s="1"/>
  <c r="Z1003" i="10" l="1"/>
  <c r="AD1003" i="10"/>
  <c r="Y1004" i="10"/>
  <c r="AA1003" i="10"/>
  <c r="X1003" i="10" s="1"/>
  <c r="AB1003" i="10"/>
  <c r="AC1003" i="10"/>
  <c r="AD1004" i="10" l="1"/>
  <c r="AB1004" i="10"/>
  <c r="AC1004" i="10"/>
  <c r="Z1004" i="10"/>
  <c r="Y1005" i="10"/>
  <c r="AA1004" i="10"/>
  <c r="X1004" i="10" s="1"/>
  <c r="Y1006" i="10" l="1"/>
  <c r="AA1005" i="10"/>
  <c r="X1005" i="10" s="1"/>
  <c r="AB1005" i="10"/>
  <c r="AD1005" i="10"/>
  <c r="Z1005" i="10"/>
  <c r="AC1005" i="10"/>
  <c r="AD1006" i="10" l="1"/>
  <c r="AA1006" i="10"/>
  <c r="X1006" i="10" s="1"/>
  <c r="AB1006" i="10"/>
  <c r="Y1007" i="10"/>
  <c r="Z1006" i="10"/>
  <c r="AC1006" i="10"/>
  <c r="Z1007" i="10" l="1"/>
  <c r="AB1007" i="10"/>
  <c r="AC1007" i="10"/>
  <c r="Y1008" i="10"/>
  <c r="AD1007" i="10"/>
  <c r="AA1007" i="10"/>
  <c r="X1007" i="10" s="1"/>
  <c r="AB1008" i="10" l="1"/>
  <c r="Y1009" i="10"/>
  <c r="AD1008" i="10"/>
  <c r="AC1008" i="10"/>
  <c r="Z1008" i="10"/>
  <c r="AA1008" i="10"/>
  <c r="X1008" i="10" s="1"/>
  <c r="AD1009" i="10" l="1"/>
  <c r="AB1009" i="10"/>
  <c r="Y1010" i="10"/>
  <c r="AA1009" i="10"/>
  <c r="X1009" i="10" s="1"/>
  <c r="Z1009" i="10"/>
  <c r="AC1009" i="10"/>
  <c r="AA1010" i="10" l="1"/>
  <c r="X1010" i="10" s="1"/>
  <c r="AC1010" i="10"/>
  <c r="Z1010" i="10"/>
  <c r="Y1011" i="10"/>
  <c r="AD1010" i="10"/>
  <c r="AB1010" i="10"/>
  <c r="AD1011" i="10" l="1"/>
  <c r="AB1011" i="10"/>
  <c r="AC1011" i="10"/>
  <c r="Y1012" i="10"/>
  <c r="Z1011" i="10"/>
  <c r="AA1011" i="10"/>
  <c r="X1011" i="10" s="1"/>
  <c r="AD1012" i="10" l="1"/>
  <c r="AC1012" i="10"/>
  <c r="AB1012" i="10"/>
  <c r="AA1012" i="10"/>
  <c r="X1012" i="10" s="1"/>
  <c r="Y1013" i="10"/>
  <c r="Z1012" i="10"/>
  <c r="AC1013" i="10" l="1"/>
  <c r="Z1013" i="10"/>
  <c r="Y1014" i="10"/>
  <c r="AB1013" i="10"/>
  <c r="AD1013" i="10"/>
  <c r="AA1013" i="10"/>
  <c r="X1013" i="10" s="1"/>
  <c r="AA1014" i="10" l="1"/>
  <c r="X1014" i="10" s="1"/>
  <c r="AB1014" i="10"/>
  <c r="Y1015" i="10"/>
  <c r="Z1014" i="10"/>
  <c r="AD1014" i="10"/>
  <c r="AC1014" i="10"/>
  <c r="AC1015" i="10" l="1"/>
  <c r="AB1015" i="10"/>
  <c r="AA1015" i="10"/>
  <c r="X1015" i="10" s="1"/>
  <c r="Z1015" i="10"/>
  <c r="Y1016" i="10"/>
  <c r="AD1015" i="10"/>
  <c r="Z1016" i="10" l="1"/>
  <c r="Y1017" i="10"/>
  <c r="AD1016" i="10"/>
  <c r="AB1016" i="10"/>
  <c r="AA1016" i="10"/>
  <c r="X1016" i="10" s="1"/>
  <c r="AC1016" i="10"/>
  <c r="AA1017" i="10" l="1"/>
  <c r="X1017" i="10" s="1"/>
  <c r="AB1017" i="10"/>
  <c r="Y1018" i="10"/>
  <c r="Z1017" i="10"/>
  <c r="AC1017" i="10"/>
  <c r="AD1017" i="10"/>
  <c r="Y1019" i="10" l="1"/>
  <c r="AB1018" i="10"/>
  <c r="Z1018" i="10"/>
  <c r="AA1018" i="10"/>
  <c r="X1018" i="10" s="1"/>
  <c r="AD1018" i="10"/>
  <c r="AC1018" i="10"/>
  <c r="Z1019" i="10" l="1"/>
  <c r="AD1019" i="10"/>
  <c r="AB1019" i="10"/>
  <c r="Y1020" i="10"/>
  <c r="AC1019" i="10"/>
  <c r="AA1019" i="10"/>
  <c r="X1019" i="10" s="1"/>
  <c r="AB1020" i="10" l="1"/>
  <c r="AC1020" i="10"/>
  <c r="Y1021" i="10"/>
  <c r="Z1020" i="10"/>
  <c r="AA1020" i="10"/>
  <c r="X1020" i="10" s="1"/>
  <c r="AD1020" i="10"/>
  <c r="AA1021" i="10" l="1"/>
  <c r="X1021" i="10" s="1"/>
  <c r="AD1021" i="10"/>
  <c r="AC1021" i="10"/>
  <c r="Y1022" i="10"/>
  <c r="Z1021" i="10"/>
  <c r="AB1021" i="10"/>
  <c r="Z1022" i="10" l="1"/>
  <c r="AB1022" i="10"/>
  <c r="AA1022" i="10"/>
  <c r="X1022" i="10" s="1"/>
  <c r="AD1022" i="10"/>
  <c r="AC1022" i="10"/>
  <c r="Y1023" i="10"/>
  <c r="AC1023" i="10" l="1"/>
  <c r="AD1023" i="10"/>
  <c r="Y1024" i="10"/>
  <c r="AA1023" i="10"/>
  <c r="X1023" i="10" s="1"/>
  <c r="Z1023" i="10"/>
  <c r="AB1023" i="10"/>
  <c r="AD1024" i="10" l="1"/>
  <c r="AB1024" i="10"/>
  <c r="Y1025" i="10"/>
  <c r="Z1024" i="10"/>
  <c r="AA1024" i="10"/>
  <c r="X1024" i="10" s="1"/>
  <c r="AC1024" i="10"/>
  <c r="AC1025" i="10" l="1"/>
  <c r="AB1025" i="10"/>
  <c r="Z1025" i="10"/>
  <c r="AD1025" i="10"/>
  <c r="Y1026" i="10"/>
  <c r="AA1025" i="10"/>
  <c r="X1025" i="10" s="1"/>
  <c r="AB1026" i="10" l="1"/>
  <c r="Y1027" i="10"/>
  <c r="AA1026" i="10"/>
  <c r="X1026" i="10" s="1"/>
  <c r="AD1026" i="10"/>
  <c r="AC1026" i="10"/>
  <c r="Z1026" i="10"/>
  <c r="Z1027" i="10" l="1"/>
  <c r="Y1028" i="10"/>
  <c r="AC1027" i="10"/>
  <c r="AD1027" i="10"/>
  <c r="AB1027" i="10"/>
  <c r="AA1027" i="10"/>
  <c r="X1027" i="10" s="1"/>
  <c r="AC1028" i="10" l="1"/>
  <c r="AB1028" i="10"/>
  <c r="Z1028" i="10"/>
  <c r="AD1028" i="10"/>
  <c r="Y1029" i="10"/>
  <c r="AA1028" i="10"/>
  <c r="X1028" i="10" s="1"/>
  <c r="AD1029" i="10" l="1"/>
  <c r="Y1030" i="10"/>
  <c r="AC1029" i="10"/>
  <c r="Z1029" i="10"/>
  <c r="AB1029" i="10"/>
  <c r="AA1029" i="10"/>
  <c r="X1029" i="10" s="1"/>
  <c r="Z1030" i="10" l="1"/>
  <c r="Y1031" i="10"/>
  <c r="AA1030" i="10"/>
  <c r="X1030" i="10" s="1"/>
  <c r="AC1030" i="10"/>
  <c r="AB1030" i="10"/>
  <c r="AD1030" i="10"/>
  <c r="Y1032" i="10" l="1"/>
  <c r="AC1031" i="10"/>
  <c r="AD1031" i="10"/>
  <c r="AA1031" i="10"/>
  <c r="X1031" i="10" s="1"/>
  <c r="AB1031" i="10"/>
  <c r="Z1031" i="10"/>
  <c r="AD1032" i="10" l="1"/>
  <c r="AA1032" i="10"/>
  <c r="X1032" i="10" s="1"/>
  <c r="AC1032" i="10"/>
  <c r="AB1032" i="10"/>
  <c r="Z1032" i="10"/>
  <c r="Y1033" i="10"/>
  <c r="Z1033" i="10" l="1"/>
  <c r="AA1033" i="10"/>
  <c r="X1033" i="10" s="1"/>
  <c r="AC1033" i="10"/>
  <c r="AB1033" i="10"/>
  <c r="Y1034" i="10"/>
  <c r="AD1033" i="10"/>
  <c r="Y1035" i="10" l="1"/>
  <c r="AB1034" i="10"/>
  <c r="AA1034" i="10"/>
  <c r="X1034" i="10" s="1"/>
  <c r="AC1034" i="10"/>
  <c r="Z1034" i="10"/>
  <c r="AD1034" i="10"/>
  <c r="Z1035" i="10" l="1"/>
  <c r="AC1035" i="10"/>
  <c r="AA1035" i="10"/>
  <c r="X1035" i="10" s="1"/>
  <c r="AB1035" i="10"/>
  <c r="AD1035" i="10"/>
  <c r="Y1036" i="10"/>
  <c r="AC1036" i="10" l="1"/>
  <c r="Z1036" i="10"/>
  <c r="Y1037" i="10"/>
  <c r="AA1036" i="10"/>
  <c r="X1036" i="10" s="1"/>
  <c r="AD1036" i="10"/>
  <c r="AB1036" i="10"/>
  <c r="AD1037" i="10" l="1"/>
  <c r="AC1037" i="10"/>
  <c r="Y1038" i="10"/>
  <c r="Z1037" i="10"/>
  <c r="AA1037" i="10"/>
  <c r="X1037" i="10" s="1"/>
  <c r="AB1037" i="10"/>
  <c r="Y1039" i="10" l="1"/>
  <c r="AD1038" i="10"/>
  <c r="AB1038" i="10"/>
  <c r="AA1038" i="10"/>
  <c r="X1038" i="10" s="1"/>
  <c r="AC1038" i="10"/>
  <c r="Z1038" i="10"/>
  <c r="AC1039" i="10" l="1"/>
  <c r="Y1040" i="10"/>
  <c r="AB1039" i="10"/>
  <c r="Z1039" i="10"/>
  <c r="AA1039" i="10"/>
  <c r="X1039" i="10" s="1"/>
  <c r="AD1039" i="10"/>
  <c r="AB1040" i="10" l="1"/>
  <c r="AC1040" i="10"/>
  <c r="AA1040" i="10"/>
  <c r="X1040" i="10" s="1"/>
  <c r="Z1040" i="10"/>
  <c r="AD1040" i="10"/>
  <c r="Y1041" i="10"/>
  <c r="Y1042" i="10" l="1"/>
  <c r="Z1041" i="10"/>
  <c r="AD1041" i="10"/>
  <c r="AA1041" i="10"/>
  <c r="X1041" i="10" s="1"/>
  <c r="AC1041" i="10"/>
  <c r="AB1041" i="10"/>
  <c r="AC1042" i="10" l="1"/>
  <c r="AB1042" i="10"/>
  <c r="AD1042" i="10"/>
  <c r="Z1042" i="10"/>
  <c r="Y1043" i="10"/>
  <c r="AA1042" i="10"/>
  <c r="X1042" i="10" s="1"/>
  <c r="Z1043" i="10" l="1"/>
  <c r="AD1043" i="10"/>
  <c r="AC1043" i="10"/>
  <c r="AB1043" i="10"/>
  <c r="AA1043" i="10"/>
  <c r="X1043" i="10" s="1"/>
  <c r="Y1044" i="10"/>
  <c r="AA1044" i="10" l="1"/>
  <c r="X1044" i="10" s="1"/>
  <c r="AC1044" i="10"/>
  <c r="AD1044" i="10"/>
  <c r="Z1044" i="10"/>
  <c r="Y1045" i="10"/>
  <c r="AB1044" i="10"/>
  <c r="AB1045" i="10" l="1"/>
  <c r="Y1046" i="10"/>
  <c r="AC1045" i="10"/>
  <c r="Z1045" i="10"/>
  <c r="AA1045" i="10"/>
  <c r="X1045" i="10" s="1"/>
  <c r="AD1045" i="10"/>
  <c r="AD1046" i="10" l="1"/>
  <c r="Y1047" i="10"/>
  <c r="Z1046" i="10"/>
  <c r="AB1046" i="10"/>
  <c r="AC1046" i="10"/>
  <c r="AA1046" i="10"/>
  <c r="X1046" i="10" s="1"/>
  <c r="Z1047" i="10" l="1"/>
  <c r="AB1047" i="10"/>
  <c r="AC1047" i="10"/>
  <c r="AD1047" i="10"/>
  <c r="Y1048" i="10"/>
  <c r="AA1047" i="10"/>
  <c r="X1047" i="10" s="1"/>
  <c r="Z1048" i="10" l="1"/>
  <c r="AD1048" i="10"/>
  <c r="AA1048" i="10"/>
  <c r="X1048" i="10" s="1"/>
  <c r="Y1049" i="10"/>
  <c r="AC1048" i="10"/>
  <c r="AB1048" i="10"/>
  <c r="Z1049" i="10" l="1"/>
  <c r="AC1049" i="10"/>
  <c r="AA1049" i="10"/>
  <c r="X1049" i="10" s="1"/>
  <c r="AD1049" i="10"/>
  <c r="Y1050" i="10"/>
  <c r="AB1049" i="10"/>
  <c r="AB1050" i="10" l="1"/>
  <c r="AC1050" i="10"/>
  <c r="AA1050" i="10"/>
  <c r="X1050" i="10" s="1"/>
  <c r="AD1050" i="10"/>
  <c r="Z1050" i="10"/>
  <c r="Y1051" i="10"/>
  <c r="AB1051" i="10" l="1"/>
  <c r="AA1051" i="10"/>
  <c r="X1051" i="10" s="1"/>
  <c r="Z1051" i="10"/>
  <c r="AC1051" i="10"/>
  <c r="AD1051" i="10"/>
  <c r="Y1052" i="10"/>
  <c r="AB1052" i="10" l="1"/>
  <c r="AA1052" i="10"/>
  <c r="X1052" i="10" s="1"/>
  <c r="AD1052" i="10"/>
  <c r="Z1052" i="10"/>
  <c r="Y1053" i="10"/>
  <c r="AC1052" i="10"/>
  <c r="AD1053" i="10" l="1"/>
  <c r="AB1053" i="10"/>
  <c r="Z1053" i="10"/>
  <c r="AA1053" i="10"/>
  <c r="X1053" i="10" s="1"/>
  <c r="Y1054" i="10"/>
  <c r="AC1053" i="10"/>
  <c r="AD1054" i="10" l="1"/>
  <c r="Z1054" i="10"/>
  <c r="AC1054" i="10"/>
  <c r="AB1054" i="10"/>
  <c r="AA1054" i="10"/>
  <c r="X1054" i="10" s="1"/>
  <c r="Y1055" i="10"/>
  <c r="Y1056" i="10" l="1"/>
  <c r="AC1055" i="10"/>
  <c r="AD1055" i="10"/>
  <c r="AB1055" i="10"/>
  <c r="AA1055" i="10"/>
  <c r="X1055" i="10" s="1"/>
  <c r="Z1055" i="10"/>
  <c r="AB1056" i="10" l="1"/>
  <c r="AC1056" i="10"/>
  <c r="Y1057" i="10"/>
  <c r="AD1056" i="10"/>
  <c r="AA1056" i="10"/>
  <c r="X1056" i="10" s="1"/>
  <c r="Z1056" i="10"/>
  <c r="Y1058" i="10" l="1"/>
  <c r="AB1057" i="10"/>
  <c r="AC1057" i="10"/>
  <c r="AD1057" i="10"/>
  <c r="Z1057" i="10"/>
  <c r="AA1057" i="10"/>
  <c r="X1057" i="10" s="1"/>
  <c r="AC1058" i="10" l="1"/>
  <c r="AB1058" i="10"/>
  <c r="Z1058" i="10"/>
  <c r="AA1058" i="10"/>
  <c r="X1058" i="10" s="1"/>
  <c r="Y1059" i="10"/>
  <c r="AD1058" i="10"/>
  <c r="Y1060" i="10" l="1"/>
  <c r="AD1059" i="10"/>
  <c r="AC1059" i="10"/>
  <c r="AB1059" i="10"/>
  <c r="AA1059" i="10"/>
  <c r="X1059" i="10" s="1"/>
  <c r="Z1059" i="10"/>
  <c r="AC1060" i="10" l="1"/>
  <c r="Y1061" i="10"/>
  <c r="AB1060" i="10"/>
  <c r="AA1060" i="10"/>
  <c r="X1060" i="10" s="1"/>
  <c r="Z1060" i="10"/>
  <c r="AD1060" i="10"/>
  <c r="AB1061" i="10" l="1"/>
  <c r="Y1062" i="10"/>
  <c r="AA1061" i="10"/>
  <c r="X1061" i="10" s="1"/>
  <c r="AD1061" i="10"/>
  <c r="AC1061" i="10"/>
  <c r="Z1061" i="10"/>
  <c r="AC1062" i="10" l="1"/>
  <c r="AB1062" i="10"/>
  <c r="AD1062" i="10"/>
  <c r="AA1062" i="10"/>
  <c r="X1062" i="10" s="1"/>
  <c r="Z1062" i="10"/>
  <c r="Y1063" i="10"/>
  <c r="Y1064" i="10" l="1"/>
  <c r="AA1063" i="10"/>
  <c r="X1063" i="10" s="1"/>
  <c r="Z1063" i="10"/>
  <c r="AC1063" i="10"/>
  <c r="AB1063" i="10"/>
  <c r="AD1063" i="10"/>
  <c r="AB1064" i="10" l="1"/>
  <c r="AA1064" i="10"/>
  <c r="X1064" i="10" s="1"/>
  <c r="AC1064" i="10"/>
  <c r="Z1064" i="10"/>
  <c r="Y1065" i="10"/>
  <c r="AD1064" i="10"/>
  <c r="Z1065" i="10" l="1"/>
  <c r="AB1065" i="10"/>
  <c r="Y1066" i="10"/>
  <c r="AD1065" i="10"/>
  <c r="AA1065" i="10"/>
  <c r="X1065" i="10" s="1"/>
  <c r="AC1065" i="10"/>
  <c r="AC1066" i="10" l="1"/>
  <c r="Y1067" i="10"/>
  <c r="AB1066" i="10"/>
  <c r="Z1066" i="10"/>
  <c r="AA1066" i="10"/>
  <c r="X1066" i="10" s="1"/>
  <c r="AD1066" i="10"/>
  <c r="Z1067" i="10" l="1"/>
  <c r="AB1067" i="10"/>
  <c r="AC1067" i="10"/>
  <c r="AA1067" i="10"/>
  <c r="X1067" i="10" s="1"/>
  <c r="Y1068" i="10"/>
  <c r="AD1067" i="10"/>
  <c r="AB1068" i="10" l="1"/>
  <c r="AC1068" i="10"/>
  <c r="AA1068" i="10"/>
  <c r="X1068" i="10" s="1"/>
  <c r="Z1068" i="10"/>
  <c r="Y1069" i="10"/>
  <c r="AD1068" i="10"/>
  <c r="AA1069" i="10" l="1"/>
  <c r="X1069" i="10" s="1"/>
  <c r="AD1069" i="10"/>
  <c r="AB1069" i="10"/>
  <c r="Z1069" i="10"/>
  <c r="Y1070" i="10"/>
  <c r="AC1069" i="10"/>
  <c r="AA1070" i="10" l="1"/>
  <c r="X1070" i="10" s="1"/>
  <c r="AD1070" i="10"/>
  <c r="AB1070" i="10"/>
  <c r="Y1071" i="10"/>
  <c r="AC1070" i="10"/>
  <c r="Z1070" i="10"/>
  <c r="AC1071" i="10" l="1"/>
  <c r="AB1071" i="10"/>
  <c r="AA1071" i="10"/>
  <c r="X1071" i="10" s="1"/>
  <c r="AD1071" i="10"/>
  <c r="Z1071" i="10"/>
  <c r="Y1072" i="10"/>
  <c r="AA1072" i="10" l="1"/>
  <c r="X1072" i="10" s="1"/>
  <c r="Z1072" i="10"/>
  <c r="Y1073" i="10"/>
  <c r="AC1072" i="10"/>
  <c r="AD1072" i="10"/>
  <c r="AB1072" i="10"/>
  <c r="Z1073" i="10" l="1"/>
  <c r="AC1073" i="10"/>
  <c r="Y1074" i="10"/>
  <c r="AD1073" i="10"/>
  <c r="AA1073" i="10"/>
  <c r="X1073" i="10" s="1"/>
  <c r="AB1073" i="10"/>
  <c r="Z1074" i="10" l="1"/>
  <c r="AA1074" i="10"/>
  <c r="X1074" i="10" s="1"/>
  <c r="AC1074" i="10"/>
  <c r="AD1074" i="10"/>
  <c r="AB1074" i="10"/>
  <c r="Y1075" i="10"/>
  <c r="AC1075" i="10" l="1"/>
  <c r="Z1075" i="10"/>
  <c r="Y1076" i="10"/>
  <c r="AA1075" i="10"/>
  <c r="X1075" i="10" s="1"/>
  <c r="AB1075" i="10"/>
  <c r="AD1075" i="10"/>
  <c r="Z1076" i="10" l="1"/>
  <c r="AA1076" i="10"/>
  <c r="X1076" i="10" s="1"/>
  <c r="AC1076" i="10"/>
  <c r="AB1076" i="10"/>
  <c r="Y1077" i="10"/>
  <c r="AD1076" i="10"/>
  <c r="AC1077" i="10" l="1"/>
  <c r="Z1077" i="10"/>
  <c r="AD1077" i="10"/>
  <c r="AA1077" i="10"/>
  <c r="X1077" i="10" s="1"/>
  <c r="Y1078" i="10"/>
  <c r="AB1077" i="10"/>
  <c r="Y1079" i="10" l="1"/>
  <c r="AB1078" i="10"/>
  <c r="AD1078" i="10"/>
  <c r="Z1078" i="10"/>
  <c r="AC1078" i="10"/>
  <c r="AA1078" i="10"/>
  <c r="X1078" i="10" s="1"/>
  <c r="AB1079" i="10" l="1"/>
  <c r="Z1079" i="10"/>
  <c r="Y1080" i="10"/>
  <c r="AA1079" i="10"/>
  <c r="X1079" i="10" s="1"/>
  <c r="AD1079" i="10"/>
  <c r="AC1079" i="10"/>
  <c r="Y1081" i="10" l="1"/>
  <c r="AC1080" i="10"/>
  <c r="Z1080" i="10"/>
  <c r="AA1080" i="10"/>
  <c r="X1080" i="10" s="1"/>
  <c r="AB1080" i="10"/>
  <c r="AD1080" i="10"/>
  <c r="AA1081" i="10" l="1"/>
  <c r="X1081" i="10" s="1"/>
  <c r="AC1081" i="10"/>
  <c r="Y1082" i="10"/>
  <c r="AD1081" i="10"/>
  <c r="Z1081" i="10"/>
  <c r="AB1081" i="10"/>
  <c r="AB1082" i="10" l="1"/>
  <c r="AA1082" i="10"/>
  <c r="X1082" i="10" s="1"/>
  <c r="Y1083" i="10"/>
  <c r="AD1082" i="10"/>
  <c r="AC1082" i="10"/>
  <c r="Z1082" i="10"/>
  <c r="Y1084" i="10" l="1"/>
  <c r="Z1083" i="10"/>
  <c r="AD1083" i="10"/>
  <c r="AC1083" i="10"/>
  <c r="AA1083" i="10"/>
  <c r="X1083" i="10" s="1"/>
  <c r="AB1083" i="10"/>
  <c r="Y1085" i="10" l="1"/>
  <c r="AD1084" i="10"/>
  <c r="AB1084" i="10"/>
  <c r="Z1084" i="10"/>
  <c r="AA1084" i="10"/>
  <c r="X1084" i="10" s="1"/>
  <c r="AC1084" i="10"/>
  <c r="Z1085" i="10" l="1"/>
  <c r="AC1085" i="10"/>
  <c r="AB1085" i="10"/>
  <c r="AA1085" i="10"/>
  <c r="X1085" i="10" s="1"/>
  <c r="AD1085" i="10"/>
  <c r="Y1086" i="10"/>
  <c r="AA1086" i="10" l="1"/>
  <c r="X1086" i="10" s="1"/>
  <c r="AD1086" i="10"/>
  <c r="Y1087" i="10"/>
  <c r="AC1086" i="10"/>
  <c r="Z1086" i="10"/>
  <c r="AB1086" i="10"/>
  <c r="AA1087" i="10" l="1"/>
  <c r="X1087" i="10" s="1"/>
  <c r="Z1087" i="10"/>
  <c r="AB1087" i="10"/>
  <c r="AC1087" i="10"/>
  <c r="AD1087" i="10"/>
  <c r="Y1088" i="10"/>
  <c r="AB1088" i="10" l="1"/>
  <c r="Y1089" i="10"/>
  <c r="AC1088" i="10"/>
  <c r="Z1088" i="10"/>
  <c r="AD1088" i="10"/>
  <c r="AA1088" i="10"/>
  <c r="X1088" i="10" s="1"/>
  <c r="AC1089" i="10" l="1"/>
  <c r="Z1089" i="10"/>
  <c r="Y1090" i="10"/>
  <c r="AD1089" i="10"/>
  <c r="AA1089" i="10"/>
  <c r="X1089" i="10" s="1"/>
  <c r="AB1089" i="10"/>
  <c r="AC1090" i="10" l="1"/>
  <c r="AA1090" i="10"/>
  <c r="X1090" i="10" s="1"/>
  <c r="AB1090" i="10"/>
  <c r="AD1090" i="10"/>
  <c r="Y1091" i="10"/>
  <c r="Z1090" i="10"/>
  <c r="AA1091" i="10" l="1"/>
  <c r="X1091" i="10" s="1"/>
  <c r="Y1092" i="10"/>
  <c r="AB1091" i="10"/>
  <c r="AD1091" i="10"/>
  <c r="AC1091" i="10"/>
  <c r="Z1091" i="10"/>
  <c r="AD1092" i="10" l="1"/>
  <c r="AB1092" i="10"/>
  <c r="Z1092" i="10"/>
  <c r="AA1092" i="10"/>
  <c r="X1092" i="10" s="1"/>
  <c r="Y1093" i="10"/>
  <c r="AC1092" i="10"/>
  <c r="AC1093" i="10" l="1"/>
  <c r="Z1093" i="10"/>
  <c r="AA1093" i="10"/>
  <c r="X1093" i="10" s="1"/>
  <c r="AD1093" i="10"/>
  <c r="Y1094" i="10"/>
  <c r="AB1093" i="10"/>
  <c r="AA1094" i="10" l="1"/>
  <c r="X1094" i="10" s="1"/>
  <c r="AC1094" i="10"/>
  <c r="AB1094" i="10"/>
  <c r="AD1094" i="10"/>
  <c r="Y1095" i="10"/>
  <c r="Z1094" i="10"/>
  <c r="Z1095" i="10" l="1"/>
  <c r="AD1095" i="10"/>
  <c r="AB1095" i="10"/>
  <c r="AC1095" i="10"/>
  <c r="AA1095" i="10"/>
  <c r="X1095" i="10" s="1"/>
  <c r="Y1096" i="10"/>
  <c r="AB1096" i="10" l="1"/>
  <c r="Z1096" i="10"/>
  <c r="Y1097" i="10"/>
  <c r="AD1096" i="10"/>
  <c r="AC1096" i="10"/>
  <c r="AA1096" i="10"/>
  <c r="X1096" i="10" s="1"/>
  <c r="Y1098" i="10" l="1"/>
  <c r="Z1097" i="10"/>
  <c r="AB1097" i="10"/>
  <c r="AD1097" i="10"/>
  <c r="AA1097" i="10"/>
  <c r="X1097" i="10" s="1"/>
  <c r="AC1097" i="10"/>
  <c r="AC1098" i="10" l="1"/>
  <c r="AD1098" i="10"/>
  <c r="Y1099" i="10"/>
  <c r="AB1098" i="10"/>
  <c r="Z1098" i="10"/>
  <c r="AA1098" i="10"/>
  <c r="X1098" i="10" s="1"/>
  <c r="AA1099" i="10" l="1"/>
  <c r="X1099" i="10" s="1"/>
  <c r="Y1100" i="10"/>
  <c r="AB1099" i="10"/>
  <c r="Z1099" i="10"/>
  <c r="AD1099" i="10"/>
  <c r="AC1099" i="10"/>
  <c r="AC1100" i="10" l="1"/>
  <c r="Y1101" i="10"/>
  <c r="Z1100" i="10"/>
  <c r="AB1100" i="10"/>
  <c r="AA1100" i="10"/>
  <c r="X1100" i="10" s="1"/>
  <c r="AD1100" i="10"/>
  <c r="AA1101" i="10" l="1"/>
  <c r="X1101" i="10" s="1"/>
  <c r="AC1101" i="10"/>
  <c r="Y1102" i="10"/>
  <c r="AD1101" i="10"/>
  <c r="AB1101" i="10"/>
  <c r="Z1101" i="10"/>
  <c r="AD1102" i="10" l="1"/>
  <c r="Z1102" i="10"/>
  <c r="Y1103" i="10"/>
  <c r="AA1102" i="10"/>
  <c r="X1102" i="10" s="1"/>
  <c r="AC1102" i="10"/>
  <c r="AB1102" i="10"/>
  <c r="Z1103" i="10" l="1"/>
  <c r="AA1103" i="10"/>
  <c r="X1103" i="10" s="1"/>
  <c r="AB1103" i="10"/>
  <c r="AC1103" i="10"/>
  <c r="AD1103" i="10"/>
  <c r="Y1104" i="10"/>
  <c r="AA1104" i="10" l="1"/>
  <c r="X1104" i="10" s="1"/>
  <c r="AD1104" i="10"/>
  <c r="AC1104" i="10"/>
  <c r="Y1105" i="10"/>
  <c r="AB1104" i="10"/>
  <c r="Z1104" i="10"/>
  <c r="AA1105" i="10" l="1"/>
  <c r="X1105" i="10" s="1"/>
  <c r="Y1106" i="10"/>
  <c r="AB1105" i="10"/>
  <c r="AC1105" i="10"/>
  <c r="Z1105" i="10"/>
  <c r="AD1105" i="10"/>
  <c r="Y1107" i="10" l="1"/>
  <c r="AA1106" i="10"/>
  <c r="X1106" i="10" s="1"/>
  <c r="AB1106" i="10"/>
  <c r="AD1106" i="10"/>
  <c r="Z1106" i="10"/>
  <c r="AC1106" i="10"/>
  <c r="AD1107" i="10" l="1"/>
  <c r="AC1107" i="10"/>
  <c r="AA1107" i="10"/>
  <c r="X1107" i="10" s="1"/>
  <c r="Z1107" i="10"/>
  <c r="Y1108" i="10"/>
  <c r="AB1107" i="10"/>
  <c r="AC1108" i="10" l="1"/>
  <c r="Z1108" i="10"/>
  <c r="AA1108" i="10"/>
  <c r="X1108" i="10" s="1"/>
  <c r="AB1108" i="10"/>
  <c r="Y1109" i="10"/>
  <c r="AD1108" i="10"/>
  <c r="AC1109" i="10" l="1"/>
  <c r="AA1109" i="10"/>
  <c r="X1109" i="10" s="1"/>
  <c r="AD1109" i="10"/>
  <c r="AB1109" i="10"/>
  <c r="Y1110" i="10"/>
  <c r="Z1109" i="10"/>
  <c r="Y1111" i="10" l="1"/>
  <c r="AC1110" i="10"/>
  <c r="AB1110" i="10"/>
  <c r="AD1110" i="10"/>
  <c r="AA1110" i="10"/>
  <c r="X1110" i="10" s="1"/>
  <c r="Z1110" i="10"/>
  <c r="AC1111" i="10" l="1"/>
  <c r="AA1111" i="10"/>
  <c r="X1111" i="10" s="1"/>
  <c r="AB1111" i="10"/>
  <c r="Z1111" i="10"/>
  <c r="AD1111" i="10"/>
  <c r="Y1112" i="10"/>
  <c r="Z1112" i="10" l="1"/>
  <c r="Y1113" i="10"/>
  <c r="AB1112" i="10"/>
  <c r="AD1112" i="10"/>
  <c r="AA1112" i="10"/>
  <c r="X1112" i="10" s="1"/>
  <c r="AC1112" i="10"/>
  <c r="AD1113" i="10" l="1"/>
  <c r="AC1113" i="10"/>
  <c r="AB1113" i="10"/>
  <c r="Y1114" i="10"/>
  <c r="AA1113" i="10"/>
  <c r="X1113" i="10" s="1"/>
  <c r="Z1113" i="10"/>
  <c r="AD1114" i="10" l="1"/>
  <c r="Z1114" i="10"/>
  <c r="AB1114" i="10"/>
  <c r="AC1114" i="10"/>
  <c r="Y1115" i="10"/>
  <c r="AA1114" i="10"/>
  <c r="X1114" i="10" s="1"/>
  <c r="Y1116" i="10" l="1"/>
  <c r="AB1115" i="10"/>
  <c r="AA1115" i="10"/>
  <c r="X1115" i="10" s="1"/>
  <c r="Z1115" i="10"/>
  <c r="AD1115" i="10"/>
  <c r="AC1115" i="10"/>
  <c r="AA1116" i="10" l="1"/>
  <c r="X1116" i="10" s="1"/>
  <c r="AB1116" i="10"/>
  <c r="AC1116" i="10"/>
  <c r="Y1117" i="10"/>
  <c r="AD1116" i="10"/>
  <c r="Z1116" i="10"/>
  <c r="AD1117" i="10" l="1"/>
  <c r="Y1118" i="10"/>
  <c r="AC1117" i="10"/>
  <c r="AB1117" i="10"/>
  <c r="Z1117" i="10"/>
  <c r="AA1117" i="10"/>
  <c r="X1117" i="10" s="1"/>
  <c r="AB1118" i="10" l="1"/>
  <c r="AA1118" i="10"/>
  <c r="X1118" i="10" s="1"/>
  <c r="AC1118" i="10"/>
  <c r="AD1118" i="10"/>
  <c r="Y1119" i="10"/>
  <c r="Z1118" i="10"/>
  <c r="Y1120" i="10" l="1"/>
  <c r="AA1119" i="10"/>
  <c r="X1119" i="10" s="1"/>
  <c r="AC1119" i="10"/>
  <c r="AB1119" i="10"/>
  <c r="Z1119" i="10"/>
  <c r="AD1119" i="10"/>
  <c r="AA1120" i="10" l="1"/>
  <c r="X1120" i="10" s="1"/>
  <c r="Y1121" i="10"/>
  <c r="Z1120" i="10"/>
  <c r="AC1120" i="10"/>
  <c r="AB1120" i="10"/>
  <c r="AD1120" i="10"/>
  <c r="Y1122" i="10" l="1"/>
  <c r="AD1121" i="10"/>
  <c r="AB1121" i="10"/>
  <c r="AA1121" i="10"/>
  <c r="X1121" i="10" s="1"/>
  <c r="Z1121" i="10"/>
  <c r="AC1121" i="10"/>
  <c r="Y1123" i="10" l="1"/>
  <c r="AA1122" i="10"/>
  <c r="X1122" i="10" s="1"/>
  <c r="Z1122" i="10"/>
  <c r="AC1122" i="10"/>
  <c r="AD1122" i="10"/>
  <c r="AB1122" i="10"/>
  <c r="AD1123" i="10" l="1"/>
  <c r="AC1123" i="10"/>
  <c r="Z1123" i="10"/>
  <c r="Y1124" i="10"/>
  <c r="AB1123" i="10"/>
  <c r="AA1123" i="10"/>
  <c r="X1123" i="10" s="1"/>
  <c r="AC1124" i="10" l="1"/>
  <c r="AB1124" i="10"/>
  <c r="AD1124" i="10"/>
  <c r="AA1124" i="10"/>
  <c r="X1124" i="10" s="1"/>
  <c r="Z1124" i="10"/>
  <c r="Y1125" i="10"/>
  <c r="AA1125" i="10" l="1"/>
  <c r="X1125" i="10" s="1"/>
  <c r="AB1125" i="10"/>
  <c r="AD1125" i="10"/>
  <c r="Y1126" i="10"/>
  <c r="Z1125" i="10"/>
  <c r="AC1125" i="10"/>
  <c r="Y1127" i="10" l="1"/>
  <c r="Z1126" i="10"/>
  <c r="AB1126" i="10"/>
  <c r="AA1126" i="10"/>
  <c r="X1126" i="10" s="1"/>
  <c r="AD1126" i="10"/>
  <c r="AC1126" i="10"/>
  <c r="AA1127" i="10" l="1"/>
  <c r="X1127" i="10" s="1"/>
  <c r="AC1127" i="10"/>
  <c r="AB1127" i="10"/>
  <c r="AD1127" i="10"/>
  <c r="Z1127" i="10"/>
  <c r="Y1128" i="10"/>
  <c r="AB1128" i="10" l="1"/>
  <c r="AD1128" i="10"/>
  <c r="Z1128" i="10"/>
  <c r="AA1128" i="10"/>
  <c r="X1128" i="10" s="1"/>
  <c r="AC1128" i="10"/>
  <c r="Y1129" i="10"/>
  <c r="AB1129" i="10" l="1"/>
  <c r="AA1129" i="10"/>
  <c r="X1129" i="10" s="1"/>
  <c r="Z1129" i="10"/>
  <c r="AC1129" i="10"/>
  <c r="AD1129" i="10"/>
  <c r="Y1130" i="10"/>
  <c r="AA1130" i="10" l="1"/>
  <c r="X1130" i="10" s="1"/>
  <c r="AD1130" i="10"/>
  <c r="Z1130" i="10"/>
  <c r="AC1130" i="10"/>
  <c r="AB1130" i="10"/>
  <c r="Y1131" i="10"/>
  <c r="AD1131" i="10" l="1"/>
  <c r="Y1132" i="10"/>
  <c r="Z1131" i="10"/>
  <c r="AB1131" i="10"/>
  <c r="AA1131" i="10"/>
  <c r="X1131" i="10" s="1"/>
  <c r="AC1131" i="10"/>
  <c r="AA1132" i="10" l="1"/>
  <c r="X1132" i="10" s="1"/>
  <c r="AD1132" i="10"/>
  <c r="AB1132" i="10"/>
  <c r="AC1132" i="10"/>
  <c r="Y1133" i="10"/>
  <c r="Z1132" i="10"/>
  <c r="AB1133" i="10" l="1"/>
  <c r="Y1134" i="10"/>
  <c r="AD1133" i="10"/>
  <c r="Z1133" i="10"/>
  <c r="AC1133" i="10"/>
  <c r="AA1133" i="10"/>
  <c r="X1133" i="10" s="1"/>
  <c r="AD1134" i="10" l="1"/>
  <c r="AC1134" i="10"/>
  <c r="AB1134" i="10"/>
  <c r="AA1134" i="10"/>
  <c r="X1134" i="10" s="1"/>
  <c r="Y1135" i="10"/>
  <c r="Z1134" i="10"/>
  <c r="AA1135" i="10" l="1"/>
  <c r="X1135" i="10" s="1"/>
  <c r="AB1135" i="10"/>
  <c r="Y1136" i="10"/>
  <c r="Z1135" i="10"/>
  <c r="AC1135" i="10"/>
  <c r="AD1135" i="10"/>
  <c r="AC1136" i="10" l="1"/>
  <c r="AA1136" i="10"/>
  <c r="X1136" i="10" s="1"/>
  <c r="Y1137" i="10"/>
  <c r="AD1136" i="10"/>
  <c r="AB1136" i="10"/>
  <c r="Z1136" i="10"/>
  <c r="Z1137" i="10" l="1"/>
  <c r="AB1137" i="10"/>
  <c r="AA1137" i="10"/>
  <c r="X1137" i="10" s="1"/>
  <c r="Y1138" i="10"/>
  <c r="AC1137" i="10"/>
  <c r="AD1137" i="10"/>
  <c r="AD1138" i="10" l="1"/>
  <c r="AC1138" i="10"/>
  <c r="AA1138" i="10"/>
  <c r="X1138" i="10" s="1"/>
  <c r="Y1139" i="10"/>
  <c r="AB1138" i="10"/>
  <c r="Z1138" i="10"/>
  <c r="AD1139" i="10" l="1"/>
  <c r="AB1139" i="10"/>
  <c r="Z1139" i="10"/>
  <c r="AA1139" i="10"/>
  <c r="X1139" i="10" s="1"/>
  <c r="Y1140" i="10"/>
  <c r="AC1139" i="10"/>
  <c r="AC1140" i="10" l="1"/>
  <c r="Z1140" i="10"/>
  <c r="AD1140" i="10"/>
  <c r="Y1141" i="10"/>
  <c r="AB1140" i="10"/>
  <c r="AA1140" i="10"/>
  <c r="X1140" i="10" s="1"/>
  <c r="AC1141" i="10" l="1"/>
  <c r="AB1141" i="10"/>
  <c r="AD1141" i="10"/>
  <c r="Y1142" i="10"/>
  <c r="AA1141" i="10"/>
  <c r="X1141" i="10" s="1"/>
  <c r="Z1141" i="10"/>
  <c r="Y1143" i="10" l="1"/>
  <c r="AC1142" i="10"/>
  <c r="AB1142" i="10"/>
  <c r="AD1142" i="10"/>
  <c r="AA1142" i="10"/>
  <c r="X1142" i="10" s="1"/>
  <c r="Z1142" i="10"/>
  <c r="AB1143" i="10" l="1"/>
  <c r="Z1143" i="10"/>
  <c r="AC1143" i="10"/>
  <c r="Y1144" i="10"/>
  <c r="AD1143" i="10"/>
  <c r="AA1143" i="10"/>
  <c r="X1143" i="10" s="1"/>
  <c r="Y1145" i="10" l="1"/>
  <c r="AA1144" i="10"/>
  <c r="X1144" i="10" s="1"/>
  <c r="AD1144" i="10"/>
  <c r="Z1144" i="10"/>
  <c r="AC1144" i="10"/>
  <c r="AB1144" i="10"/>
  <c r="AA1145" i="10" l="1"/>
  <c r="X1145" i="10" s="1"/>
  <c r="Y1146" i="10"/>
  <c r="AC1145" i="10"/>
  <c r="AD1145" i="10"/>
  <c r="Z1145" i="10"/>
  <c r="AB1145" i="10"/>
  <c r="AB1146" i="10" l="1"/>
  <c r="AA1146" i="10"/>
  <c r="X1146" i="10" s="1"/>
  <c r="AD1146" i="10"/>
  <c r="AC1146" i="10"/>
  <c r="Y1147" i="10"/>
  <c r="Z1146" i="10"/>
  <c r="AA1147" i="10" l="1"/>
  <c r="X1147" i="10" s="1"/>
  <c r="AB1147" i="10"/>
  <c r="Z1147" i="10"/>
  <c r="Y1148" i="10"/>
  <c r="AC1147" i="10"/>
  <c r="AD1147" i="10"/>
  <c r="Y1149" i="10" l="1"/>
  <c r="AD1148" i="10"/>
  <c r="AB1148" i="10"/>
  <c r="AC1148" i="10"/>
  <c r="Z1148" i="10"/>
  <c r="AA1148" i="10"/>
  <c r="X1148" i="10" s="1"/>
  <c r="AB1149" i="10" l="1"/>
  <c r="AD1149" i="10"/>
  <c r="AC1149" i="10"/>
  <c r="Z1149" i="10"/>
  <c r="Y1150" i="10"/>
  <c r="AA1149" i="10"/>
  <c r="X1149" i="10" s="1"/>
  <c r="Z1150" i="10" l="1"/>
  <c r="Y1151" i="10"/>
  <c r="AC1150" i="10"/>
  <c r="AD1150" i="10"/>
  <c r="AB1150" i="10"/>
  <c r="AA1150" i="10"/>
  <c r="X1150" i="10" s="1"/>
  <c r="AA1151" i="10" l="1"/>
  <c r="X1151" i="10" s="1"/>
  <c r="AD1151" i="10"/>
  <c r="Z1151" i="10"/>
  <c r="AB1151" i="10"/>
  <c r="AC1151" i="10"/>
  <c r="Y1152" i="10"/>
  <c r="Z1152" i="10" l="1"/>
  <c r="AB1152" i="10"/>
  <c r="AA1152" i="10"/>
  <c r="X1152" i="10" s="1"/>
  <c r="AD1152" i="10"/>
  <c r="AC1152" i="10"/>
  <c r="Y1153" i="10"/>
  <c r="AB1153" i="10" l="1"/>
  <c r="Z1153" i="10"/>
  <c r="AC1153" i="10"/>
  <c r="AA1153" i="10"/>
  <c r="X1153" i="10" s="1"/>
  <c r="AD1153" i="10"/>
  <c r="Y1154" i="10"/>
  <c r="AD1154" i="10" l="1"/>
  <c r="Z1154" i="10"/>
  <c r="AA1154" i="10"/>
  <c r="X1154" i="10" s="1"/>
  <c r="AC1154" i="10"/>
  <c r="AB1154" i="10"/>
  <c r="Y1155" i="10"/>
  <c r="AB1155" i="10" l="1"/>
  <c r="Z1155" i="10"/>
  <c r="AD1155" i="10"/>
  <c r="Y1156" i="10"/>
  <c r="AA1155" i="10"/>
  <c r="X1155" i="10" s="1"/>
  <c r="AC1155" i="10"/>
  <c r="AD1156" i="10" l="1"/>
  <c r="AA1156" i="10"/>
  <c r="X1156" i="10" s="1"/>
  <c r="AB1156" i="10"/>
  <c r="Z1156" i="10"/>
  <c r="AC1156" i="10"/>
  <c r="Y1157" i="10"/>
  <c r="AB1157" i="10" l="1"/>
  <c r="AA1157" i="10"/>
  <c r="X1157" i="10" s="1"/>
  <c r="Z1157" i="10"/>
  <c r="AC1157" i="10"/>
  <c r="Y1158" i="10"/>
  <c r="AD1157" i="10"/>
  <c r="Z1158" i="10" l="1"/>
  <c r="Y1159" i="10"/>
  <c r="AD1158" i="10"/>
  <c r="AB1158" i="10"/>
  <c r="AA1158" i="10"/>
  <c r="X1158" i="10" s="1"/>
  <c r="AC1158" i="10"/>
  <c r="Z1159" i="10" l="1"/>
  <c r="Y1160" i="10"/>
  <c r="AC1159" i="10"/>
  <c r="AA1159" i="10"/>
  <c r="X1159" i="10" s="1"/>
  <c r="AD1159" i="10"/>
  <c r="AB1159" i="10"/>
  <c r="AC1160" i="10" l="1"/>
  <c r="Y1161" i="10"/>
  <c r="AA1160" i="10"/>
  <c r="X1160" i="10" s="1"/>
  <c r="Z1160" i="10"/>
  <c r="AB1160" i="10"/>
  <c r="AD1160" i="10"/>
  <c r="Z1161" i="10" l="1"/>
  <c r="AB1161" i="10"/>
  <c r="AA1161" i="10"/>
  <c r="X1161" i="10" s="1"/>
  <c r="AC1161" i="10"/>
  <c r="AD1161" i="10"/>
  <c r="Y1162" i="10"/>
  <c r="AA1162" i="10" l="1"/>
  <c r="X1162" i="10" s="1"/>
  <c r="AC1162" i="10"/>
  <c r="AD1162" i="10"/>
  <c r="Y1163" i="10"/>
  <c r="Z1162" i="10"/>
  <c r="AB1162" i="10"/>
  <c r="Y1164" i="10" l="1"/>
  <c r="AC1163" i="10"/>
  <c r="Z1163" i="10"/>
  <c r="AA1163" i="10"/>
  <c r="X1163" i="10" s="1"/>
  <c r="AD1163" i="10"/>
  <c r="AB1163" i="10"/>
  <c r="Y1165" i="10" l="1"/>
  <c r="AA1164" i="10"/>
  <c r="X1164" i="10" s="1"/>
  <c r="Z1164" i="10"/>
  <c r="AD1164" i="10"/>
  <c r="AB1164" i="10"/>
  <c r="AC1164" i="10"/>
  <c r="AB1165" i="10" l="1"/>
  <c r="AD1165" i="10"/>
  <c r="Z1165" i="10"/>
  <c r="Y1166" i="10"/>
  <c r="AA1165" i="10"/>
  <c r="X1165" i="10" s="1"/>
  <c r="AC1165" i="10"/>
  <c r="AC1166" i="10" l="1"/>
  <c r="Y1167" i="10"/>
  <c r="AB1166" i="10"/>
  <c r="Z1166" i="10"/>
  <c r="AD1166" i="10"/>
  <c r="AA1166" i="10"/>
  <c r="X1166" i="10" s="1"/>
  <c r="Z1167" i="10" l="1"/>
  <c r="AB1167" i="10"/>
  <c r="AA1167" i="10"/>
  <c r="X1167" i="10" s="1"/>
  <c r="Y1168" i="10"/>
  <c r="AD1167" i="10"/>
  <c r="AC1167" i="10"/>
  <c r="Y1169" i="10" l="1"/>
  <c r="AD1168" i="10"/>
  <c r="Z1168" i="10"/>
  <c r="AC1168" i="10"/>
  <c r="AA1168" i="10"/>
  <c r="X1168" i="10" s="1"/>
  <c r="AB1168" i="10"/>
  <c r="Y1170" i="10" l="1"/>
  <c r="Z1169" i="10"/>
  <c r="AC1169" i="10"/>
  <c r="AD1169" i="10"/>
  <c r="AB1169" i="10"/>
  <c r="AA1169" i="10"/>
  <c r="X1169" i="10" s="1"/>
  <c r="AB1170" i="10" l="1"/>
  <c r="AA1170" i="10"/>
  <c r="X1170" i="10" s="1"/>
  <c r="Y1171" i="10"/>
  <c r="Z1170" i="10"/>
  <c r="AD1170" i="10"/>
  <c r="AC1170" i="10"/>
  <c r="Z1171" i="10" l="1"/>
  <c r="Y1172" i="10"/>
  <c r="AD1171" i="10"/>
  <c r="AB1171" i="10"/>
  <c r="AA1171" i="10"/>
  <c r="X1171" i="10" s="1"/>
  <c r="AC1171" i="10"/>
  <c r="Z1172" i="10" l="1"/>
  <c r="AA1172" i="10"/>
  <c r="X1172" i="10" s="1"/>
  <c r="Y1173" i="10"/>
  <c r="AC1172" i="10"/>
  <c r="AB1172" i="10"/>
  <c r="AD1172" i="10"/>
  <c r="AB1173" i="10" l="1"/>
  <c r="AC1173" i="10"/>
  <c r="Z1173" i="10"/>
  <c r="AA1173" i="10"/>
  <c r="X1173" i="10" s="1"/>
  <c r="Y1174" i="10"/>
  <c r="AD1173" i="10"/>
  <c r="AD1174" i="10" l="1"/>
  <c r="Z1174" i="10"/>
  <c r="AB1174" i="10"/>
  <c r="AC1174" i="10"/>
  <c r="Y1175" i="10"/>
  <c r="AA1174" i="10"/>
  <c r="X1174" i="10" s="1"/>
  <c r="AC1175" i="10" l="1"/>
  <c r="AA1175" i="10"/>
  <c r="X1175" i="10" s="1"/>
  <c r="Z1175" i="10"/>
  <c r="AB1175" i="10"/>
  <c r="AD1175" i="10"/>
  <c r="Y1176" i="10"/>
  <c r="AB1176" i="10" l="1"/>
  <c r="AC1176" i="10"/>
  <c r="Z1176" i="10"/>
  <c r="AA1176" i="10"/>
  <c r="X1176" i="10" s="1"/>
  <c r="Y1177" i="10"/>
  <c r="AD1176" i="10"/>
  <c r="AA1177" i="10" l="1"/>
  <c r="X1177" i="10" s="1"/>
  <c r="AB1177" i="10"/>
  <c r="Z1177" i="10"/>
  <c r="Y1178" i="10"/>
  <c r="AD1177" i="10"/>
  <c r="AC1177" i="10"/>
  <c r="Y1179" i="10" l="1"/>
  <c r="AC1178" i="10"/>
  <c r="AA1178" i="10"/>
  <c r="X1178" i="10" s="1"/>
  <c r="AB1178" i="10"/>
  <c r="AD1178" i="10"/>
  <c r="Z1178" i="10"/>
  <c r="AB1179" i="10" l="1"/>
  <c r="AD1179" i="10"/>
  <c r="Z1179" i="10"/>
  <c r="AA1179" i="10"/>
  <c r="X1179" i="10" s="1"/>
  <c r="Y1180" i="10"/>
  <c r="AC1179" i="10"/>
  <c r="AD1180" i="10" l="1"/>
  <c r="Z1180" i="10"/>
  <c r="AA1180" i="10"/>
  <c r="X1180" i="10" s="1"/>
  <c r="Y1181" i="10"/>
  <c r="AB1180" i="10"/>
  <c r="AC1180" i="10"/>
  <c r="AD1181" i="10" l="1"/>
  <c r="AB1181" i="10"/>
  <c r="Z1181" i="10"/>
  <c r="Y1182" i="10"/>
  <c r="AC1181" i="10"/>
  <c r="AA1181" i="10"/>
  <c r="X1181" i="10" s="1"/>
  <c r="AC1182" i="10" l="1"/>
  <c r="Z1182" i="10"/>
  <c r="AA1182" i="10"/>
  <c r="X1182" i="10" s="1"/>
  <c r="AB1182" i="10"/>
  <c r="AD1182" i="10"/>
  <c r="Y1183" i="10"/>
  <c r="AC1183" i="10" l="1"/>
  <c r="Y1184" i="10"/>
  <c r="AA1183" i="10"/>
  <c r="X1183" i="10" s="1"/>
  <c r="AB1183" i="10"/>
  <c r="Z1183" i="10"/>
  <c r="AD1183" i="10"/>
  <c r="Y1185" i="10" l="1"/>
  <c r="AB1184" i="10"/>
  <c r="Z1184" i="10"/>
  <c r="AD1184" i="10"/>
  <c r="AC1184" i="10"/>
  <c r="AA1184" i="10"/>
  <c r="X1184" i="10" s="1"/>
  <c r="Y1186" i="10" l="1"/>
  <c r="AB1185" i="10"/>
  <c r="AA1185" i="10"/>
  <c r="X1185" i="10" s="1"/>
  <c r="Z1185" i="10"/>
  <c r="AC1185" i="10"/>
  <c r="AD1185" i="10"/>
  <c r="AB1186" i="10" l="1"/>
  <c r="Y1187" i="10"/>
  <c r="AD1186" i="10"/>
  <c r="Z1186" i="10"/>
  <c r="AA1186" i="10"/>
  <c r="X1186" i="10" s="1"/>
  <c r="AC1186" i="10"/>
  <c r="AD1187" i="10" l="1"/>
  <c r="AA1187" i="10"/>
  <c r="X1187" i="10" s="1"/>
  <c r="Z1187" i="10"/>
  <c r="Y1188" i="10"/>
  <c r="AC1187" i="10"/>
  <c r="AB1187" i="10"/>
  <c r="AB1188" i="10" l="1"/>
  <c r="AA1188" i="10"/>
  <c r="X1188" i="10" s="1"/>
  <c r="Y1189" i="10"/>
  <c r="Z1188" i="10"/>
  <c r="AC1188" i="10"/>
  <c r="AD1188" i="10"/>
  <c r="AB1189" i="10" l="1"/>
  <c r="AC1189" i="10"/>
  <c r="AA1189" i="10"/>
  <c r="X1189" i="10" s="1"/>
  <c r="AD1189" i="10"/>
  <c r="Y1190" i="10"/>
  <c r="Z1189" i="10"/>
  <c r="AB1190" i="10" l="1"/>
  <c r="AA1190" i="10"/>
  <c r="X1190" i="10" s="1"/>
  <c r="Z1190" i="10"/>
  <c r="AD1190" i="10"/>
  <c r="Y1191" i="10"/>
  <c r="AC1190" i="10"/>
  <c r="Y1192" i="10" l="1"/>
  <c r="AD1191" i="10"/>
  <c r="AA1191" i="10"/>
  <c r="X1191" i="10" s="1"/>
  <c r="Z1191" i="10"/>
  <c r="AC1191" i="10"/>
  <c r="AB1191" i="10"/>
  <c r="AB1192" i="10" l="1"/>
  <c r="Z1192" i="10"/>
  <c r="AA1192" i="10"/>
  <c r="X1192" i="10" s="1"/>
  <c r="AD1192" i="10"/>
  <c r="Y1193" i="10"/>
  <c r="AC1192" i="10"/>
  <c r="AC1193" i="10" l="1"/>
  <c r="AB1193" i="10"/>
  <c r="Z1193" i="10"/>
  <c r="AD1193" i="10"/>
  <c r="Y1194" i="10"/>
  <c r="AA1193" i="10"/>
  <c r="X1193" i="10" s="1"/>
  <c r="AB1194" i="10" l="1"/>
  <c r="Y1195" i="10"/>
  <c r="AC1194" i="10"/>
  <c r="Z1194" i="10"/>
  <c r="AA1194" i="10"/>
  <c r="X1194" i="10" s="1"/>
  <c r="AD1194" i="10"/>
  <c r="AD1195" i="10" l="1"/>
  <c r="AB1195" i="10"/>
  <c r="AC1195" i="10"/>
  <c r="AA1195" i="10"/>
  <c r="X1195" i="10" s="1"/>
  <c r="Y1196" i="10"/>
  <c r="Z1195" i="10"/>
  <c r="AC1196" i="10" l="1"/>
  <c r="Z1196" i="10"/>
  <c r="AD1196" i="10"/>
  <c r="Y1197" i="10"/>
  <c r="AA1196" i="10"/>
  <c r="X1196" i="10" s="1"/>
  <c r="AB1196" i="10"/>
  <c r="AD1197" i="10" l="1"/>
  <c r="Z1197" i="10"/>
  <c r="AC1197" i="10"/>
  <c r="AA1197" i="10"/>
  <c r="X1197" i="10" s="1"/>
  <c r="Y1198" i="10"/>
  <c r="AB1197" i="10"/>
  <c r="Z1198" i="10" l="1"/>
  <c r="Y1199" i="10"/>
  <c r="AC1198" i="10"/>
  <c r="AB1198" i="10"/>
  <c r="AA1198" i="10"/>
  <c r="X1198" i="10" s="1"/>
  <c r="AD1198" i="10"/>
  <c r="AC1199" i="10" l="1"/>
  <c r="AA1199" i="10"/>
  <c r="X1199" i="10" s="1"/>
  <c r="AD1199" i="10"/>
  <c r="Z1199" i="10"/>
  <c r="Y1200" i="10"/>
  <c r="AB1199" i="10"/>
  <c r="Z1200" i="10" l="1"/>
  <c r="Y1201" i="10"/>
  <c r="AC1200" i="10"/>
  <c r="AD1200" i="10"/>
  <c r="AA1200" i="10"/>
  <c r="X1200" i="10" s="1"/>
  <c r="AB1200" i="10"/>
  <c r="AA1201" i="10" l="1"/>
  <c r="X1201" i="10" s="1"/>
  <c r="Y1202" i="10"/>
  <c r="AC1201" i="10"/>
  <c r="Z1201" i="10"/>
  <c r="AB1201" i="10"/>
  <c r="AD1201" i="10"/>
  <c r="AD1202" i="10" l="1"/>
  <c r="AA1202" i="10"/>
  <c r="X1202" i="10" s="1"/>
  <c r="Y1203" i="10"/>
  <c r="Z1202" i="10"/>
  <c r="AC1202" i="10"/>
  <c r="AB1202" i="10"/>
  <c r="Y1204" i="10" l="1"/>
  <c r="Z1203" i="10"/>
  <c r="AA1203" i="10"/>
  <c r="X1203" i="10" s="1"/>
  <c r="AD1203" i="10"/>
  <c r="AC1203" i="10"/>
  <c r="AB1203" i="10"/>
  <c r="Y1205" i="10" l="1"/>
  <c r="AD1204" i="10"/>
  <c r="AB1204" i="10"/>
  <c r="Z1204" i="10"/>
  <c r="AA1204" i="10"/>
  <c r="X1204" i="10" s="1"/>
  <c r="AC1204" i="10"/>
  <c r="AB1205" i="10" l="1"/>
  <c r="AC1205" i="10"/>
  <c r="AD1205" i="10"/>
  <c r="AA1205" i="10"/>
  <c r="X1205" i="10" s="1"/>
  <c r="Y1206" i="10"/>
  <c r="Z1205" i="10"/>
  <c r="AA1206" i="10" l="1"/>
  <c r="X1206" i="10" s="1"/>
  <c r="Y1207" i="10"/>
  <c r="Z1206" i="10"/>
  <c r="AD1206" i="10"/>
  <c r="AB1206" i="10"/>
  <c r="AC1206" i="10"/>
  <c r="Z1207" i="10" l="1"/>
  <c r="AB1207" i="10"/>
  <c r="AC1207" i="10"/>
  <c r="Y1208" i="10"/>
  <c r="AA1207" i="10"/>
  <c r="X1207" i="10" s="1"/>
  <c r="AD1207" i="10"/>
  <c r="Y1209" i="10" l="1"/>
  <c r="AC1208" i="10"/>
  <c r="AB1208" i="10"/>
  <c r="Z1208" i="10"/>
  <c r="AD1208" i="10"/>
  <c r="AA1208" i="10"/>
  <c r="X1208" i="10" s="1"/>
  <c r="AD1209" i="10" l="1"/>
  <c r="Z1209" i="10"/>
  <c r="Y1210" i="10"/>
  <c r="AA1209" i="10"/>
  <c r="X1209" i="10" s="1"/>
  <c r="AB1209" i="10"/>
  <c r="AC1209" i="10"/>
  <c r="AC1210" i="10" l="1"/>
  <c r="AD1210" i="10"/>
  <c r="Z1210" i="10"/>
  <c r="AB1210" i="10"/>
  <c r="AA1210" i="10"/>
  <c r="X1210" i="10" s="1"/>
  <c r="Y1211" i="10"/>
  <c r="AD1211" i="10" l="1"/>
  <c r="AB1211" i="10"/>
  <c r="Z1211" i="10"/>
  <c r="Y1212" i="10"/>
  <c r="AC1211" i="10"/>
  <c r="AA1211" i="10"/>
  <c r="X1211" i="10" s="1"/>
  <c r="AC1212" i="10" l="1"/>
  <c r="AA1212" i="10"/>
  <c r="X1212" i="10" s="1"/>
  <c r="Z1212" i="10"/>
  <c r="Y1213" i="10"/>
  <c r="AD1212" i="10"/>
  <c r="AB1212" i="10"/>
  <c r="Y1214" i="10" l="1"/>
  <c r="AB1213" i="10"/>
  <c r="Z1213" i="10"/>
  <c r="AD1213" i="10"/>
  <c r="AA1213" i="10"/>
  <c r="X1213" i="10" s="1"/>
  <c r="AC1213" i="10"/>
  <c r="Z1214" i="10" l="1"/>
  <c r="Y1215" i="10"/>
  <c r="AC1214" i="10"/>
  <c r="AB1214" i="10"/>
  <c r="AD1214" i="10"/>
  <c r="AA1214" i="10"/>
  <c r="X1214" i="10" s="1"/>
  <c r="AD1215" i="10" l="1"/>
  <c r="AA1215" i="10"/>
  <c r="X1215" i="10" s="1"/>
  <c r="Y1216" i="10"/>
  <c r="AB1215" i="10"/>
  <c r="AC1215" i="10"/>
  <c r="Z1215" i="10"/>
  <c r="AC1216" i="10" l="1"/>
  <c r="Z1216" i="10"/>
  <c r="AD1216" i="10"/>
  <c r="Y1217" i="10"/>
  <c r="AA1216" i="10"/>
  <c r="X1216" i="10" s="1"/>
  <c r="AB1216" i="10"/>
  <c r="AB1217" i="10" l="1"/>
  <c r="Z1217" i="10"/>
  <c r="Y1218" i="10"/>
  <c r="AC1217" i="10"/>
  <c r="AA1217" i="10"/>
  <c r="X1217" i="10" s="1"/>
  <c r="AD1217" i="10"/>
  <c r="AB1218" i="10" l="1"/>
  <c r="AA1218" i="10"/>
  <c r="X1218" i="10" s="1"/>
  <c r="AD1218" i="10"/>
  <c r="Y1219" i="10"/>
  <c r="Z1218" i="10"/>
  <c r="AC1218" i="10"/>
  <c r="Y1220" i="10" l="1"/>
  <c r="AC1219" i="10"/>
  <c r="Z1219" i="10"/>
  <c r="AB1219" i="10"/>
  <c r="AD1219" i="10"/>
  <c r="AA1219" i="10"/>
  <c r="X1219" i="10" s="1"/>
  <c r="AD1220" i="10" l="1"/>
  <c r="Y1221" i="10"/>
  <c r="AA1220" i="10"/>
  <c r="X1220" i="10" s="1"/>
  <c r="AB1220" i="10"/>
  <c r="Z1220" i="10"/>
  <c r="AC1220" i="10"/>
  <c r="AC1221" i="10" l="1"/>
  <c r="AB1221" i="10"/>
  <c r="AD1221" i="10"/>
  <c r="Z1221" i="10"/>
  <c r="Y1222" i="10"/>
  <c r="AA1221" i="10"/>
  <c r="X1221" i="10" s="1"/>
  <c r="Y1223" i="10" l="1"/>
  <c r="AD1222" i="10"/>
  <c r="AC1222" i="10"/>
  <c r="AB1222" i="10"/>
  <c r="Z1222" i="10"/>
  <c r="AA1222" i="10"/>
  <c r="X1222" i="10" s="1"/>
  <c r="AD1223" i="10" l="1"/>
  <c r="Z1223" i="10"/>
  <c r="AB1223" i="10"/>
  <c r="AA1223" i="10"/>
  <c r="X1223" i="10" s="1"/>
  <c r="AC1223" i="10"/>
  <c r="Y1224" i="10"/>
  <c r="AC1224" i="10" l="1"/>
  <c r="AA1224" i="10"/>
  <c r="X1224" i="10" s="1"/>
  <c r="AD1224" i="10"/>
  <c r="Y1225" i="10"/>
  <c r="Z1224" i="10"/>
  <c r="AB1224" i="10"/>
  <c r="AB1225" i="10" l="1"/>
  <c r="AA1225" i="10"/>
  <c r="X1225" i="10" s="1"/>
  <c r="Y1226" i="10"/>
  <c r="Z1225" i="10"/>
  <c r="AD1225" i="10"/>
  <c r="AC1225" i="10"/>
  <c r="AA1226" i="10" l="1"/>
  <c r="X1226" i="10" s="1"/>
  <c r="Z1226" i="10"/>
  <c r="AD1226" i="10"/>
  <c r="AB1226" i="10"/>
  <c r="Y1227" i="10"/>
  <c r="AC1226" i="10"/>
  <c r="AA1227" i="10" l="1"/>
  <c r="X1227" i="10" s="1"/>
  <c r="Z1227" i="10"/>
  <c r="AD1227" i="10"/>
  <c r="AC1227" i="10"/>
  <c r="Y1228" i="10"/>
  <c r="AB1227" i="10"/>
  <c r="Z1228" i="10" l="1"/>
  <c r="AC1228" i="10"/>
  <c r="AA1228" i="10"/>
  <c r="X1228" i="10" s="1"/>
  <c r="AD1228" i="10"/>
  <c r="AB1228" i="10"/>
  <c r="Y1229" i="10"/>
  <c r="AB1229" i="10" l="1"/>
  <c r="Y1230" i="10"/>
  <c r="AC1229" i="10"/>
  <c r="AA1229" i="10"/>
  <c r="X1229" i="10" s="1"/>
  <c r="Z1229" i="10"/>
  <c r="AD1229" i="10"/>
  <c r="AC1230" i="10" l="1"/>
  <c r="Z1230" i="10"/>
  <c r="AA1230" i="10"/>
  <c r="X1230" i="10" s="1"/>
  <c r="AD1230" i="10"/>
  <c r="AB1230" i="10"/>
  <c r="Y1231" i="10"/>
  <c r="AB1231" i="10" l="1"/>
  <c r="Z1231" i="10"/>
  <c r="AD1231" i="10"/>
  <c r="AC1231" i="10"/>
  <c r="Y1232" i="10"/>
  <c r="AA1231" i="10"/>
  <c r="X1231" i="10" s="1"/>
  <c r="AC1232" i="10" l="1"/>
  <c r="Y1233" i="10"/>
  <c r="AD1232" i="10"/>
  <c r="AA1232" i="10"/>
  <c r="X1232" i="10" s="1"/>
  <c r="Z1232" i="10"/>
  <c r="AB1232" i="10"/>
  <c r="AB1233" i="10" l="1"/>
  <c r="Z1233" i="10"/>
  <c r="AA1233" i="10"/>
  <c r="X1233" i="10" s="1"/>
  <c r="AD1233" i="10"/>
  <c r="AC1233" i="10"/>
  <c r="Y1234" i="10"/>
  <c r="Y1235" i="10" l="1"/>
  <c r="AC1234" i="10"/>
  <c r="Z1234" i="10"/>
  <c r="AA1234" i="10"/>
  <c r="X1234" i="10" s="1"/>
  <c r="AD1234" i="10"/>
  <c r="AB1234" i="10"/>
  <c r="AA1235" i="10" l="1"/>
  <c r="X1235" i="10" s="1"/>
  <c r="Z1235" i="10"/>
  <c r="Y1236" i="10"/>
  <c r="AC1235" i="10"/>
  <c r="AD1235" i="10"/>
  <c r="AB1235" i="10"/>
  <c r="AD1236" i="10" l="1"/>
  <c r="Z1236" i="10"/>
  <c r="Y1237" i="10"/>
  <c r="AA1236" i="10"/>
  <c r="X1236" i="10" s="1"/>
  <c r="AB1236" i="10"/>
  <c r="AC1236" i="10"/>
  <c r="AB1237" i="10" l="1"/>
  <c r="Z1237" i="10"/>
  <c r="AD1237" i="10"/>
  <c r="AC1237" i="10"/>
  <c r="Y1238" i="10"/>
  <c r="AA1237" i="10"/>
  <c r="X1237" i="10" s="1"/>
  <c r="Y1239" i="10" l="1"/>
  <c r="AD1238" i="10"/>
  <c r="AC1238" i="10"/>
  <c r="Z1238" i="10"/>
  <c r="AA1238" i="10"/>
  <c r="X1238" i="10" s="1"/>
  <c r="AB1238" i="10"/>
  <c r="AB1239" i="10" l="1"/>
  <c r="AC1239" i="10"/>
  <c r="AA1239" i="10"/>
  <c r="X1239" i="10" s="1"/>
  <c r="Y1240" i="10"/>
  <c r="AD1239" i="10"/>
  <c r="Z1239" i="10"/>
  <c r="AD1240" i="10" l="1"/>
  <c r="AA1240" i="10"/>
  <c r="X1240" i="10" s="1"/>
  <c r="AC1240" i="10"/>
  <c r="Z1240" i="10"/>
  <c r="Y1241" i="10"/>
  <c r="AB1240" i="10"/>
  <c r="AB1241" i="10" l="1"/>
  <c r="AD1241" i="10"/>
  <c r="Y1242" i="10"/>
  <c r="AC1241" i="10"/>
  <c r="Z1241" i="10"/>
  <c r="AA1241" i="10"/>
  <c r="X1241" i="10" s="1"/>
  <c r="AC1242" i="10" l="1"/>
  <c r="AB1242" i="10"/>
  <c r="AD1242" i="10"/>
  <c r="Y1243" i="10"/>
  <c r="Z1242" i="10"/>
  <c r="AA1242" i="10"/>
  <c r="X1242" i="10" s="1"/>
  <c r="AB1243" i="10" l="1"/>
  <c r="Z1243" i="10"/>
  <c r="Y1244" i="10"/>
  <c r="AC1243" i="10"/>
  <c r="AD1243" i="10"/>
  <c r="AA1243" i="10"/>
  <c r="X1243" i="10" s="1"/>
  <c r="Z1244" i="10" l="1"/>
  <c r="AB1244" i="10"/>
  <c r="AC1244" i="10"/>
  <c r="AD1244" i="10"/>
  <c r="Y1245" i="10"/>
  <c r="AA1244" i="10"/>
  <c r="X1244" i="10" s="1"/>
  <c r="Y1246" i="10" l="1"/>
  <c r="AA1245" i="10"/>
  <c r="X1245" i="10" s="1"/>
  <c r="AB1245" i="10"/>
  <c r="Z1245" i="10"/>
  <c r="AD1245" i="10"/>
  <c r="AC1245" i="10"/>
  <c r="AB1246" i="10" l="1"/>
  <c r="AA1246" i="10"/>
  <c r="X1246" i="10" s="1"/>
  <c r="Z1246" i="10"/>
  <c r="AD1246" i="10"/>
  <c r="AC1246" i="10"/>
  <c r="Y1247" i="10"/>
  <c r="Z1247" i="10" l="1"/>
  <c r="AA1247" i="10"/>
  <c r="X1247" i="10" s="1"/>
  <c r="AD1247" i="10"/>
  <c r="AB1247" i="10"/>
  <c r="Y1248" i="10"/>
  <c r="AC1247" i="10"/>
  <c r="AA1248" i="10" l="1"/>
  <c r="X1248" i="10" s="1"/>
  <c r="AD1248" i="10"/>
  <c r="Y1249" i="10"/>
  <c r="AC1248" i="10"/>
  <c r="AB1248" i="10"/>
  <c r="Z1248" i="10"/>
  <c r="AD1249" i="10" l="1"/>
  <c r="Y1250" i="10"/>
  <c r="AC1249" i="10"/>
  <c r="AA1249" i="10"/>
  <c r="X1249" i="10" s="1"/>
  <c r="Z1249" i="10"/>
  <c r="AB1249" i="10"/>
  <c r="AA1250" i="10" l="1"/>
  <c r="X1250" i="10" s="1"/>
  <c r="Y1251" i="10"/>
  <c r="AC1250" i="10"/>
  <c r="AB1250" i="10"/>
  <c r="Z1250" i="10"/>
  <c r="AD1250" i="10"/>
  <c r="AC1251" i="10" l="1"/>
  <c r="Z1251" i="10"/>
  <c r="Y1252" i="10"/>
  <c r="AA1251" i="10"/>
  <c r="X1251" i="10" s="1"/>
  <c r="AD1251" i="10"/>
  <c r="AB1251" i="10"/>
  <c r="Z1252" i="10" l="1"/>
  <c r="Y1253" i="10"/>
  <c r="AC1252" i="10"/>
  <c r="AD1252" i="10"/>
  <c r="AB1252" i="10"/>
  <c r="AA1252" i="10"/>
  <c r="X1252" i="10" s="1"/>
  <c r="AC1253" i="10" l="1"/>
  <c r="AD1253" i="10"/>
  <c r="AB1253" i="10"/>
  <c r="Z1253" i="10"/>
  <c r="AA1253" i="10"/>
  <c r="X1253" i="10" s="1"/>
  <c r="Y1254" i="10"/>
  <c r="AA1254" i="10" l="1"/>
  <c r="X1254" i="10" s="1"/>
  <c r="AB1254" i="10"/>
  <c r="AC1254" i="10"/>
  <c r="Y1255" i="10"/>
  <c r="Z1254" i="10"/>
  <c r="AD1254" i="10"/>
  <c r="AA1255" i="10" l="1"/>
  <c r="X1255" i="10" s="1"/>
  <c r="Y1256" i="10"/>
  <c r="Z1255" i="10"/>
  <c r="AD1255" i="10"/>
  <c r="AC1255" i="10"/>
  <c r="AB1255" i="10"/>
  <c r="Y1257" i="10" l="1"/>
  <c r="AC1256" i="10"/>
  <c r="Z1256" i="10"/>
  <c r="AB1256" i="10"/>
  <c r="AA1256" i="10"/>
  <c r="X1256" i="10" s="1"/>
  <c r="AD1256" i="10"/>
  <c r="AC1257" i="10" l="1"/>
  <c r="Y1258" i="10"/>
  <c r="AA1257" i="10"/>
  <c r="X1257" i="10" s="1"/>
  <c r="AB1257" i="10"/>
  <c r="AD1257" i="10"/>
  <c r="Z1257" i="10"/>
  <c r="Y1259" i="10" l="1"/>
  <c r="AA1258" i="10"/>
  <c r="X1258" i="10" s="1"/>
  <c r="AB1258" i="10"/>
  <c r="Z1258" i="10"/>
  <c r="AD1258" i="10"/>
  <c r="AC1258" i="10"/>
  <c r="AB1259" i="10" l="1"/>
  <c r="Z1259" i="10"/>
  <c r="AC1259" i="10"/>
  <c r="AA1259" i="10"/>
  <c r="X1259" i="10" s="1"/>
  <c r="AD1259" i="10"/>
  <c r="Y1260" i="10"/>
  <c r="Y1261" i="10" l="1"/>
  <c r="AC1260" i="10"/>
  <c r="AA1260" i="10"/>
  <c r="X1260" i="10" s="1"/>
  <c r="Z1260" i="10"/>
  <c r="AD1260" i="10"/>
  <c r="AB1260" i="10"/>
  <c r="AC1261" i="10" l="1"/>
  <c r="AD1261" i="10"/>
  <c r="Z1261" i="10"/>
  <c r="AA1261" i="10"/>
  <c r="X1261" i="10" s="1"/>
  <c r="AB1261" i="10"/>
  <c r="Y1262" i="10"/>
  <c r="AC1262" i="10" l="1"/>
  <c r="Y1263" i="10"/>
  <c r="Z1262" i="10"/>
  <c r="AA1262" i="10"/>
  <c r="X1262" i="10" s="1"/>
  <c r="AB1262" i="10"/>
  <c r="AD1262" i="10"/>
  <c r="Y1264" i="10" l="1"/>
  <c r="AA1263" i="10"/>
  <c r="X1263" i="10" s="1"/>
  <c r="AC1263" i="10"/>
  <c r="AD1263" i="10"/>
  <c r="AB1263" i="10"/>
  <c r="Z1263" i="10"/>
  <c r="AC1264" i="10" l="1"/>
  <c r="Y1265" i="10"/>
  <c r="Z1264" i="10"/>
  <c r="AD1264" i="10"/>
  <c r="AA1264" i="10"/>
  <c r="X1264" i="10" s="1"/>
  <c r="AB1264" i="10"/>
  <c r="Y1266" i="10" l="1"/>
  <c r="AD1265" i="10"/>
  <c r="AB1265" i="10"/>
  <c r="Z1265" i="10"/>
  <c r="AC1265" i="10"/>
  <c r="AA1265" i="10"/>
  <c r="X1265" i="10" s="1"/>
  <c r="Y1267" i="10" l="1"/>
  <c r="AC1266" i="10"/>
  <c r="AB1266" i="10"/>
  <c r="AA1266" i="10"/>
  <c r="X1266" i="10" s="1"/>
  <c r="AD1266" i="10"/>
  <c r="Z1266" i="10"/>
  <c r="Z1267" i="10" l="1"/>
  <c r="AB1267" i="10"/>
  <c r="AA1267" i="10"/>
  <c r="X1267" i="10" s="1"/>
  <c r="AD1267" i="10"/>
  <c r="Y1268" i="10"/>
  <c r="AC1267" i="10"/>
  <c r="AA1268" i="10" l="1"/>
  <c r="X1268" i="10" s="1"/>
  <c r="Y1269" i="10"/>
  <c r="AC1268" i="10"/>
  <c r="AD1268" i="10"/>
  <c r="Z1268" i="10"/>
  <c r="AB1268" i="10"/>
  <c r="Z1269" i="10" l="1"/>
  <c r="AD1269" i="10"/>
  <c r="AA1269" i="10"/>
  <c r="X1269" i="10" s="1"/>
  <c r="AC1269" i="10"/>
  <c r="Y1270" i="10"/>
  <c r="AB1269" i="10"/>
  <c r="Y1271" i="10" l="1"/>
  <c r="AD1270" i="10"/>
  <c r="AA1270" i="10"/>
  <c r="X1270" i="10" s="1"/>
  <c r="AB1270" i="10"/>
  <c r="AC1270" i="10"/>
  <c r="Z1270" i="10"/>
  <c r="AA1271" i="10" l="1"/>
  <c r="X1271" i="10" s="1"/>
  <c r="AC1271" i="10"/>
  <c r="Y1272" i="10"/>
  <c r="AD1271" i="10"/>
  <c r="Z1271" i="10"/>
  <c r="AB1271" i="10"/>
  <c r="AA1272" i="10" l="1"/>
  <c r="X1272" i="10" s="1"/>
  <c r="AB1272" i="10"/>
  <c r="AC1272" i="10"/>
  <c r="Z1272" i="10"/>
  <c r="AD1272" i="10"/>
  <c r="Y1273" i="10"/>
  <c r="AB1273" i="10" l="1"/>
  <c r="AD1273" i="10"/>
  <c r="AA1273" i="10"/>
  <c r="X1273" i="10" s="1"/>
  <c r="AC1273" i="10"/>
  <c r="Y1274" i="10"/>
  <c r="Z1273" i="10"/>
  <c r="AD1274" i="10" l="1"/>
  <c r="Z1274" i="10"/>
  <c r="AB1274" i="10"/>
  <c r="AC1274" i="10"/>
  <c r="Y1275" i="10"/>
  <c r="AA1274" i="10"/>
  <c r="X1274" i="10" s="1"/>
  <c r="AD1275" i="10" l="1"/>
  <c r="Z1275" i="10"/>
  <c r="AB1275" i="10"/>
  <c r="Y1276" i="10"/>
  <c r="AC1275" i="10"/>
  <c r="AA1275" i="10"/>
  <c r="X1275" i="10" s="1"/>
  <c r="AC1276" i="10" l="1"/>
  <c r="AB1276" i="10"/>
  <c r="Y1277" i="10"/>
  <c r="AD1276" i="10"/>
  <c r="AA1276" i="10"/>
  <c r="X1276" i="10" s="1"/>
  <c r="Z1276" i="10"/>
  <c r="AC1277" i="10" l="1"/>
  <c r="Y1278" i="10"/>
  <c r="AB1277" i="10"/>
  <c r="AD1277" i="10"/>
  <c r="Z1277" i="10"/>
  <c r="AA1277" i="10"/>
  <c r="X1277" i="10" s="1"/>
  <c r="AD1278" i="10" l="1"/>
  <c r="Z1278" i="10"/>
  <c r="AA1278" i="10"/>
  <c r="X1278" i="10" s="1"/>
  <c r="AB1278" i="10"/>
  <c r="Y1279" i="10"/>
  <c r="AC1278" i="10"/>
  <c r="AD1279" i="10" l="1"/>
  <c r="AB1279" i="10"/>
  <c r="Y1280" i="10"/>
  <c r="AA1279" i="10"/>
  <c r="X1279" i="10" s="1"/>
  <c r="AC1279" i="10"/>
  <c r="Z1279" i="10"/>
  <c r="AA1280" i="10" l="1"/>
  <c r="X1280" i="10" s="1"/>
  <c r="AD1280" i="10"/>
  <c r="Z1280" i="10"/>
  <c r="AC1280" i="10"/>
  <c r="AB1280" i="10"/>
  <c r="Y1281" i="10"/>
  <c r="Y1282" i="10" l="1"/>
  <c r="AA1281" i="10"/>
  <c r="X1281" i="10" s="1"/>
  <c r="AB1281" i="10"/>
  <c r="AD1281" i="10"/>
  <c r="Z1281" i="10"/>
  <c r="AC1281" i="10"/>
  <c r="AD1282" i="10" l="1"/>
  <c r="AA1282" i="10"/>
  <c r="X1282" i="10" s="1"/>
  <c r="Z1282" i="10"/>
  <c r="AC1282" i="10"/>
  <c r="Y1283" i="10"/>
  <c r="AB1282" i="10"/>
  <c r="Y1284" i="10" l="1"/>
  <c r="AA1283" i="10"/>
  <c r="X1283" i="10" s="1"/>
  <c r="AC1283" i="10"/>
  <c r="AD1283" i="10"/>
  <c r="AB1283" i="10"/>
  <c r="Z1283" i="10"/>
  <c r="Z1284" i="10" l="1"/>
  <c r="Y1285" i="10"/>
  <c r="AD1284" i="10"/>
  <c r="AA1284" i="10"/>
  <c r="X1284" i="10" s="1"/>
  <c r="AB1284" i="10"/>
  <c r="AC1284" i="10"/>
  <c r="AB1285" i="10" l="1"/>
  <c r="Y1286" i="10"/>
  <c r="AC1285" i="10"/>
  <c r="AA1285" i="10"/>
  <c r="X1285" i="10" s="1"/>
  <c r="Z1285" i="10"/>
  <c r="AD1285" i="10"/>
  <c r="AD1286" i="10" l="1"/>
  <c r="AA1286" i="10"/>
  <c r="X1286" i="10" s="1"/>
  <c r="Y1287" i="10"/>
  <c r="AC1286" i="10"/>
  <c r="AB1286" i="10"/>
  <c r="Z1286" i="10"/>
  <c r="AA1287" i="10" l="1"/>
  <c r="X1287" i="10" s="1"/>
  <c r="AD1287" i="10"/>
  <c r="AB1287" i="10"/>
  <c r="AC1287" i="10"/>
  <c r="Z1287" i="10"/>
  <c r="Y1288" i="10"/>
  <c r="AB1288" i="10" l="1"/>
  <c r="Z1288" i="10"/>
  <c r="AA1288" i="10"/>
  <c r="X1288" i="10" s="1"/>
  <c r="AD1288" i="10"/>
  <c r="Y1289" i="10"/>
  <c r="AC1288" i="10"/>
  <c r="Z1289" i="10" l="1"/>
  <c r="Y1290" i="10"/>
  <c r="AA1289" i="10"/>
  <c r="X1289" i="10" s="1"/>
  <c r="AD1289" i="10"/>
  <c r="AB1289" i="10"/>
  <c r="AC1289" i="10"/>
  <c r="Y1291" i="10" l="1"/>
  <c r="AA1290" i="10"/>
  <c r="X1290" i="10" s="1"/>
  <c r="AB1290" i="10"/>
  <c r="AC1290" i="10"/>
  <c r="AD1290" i="10"/>
  <c r="Z1290" i="10"/>
  <c r="AD1291" i="10" l="1"/>
  <c r="AB1291" i="10"/>
  <c r="AC1291" i="10"/>
  <c r="Z1291" i="10"/>
  <c r="Y1292" i="10"/>
  <c r="AA1291" i="10"/>
  <c r="X1291" i="10" s="1"/>
  <c r="AA1292" i="10" l="1"/>
  <c r="X1292" i="10" s="1"/>
  <c r="AC1292" i="10"/>
  <c r="Y1293" i="10"/>
  <c r="AB1292" i="10"/>
  <c r="AD1292" i="10"/>
  <c r="Z1292" i="10"/>
  <c r="AB1293" i="10" l="1"/>
  <c r="AD1293" i="10"/>
  <c r="Y1294" i="10"/>
  <c r="Z1293" i="10"/>
  <c r="AC1293" i="10"/>
  <c r="AA1293" i="10"/>
  <c r="X1293" i="10" s="1"/>
  <c r="Y1295" i="10" l="1"/>
  <c r="AA1294" i="10"/>
  <c r="X1294" i="10" s="1"/>
  <c r="Z1294" i="10"/>
  <c r="AC1294" i="10"/>
  <c r="AD1294" i="10"/>
  <c r="AB1294" i="10"/>
  <c r="AA1295" i="10" l="1"/>
  <c r="X1295" i="10" s="1"/>
  <c r="Z1295" i="10"/>
  <c r="AC1295" i="10"/>
  <c r="Y1296" i="10"/>
  <c r="AD1295" i="10"/>
  <c r="AB1295" i="10"/>
  <c r="Y1297" i="10" l="1"/>
  <c r="AC1296" i="10"/>
  <c r="AB1296" i="10"/>
  <c r="Z1296" i="10"/>
  <c r="AA1296" i="10"/>
  <c r="X1296" i="10" s="1"/>
  <c r="AD1296" i="10"/>
  <c r="AA1297" i="10" l="1"/>
  <c r="X1297" i="10" s="1"/>
  <c r="AC1297" i="10"/>
  <c r="AB1297" i="10"/>
  <c r="Z1297" i="10"/>
  <c r="Y1298" i="10"/>
  <c r="AD1297" i="10"/>
  <c r="AC1298" i="10" l="1"/>
  <c r="Y1299" i="10"/>
  <c r="Z1298" i="10"/>
  <c r="AA1298" i="10"/>
  <c r="X1298" i="10" s="1"/>
  <c r="AB1298" i="10"/>
  <c r="AD1298" i="10"/>
  <c r="AB1299" i="10" l="1"/>
  <c r="AC1299" i="10"/>
  <c r="AA1299" i="10"/>
  <c r="X1299" i="10" s="1"/>
  <c r="AD1299" i="10"/>
  <c r="Z1299" i="10"/>
  <c r="Y1300" i="10"/>
  <c r="AA1300" i="10" l="1"/>
  <c r="X1300" i="10" s="1"/>
  <c r="Y1301" i="10"/>
  <c r="AB1300" i="10"/>
  <c r="AC1300" i="10"/>
  <c r="Z1300" i="10"/>
  <c r="AD1300" i="10"/>
  <c r="Z1301" i="10" l="1"/>
  <c r="AC1301" i="10"/>
  <c r="Y1302" i="10"/>
  <c r="AD1301" i="10"/>
  <c r="AA1301" i="10"/>
  <c r="X1301" i="10" s="1"/>
  <c r="AB1301" i="10"/>
  <c r="Z1302" i="10" l="1"/>
  <c r="AC1302" i="10"/>
  <c r="AA1302" i="10"/>
  <c r="X1302" i="10" s="1"/>
  <c r="Y1303" i="10"/>
  <c r="AD1302" i="10"/>
  <c r="AB1302" i="10"/>
  <c r="AA1303" i="10" l="1"/>
  <c r="X1303" i="10" s="1"/>
  <c r="Z1303" i="10"/>
  <c r="AC1303" i="10"/>
  <c r="AB1303" i="10"/>
  <c r="AD1303" i="10"/>
  <c r="Y1304" i="10"/>
  <c r="Y1305" i="10" l="1"/>
  <c r="AB1304" i="10"/>
  <c r="AC1304" i="10"/>
  <c r="AA1304" i="10"/>
  <c r="X1304" i="10" s="1"/>
  <c r="AD1304" i="10"/>
  <c r="Z1304" i="10"/>
  <c r="AA1305" i="10" l="1"/>
  <c r="X1305" i="10" s="1"/>
  <c r="AD1305" i="10"/>
  <c r="Y1306" i="10"/>
  <c r="AB1305" i="10"/>
  <c r="Z1305" i="10"/>
  <c r="AC1305" i="10"/>
  <c r="AD1306" i="10" l="1"/>
  <c r="AA1306" i="10"/>
  <c r="X1306" i="10" s="1"/>
  <c r="AC1306" i="10"/>
  <c r="Y1307" i="10"/>
  <c r="Z1306" i="10"/>
  <c r="AB1306" i="10"/>
  <c r="AA1307" i="10" l="1"/>
  <c r="X1307" i="10" s="1"/>
  <c r="AB1307" i="10"/>
  <c r="AD1307" i="10"/>
  <c r="AC1307" i="10"/>
  <c r="Y1308" i="10"/>
  <c r="Z1307" i="10"/>
  <c r="AB1308" i="10" l="1"/>
  <c r="Z1308" i="10"/>
  <c r="Y1309" i="10"/>
  <c r="AC1308" i="10"/>
  <c r="AA1308" i="10"/>
  <c r="X1308" i="10" s="1"/>
  <c r="AD1308" i="10"/>
  <c r="AB1309" i="10" l="1"/>
  <c r="Z1309" i="10"/>
  <c r="AA1309" i="10"/>
  <c r="X1309" i="10" s="1"/>
  <c r="AD1309" i="10"/>
  <c r="AC1309" i="10"/>
  <c r="Y1310" i="10"/>
  <c r="Y1311" i="10" l="1"/>
  <c r="AB1310" i="10"/>
  <c r="AD1310" i="10"/>
  <c r="AA1310" i="10"/>
  <c r="X1310" i="10" s="1"/>
  <c r="AC1310" i="10"/>
  <c r="Z1310" i="10"/>
  <c r="AC1311" i="10" l="1"/>
  <c r="AA1311" i="10"/>
  <c r="X1311" i="10" s="1"/>
  <c r="AD1311" i="10"/>
  <c r="Z1311" i="10"/>
  <c r="AB1311" i="10"/>
  <c r="Y1312" i="10"/>
  <c r="AB1312" i="10" l="1"/>
  <c r="Z1312" i="10"/>
  <c r="AC1312" i="10"/>
  <c r="Y1313" i="10"/>
  <c r="AD1312" i="10"/>
  <c r="AA1312" i="10"/>
  <c r="X1312" i="10" s="1"/>
  <c r="AC1313" i="10" l="1"/>
  <c r="Z1313" i="10"/>
  <c r="AA1313" i="10"/>
  <c r="X1313" i="10" s="1"/>
  <c r="Y1314" i="10"/>
  <c r="AB1313" i="10"/>
  <c r="AD1313" i="10"/>
  <c r="AA1314" i="10" l="1"/>
  <c r="X1314" i="10" s="1"/>
  <c r="AC1314" i="10"/>
  <c r="Y1315" i="10"/>
  <c r="AD1314" i="10"/>
  <c r="AB1314" i="10"/>
  <c r="Z1314" i="10"/>
  <c r="AB1315" i="10" l="1"/>
  <c r="AC1315" i="10"/>
  <c r="Z1315" i="10"/>
  <c r="Y1316" i="10"/>
  <c r="AA1315" i="10"/>
  <c r="X1315" i="10" s="1"/>
  <c r="AD1315" i="10"/>
  <c r="Z1316" i="10" l="1"/>
  <c r="AC1316" i="10"/>
  <c r="Y1317" i="10"/>
  <c r="AA1316" i="10"/>
  <c r="X1316" i="10" s="1"/>
  <c r="AB1316" i="10"/>
  <c r="AD1316" i="10"/>
  <c r="Y1318" i="10" l="1"/>
  <c r="AD1317" i="10"/>
  <c r="AC1317" i="10"/>
  <c r="Z1317" i="10"/>
  <c r="AB1317" i="10"/>
  <c r="AA1317" i="10"/>
  <c r="X1317" i="10" s="1"/>
  <c r="Y1319" i="10" l="1"/>
  <c r="AB1318" i="10"/>
  <c r="AD1318" i="10"/>
  <c r="AC1318" i="10"/>
  <c r="Z1318" i="10"/>
  <c r="AA1318" i="10"/>
  <c r="X1318" i="10" s="1"/>
  <c r="Z1319" i="10" l="1"/>
  <c r="Y1320" i="10"/>
  <c r="AB1319" i="10"/>
  <c r="AC1319" i="10"/>
  <c r="AA1319" i="10"/>
  <c r="X1319" i="10" s="1"/>
  <c r="AD1319" i="10"/>
  <c r="Y1321" i="10" l="1"/>
  <c r="AD1320" i="10"/>
  <c r="AC1320" i="10"/>
  <c r="AA1320" i="10"/>
  <c r="X1320" i="10" s="1"/>
  <c r="Z1320" i="10"/>
  <c r="AB1320" i="10"/>
  <c r="AD1321" i="10" l="1"/>
  <c r="Y1322" i="10"/>
  <c r="AB1321" i="10"/>
  <c r="AA1321" i="10"/>
  <c r="X1321" i="10" s="1"/>
  <c r="AC1321" i="10"/>
  <c r="Z1321" i="10"/>
  <c r="AC1322" i="10" l="1"/>
  <c r="AB1322" i="10"/>
  <c r="AA1322" i="10"/>
  <c r="X1322" i="10" s="1"/>
  <c r="Y1323" i="10"/>
  <c r="Z1322" i="10"/>
  <c r="AD1322" i="10"/>
  <c r="AB1323" i="10" l="1"/>
  <c r="AC1323" i="10"/>
  <c r="AA1323" i="10"/>
  <c r="X1323" i="10" s="1"/>
  <c r="AD1323" i="10"/>
  <c r="Z1323" i="10"/>
  <c r="Y1324" i="10"/>
  <c r="Y1325" i="10" l="1"/>
  <c r="Z1324" i="10"/>
  <c r="AC1324" i="10"/>
  <c r="AD1324" i="10"/>
  <c r="AB1324" i="10"/>
  <c r="AA1324" i="10"/>
  <c r="X1324" i="10" s="1"/>
  <c r="AA1325" i="10" l="1"/>
  <c r="X1325" i="10" s="1"/>
  <c r="AD1325" i="10"/>
  <c r="Z1325" i="10"/>
  <c r="Y1326" i="10"/>
  <c r="AC1325" i="10"/>
  <c r="AB1325" i="10"/>
  <c r="AC1326" i="10" l="1"/>
  <c r="AA1326" i="10"/>
  <c r="X1326" i="10" s="1"/>
  <c r="AB1326" i="10"/>
  <c r="Z1326" i="10"/>
  <c r="Y1327" i="10"/>
  <c r="AD1326" i="10"/>
  <c r="AC1327" i="10" l="1"/>
  <c r="Y1328" i="10"/>
  <c r="Z1327" i="10"/>
  <c r="AD1327" i="10"/>
  <c r="AA1327" i="10"/>
  <c r="X1327" i="10" s="1"/>
  <c r="AB1327" i="10"/>
  <c r="Y1329" i="10" l="1"/>
  <c r="AA1328" i="10"/>
  <c r="X1328" i="10" s="1"/>
  <c r="AB1328" i="10"/>
  <c r="AD1328" i="10"/>
  <c r="AC1328" i="10"/>
  <c r="Z1328" i="10"/>
  <c r="Y1330" i="10" l="1"/>
  <c r="AB1329" i="10"/>
  <c r="AC1329" i="10"/>
  <c r="AD1329" i="10"/>
  <c r="AA1329" i="10"/>
  <c r="X1329" i="10" s="1"/>
  <c r="Z1329" i="10"/>
  <c r="Z1330" i="10" l="1"/>
  <c r="AA1330" i="10"/>
  <c r="X1330" i="10" s="1"/>
  <c r="Y1331" i="10"/>
  <c r="AB1330" i="10"/>
  <c r="AC1330" i="10"/>
  <c r="AD1330" i="10"/>
  <c r="AC1331" i="10" l="1"/>
  <c r="AB1331" i="10"/>
  <c r="AD1331" i="10"/>
  <c r="Z1331" i="10"/>
  <c r="AA1331" i="10"/>
  <c r="X1331" i="10" s="1"/>
  <c r="Y1332" i="10"/>
  <c r="AA1332" i="10" l="1"/>
  <c r="X1332" i="10" s="1"/>
  <c r="Y1333" i="10"/>
  <c r="AC1332" i="10"/>
  <c r="Z1332" i="10"/>
  <c r="AB1332" i="10"/>
  <c r="AD1332" i="10"/>
  <c r="AA1333" i="10" l="1"/>
  <c r="X1333" i="10" s="1"/>
  <c r="AD1333" i="10"/>
  <c r="Y1334" i="10"/>
  <c r="AC1333" i="10"/>
  <c r="Z1333" i="10"/>
  <c r="AB1333" i="10"/>
  <c r="AB1334" i="10" l="1"/>
  <c r="Z1334" i="10"/>
  <c r="AA1334" i="10"/>
  <c r="X1334" i="10" s="1"/>
  <c r="Y1335" i="10"/>
  <c r="AD1334" i="10"/>
  <c r="AC1334" i="10"/>
  <c r="AB1335" i="10" l="1"/>
  <c r="AC1335" i="10"/>
  <c r="Y1336" i="10"/>
  <c r="Z1335" i="10"/>
  <c r="AA1335" i="10"/>
  <c r="X1335" i="10" s="1"/>
  <c r="AD1335" i="10"/>
  <c r="AA1336" i="10" l="1"/>
  <c r="X1336" i="10" s="1"/>
  <c r="AB1336" i="10"/>
  <c r="AD1336" i="10"/>
  <c r="AC1336" i="10"/>
  <c r="Z1336" i="10"/>
  <c r="Y1337" i="10"/>
  <c r="Y1338" i="10" l="1"/>
  <c r="Z1337" i="10"/>
  <c r="AA1337" i="10"/>
  <c r="X1337" i="10" s="1"/>
  <c r="AC1337" i="10"/>
  <c r="AD1337" i="10"/>
  <c r="AB1337" i="10"/>
  <c r="Z1338" i="10" l="1"/>
  <c r="AD1338" i="10"/>
  <c r="Y1339" i="10"/>
  <c r="AB1338" i="10"/>
  <c r="AC1338" i="10"/>
  <c r="AA1338" i="10"/>
  <c r="X1338" i="10" s="1"/>
  <c r="AA1339" i="10" l="1"/>
  <c r="X1339" i="10" s="1"/>
  <c r="Z1339" i="10"/>
  <c r="AB1339" i="10"/>
  <c r="Y1340" i="10"/>
  <c r="AC1339" i="10"/>
  <c r="AD1339" i="10"/>
  <c r="Y1341" i="10" l="1"/>
  <c r="AD1340" i="10"/>
  <c r="AC1340" i="10"/>
  <c r="Z1340" i="10"/>
  <c r="AA1340" i="10"/>
  <c r="X1340" i="10" s="1"/>
  <c r="AB1340" i="10"/>
  <c r="Z1341" i="10" l="1"/>
  <c r="AB1341" i="10"/>
  <c r="Y1342" i="10"/>
  <c r="AC1341" i="10"/>
  <c r="AA1341" i="10"/>
  <c r="X1341" i="10" s="1"/>
  <c r="AD1341" i="10"/>
  <c r="Z1342" i="10" l="1"/>
  <c r="AC1342" i="10"/>
  <c r="Y1343" i="10"/>
  <c r="AB1342" i="10"/>
  <c r="AA1342" i="10"/>
  <c r="X1342" i="10" s="1"/>
  <c r="AD1342" i="10"/>
  <c r="AA1343" i="10" l="1"/>
  <c r="X1343" i="10" s="1"/>
  <c r="Y1344" i="10"/>
  <c r="Z1343" i="10"/>
  <c r="AD1343" i="10"/>
  <c r="AC1343" i="10"/>
  <c r="AB1343" i="10"/>
  <c r="Y1345" i="10" l="1"/>
  <c r="Z1344" i="10"/>
  <c r="AC1344" i="10"/>
  <c r="AB1344" i="10"/>
  <c r="AA1344" i="10"/>
  <c r="X1344" i="10" s="1"/>
  <c r="AD1344" i="10"/>
  <c r="AA1345" i="10" l="1"/>
  <c r="X1345" i="10" s="1"/>
  <c r="AD1345" i="10"/>
  <c r="Z1345" i="10"/>
  <c r="AC1345" i="10"/>
  <c r="AB1345" i="10"/>
  <c r="Y1346" i="10"/>
  <c r="AD1346" i="10" l="1"/>
  <c r="AC1346" i="10"/>
  <c r="Z1346" i="10"/>
  <c r="AA1346" i="10"/>
  <c r="X1346" i="10" s="1"/>
  <c r="AB1346" i="10"/>
  <c r="Y1347" i="10"/>
  <c r="AA1347" i="10" l="1"/>
  <c r="X1347" i="10" s="1"/>
  <c r="AB1347" i="10"/>
  <c r="AC1347" i="10"/>
  <c r="Y1348" i="10"/>
  <c r="Z1347" i="10"/>
  <c r="AD1347" i="10"/>
  <c r="AC1348" i="10" l="1"/>
  <c r="AA1348" i="10"/>
  <c r="X1348" i="10" s="1"/>
  <c r="AD1348" i="10"/>
  <c r="Z1348" i="10"/>
  <c r="AB1348" i="10"/>
  <c r="Y1349" i="10"/>
  <c r="Z1349" i="10" l="1"/>
  <c r="AC1349" i="10"/>
  <c r="AD1349" i="10"/>
  <c r="Y1350" i="10"/>
  <c r="AB1349" i="10"/>
  <c r="AA1349" i="10"/>
  <c r="X1349" i="10" s="1"/>
  <c r="AA1350" i="10" l="1"/>
  <c r="X1350" i="10" s="1"/>
  <c r="AD1350" i="10"/>
  <c r="Z1350" i="10"/>
  <c r="AB1350" i="10"/>
  <c r="AC1350" i="10"/>
  <c r="Y1351" i="10"/>
  <c r="Z1351" i="10" l="1"/>
  <c r="AB1351" i="10"/>
  <c r="AC1351" i="10"/>
  <c r="AD1351" i="10"/>
  <c r="AA1351" i="10"/>
  <c r="X1351" i="10" s="1"/>
  <c r="Y1352" i="10"/>
  <c r="AC1352" i="10" l="1"/>
  <c r="AB1352" i="10"/>
  <c r="AA1352" i="10"/>
  <c r="X1352" i="10" s="1"/>
  <c r="AD1352" i="10"/>
  <c r="Y1353" i="10"/>
  <c r="Z1352" i="10"/>
  <c r="AB1353" i="10" l="1"/>
  <c r="Z1353" i="10"/>
  <c r="AD1353" i="10"/>
  <c r="Y1354" i="10"/>
  <c r="AC1353" i="10"/>
  <c r="AA1353" i="10"/>
  <c r="X1353" i="10" s="1"/>
  <c r="Z1354" i="10" l="1"/>
  <c r="AD1354" i="10"/>
  <c r="AA1354" i="10"/>
  <c r="X1354" i="10" s="1"/>
  <c r="AC1354" i="10"/>
  <c r="Y1355" i="10"/>
  <c r="AB1354" i="10"/>
  <c r="AD1355" i="10" l="1"/>
  <c r="AC1355" i="10"/>
  <c r="Z1355" i="10"/>
  <c r="AA1355" i="10"/>
  <c r="X1355" i="10" s="1"/>
  <c r="AB1355" i="10"/>
  <c r="Y1356" i="10"/>
  <c r="AC1356" i="10" l="1"/>
  <c r="AA1356" i="10"/>
  <c r="X1356" i="10" s="1"/>
  <c r="AB1356" i="10"/>
  <c r="AD1356" i="10"/>
  <c r="Y1357" i="10"/>
  <c r="Z1356" i="10"/>
  <c r="Y1358" i="10" l="1"/>
  <c r="AD1357" i="10"/>
  <c r="AB1357" i="10"/>
  <c r="Z1357" i="10"/>
  <c r="AA1357" i="10"/>
  <c r="X1357" i="10" s="1"/>
  <c r="AC1357" i="10"/>
  <c r="AA1358" i="10" l="1"/>
  <c r="X1358" i="10" s="1"/>
  <c r="Y1359" i="10"/>
  <c r="AC1358" i="10"/>
  <c r="AD1358" i="10"/>
  <c r="AB1358" i="10"/>
  <c r="Z1358" i="10"/>
  <c r="AB1359" i="10" l="1"/>
  <c r="AA1359" i="10"/>
  <c r="X1359" i="10" s="1"/>
  <c r="AD1359" i="10"/>
  <c r="AC1359" i="10"/>
  <c r="Y1360" i="10"/>
  <c r="Z1359" i="10"/>
  <c r="Z1360" i="10" l="1"/>
  <c r="AD1360" i="10"/>
  <c r="AB1360" i="10"/>
  <c r="AA1360" i="10"/>
  <c r="X1360" i="10" s="1"/>
  <c r="AC1360" i="10"/>
  <c r="Y1361" i="10"/>
  <c r="AA1361" i="10" l="1"/>
  <c r="X1361" i="10" s="1"/>
  <c r="AB1361" i="10"/>
  <c r="Z1361" i="10"/>
  <c r="AC1361" i="10"/>
  <c r="Y1362" i="10"/>
  <c r="AD1361" i="10"/>
  <c r="Y1363" i="10" l="1"/>
  <c r="AB1362" i="10"/>
  <c r="AC1362" i="10"/>
  <c r="AA1362" i="10"/>
  <c r="X1362" i="10" s="1"/>
  <c r="Z1362" i="10"/>
  <c r="AD1362" i="10"/>
  <c r="Z1363" i="10" l="1"/>
  <c r="AB1363" i="10"/>
  <c r="AC1363" i="10"/>
  <c r="AA1363" i="10"/>
  <c r="X1363" i="10" s="1"/>
  <c r="Y1364" i="10"/>
  <c r="AD1363" i="10"/>
  <c r="AA1364" i="10" l="1"/>
  <c r="X1364" i="10" s="1"/>
  <c r="AD1364" i="10"/>
  <c r="Z1364" i="10"/>
  <c r="Y1365" i="10"/>
  <c r="AC1364" i="10"/>
  <c r="AB1364" i="10"/>
  <c r="AC1365" i="10" l="1"/>
  <c r="AD1365" i="10"/>
  <c r="AB1365" i="10"/>
  <c r="Y1366" i="10"/>
  <c r="AA1365" i="10"/>
  <c r="X1365" i="10" s="1"/>
  <c r="Z1365" i="10"/>
  <c r="Z1366" i="10" l="1"/>
  <c r="AB1366" i="10"/>
  <c r="Y1367" i="10"/>
  <c r="AA1366" i="10"/>
  <c r="X1366" i="10" s="1"/>
  <c r="AC1366" i="10"/>
  <c r="AD1366" i="10"/>
  <c r="AD1367" i="10" l="1"/>
  <c r="AB1367" i="10"/>
  <c r="AA1367" i="10"/>
  <c r="X1367" i="10" s="1"/>
  <c r="AC1367" i="10"/>
  <c r="Z1367" i="10"/>
  <c r="Y1368" i="10"/>
  <c r="AB1368" i="10" l="1"/>
  <c r="Z1368" i="10"/>
  <c r="AA1368" i="10"/>
  <c r="X1368" i="10" s="1"/>
  <c r="AD1368" i="10"/>
  <c r="AC1368" i="10"/>
  <c r="Y1369" i="10"/>
  <c r="AD1369" i="10" l="1"/>
  <c r="Y1370" i="10"/>
  <c r="AA1369" i="10"/>
  <c r="X1369" i="10" s="1"/>
  <c r="Z1369" i="10"/>
  <c r="AC1369" i="10"/>
  <c r="AB1369" i="10"/>
  <c r="Z1370" i="10" l="1"/>
  <c r="Y1371" i="10"/>
  <c r="AB1370" i="10"/>
  <c r="AC1370" i="10"/>
  <c r="AA1370" i="10"/>
  <c r="X1370" i="10" s="1"/>
  <c r="AD1370" i="10"/>
  <c r="Y1372" i="10" l="1"/>
  <c r="AB1371" i="10"/>
  <c r="AC1371" i="10"/>
  <c r="AD1371" i="10"/>
  <c r="AA1371" i="10"/>
  <c r="X1371" i="10" s="1"/>
  <c r="Z1371" i="10"/>
  <c r="AA1372" i="10" l="1"/>
  <c r="X1372" i="10" s="1"/>
  <c r="AD1372" i="10"/>
  <c r="Y1373" i="10"/>
  <c r="Z1372" i="10"/>
  <c r="AC1372" i="10"/>
  <c r="AB1372" i="10"/>
  <c r="Z1373" i="10" l="1"/>
  <c r="AC1373" i="10"/>
  <c r="AA1373" i="10"/>
  <c r="X1373" i="10" s="1"/>
  <c r="AB1373" i="10"/>
  <c r="Y1374" i="10"/>
  <c r="AD1373" i="10"/>
  <c r="AB1374" i="10" l="1"/>
  <c r="AC1374" i="10"/>
  <c r="Y1375" i="10"/>
  <c r="AD1374" i="10"/>
  <c r="Z1374" i="10"/>
  <c r="AA1374" i="10"/>
  <c r="X1374" i="10" s="1"/>
  <c r="AD1375" i="10" l="1"/>
  <c r="AA1375" i="10"/>
  <c r="X1375" i="10" s="1"/>
  <c r="Z1375" i="10"/>
  <c r="AB1375" i="10"/>
  <c r="AC1375" i="10"/>
  <c r="Y1376" i="10"/>
  <c r="Z1376" i="10" l="1"/>
  <c r="AD1376" i="10"/>
  <c r="Y1377" i="10"/>
  <c r="AA1376" i="10"/>
  <c r="X1376" i="10" s="1"/>
  <c r="AC1376" i="10"/>
  <c r="AB1376" i="10"/>
  <c r="Y1378" i="10" l="1"/>
  <c r="Z1377" i="10"/>
  <c r="AD1377" i="10"/>
  <c r="AC1377" i="10"/>
  <c r="AB1377" i="10"/>
  <c r="AA1377" i="10"/>
  <c r="X1377" i="10" s="1"/>
  <c r="Y1379" i="10" l="1"/>
  <c r="AD1378" i="10"/>
  <c r="AB1378" i="10"/>
  <c r="Z1378" i="10"/>
  <c r="AA1378" i="10"/>
  <c r="X1378" i="10" s="1"/>
  <c r="AC1378" i="10"/>
  <c r="AB1379" i="10" l="1"/>
  <c r="Y1380" i="10"/>
  <c r="AA1379" i="10"/>
  <c r="X1379" i="10" s="1"/>
  <c r="AD1379" i="10"/>
  <c r="Z1379" i="10"/>
  <c r="AC1379" i="10"/>
  <c r="AB1380" i="10" l="1"/>
  <c r="AC1380" i="10"/>
  <c r="AD1380" i="10"/>
  <c r="Y1381" i="10"/>
  <c r="AA1380" i="10"/>
  <c r="X1380" i="10" s="1"/>
  <c r="Z1380" i="10"/>
  <c r="Z1381" i="10" l="1"/>
  <c r="AA1381" i="10"/>
  <c r="X1381" i="10" s="1"/>
  <c r="AC1381" i="10"/>
  <c r="AB1381" i="10"/>
  <c r="AD1381" i="10"/>
  <c r="Y1382" i="10"/>
  <c r="AD1382" i="10" l="1"/>
  <c r="AA1382" i="10"/>
  <c r="X1382" i="10" s="1"/>
  <c r="AB1382" i="10"/>
  <c r="Y1383" i="10"/>
  <c r="Z1382" i="10"/>
  <c r="AC1382" i="10"/>
  <c r="AC1383" i="10" l="1"/>
  <c r="AB1383" i="10"/>
  <c r="Z1383" i="10"/>
  <c r="Y1384" i="10"/>
  <c r="AA1383" i="10"/>
  <c r="X1383" i="10" s="1"/>
  <c r="AD1383" i="10"/>
  <c r="AC1384" i="10" l="1"/>
  <c r="AB1384" i="10"/>
  <c r="AA1384" i="10"/>
  <c r="X1384" i="10" s="1"/>
  <c r="AD1384" i="10"/>
  <c r="Y1385" i="10"/>
  <c r="Z1384" i="10"/>
  <c r="AC1385" i="10" l="1"/>
  <c r="AD1385" i="10"/>
  <c r="Z1385" i="10"/>
  <c r="Y1386" i="10"/>
  <c r="AA1385" i="10"/>
  <c r="X1385" i="10" s="1"/>
  <c r="AB1385" i="10"/>
  <c r="Z1386" i="10" l="1"/>
  <c r="Y1387" i="10"/>
  <c r="AC1386" i="10"/>
  <c r="AD1386" i="10"/>
  <c r="AA1386" i="10"/>
  <c r="X1386" i="10" s="1"/>
  <c r="AB1386" i="10"/>
  <c r="AB1387" i="10" l="1"/>
  <c r="Y1388" i="10"/>
  <c r="AD1387" i="10"/>
  <c r="AA1387" i="10"/>
  <c r="X1387" i="10" s="1"/>
  <c r="AC1387" i="10"/>
  <c r="Z1387" i="10"/>
  <c r="AD1388" i="10" l="1"/>
  <c r="Z1388" i="10"/>
  <c r="AA1388" i="10"/>
  <c r="X1388" i="10" s="1"/>
  <c r="AB1388" i="10"/>
  <c r="AC1388" i="10"/>
  <c r="Y1389" i="10"/>
  <c r="Z1389" i="10" l="1"/>
  <c r="AB1389" i="10"/>
  <c r="AD1389" i="10"/>
  <c r="Y1390" i="10"/>
  <c r="AC1389" i="10"/>
  <c r="AA1389" i="10"/>
  <c r="X1389" i="10" s="1"/>
  <c r="AC1390" i="10" l="1"/>
  <c r="Y1391" i="10"/>
  <c r="AA1390" i="10"/>
  <c r="X1390" i="10" s="1"/>
  <c r="AB1390" i="10"/>
  <c r="Z1390" i="10"/>
  <c r="AD1390" i="10"/>
  <c r="AA1391" i="10" l="1"/>
  <c r="X1391" i="10" s="1"/>
  <c r="AB1391" i="10"/>
  <c r="AC1391" i="10"/>
  <c r="AD1391" i="10"/>
  <c r="Y1392" i="10"/>
  <c r="Z1391" i="10"/>
  <c r="AA1392" i="10" l="1"/>
  <c r="X1392" i="10" s="1"/>
  <c r="Z1392" i="10"/>
  <c r="Y1393" i="10"/>
  <c r="AC1392" i="10"/>
  <c r="AB1392" i="10"/>
  <c r="AD1392" i="10"/>
  <c r="AA1393" i="10" l="1"/>
  <c r="X1393" i="10" s="1"/>
  <c r="AD1393" i="10"/>
  <c r="Y1394" i="10"/>
  <c r="AB1393" i="10"/>
  <c r="AC1393" i="10"/>
  <c r="Z1393" i="10"/>
  <c r="Z1394" i="10" l="1"/>
  <c r="AD1394" i="10"/>
  <c r="AB1394" i="10"/>
  <c r="Y1395" i="10"/>
  <c r="AA1394" i="10"/>
  <c r="X1394" i="10" s="1"/>
  <c r="AC1394" i="10"/>
  <c r="AD1395" i="10" l="1"/>
  <c r="Y1396" i="10"/>
  <c r="AA1395" i="10"/>
  <c r="X1395" i="10" s="1"/>
  <c r="Z1395" i="10"/>
  <c r="AB1395" i="10"/>
  <c r="AC1395" i="10"/>
  <c r="AB1396" i="10" l="1"/>
  <c r="Y1397" i="10"/>
  <c r="AD1396" i="10"/>
  <c r="AA1396" i="10"/>
  <c r="X1396" i="10" s="1"/>
  <c r="AC1396" i="10"/>
  <c r="Z1396" i="10"/>
  <c r="AD1397" i="10" l="1"/>
  <c r="AB1397" i="10"/>
  <c r="AC1397" i="10"/>
  <c r="Z1397" i="10"/>
  <c r="AA1397" i="10"/>
  <c r="X1397" i="10" s="1"/>
  <c r="Y1398" i="10"/>
  <c r="AD1398" i="10" l="1"/>
  <c r="AC1398" i="10"/>
  <c r="Z1398" i="10"/>
  <c r="AB1398" i="10"/>
  <c r="Y1399" i="10"/>
  <c r="AA1398" i="10"/>
  <c r="X1398" i="10" s="1"/>
  <c r="Z1399" i="10" l="1"/>
  <c r="AC1399" i="10"/>
  <c r="Y1400" i="10"/>
  <c r="AB1399" i="10"/>
  <c r="AD1399" i="10"/>
  <c r="AA1399" i="10"/>
  <c r="X1399" i="10" s="1"/>
  <c r="AA1400" i="10" l="1"/>
  <c r="X1400" i="10" s="1"/>
  <c r="AD1400" i="10"/>
  <c r="Y1401" i="10"/>
  <c r="Z1400" i="10"/>
  <c r="AB1400" i="10"/>
  <c r="AC1400" i="10"/>
  <c r="AD1401" i="10" l="1"/>
  <c r="Y1402" i="10"/>
  <c r="AA1401" i="10"/>
  <c r="X1401" i="10" s="1"/>
  <c r="AC1401" i="10"/>
  <c r="AB1401" i="10"/>
  <c r="Z1401" i="10"/>
  <c r="AD1402" i="10" l="1"/>
  <c r="Y1403" i="10"/>
  <c r="AB1402" i="10"/>
  <c r="AA1402" i="10"/>
  <c r="X1402" i="10" s="1"/>
  <c r="AC1402" i="10"/>
  <c r="Z1402" i="10"/>
  <c r="AA1403" i="10" l="1"/>
  <c r="X1403" i="10" s="1"/>
  <c r="Z1403" i="10"/>
  <c r="AD1403" i="10"/>
  <c r="Y1404" i="10"/>
  <c r="AB1403" i="10"/>
  <c r="AC1403" i="10"/>
  <c r="AD1404" i="10" l="1"/>
  <c r="Y1405" i="10"/>
  <c r="AC1404" i="10"/>
  <c r="AA1404" i="10"/>
  <c r="X1404" i="10" s="1"/>
  <c r="Z1404" i="10"/>
  <c r="AB1404" i="10"/>
  <c r="AA1405" i="10" l="1"/>
  <c r="X1405" i="10" s="1"/>
  <c r="AD1405" i="10"/>
  <c r="AB1405" i="10"/>
  <c r="AC1405" i="10"/>
  <c r="Z1405" i="10"/>
  <c r="Y1406" i="10"/>
  <c r="Y1407" i="10" l="1"/>
  <c r="AD1406" i="10"/>
  <c r="Z1406" i="10"/>
  <c r="AC1406" i="10"/>
  <c r="AA1406" i="10"/>
  <c r="X1406" i="10" s="1"/>
  <c r="AB1406" i="10"/>
  <c r="Y1408" i="10" l="1"/>
  <c r="Z1407" i="10"/>
  <c r="AC1407" i="10"/>
  <c r="AA1407" i="10"/>
  <c r="X1407" i="10" s="1"/>
  <c r="AD1407" i="10"/>
  <c r="AB1407" i="10"/>
  <c r="Z1408" i="10" l="1"/>
  <c r="AD1408" i="10"/>
  <c r="AA1408" i="10"/>
  <c r="X1408" i="10" s="1"/>
  <c r="AC1408" i="10"/>
  <c r="Y1409" i="10"/>
  <c r="AB1408" i="10"/>
  <c r="AB1409" i="10" l="1"/>
  <c r="AA1409" i="10"/>
  <c r="X1409" i="10" s="1"/>
  <c r="Y1410" i="10"/>
  <c r="AC1409" i="10"/>
  <c r="Z1409" i="10"/>
  <c r="AD1409" i="10"/>
  <c r="AD1410" i="10" l="1"/>
  <c r="Z1410" i="10"/>
  <c r="AB1410" i="10"/>
  <c r="AA1410" i="10"/>
  <c r="X1410" i="10" s="1"/>
  <c r="Y1411" i="10"/>
  <c r="AC1410" i="10"/>
  <c r="AD1411" i="10" l="1"/>
  <c r="Y1412" i="10"/>
  <c r="AC1411" i="10"/>
  <c r="AA1411" i="10"/>
  <c r="X1411" i="10" s="1"/>
  <c r="Z1411" i="10"/>
  <c r="AB1411" i="10"/>
  <c r="Y1413" i="10" l="1"/>
  <c r="AC1412" i="10"/>
  <c r="AA1412" i="10"/>
  <c r="X1412" i="10" s="1"/>
  <c r="AB1412" i="10"/>
  <c r="Z1412" i="10"/>
  <c r="AD1412" i="10"/>
  <c r="Z1413" i="10" l="1"/>
  <c r="AA1413" i="10"/>
  <c r="X1413" i="10" s="1"/>
  <c r="Y1414" i="10"/>
  <c r="AC1413" i="10"/>
  <c r="AB1413" i="10"/>
  <c r="AD1413" i="10"/>
  <c r="AD1414" i="10" l="1"/>
  <c r="AA1414" i="10"/>
  <c r="X1414" i="10" s="1"/>
  <c r="Z1414" i="10"/>
  <c r="Y1415" i="10"/>
  <c r="AB1414" i="10"/>
  <c r="AC1414" i="10"/>
  <c r="AB1415" i="10" l="1"/>
  <c r="AC1415" i="10"/>
  <c r="AD1415" i="10"/>
  <c r="AA1415" i="10"/>
  <c r="X1415" i="10" s="1"/>
  <c r="Z1415" i="10"/>
  <c r="Y1416" i="10"/>
  <c r="Y1417" i="10" l="1"/>
  <c r="AD1416" i="10"/>
  <c r="Z1416" i="10"/>
  <c r="AB1416" i="10"/>
  <c r="AA1416" i="10"/>
  <c r="X1416" i="10" s="1"/>
  <c r="AC1416" i="10"/>
  <c r="Y1418" i="10" l="1"/>
  <c r="AD1417" i="10"/>
  <c r="AB1417" i="10"/>
  <c r="Z1417" i="10"/>
  <c r="AC1417" i="10"/>
  <c r="AA1417" i="10"/>
  <c r="X1417" i="10" s="1"/>
  <c r="Y1419" i="10" l="1"/>
  <c r="AC1418" i="10"/>
  <c r="AB1418" i="10"/>
  <c r="Z1418" i="10"/>
  <c r="AD1418" i="10"/>
  <c r="AA1418" i="10"/>
  <c r="X1418" i="10" s="1"/>
  <c r="AD1419" i="10" l="1"/>
  <c r="AC1419" i="10"/>
  <c r="AA1419" i="10"/>
  <c r="X1419" i="10" s="1"/>
  <c r="Z1419" i="10"/>
  <c r="AB1419" i="10"/>
  <c r="Y1420" i="10"/>
  <c r="AD1420" i="10" l="1"/>
  <c r="Z1420" i="10"/>
  <c r="AB1420" i="10"/>
  <c r="AC1420" i="10"/>
  <c r="AA1420" i="10"/>
  <c r="X1420" i="10" s="1"/>
  <c r="Y1421" i="10"/>
  <c r="Y1422" i="10" l="1"/>
  <c r="Z1421" i="10"/>
  <c r="AD1421" i="10"/>
  <c r="AA1421" i="10"/>
  <c r="X1421" i="10" s="1"/>
  <c r="AC1421" i="10"/>
  <c r="AB1421" i="10"/>
  <c r="AC1422" i="10" l="1"/>
  <c r="Z1422" i="10"/>
  <c r="AA1422" i="10"/>
  <c r="X1422" i="10" s="1"/>
  <c r="AD1422" i="10"/>
  <c r="Y1423" i="10"/>
  <c r="AB1422" i="10"/>
  <c r="AD1423" i="10" l="1"/>
  <c r="AA1423" i="10"/>
  <c r="X1423" i="10" s="1"/>
  <c r="Y1424" i="10"/>
  <c r="Z1423" i="10"/>
  <c r="AC1423" i="10"/>
  <c r="AB1423" i="10"/>
  <c r="Z1424" i="10" l="1"/>
  <c r="AC1424" i="10"/>
  <c r="Y1425" i="10"/>
  <c r="AA1424" i="10"/>
  <c r="X1424" i="10" s="1"/>
  <c r="AD1424" i="10"/>
  <c r="AB1424" i="10"/>
  <c r="Y1426" i="10" l="1"/>
  <c r="AD1425" i="10"/>
  <c r="Z1425" i="10"/>
  <c r="AB1425" i="10"/>
  <c r="AA1425" i="10"/>
  <c r="X1425" i="10" s="1"/>
  <c r="AC1425" i="10"/>
  <c r="AB1426" i="10" l="1"/>
  <c r="AA1426" i="10"/>
  <c r="X1426" i="10" s="1"/>
  <c r="Y1427" i="10"/>
  <c r="Z1426" i="10"/>
  <c r="AD1426" i="10"/>
  <c r="AC1426" i="10"/>
  <c r="AA1427" i="10" l="1"/>
  <c r="X1427" i="10" s="1"/>
  <c r="AB1427" i="10"/>
  <c r="AC1427" i="10"/>
  <c r="Y1428" i="10"/>
  <c r="Z1427" i="10"/>
  <c r="AD1427" i="10"/>
  <c r="Z1428" i="10" l="1"/>
  <c r="AA1428" i="10"/>
  <c r="X1428" i="10" s="1"/>
  <c r="Y1429" i="10"/>
  <c r="AC1428" i="10"/>
  <c r="AB1428" i="10"/>
  <c r="AD1428" i="10"/>
  <c r="AB1429" i="10" l="1"/>
  <c r="AD1429" i="10"/>
  <c r="AC1429" i="10"/>
  <c r="Z1429" i="10"/>
  <c r="AA1429" i="10"/>
  <c r="X1429" i="10" s="1"/>
  <c r="Y1430" i="10"/>
  <c r="Y1431" i="10" l="1"/>
  <c r="AD1430" i="10"/>
  <c r="AB1430" i="10"/>
  <c r="AA1430" i="10"/>
  <c r="X1430" i="10" s="1"/>
  <c r="Z1430" i="10"/>
  <c r="AC1430" i="10"/>
  <c r="AC1431" i="10" l="1"/>
  <c r="AA1431" i="10"/>
  <c r="X1431" i="10" s="1"/>
  <c r="AB1431" i="10"/>
  <c r="Y1432" i="10"/>
  <c r="AD1431" i="10"/>
  <c r="Z1431" i="10"/>
  <c r="AC1432" i="10" l="1"/>
  <c r="AD1432" i="10"/>
  <c r="Z1432" i="10"/>
  <c r="AA1432" i="10"/>
  <c r="X1432" i="10" s="1"/>
  <c r="Y1433" i="10"/>
  <c r="AB1432" i="10"/>
  <c r="AD1433" i="10" l="1"/>
  <c r="AA1433" i="10"/>
  <c r="X1433" i="10" s="1"/>
  <c r="Z1433" i="10"/>
  <c r="AB1433" i="10"/>
  <c r="Y1434" i="10"/>
  <c r="AC1433" i="10"/>
  <c r="AC1434" i="10" l="1"/>
  <c r="Y1435" i="10"/>
  <c r="Z1434" i="10"/>
  <c r="AD1434" i="10"/>
  <c r="AB1434" i="10"/>
  <c r="AA1434" i="10"/>
  <c r="X1434" i="10" s="1"/>
  <c r="AC1435" i="10" l="1"/>
  <c r="AD1435" i="10"/>
  <c r="AA1435" i="10"/>
  <c r="X1435" i="10" s="1"/>
  <c r="Y1436" i="10"/>
  <c r="AB1435" i="10"/>
  <c r="Z1435" i="10"/>
  <c r="AB1436" i="10" l="1"/>
  <c r="AC1436" i="10"/>
  <c r="Z1436" i="10"/>
  <c r="Y1437" i="10"/>
  <c r="AD1436" i="10"/>
  <c r="AA1436" i="10"/>
  <c r="X1436" i="10" s="1"/>
  <c r="AC1437" i="10" l="1"/>
  <c r="Z1437" i="10"/>
  <c r="Y1438" i="10"/>
  <c r="AB1437" i="10"/>
  <c r="AA1437" i="10"/>
  <c r="X1437" i="10" s="1"/>
  <c r="AD1437" i="10"/>
  <c r="AB1438" i="10" l="1"/>
  <c r="Z1438" i="10"/>
  <c r="AD1438" i="10"/>
  <c r="AC1438" i="10"/>
  <c r="Y1439" i="10"/>
  <c r="AA1438" i="10"/>
  <c r="X1438" i="10" s="1"/>
  <c r="AA1439" i="10" l="1"/>
  <c r="X1439" i="10" s="1"/>
  <c r="AC1439" i="10"/>
  <c r="AD1439" i="10"/>
  <c r="AB1439" i="10"/>
  <c r="Z1439" i="10"/>
  <c r="Y1440" i="10"/>
  <c r="Z1440" i="10" l="1"/>
  <c r="AA1440" i="10"/>
  <c r="X1440" i="10" s="1"/>
  <c r="AB1440" i="10"/>
  <c r="Y1441" i="10"/>
  <c r="AD1440" i="10"/>
  <c r="AC1440" i="10"/>
  <c r="AA1441" i="10" l="1"/>
  <c r="X1441" i="10" s="1"/>
  <c r="Z1441" i="10"/>
  <c r="Y1442" i="10"/>
  <c r="AB1441" i="10"/>
  <c r="AC1441" i="10"/>
  <c r="AD1441" i="10"/>
  <c r="AC1442" i="10" l="1"/>
  <c r="AA1442" i="10"/>
  <c r="X1442" i="10" s="1"/>
  <c r="AD1442" i="10"/>
  <c r="AB1442" i="10"/>
  <c r="Y1443" i="10"/>
  <c r="Z1442" i="10"/>
  <c r="AB1443" i="10" l="1"/>
  <c r="AA1443" i="10"/>
  <c r="X1443" i="10" s="1"/>
  <c r="AD1443" i="10"/>
  <c r="AC1443" i="10"/>
  <c r="Z1443" i="10"/>
  <c r="Y1444" i="10"/>
  <c r="Y1445" i="10" l="1"/>
  <c r="AB1444" i="10"/>
  <c r="AC1444" i="10"/>
  <c r="Z1444" i="10"/>
  <c r="AA1444" i="10"/>
  <c r="X1444" i="10" s="1"/>
  <c r="AD1444" i="10"/>
  <c r="AB1445" i="10" l="1"/>
  <c r="AA1445" i="10"/>
  <c r="X1445" i="10" s="1"/>
  <c r="AC1445" i="10"/>
  <c r="AD1445" i="10"/>
  <c r="Z1445" i="10"/>
  <c r="Y1446" i="10"/>
  <c r="AC1446" i="10" l="1"/>
  <c r="AA1446" i="10"/>
  <c r="X1446" i="10" s="1"/>
  <c r="AD1446" i="10"/>
  <c r="AB1446" i="10"/>
  <c r="Z1446" i="10"/>
  <c r="Y1447" i="10"/>
  <c r="AA1447" i="10" l="1"/>
  <c r="X1447" i="10" s="1"/>
  <c r="AB1447" i="10"/>
  <c r="Z1447" i="10"/>
  <c r="AC1447" i="10"/>
  <c r="AD1447" i="10"/>
  <c r="Y1448" i="10"/>
  <c r="AA1448" i="10" l="1"/>
  <c r="X1448" i="10" s="1"/>
  <c r="AD1448" i="10"/>
  <c r="AB1448" i="10"/>
  <c r="Z1448" i="10"/>
  <c r="AC1448" i="10"/>
  <c r="Y1449" i="10"/>
  <c r="AC1449" i="10" l="1"/>
  <c r="AD1449" i="10"/>
  <c r="Z1449" i="10"/>
  <c r="Y1450" i="10"/>
  <c r="AA1449" i="10"/>
  <c r="X1449" i="10" s="1"/>
  <c r="AB1449" i="10"/>
  <c r="AA1450" i="10" l="1"/>
  <c r="X1450" i="10" s="1"/>
  <c r="Y1451" i="10"/>
  <c r="AC1450" i="10"/>
  <c r="AD1450" i="10"/>
  <c r="Z1450" i="10"/>
  <c r="AB1450" i="10"/>
  <c r="Y1452" i="10" l="1"/>
  <c r="AC1451" i="10"/>
  <c r="AB1451" i="10"/>
  <c r="AD1451" i="10"/>
  <c r="AA1451" i="10"/>
  <c r="X1451" i="10" s="1"/>
  <c r="Z1451" i="10"/>
  <c r="AD1452" i="10" l="1"/>
  <c r="AB1452" i="10"/>
  <c r="AC1452" i="10"/>
  <c r="AA1452" i="10"/>
  <c r="X1452" i="10" s="1"/>
  <c r="Y1453" i="10"/>
  <c r="Z1452" i="10"/>
  <c r="Z1453" i="10" l="1"/>
  <c r="AC1453" i="10"/>
  <c r="AD1453" i="10"/>
  <c r="AA1453" i="10"/>
  <c r="X1453" i="10" s="1"/>
  <c r="Y1454" i="10"/>
  <c r="AB1453" i="10"/>
  <c r="AD1454" i="10" l="1"/>
  <c r="AB1454" i="10"/>
  <c r="AA1454" i="10"/>
  <c r="X1454" i="10" s="1"/>
  <c r="AC1454" i="10"/>
  <c r="Y1455" i="10"/>
  <c r="Z1454" i="10"/>
  <c r="AD1455" i="10" l="1"/>
  <c r="AC1455" i="10"/>
  <c r="Z1455" i="10"/>
  <c r="AA1455" i="10"/>
  <c r="X1455" i="10" s="1"/>
  <c r="Y1456" i="10"/>
  <c r="AB1455" i="10"/>
  <c r="Y1457" i="10" l="1"/>
  <c r="Z1456" i="10"/>
  <c r="AD1456" i="10"/>
  <c r="AC1456" i="10"/>
  <c r="AA1456" i="10"/>
  <c r="X1456" i="10" s="1"/>
  <c r="AB1456" i="10"/>
  <c r="Y1458" i="10" l="1"/>
  <c r="Z1457" i="10"/>
  <c r="AC1457" i="10"/>
  <c r="AA1457" i="10"/>
  <c r="X1457" i="10" s="1"/>
  <c r="AB1457" i="10"/>
  <c r="AD1457" i="10"/>
  <c r="AD1458" i="10" l="1"/>
  <c r="AB1458" i="10"/>
  <c r="Y1459" i="10"/>
  <c r="Z1458" i="10"/>
  <c r="AA1458" i="10"/>
  <c r="X1458" i="10" s="1"/>
  <c r="AC1458" i="10"/>
  <c r="Y1460" i="10" l="1"/>
  <c r="AD1459" i="10"/>
  <c r="AA1459" i="10"/>
  <c r="X1459" i="10" s="1"/>
  <c r="AC1459" i="10"/>
  <c r="AB1459" i="10"/>
  <c r="Z1459" i="10"/>
  <c r="Z1460" i="10" l="1"/>
  <c r="AB1460" i="10"/>
  <c r="AA1460" i="10"/>
  <c r="X1460" i="10" s="1"/>
  <c r="AC1460" i="10"/>
  <c r="AD1460" i="10"/>
  <c r="Y1461" i="10"/>
  <c r="AC1461" i="10" l="1"/>
  <c r="Z1461" i="10"/>
  <c r="AB1461" i="10"/>
  <c r="Y1462" i="10"/>
  <c r="AA1461" i="10"/>
  <c r="X1461" i="10" s="1"/>
  <c r="AD1461" i="10"/>
  <c r="Z1462" i="10" l="1"/>
  <c r="AC1462" i="10"/>
  <c r="AD1462" i="10"/>
  <c r="AB1462" i="10"/>
  <c r="AA1462" i="10"/>
  <c r="X1462" i="10" s="1"/>
  <c r="Y1463" i="10"/>
  <c r="Y1464" i="10" l="1"/>
  <c r="AB1463" i="10"/>
  <c r="AC1463" i="10"/>
  <c r="AD1463" i="10"/>
  <c r="Z1463" i="10"/>
  <c r="AA1463" i="10"/>
  <c r="X1463" i="10" s="1"/>
  <c r="Y1465" i="10" l="1"/>
  <c r="AB1464" i="10"/>
  <c r="AC1464" i="10"/>
  <c r="AD1464" i="10"/>
  <c r="Z1464" i="10"/>
  <c r="AA1464" i="10"/>
  <c r="X1464" i="10" s="1"/>
  <c r="Z1465" i="10" l="1"/>
  <c r="AB1465" i="10"/>
  <c r="AA1465" i="10"/>
  <c r="X1465" i="10" s="1"/>
  <c r="AC1465" i="10"/>
  <c r="AD1465" i="10"/>
  <c r="Y1466" i="10"/>
  <c r="AB1466" i="10" l="1"/>
  <c r="Z1466" i="10"/>
  <c r="AC1466" i="10"/>
  <c r="Y1467" i="10"/>
  <c r="AD1466" i="10"/>
  <c r="AA1466" i="10"/>
  <c r="X1466" i="10" s="1"/>
  <c r="AB1467" i="10" l="1"/>
  <c r="AA1467" i="10"/>
  <c r="X1467" i="10" s="1"/>
  <c r="AC1467" i="10"/>
  <c r="Y1468" i="10"/>
  <c r="AD1467" i="10"/>
  <c r="Z1467" i="10"/>
  <c r="AD1468" i="10" l="1"/>
  <c r="AB1468" i="10"/>
  <c r="Z1468" i="10"/>
  <c r="Y1469" i="10"/>
  <c r="AA1468" i="10"/>
  <c r="X1468" i="10" s="1"/>
  <c r="AC1468" i="10"/>
  <c r="Z1469" i="10" l="1"/>
  <c r="Y1470" i="10"/>
  <c r="AD1469" i="10"/>
  <c r="AB1469" i="10"/>
  <c r="AC1469" i="10"/>
  <c r="AA1469" i="10"/>
  <c r="X1469" i="10" s="1"/>
  <c r="AD1470" i="10" l="1"/>
  <c r="Z1470" i="10"/>
  <c r="AC1470" i="10"/>
  <c r="AA1470" i="10"/>
  <c r="X1470" i="10" s="1"/>
  <c r="Y1471" i="10"/>
  <c r="AB1470" i="10"/>
  <c r="AC1471" i="10" l="1"/>
  <c r="Y1472" i="10"/>
  <c r="Z1471" i="10"/>
  <c r="AD1471" i="10"/>
  <c r="AA1471" i="10"/>
  <c r="X1471" i="10" s="1"/>
  <c r="AB1471" i="10"/>
  <c r="AD1472" i="10" l="1"/>
  <c r="AC1472" i="10"/>
  <c r="Y1473" i="10"/>
  <c r="AB1472" i="10"/>
  <c r="Z1472" i="10"/>
  <c r="AA1472" i="10"/>
  <c r="X1472" i="10" s="1"/>
  <c r="AD1473" i="10" l="1"/>
  <c r="Y1474" i="10"/>
  <c r="AC1473" i="10"/>
  <c r="AB1473" i="10"/>
  <c r="Z1473" i="10"/>
  <c r="AA1473" i="10"/>
  <c r="X1473" i="10" s="1"/>
  <c r="Y1475" i="10" l="1"/>
  <c r="AC1474" i="10"/>
  <c r="AA1474" i="10"/>
  <c r="X1474" i="10" s="1"/>
  <c r="Z1474" i="10"/>
  <c r="AB1474" i="10"/>
  <c r="AD1474" i="10"/>
  <c r="AC1475" i="10" l="1"/>
  <c r="Y1476" i="10"/>
  <c r="AD1475" i="10"/>
  <c r="AB1475" i="10"/>
  <c r="AA1475" i="10"/>
  <c r="X1475" i="10" s="1"/>
  <c r="Z1475" i="10"/>
  <c r="AD1476" i="10" l="1"/>
  <c r="Z1476" i="10"/>
  <c r="Y1477" i="10"/>
  <c r="AB1476" i="10"/>
  <c r="AA1476" i="10"/>
  <c r="X1476" i="10" s="1"/>
  <c r="AC1476" i="10"/>
  <c r="Z1477" i="10" l="1"/>
  <c r="Y1478" i="10"/>
  <c r="AA1477" i="10"/>
  <c r="X1477" i="10" s="1"/>
  <c r="AB1477" i="10"/>
  <c r="AC1477" i="10"/>
  <c r="AD1477" i="10"/>
  <c r="AD1478" i="10" l="1"/>
  <c r="Z1478" i="10"/>
  <c r="AA1478" i="10"/>
  <c r="X1478" i="10" s="1"/>
  <c r="AC1478" i="10"/>
  <c r="AB1478" i="10"/>
  <c r="Y1479" i="10"/>
  <c r="AB1479" i="10" l="1"/>
  <c r="Z1479" i="10"/>
  <c r="AD1479" i="10"/>
  <c r="AA1479" i="10"/>
  <c r="X1479" i="10" s="1"/>
  <c r="Y1480" i="10"/>
  <c r="AC1479" i="10"/>
  <c r="AA1480" i="10" l="1"/>
  <c r="X1480" i="10" s="1"/>
  <c r="AC1480" i="10"/>
  <c r="AD1480" i="10"/>
  <c r="Z1480" i="10"/>
  <c r="Y1481" i="10"/>
  <c r="AB1480" i="10"/>
  <c r="AB1481" i="10" l="1"/>
  <c r="Y1482" i="10"/>
  <c r="Z1481" i="10"/>
  <c r="AA1481" i="10"/>
  <c r="X1481" i="10" s="1"/>
  <c r="AC1481" i="10"/>
  <c r="AD1481" i="10"/>
  <c r="AB1482" i="10" l="1"/>
  <c r="AC1482" i="10"/>
  <c r="Z1482" i="10"/>
  <c r="AD1482" i="10"/>
  <c r="AA1482" i="10"/>
  <c r="X1482" i="10" s="1"/>
  <c r="Y1483" i="10"/>
  <c r="AD1483" i="10" l="1"/>
  <c r="Z1483" i="10"/>
  <c r="Y1484" i="10"/>
  <c r="AA1483" i="10"/>
  <c r="X1483" i="10" s="1"/>
  <c r="AC1483" i="10"/>
  <c r="AB1483" i="10"/>
  <c r="AB1484" i="10" l="1"/>
  <c r="AC1484" i="10"/>
  <c r="AA1484" i="10"/>
  <c r="X1484" i="10" s="1"/>
  <c r="Y1485" i="10"/>
  <c r="AD1484" i="10"/>
  <c r="Z1484" i="10"/>
  <c r="Z1485" i="10" l="1"/>
  <c r="AD1485" i="10"/>
  <c r="Y1486" i="10"/>
  <c r="AB1485" i="10"/>
  <c r="AC1485" i="10"/>
  <c r="AA1485" i="10"/>
  <c r="X1485" i="10" s="1"/>
  <c r="Y1487" i="10" l="1"/>
  <c r="AC1486" i="10"/>
  <c r="AA1486" i="10"/>
  <c r="X1486" i="10" s="1"/>
  <c r="AD1486" i="10"/>
  <c r="Z1486" i="10"/>
  <c r="AB1486" i="10"/>
  <c r="AA1487" i="10" l="1"/>
  <c r="X1487" i="10" s="1"/>
  <c r="AD1487" i="10"/>
  <c r="AC1487" i="10"/>
  <c r="AB1487" i="10"/>
  <c r="Z1487" i="10"/>
  <c r="Y1488" i="10"/>
  <c r="Y1489" i="10" l="1"/>
  <c r="AC1488" i="10"/>
  <c r="AA1488" i="10"/>
  <c r="X1488" i="10" s="1"/>
  <c r="AD1488" i="10"/>
  <c r="AB1488" i="10"/>
  <c r="Z1488" i="10"/>
  <c r="Z1489" i="10" l="1"/>
  <c r="AA1489" i="10"/>
  <c r="X1489" i="10" s="1"/>
  <c r="AB1489" i="10"/>
  <c r="AD1489" i="10"/>
  <c r="AC1489" i="10"/>
  <c r="Y1490" i="10"/>
  <c r="AB1490" i="10" l="1"/>
  <c r="AC1490" i="10"/>
  <c r="Y1491" i="10"/>
  <c r="AA1490" i="10"/>
  <c r="X1490" i="10" s="1"/>
  <c r="AD1490" i="10"/>
  <c r="Z1490" i="10"/>
  <c r="AB1491" i="10" l="1"/>
  <c r="Z1491" i="10"/>
  <c r="AD1491" i="10"/>
  <c r="AA1491" i="10"/>
  <c r="X1491" i="10" s="1"/>
  <c r="AC1491" i="10"/>
  <c r="Y1492" i="10"/>
  <c r="Z1492" i="10" l="1"/>
  <c r="AB1492" i="10"/>
  <c r="AC1492" i="10"/>
  <c r="Y1493" i="10"/>
  <c r="AD1492" i="10"/>
  <c r="AA1492" i="10"/>
  <c r="X1492" i="10" s="1"/>
  <c r="Z1493" i="10" l="1"/>
  <c r="Y1494" i="10"/>
  <c r="AA1493" i="10"/>
  <c r="X1493" i="10" s="1"/>
  <c r="AD1493" i="10"/>
  <c r="AC1493" i="10"/>
  <c r="AB1493" i="10"/>
  <c r="AD1494" i="10" l="1"/>
  <c r="Z1494" i="10"/>
  <c r="Y1495" i="10"/>
  <c r="AB1494" i="10"/>
  <c r="AA1494" i="10"/>
  <c r="X1494" i="10" s="1"/>
  <c r="AC1494" i="10"/>
  <c r="AD1495" i="10" l="1"/>
  <c r="Y1496" i="10"/>
  <c r="AC1495" i="10"/>
  <c r="Z1495" i="10"/>
  <c r="AA1495" i="10"/>
  <c r="X1495" i="10" s="1"/>
  <c r="AB1495" i="10"/>
  <c r="Y1497" i="10" l="1"/>
  <c r="AC1496" i="10"/>
  <c r="AB1496" i="10"/>
  <c r="AA1496" i="10"/>
  <c r="X1496" i="10" s="1"/>
  <c r="AD1496" i="10"/>
  <c r="Z1496" i="10"/>
  <c r="AD1497" i="10" l="1"/>
  <c r="Z1497" i="10"/>
  <c r="Y1498" i="10"/>
  <c r="AC1497" i="10"/>
  <c r="AB1497" i="10"/>
  <c r="AA1497" i="10"/>
  <c r="X1497" i="10" s="1"/>
  <c r="Z1498" i="10" l="1"/>
  <c r="AB1498" i="10"/>
  <c r="AD1498" i="10"/>
  <c r="AC1498" i="10"/>
  <c r="Y1499" i="10"/>
  <c r="AA1498" i="10"/>
  <c r="X1498" i="10" s="1"/>
  <c r="AB1499" i="10" l="1"/>
  <c r="AD1499" i="10"/>
  <c r="AA1499" i="10"/>
  <c r="X1499" i="10" s="1"/>
  <c r="Z1499" i="10"/>
  <c r="AC1499" i="10"/>
  <c r="Y1500" i="10"/>
  <c r="Z1500" i="10" l="1"/>
  <c r="AA1500" i="10"/>
  <c r="X1500" i="10" s="1"/>
  <c r="AB1500" i="10"/>
  <c r="AC1500" i="10"/>
  <c r="Y1501" i="10"/>
  <c r="AD1500" i="10"/>
  <c r="AB1501" i="10" l="1"/>
  <c r="AD1501" i="10"/>
  <c r="Z1501" i="10"/>
  <c r="Y1502" i="10"/>
  <c r="AC1501" i="10"/>
  <c r="AA1501" i="10"/>
  <c r="X1501" i="10" s="1"/>
  <c r="AD1502" i="10" l="1"/>
  <c r="Y1503" i="10"/>
  <c r="Z1502" i="10"/>
  <c r="AA1502" i="10"/>
  <c r="X1502" i="10" s="1"/>
  <c r="AB1502" i="10"/>
  <c r="AC1502" i="10"/>
  <c r="Y1504" i="10" l="1"/>
  <c r="AC1503" i="10"/>
  <c r="AD1503" i="10"/>
  <c r="AA1503" i="10"/>
  <c r="X1503" i="10" s="1"/>
  <c r="AB1503" i="10"/>
  <c r="Z1503" i="10"/>
  <c r="AD1504" i="10" l="1"/>
  <c r="AC1504" i="10"/>
  <c r="Z1504" i="10"/>
  <c r="AB1504" i="10"/>
  <c r="Y1505" i="10"/>
  <c r="AA1504" i="10"/>
  <c r="X1504" i="10" s="1"/>
  <c r="Z1505" i="10" l="1"/>
  <c r="Y1506" i="10"/>
  <c r="AB1505" i="10"/>
  <c r="AA1505" i="10"/>
  <c r="X1505" i="10" s="1"/>
  <c r="AC1505" i="10"/>
  <c r="AD1505" i="10"/>
  <c r="AB1506" i="10" l="1"/>
  <c r="Y1507" i="10"/>
  <c r="AC1506" i="10"/>
  <c r="AA1506" i="10"/>
  <c r="X1506" i="10" s="1"/>
  <c r="AD1506" i="10"/>
  <c r="Z1506" i="10"/>
  <c r="AD1507" i="10" l="1"/>
  <c r="Y1508" i="10"/>
  <c r="AB1507" i="10"/>
  <c r="AA1507" i="10"/>
  <c r="X1507" i="10" s="1"/>
  <c r="Z1507" i="10"/>
  <c r="AC1507" i="10"/>
  <c r="AA1508" i="10" l="1"/>
  <c r="X1508" i="10" s="1"/>
  <c r="AD1508" i="10"/>
  <c r="AC1508" i="10"/>
  <c r="Y1509" i="10"/>
  <c r="Z1508" i="10"/>
  <c r="AB1508" i="10"/>
  <c r="AA1509" i="10" l="1"/>
  <c r="X1509" i="10" s="1"/>
  <c r="Y1510" i="10"/>
  <c r="AC1509" i="10"/>
  <c r="Z1509" i="10"/>
  <c r="AD1509" i="10"/>
  <c r="AB1509" i="10"/>
  <c r="AC1510" i="10" l="1"/>
  <c r="AB1510" i="10"/>
  <c r="Z1510" i="10"/>
  <c r="Y1511" i="10"/>
  <c r="AD1510" i="10"/>
  <c r="AA1510" i="10"/>
  <c r="X1510" i="10" s="1"/>
  <c r="Y1512" i="10" l="1"/>
  <c r="AD1511" i="10"/>
  <c r="AC1511" i="10"/>
  <c r="Z1511" i="10"/>
  <c r="AA1511" i="10"/>
  <c r="X1511" i="10" s="1"/>
  <c r="AB1511" i="10"/>
  <c r="AA1512" i="10" l="1"/>
  <c r="X1512" i="10" s="1"/>
  <c r="Y1513" i="10"/>
  <c r="AC1512" i="10"/>
  <c r="AB1512" i="10"/>
  <c r="AD1512" i="10"/>
  <c r="Z1512" i="10"/>
  <c r="AC1513" i="10" l="1"/>
  <c r="Y1514" i="10"/>
  <c r="AD1513" i="10"/>
  <c r="Z1513" i="10"/>
  <c r="AB1513" i="10"/>
  <c r="AA1513" i="10"/>
  <c r="X1513" i="10" s="1"/>
  <c r="Z1514" i="10" l="1"/>
  <c r="AC1514" i="10"/>
  <c r="AA1514" i="10"/>
  <c r="X1514" i="10" s="1"/>
  <c r="Y1515" i="10"/>
  <c r="AB1514" i="10"/>
  <c r="AD1514" i="10"/>
  <c r="Z1515" i="10" l="1"/>
  <c r="AA1515" i="10"/>
  <c r="X1515" i="10" s="1"/>
  <c r="Y1516" i="10"/>
  <c r="AC1515" i="10"/>
  <c r="AB1515" i="10"/>
  <c r="AD1515" i="10"/>
  <c r="Y1517" i="10" l="1"/>
  <c r="Z1516" i="10"/>
  <c r="AC1516" i="10"/>
  <c r="AD1516" i="10"/>
  <c r="AA1516" i="10"/>
  <c r="X1516" i="10" s="1"/>
  <c r="AB1516" i="10"/>
  <c r="Y1518" i="10" l="1"/>
  <c r="AC1517" i="10"/>
  <c r="Z1517" i="10"/>
  <c r="AD1517" i="10"/>
  <c r="AB1517" i="10"/>
  <c r="AA1517" i="10"/>
  <c r="X1517" i="10" s="1"/>
  <c r="AD1518" i="10" l="1"/>
  <c r="AB1518" i="10"/>
  <c r="Z1518" i="10"/>
  <c r="Y1519" i="10"/>
  <c r="AA1518" i="10"/>
  <c r="X1518" i="10" s="1"/>
  <c r="AC1518" i="10"/>
  <c r="Z1519" i="10" l="1"/>
  <c r="AA1519" i="10"/>
  <c r="X1519" i="10" s="1"/>
  <c r="AC1519" i="10"/>
  <c r="Y1520" i="10"/>
  <c r="AB1519" i="10"/>
  <c r="AD1519" i="10"/>
  <c r="AB1520" i="10" l="1"/>
  <c r="AC1520" i="10"/>
  <c r="Y1521" i="10"/>
  <c r="AD1520" i="10"/>
  <c r="AA1520" i="10"/>
  <c r="X1520" i="10" s="1"/>
  <c r="Z1520" i="10"/>
  <c r="AD1521" i="10" l="1"/>
  <c r="Y1522" i="10"/>
  <c r="AC1521" i="10"/>
  <c r="AA1521" i="10"/>
  <c r="X1521" i="10" s="1"/>
  <c r="AB1521" i="10"/>
  <c r="Z1521" i="10"/>
  <c r="AD1522" i="10" l="1"/>
  <c r="Y1523" i="10"/>
  <c r="Z1522" i="10"/>
  <c r="AB1522" i="10"/>
  <c r="AC1522" i="10"/>
  <c r="AA1522" i="10"/>
  <c r="X1522" i="10" s="1"/>
  <c r="Z1523" i="10" l="1"/>
  <c r="AA1523" i="10"/>
  <c r="X1523" i="10" s="1"/>
  <c r="Y1524" i="10"/>
  <c r="AC1523" i="10"/>
  <c r="AD1523" i="10"/>
  <c r="AB1523" i="10"/>
  <c r="AD1524" i="10" l="1"/>
  <c r="AB1524" i="10"/>
  <c r="Y1525" i="10"/>
  <c r="AC1524" i="10"/>
  <c r="AA1524" i="10"/>
  <c r="X1524" i="10" s="1"/>
  <c r="Z1524" i="10"/>
  <c r="Y1526" i="10" l="1"/>
  <c r="Z1525" i="10"/>
  <c r="AB1525" i="10"/>
  <c r="AD1525" i="10"/>
  <c r="AC1525" i="10"/>
  <c r="AA1525" i="10"/>
  <c r="X1525" i="10" s="1"/>
  <c r="Y1527" i="10" l="1"/>
  <c r="Z1526" i="10"/>
  <c r="AD1526" i="10"/>
  <c r="AA1526" i="10"/>
  <c r="X1526" i="10" s="1"/>
  <c r="AB1526" i="10"/>
  <c r="AC1526" i="10"/>
  <c r="Y1528" i="10" l="1"/>
  <c r="AC1527" i="10"/>
  <c r="AA1527" i="10"/>
  <c r="X1527" i="10" s="1"/>
  <c r="AB1527" i="10"/>
  <c r="Z1527" i="10"/>
  <c r="AD1527" i="10"/>
  <c r="AD1528" i="10" l="1"/>
  <c r="AA1528" i="10"/>
  <c r="X1528" i="10" s="1"/>
  <c r="Y1529" i="10"/>
  <c r="AB1528" i="10"/>
  <c r="AC1528" i="10"/>
  <c r="Z1528" i="10"/>
  <c r="AD1529" i="10" l="1"/>
  <c r="Z1529" i="10"/>
  <c r="AA1529" i="10"/>
  <c r="X1529" i="10" s="1"/>
  <c r="AB1529" i="10"/>
  <c r="Y1530" i="10"/>
  <c r="AC1529" i="10"/>
  <c r="AA1530" i="10" l="1"/>
  <c r="X1530" i="10" s="1"/>
  <c r="Y1531" i="10"/>
  <c r="AB1530" i="10"/>
  <c r="AC1530" i="10"/>
  <c r="AD1530" i="10"/>
  <c r="Z1530" i="10"/>
  <c r="AA1531" i="10" l="1"/>
  <c r="X1531" i="10" s="1"/>
  <c r="AD1531" i="10"/>
  <c r="AC1531" i="10"/>
  <c r="AB1531" i="10"/>
  <c r="Y1532" i="10"/>
  <c r="Z1531" i="10"/>
  <c r="Y1533" i="10" l="1"/>
  <c r="Z1532" i="10"/>
  <c r="AC1532" i="10"/>
  <c r="AA1532" i="10"/>
  <c r="X1532" i="10" s="1"/>
  <c r="AB1532" i="10"/>
  <c r="AD1532" i="10"/>
  <c r="AC1533" i="10" l="1"/>
  <c r="AD1533" i="10"/>
  <c r="Z1533" i="10"/>
  <c r="AB1533" i="10"/>
  <c r="Y1534" i="10"/>
  <c r="AA1533" i="10"/>
  <c r="X1533" i="10" s="1"/>
  <c r="AC1534" i="10" l="1"/>
  <c r="Y1535" i="10"/>
  <c r="AB1534" i="10"/>
  <c r="Z1534" i="10"/>
  <c r="AA1534" i="10"/>
  <c r="X1534" i="10" s="1"/>
  <c r="AD1534" i="10"/>
  <c r="Y1536" i="10" l="1"/>
  <c r="AB1535" i="10"/>
  <c r="Z1535" i="10"/>
  <c r="AD1535" i="10"/>
  <c r="AA1535" i="10"/>
  <c r="X1535" i="10" s="1"/>
  <c r="AC1535" i="10"/>
  <c r="Y1537" i="10" l="1"/>
  <c r="AD1536" i="10"/>
  <c r="AC1536" i="10"/>
  <c r="AA1536" i="10"/>
  <c r="X1536" i="10" s="1"/>
  <c r="AB1536" i="10"/>
  <c r="Z1536" i="10"/>
  <c r="AD1537" i="10" l="1"/>
  <c r="Z1537" i="10"/>
  <c r="AB1537" i="10"/>
  <c r="Y1538" i="10"/>
  <c r="AA1537" i="10"/>
  <c r="X1537" i="10" s="1"/>
  <c r="AC1537" i="10"/>
  <c r="Z1538" i="10" l="1"/>
  <c r="AC1538" i="10"/>
  <c r="AD1538" i="10"/>
  <c r="Y1539" i="10"/>
  <c r="AB1538" i="10"/>
  <c r="AA1538" i="10"/>
  <c r="X1538" i="10" s="1"/>
  <c r="Z1539" i="10" l="1"/>
  <c r="AD1539" i="10"/>
  <c r="AA1539" i="10"/>
  <c r="X1539" i="10" s="1"/>
  <c r="Y1540" i="10"/>
  <c r="AB1539" i="10"/>
  <c r="AC1539" i="10"/>
  <c r="Y1541" i="10" l="1"/>
  <c r="AA1540" i="10"/>
  <c r="X1540" i="10" s="1"/>
  <c r="AB1540" i="10"/>
  <c r="AD1540" i="10"/>
  <c r="Z1540" i="10"/>
  <c r="AC1540" i="10"/>
  <c r="AA1541" i="10" l="1"/>
  <c r="X1541" i="10" s="1"/>
  <c r="AD1541" i="10"/>
  <c r="Y1542" i="10"/>
  <c r="AB1541" i="10"/>
  <c r="AC1541" i="10"/>
  <c r="Z1541" i="10"/>
  <c r="AB1542" i="10" l="1"/>
  <c r="Y1543" i="10"/>
  <c r="Z1542" i="10"/>
  <c r="AA1542" i="10"/>
  <c r="X1542" i="10" s="1"/>
  <c r="AC1542" i="10"/>
  <c r="AD1542" i="10"/>
  <c r="Y1544" i="10" l="1"/>
  <c r="AC1543" i="10"/>
  <c r="AA1543" i="10"/>
  <c r="X1543" i="10" s="1"/>
  <c r="AD1543" i="10"/>
  <c r="AB1543" i="10"/>
  <c r="Z1543" i="10"/>
  <c r="AA1544" i="10" l="1"/>
  <c r="X1544" i="10" s="1"/>
  <c r="Z1544" i="10"/>
  <c r="AD1544" i="10"/>
  <c r="AB1544" i="10"/>
  <c r="Y1545" i="10"/>
  <c r="AC1544" i="10"/>
  <c r="Y1546" i="10" l="1"/>
  <c r="AC1545" i="10"/>
  <c r="AB1545" i="10"/>
  <c r="Z1545" i="10"/>
  <c r="AD1545" i="10"/>
  <c r="AA1545" i="10"/>
  <c r="X1545" i="10" s="1"/>
  <c r="Y1547" i="10" l="1"/>
  <c r="AD1546" i="10"/>
  <c r="AC1546" i="10"/>
  <c r="AA1546" i="10"/>
  <c r="X1546" i="10" s="1"/>
  <c r="AB1546" i="10"/>
  <c r="Z1546" i="10"/>
  <c r="AD1547" i="10" l="1"/>
  <c r="AB1547" i="10"/>
  <c r="AA1547" i="10"/>
  <c r="X1547" i="10" s="1"/>
  <c r="AC1547" i="10"/>
  <c r="Y1548" i="10"/>
  <c r="Z1547" i="10"/>
  <c r="AC1548" i="10" l="1"/>
  <c r="Y1549" i="10"/>
  <c r="AA1548" i="10"/>
  <c r="X1548" i="10" s="1"/>
  <c r="AB1548" i="10"/>
  <c r="Z1548" i="10"/>
  <c r="AD1548" i="10"/>
  <c r="AD1549" i="10" l="1"/>
  <c r="AB1549" i="10"/>
  <c r="Z1549" i="10"/>
  <c r="AA1549" i="10"/>
  <c r="X1549" i="10" s="1"/>
  <c r="Y1550" i="10"/>
  <c r="AC1549" i="10"/>
  <c r="AA1550" i="10" l="1"/>
  <c r="X1550" i="10" s="1"/>
  <c r="Y1551" i="10"/>
  <c r="AB1550" i="10"/>
  <c r="Z1550" i="10"/>
  <c r="AD1550" i="10"/>
  <c r="AC1550" i="10"/>
  <c r="AC1551" i="10" l="1"/>
  <c r="Z1551" i="10"/>
  <c r="AB1551" i="10"/>
  <c r="Y1552" i="10"/>
  <c r="AA1551" i="10"/>
  <c r="X1551" i="10" s="1"/>
  <c r="AD1551" i="10"/>
  <c r="AA1552" i="10" l="1"/>
  <c r="X1552" i="10" s="1"/>
  <c r="AB1552" i="10"/>
  <c r="Y1553" i="10"/>
  <c r="AD1552" i="10"/>
  <c r="Z1552" i="10"/>
  <c r="AC1552" i="10"/>
  <c r="AB1553" i="10" l="1"/>
  <c r="Y1554" i="10"/>
  <c r="Z1553" i="10"/>
  <c r="AC1553" i="10"/>
  <c r="AD1553" i="10"/>
  <c r="AA1553" i="10"/>
  <c r="X1553" i="10" s="1"/>
  <c r="AB1554" i="10" l="1"/>
  <c r="Y1555" i="10"/>
  <c r="AD1554" i="10"/>
  <c r="AC1554" i="10"/>
  <c r="AA1554" i="10"/>
  <c r="X1554" i="10" s="1"/>
  <c r="Z1554" i="10"/>
  <c r="AC1555" i="10" l="1"/>
  <c r="AA1555" i="10"/>
  <c r="X1555" i="10" s="1"/>
  <c r="Z1555" i="10"/>
  <c r="Y1556" i="10"/>
  <c r="AD1555" i="10"/>
  <c r="AB1555" i="10"/>
  <c r="AA1556" i="10" l="1"/>
  <c r="X1556" i="10" s="1"/>
  <c r="AC1556" i="10"/>
  <c r="Z1556" i="10"/>
  <c r="AB1556" i="10"/>
  <c r="Y1557" i="10"/>
  <c r="AD1556" i="10"/>
  <c r="Y1558" i="10" l="1"/>
  <c r="AD1557" i="10"/>
  <c r="AC1557" i="10"/>
  <c r="AA1557" i="10"/>
  <c r="X1557" i="10" s="1"/>
  <c r="Z1557" i="10"/>
  <c r="AB1557" i="10"/>
  <c r="AB1558" i="10" l="1"/>
  <c r="AA1558" i="10"/>
  <c r="X1558" i="10" s="1"/>
  <c r="Z1558" i="10"/>
  <c r="AD1558" i="10"/>
  <c r="Y1559" i="10"/>
  <c r="AC1558" i="10"/>
  <c r="AC1559" i="10" l="1"/>
  <c r="AD1559" i="10"/>
  <c r="Z1559" i="10"/>
  <c r="AB1559" i="10"/>
  <c r="AA1559" i="10"/>
  <c r="X1559" i="10" s="1"/>
  <c r="Y1560" i="10"/>
  <c r="AB1560" i="10" l="1"/>
  <c r="AA1560" i="10"/>
  <c r="X1560" i="10" s="1"/>
  <c r="Z1560" i="10"/>
  <c r="Y1561" i="10"/>
  <c r="AC1560" i="10"/>
  <c r="AD1560" i="10"/>
  <c r="AA1561" i="10" l="1"/>
  <c r="X1561" i="10" s="1"/>
  <c r="Z1561" i="10"/>
  <c r="AC1561" i="10"/>
  <c r="Y1562" i="10"/>
  <c r="AB1561" i="10"/>
  <c r="AD1561" i="10"/>
  <c r="Y1563" i="10" l="1"/>
  <c r="AA1562" i="10"/>
  <c r="X1562" i="10" s="1"/>
  <c r="AB1562" i="10"/>
  <c r="AC1562" i="10"/>
  <c r="AD1562" i="10"/>
  <c r="Z1562" i="10"/>
  <c r="AA1563" i="10" l="1"/>
  <c r="X1563" i="10" s="1"/>
  <c r="AB1563" i="10"/>
  <c r="Y1564" i="10"/>
  <c r="Z1563" i="10"/>
  <c r="AC1563" i="10"/>
  <c r="AD1563" i="10"/>
  <c r="AD1564" i="10" l="1"/>
  <c r="Y1565" i="10"/>
  <c r="AB1564" i="10"/>
  <c r="Z1564" i="10"/>
  <c r="AA1564" i="10"/>
  <c r="X1564" i="10" s="1"/>
  <c r="AC1564" i="10"/>
  <c r="AD1565" i="10" l="1"/>
  <c r="AB1565" i="10"/>
  <c r="AA1565" i="10"/>
  <c r="X1565" i="10" s="1"/>
  <c r="Y1566" i="10"/>
  <c r="Z1565" i="10"/>
  <c r="AC1565" i="10"/>
  <c r="AD1566" i="10" l="1"/>
  <c r="AB1566" i="10"/>
  <c r="AC1566" i="10"/>
  <c r="Z1566" i="10"/>
  <c r="Y1567" i="10"/>
  <c r="AA1566" i="10"/>
  <c r="X1566" i="10" s="1"/>
  <c r="AB1567" i="10" l="1"/>
  <c r="Y1568" i="10"/>
  <c r="AD1567" i="10"/>
  <c r="AA1567" i="10"/>
  <c r="X1567" i="10" s="1"/>
  <c r="AC1567" i="10"/>
  <c r="Z1567" i="10"/>
  <c r="AC1568" i="10" l="1"/>
  <c r="Z1568" i="10"/>
  <c r="AB1568" i="10"/>
  <c r="AD1568" i="10"/>
  <c r="Y1569" i="10"/>
  <c r="AA1568" i="10"/>
  <c r="X1568" i="10" s="1"/>
  <c r="Y1570" i="10" l="1"/>
  <c r="Z1569" i="10"/>
  <c r="AB1569" i="10"/>
  <c r="AC1569" i="10"/>
  <c r="AD1569" i="10"/>
  <c r="AA1569" i="10"/>
  <c r="X1569" i="10" s="1"/>
  <c r="Y1571" i="10" l="1"/>
  <c r="AD1570" i="10"/>
  <c r="AB1570" i="10"/>
  <c r="Z1570" i="10"/>
  <c r="AC1570" i="10"/>
  <c r="AA1570" i="10"/>
  <c r="X1570" i="10" s="1"/>
  <c r="AB1571" i="10" l="1"/>
  <c r="Y1572" i="10"/>
  <c r="AA1571" i="10"/>
  <c r="X1571" i="10" s="1"/>
  <c r="AD1571" i="10"/>
  <c r="Z1571" i="10"/>
  <c r="AC1571" i="10"/>
  <c r="Y1573" i="10" l="1"/>
  <c r="AC1572" i="10"/>
  <c r="AB1572" i="10"/>
  <c r="AD1572" i="10"/>
  <c r="Z1572" i="10"/>
  <c r="AA1572" i="10"/>
  <c r="X1572" i="10" s="1"/>
  <c r="AD1573" i="10" l="1"/>
  <c r="Y1574" i="10"/>
  <c r="AB1573" i="10"/>
  <c r="AA1573" i="10"/>
  <c r="X1573" i="10" s="1"/>
  <c r="Z1573" i="10"/>
  <c r="AC1573" i="10"/>
  <c r="AA1574" i="10" l="1"/>
  <c r="X1574" i="10" s="1"/>
  <c r="Z1574" i="10"/>
  <c r="Y1575" i="10"/>
  <c r="AD1574" i="10"/>
  <c r="AC1574" i="10"/>
  <c r="AB1574" i="10"/>
  <c r="AB1575" i="10" l="1"/>
  <c r="Y1576" i="10"/>
  <c r="AA1575" i="10"/>
  <c r="X1575" i="10" s="1"/>
  <c r="AC1575" i="10"/>
  <c r="AD1575" i="10"/>
  <c r="Z1575" i="10"/>
  <c r="AA1576" i="10" l="1"/>
  <c r="X1576" i="10" s="1"/>
  <c r="Z1576" i="10"/>
  <c r="AC1576" i="10"/>
  <c r="Y1577" i="10"/>
  <c r="AD1576" i="10"/>
  <c r="AB1576" i="10"/>
  <c r="AB1577" i="10" l="1"/>
  <c r="Y1578" i="10"/>
  <c r="AD1577" i="10"/>
  <c r="Z1577" i="10"/>
  <c r="AA1577" i="10"/>
  <c r="X1577" i="10" s="1"/>
  <c r="AC1577" i="10"/>
  <c r="AB1578" i="10" l="1"/>
  <c r="AC1578" i="10"/>
  <c r="AD1578" i="10"/>
  <c r="AA1578" i="10"/>
  <c r="X1578" i="10" s="1"/>
  <c r="Z1578" i="10"/>
  <c r="Y1579" i="10"/>
  <c r="AB1579" i="10" l="1"/>
  <c r="AA1579" i="10"/>
  <c r="X1579" i="10" s="1"/>
  <c r="Y1580" i="10"/>
  <c r="AD1579" i="10"/>
  <c r="Z1579" i="10"/>
  <c r="AC1579" i="10"/>
  <c r="Z1580" i="10" l="1"/>
  <c r="AC1580" i="10"/>
  <c r="Y1581" i="10"/>
  <c r="AD1580" i="10"/>
  <c r="AB1580" i="10"/>
  <c r="AA1580" i="10"/>
  <c r="X1580" i="10" s="1"/>
  <c r="Y1582" i="10" l="1"/>
  <c r="AB1581" i="10"/>
  <c r="Z1581" i="10"/>
  <c r="AC1581" i="10"/>
  <c r="AD1581" i="10"/>
  <c r="AA1581" i="10"/>
  <c r="X1581" i="10" s="1"/>
  <c r="Y1583" i="10" l="1"/>
  <c r="Z1582" i="10"/>
  <c r="AB1582" i="10"/>
  <c r="AA1582" i="10"/>
  <c r="X1582" i="10" s="1"/>
  <c r="AC1582" i="10"/>
  <c r="AD1582" i="10"/>
  <c r="Z1583" i="10" l="1"/>
  <c r="AD1583" i="10"/>
  <c r="Y1584" i="10"/>
  <c r="AC1583" i="10"/>
  <c r="AB1583" i="10"/>
  <c r="AA1583" i="10"/>
  <c r="X1583" i="10" s="1"/>
  <c r="AC1584" i="10" l="1"/>
  <c r="AB1584" i="10"/>
  <c r="AD1584" i="10"/>
  <c r="AA1584" i="10"/>
  <c r="X1584" i="10" s="1"/>
  <c r="Z1584" i="10"/>
  <c r="Y1585" i="10"/>
  <c r="Z1585" i="10" l="1"/>
  <c r="AA1585" i="10"/>
  <c r="X1585" i="10" s="1"/>
  <c r="Y1586" i="10"/>
  <c r="AD1585" i="10"/>
  <c r="AC1585" i="10"/>
  <c r="AB1585" i="10"/>
  <c r="AC1586" i="10" l="1"/>
  <c r="AA1586" i="10"/>
  <c r="X1586" i="10" s="1"/>
  <c r="AB1586" i="10"/>
  <c r="Z1586" i="10"/>
  <c r="AD1586" i="10"/>
  <c r="Y1587" i="10"/>
  <c r="Z1587" i="10" l="1"/>
  <c r="Y1588" i="10"/>
  <c r="AD1587" i="10"/>
  <c r="AC1587" i="10"/>
  <c r="AA1587" i="10"/>
  <c r="X1587" i="10" s="1"/>
  <c r="AB1587" i="10"/>
  <c r="AD1588" i="10" l="1"/>
  <c r="AA1588" i="10"/>
  <c r="X1588" i="10" s="1"/>
  <c r="Z1588" i="10"/>
  <c r="AC1588" i="10"/>
  <c r="Y1589" i="10"/>
  <c r="AB1588" i="10"/>
  <c r="Y1590" i="10" l="1"/>
  <c r="AB1589" i="10"/>
  <c r="AA1589" i="10"/>
  <c r="X1589" i="10" s="1"/>
  <c r="AD1589" i="10"/>
  <c r="AC1589" i="10"/>
  <c r="Z1589" i="10"/>
  <c r="AC1590" i="10" l="1"/>
  <c r="Z1590" i="10"/>
  <c r="AA1590" i="10"/>
  <c r="X1590" i="10" s="1"/>
  <c r="Y1591" i="10"/>
  <c r="AD1590" i="10"/>
  <c r="AB1590" i="10"/>
  <c r="Z1591" i="10" l="1"/>
  <c r="AC1591" i="10"/>
  <c r="AA1591" i="10"/>
  <c r="X1591" i="10" s="1"/>
  <c r="AD1591" i="10"/>
  <c r="Y1592" i="10"/>
  <c r="AB1591" i="10"/>
  <c r="Y1593" i="10" l="1"/>
  <c r="AA1592" i="10"/>
  <c r="X1592" i="10" s="1"/>
  <c r="Z1592" i="10"/>
  <c r="AC1592" i="10"/>
  <c r="AB1592" i="10"/>
  <c r="AD1592" i="10"/>
  <c r="AA1593" i="10" l="1"/>
  <c r="X1593" i="10" s="1"/>
  <c r="AC1593" i="10"/>
  <c r="AB1593" i="10"/>
  <c r="AD1593" i="10"/>
  <c r="Y1594" i="10"/>
  <c r="Z1593" i="10"/>
  <c r="Z1594" i="10" l="1"/>
  <c r="Y1595" i="10"/>
  <c r="AD1594" i="10"/>
  <c r="AA1594" i="10"/>
  <c r="X1594" i="10" s="1"/>
  <c r="AB1594" i="10"/>
  <c r="AC1594" i="10"/>
  <c r="AB1595" i="10" l="1"/>
  <c r="AA1595" i="10"/>
  <c r="X1595" i="10" s="1"/>
  <c r="AC1595" i="10"/>
  <c r="Y1596" i="10"/>
  <c r="Z1595" i="10"/>
  <c r="AD1595" i="10"/>
  <c r="AB1596" i="10" l="1"/>
  <c r="AD1596" i="10"/>
  <c r="Y1597" i="10"/>
  <c r="AA1596" i="10"/>
  <c r="X1596" i="10" s="1"/>
  <c r="Z1596" i="10"/>
  <c r="AC1596" i="10"/>
  <c r="AD1597" i="10" l="1"/>
  <c r="AB1597" i="10"/>
  <c r="AC1597" i="10"/>
  <c r="AA1597" i="10"/>
  <c r="X1597" i="10" s="1"/>
  <c r="Z1597" i="10"/>
  <c r="Y1598" i="10"/>
  <c r="AB1598" i="10" l="1"/>
  <c r="AA1598" i="10"/>
  <c r="X1598" i="10" s="1"/>
  <c r="Z1598" i="10"/>
  <c r="Y1599" i="10"/>
  <c r="AD1598" i="10"/>
  <c r="AC1598" i="10"/>
  <c r="AC1599" i="10" l="1"/>
  <c r="Y1600" i="10"/>
  <c r="AB1599" i="10"/>
  <c r="Z1599" i="10"/>
  <c r="AD1599" i="10"/>
  <c r="AA1599" i="10"/>
  <c r="X1599" i="10" s="1"/>
  <c r="AB1600" i="10" l="1"/>
  <c r="AA1600" i="10"/>
  <c r="X1600" i="10" s="1"/>
  <c r="Y1601" i="10"/>
  <c r="Z1600" i="10"/>
  <c r="AC1600" i="10"/>
  <c r="AD1600" i="10"/>
  <c r="AD1601" i="10" l="1"/>
  <c r="AC1601" i="10"/>
  <c r="Z1601" i="10"/>
  <c r="AB1601" i="10"/>
  <c r="Y1602" i="10"/>
  <c r="AA1601" i="10"/>
  <c r="X1601" i="10" s="1"/>
  <c r="AC1602" i="10" l="1"/>
  <c r="AB1602" i="10"/>
  <c r="Y1603" i="10"/>
  <c r="AA1602" i="10"/>
  <c r="X1602" i="10" s="1"/>
  <c r="AD1602" i="10"/>
  <c r="Z1602" i="10"/>
  <c r="Y1604" i="10" l="1"/>
  <c r="AA1603" i="10"/>
  <c r="X1603" i="10" s="1"/>
  <c r="AD1603" i="10"/>
  <c r="AC1603" i="10"/>
  <c r="Z1603" i="10"/>
  <c r="AB1603" i="10"/>
  <c r="Y1605" i="10" l="1"/>
  <c r="Z1604" i="10"/>
  <c r="AD1604" i="10"/>
  <c r="AB1604" i="10"/>
  <c r="AA1604" i="10"/>
  <c r="X1604" i="10" s="1"/>
  <c r="AC1604" i="10"/>
  <c r="AA1605" i="10" l="1"/>
  <c r="X1605" i="10" s="1"/>
  <c r="Y1606" i="10"/>
  <c r="AB1605" i="10"/>
  <c r="Z1605" i="10"/>
  <c r="AC1605" i="10"/>
  <c r="AD1605" i="10"/>
  <c r="AC1606" i="10" l="1"/>
  <c r="AA1606" i="10"/>
  <c r="X1606" i="10" s="1"/>
  <c r="AB1606" i="10"/>
  <c r="Y1607" i="10"/>
  <c r="AD1606" i="10"/>
  <c r="Z1606" i="10"/>
  <c r="AB1607" i="10" l="1"/>
  <c r="AC1607" i="10"/>
  <c r="AD1607" i="10"/>
  <c r="Y1608" i="10"/>
  <c r="AA1607" i="10"/>
  <c r="X1607" i="10" s="1"/>
  <c r="Z1607" i="10"/>
  <c r="Y1609" i="10" l="1"/>
  <c r="AA1608" i="10"/>
  <c r="X1608" i="10" s="1"/>
  <c r="AB1608" i="10"/>
  <c r="AC1608" i="10"/>
  <c r="AD1608" i="10"/>
  <c r="Z1608" i="10"/>
  <c r="Y1610" i="10" l="1"/>
  <c r="AB1609" i="10"/>
  <c r="Z1609" i="10"/>
  <c r="AA1609" i="10"/>
  <c r="X1609" i="10" s="1"/>
  <c r="AD1609" i="10"/>
  <c r="AC1609" i="10"/>
  <c r="Z1610" i="10" l="1"/>
  <c r="Y1611" i="10"/>
  <c r="AA1610" i="10"/>
  <c r="X1610" i="10" s="1"/>
  <c r="AC1610" i="10"/>
  <c r="AB1610" i="10"/>
  <c r="AD1610" i="10"/>
  <c r="AB1611" i="10" l="1"/>
  <c r="Y1612" i="10"/>
  <c r="AD1611" i="10"/>
  <c r="Z1611" i="10"/>
  <c r="AC1611" i="10"/>
  <c r="AA1611" i="10"/>
  <c r="X1611" i="10" s="1"/>
  <c r="Z1612" i="10" l="1"/>
  <c r="AB1612" i="10"/>
  <c r="AC1612" i="10"/>
  <c r="AA1612" i="10"/>
  <c r="X1612" i="10" s="1"/>
  <c r="AD1612" i="10"/>
  <c r="Y1613" i="10"/>
  <c r="AB1613" i="10" l="1"/>
  <c r="Y1614" i="10"/>
  <c r="Z1613" i="10"/>
  <c r="AC1613" i="10"/>
  <c r="AD1613" i="10"/>
  <c r="AA1613" i="10"/>
  <c r="X1613" i="10" s="1"/>
  <c r="Z1614" i="10" l="1"/>
  <c r="AA1614" i="10"/>
  <c r="X1614" i="10" s="1"/>
  <c r="Y1615" i="10"/>
  <c r="AC1614" i="10"/>
  <c r="AB1614" i="10"/>
  <c r="AD1614" i="10"/>
  <c r="AB1615" i="10" l="1"/>
  <c r="Z1615" i="10"/>
  <c r="AA1615" i="10"/>
  <c r="X1615" i="10" s="1"/>
  <c r="AD1615" i="10"/>
  <c r="AC1615" i="10"/>
  <c r="Y1616" i="10"/>
  <c r="AD1616" i="10" l="1"/>
  <c r="AA1616" i="10"/>
  <c r="X1616" i="10" s="1"/>
  <c r="AB1616" i="10"/>
  <c r="AC1616" i="10"/>
  <c r="Y1617" i="10"/>
  <c r="Z1616" i="10"/>
  <c r="AD1617" i="10" l="1"/>
  <c r="AC1617" i="10"/>
  <c r="AA1617" i="10"/>
  <c r="X1617" i="10" s="1"/>
  <c r="Z1617" i="10"/>
  <c r="Y1618" i="10"/>
  <c r="AB1617" i="10"/>
  <c r="AB1618" i="10" l="1"/>
  <c r="AA1618" i="10"/>
  <c r="X1618" i="10" s="1"/>
  <c r="Z1618" i="10"/>
  <c r="Y1619" i="10"/>
  <c r="AD1618" i="10"/>
  <c r="AC1618" i="10"/>
  <c r="AB1619" i="10" l="1"/>
  <c r="Z1619" i="10"/>
  <c r="AC1619" i="10"/>
  <c r="AA1619" i="10"/>
  <c r="X1619" i="10" s="1"/>
  <c r="AD1619" i="10"/>
  <c r="Y1620" i="10"/>
  <c r="AD1620" i="10" l="1"/>
  <c r="AC1620" i="10"/>
  <c r="AB1620" i="10"/>
  <c r="Y1621" i="10"/>
  <c r="AA1620" i="10"/>
  <c r="X1620" i="10" s="1"/>
  <c r="Z1620" i="10"/>
  <c r="AC1621" i="10" l="1"/>
  <c r="Z1621" i="10"/>
  <c r="Y1622" i="10"/>
  <c r="AD1621" i="10"/>
  <c r="AB1621" i="10"/>
  <c r="AA1621" i="10"/>
  <c r="X1621" i="10" s="1"/>
  <c r="Z1622" i="10" l="1"/>
  <c r="AD1622" i="10"/>
  <c r="AB1622" i="10"/>
  <c r="Y1623" i="10"/>
  <c r="AA1622" i="10"/>
  <c r="X1622" i="10" s="1"/>
  <c r="AC1622" i="10"/>
  <c r="Z1623" i="10" l="1"/>
  <c r="AC1623" i="10"/>
  <c r="AB1623" i="10"/>
  <c r="AA1623" i="10"/>
  <c r="X1623" i="10" s="1"/>
  <c r="AD1623" i="10"/>
  <c r="Y1624" i="10"/>
  <c r="AC1624" i="10" l="1"/>
  <c r="AA1624" i="10"/>
  <c r="X1624" i="10" s="1"/>
  <c r="AB1624" i="10"/>
  <c r="Y1625" i="10"/>
  <c r="AD1624" i="10"/>
  <c r="Z1624" i="10"/>
  <c r="Y1626" i="10" l="1"/>
  <c r="AB1625" i="10"/>
  <c r="Z1625" i="10"/>
  <c r="AD1625" i="10"/>
  <c r="AC1625" i="10"/>
  <c r="AA1625" i="10"/>
  <c r="X1625" i="10" s="1"/>
  <c r="Y1627" i="10" l="1"/>
  <c r="AA1626" i="10"/>
  <c r="X1626" i="10" s="1"/>
  <c r="AB1626" i="10"/>
  <c r="AD1626" i="10"/>
  <c r="Z1626" i="10"/>
  <c r="AC1626" i="10"/>
  <c r="AC1627" i="10" l="1"/>
  <c r="AD1627" i="10"/>
  <c r="AB1627" i="10"/>
  <c r="Z1627" i="10"/>
  <c r="Y1628" i="10"/>
  <c r="AA1627" i="10"/>
  <c r="X1627" i="10" s="1"/>
  <c r="AC1628" i="10" l="1"/>
  <c r="AD1628" i="10"/>
  <c r="AA1628" i="10"/>
  <c r="X1628" i="10" s="1"/>
  <c r="AB1628" i="10"/>
  <c r="Y1629" i="10"/>
  <c r="Z1628" i="10"/>
  <c r="AA1629" i="10" l="1"/>
  <c r="X1629" i="10" s="1"/>
  <c r="AC1629" i="10"/>
  <c r="Y1630" i="10"/>
  <c r="AB1629" i="10"/>
  <c r="Z1629" i="10"/>
  <c r="AD1629" i="10"/>
  <c r="Z1630" i="10" l="1"/>
  <c r="AA1630" i="10"/>
  <c r="X1630" i="10" s="1"/>
  <c r="AC1630" i="10"/>
  <c r="AB1630" i="10"/>
  <c r="AD1630" i="10"/>
  <c r="Y1631" i="10"/>
  <c r="Z1631" i="10" l="1"/>
  <c r="AD1631" i="10"/>
  <c r="AA1631" i="10"/>
  <c r="X1631" i="10" s="1"/>
  <c r="AB1631" i="10"/>
  <c r="Y1632" i="10"/>
  <c r="AC1631" i="10"/>
  <c r="AC1632" i="10" l="1"/>
  <c r="AB1632" i="10"/>
  <c r="Y1633" i="10"/>
  <c r="Z1632" i="10"/>
  <c r="AD1632" i="10"/>
  <c r="AA1632" i="10"/>
  <c r="X1632" i="10" s="1"/>
  <c r="AC1633" i="10" l="1"/>
  <c r="Y1634" i="10"/>
  <c r="AB1633" i="10"/>
  <c r="AD1633" i="10"/>
  <c r="Z1633" i="10"/>
  <c r="AA1633" i="10"/>
  <c r="X1633" i="10" s="1"/>
  <c r="AD1634" i="10" l="1"/>
  <c r="AA1634" i="10"/>
  <c r="X1634" i="10" s="1"/>
  <c r="Y1635" i="10"/>
  <c r="AC1634" i="10"/>
  <c r="AB1634" i="10"/>
  <c r="Z1634" i="10"/>
  <c r="AB1635" i="10" l="1"/>
  <c r="AC1635" i="10"/>
  <c r="AA1635" i="10"/>
  <c r="X1635" i="10" s="1"/>
  <c r="Y1636" i="10"/>
  <c r="Z1635" i="10"/>
  <c r="AD1635" i="10"/>
  <c r="Y1637" i="10" l="1"/>
  <c r="AC1636" i="10"/>
  <c r="AD1636" i="10"/>
  <c r="AA1636" i="10"/>
  <c r="X1636" i="10" s="1"/>
  <c r="Z1636" i="10"/>
  <c r="AB1636" i="10"/>
  <c r="AC1637" i="10" l="1"/>
  <c r="Y1638" i="10"/>
  <c r="AB1637" i="10"/>
  <c r="AD1637" i="10"/>
  <c r="AA1637" i="10"/>
  <c r="X1637" i="10" s="1"/>
  <c r="Z1637" i="10"/>
  <c r="AD1638" i="10" l="1"/>
  <c r="AC1638" i="10"/>
  <c r="Z1638" i="10"/>
  <c r="AB1638" i="10"/>
  <c r="AA1638" i="10"/>
  <c r="X1638" i="10" s="1"/>
  <c r="Y1639" i="10"/>
  <c r="AC1639" i="10" l="1"/>
  <c r="AA1639" i="10"/>
  <c r="X1639" i="10" s="1"/>
  <c r="Y1640" i="10"/>
  <c r="Z1639" i="10"/>
  <c r="AD1639" i="10"/>
  <c r="AB1639" i="10"/>
  <c r="Z1640" i="10" l="1"/>
  <c r="AC1640" i="10"/>
  <c r="Y1641" i="10"/>
  <c r="AD1640" i="10"/>
  <c r="AB1640" i="10"/>
  <c r="AA1640" i="10"/>
  <c r="X1640" i="10" s="1"/>
  <c r="Z1641" i="10" l="1"/>
  <c r="AB1641" i="10"/>
  <c r="AA1641" i="10"/>
  <c r="X1641" i="10" s="1"/>
  <c r="Y1642" i="10"/>
  <c r="AD1641" i="10"/>
  <c r="AC1641" i="10"/>
  <c r="AA1642" i="10" l="1"/>
  <c r="X1642" i="10" s="1"/>
  <c r="Y1643" i="10"/>
  <c r="Z1642" i="10"/>
  <c r="AC1642" i="10"/>
  <c r="AD1642" i="10"/>
  <c r="AB1642" i="10"/>
  <c r="Y1644" i="10" l="1"/>
  <c r="Z1643" i="10"/>
  <c r="AA1643" i="10"/>
  <c r="X1643" i="10" s="1"/>
  <c r="AB1643" i="10"/>
  <c r="AC1643" i="10"/>
  <c r="AD1643" i="10"/>
  <c r="Z1644" i="10" l="1"/>
  <c r="AB1644" i="10"/>
  <c r="Y1645" i="10"/>
  <c r="AC1644" i="10"/>
  <c r="AD1644" i="10"/>
  <c r="AA1644" i="10"/>
  <c r="X1644" i="10" s="1"/>
  <c r="Y1646" i="10" l="1"/>
  <c r="AD1645" i="10"/>
  <c r="AC1645" i="10"/>
  <c r="AB1645" i="10"/>
  <c r="AA1645" i="10"/>
  <c r="X1645" i="10" s="1"/>
  <c r="Z1645" i="10"/>
  <c r="Z1646" i="10" l="1"/>
  <c r="AD1646" i="10"/>
  <c r="Y1647" i="10"/>
  <c r="AC1646" i="10"/>
  <c r="AB1646" i="10"/>
  <c r="AA1646" i="10"/>
  <c r="X1646" i="10" s="1"/>
  <c r="AB1647" i="10" l="1"/>
  <c r="AD1647" i="10"/>
  <c r="AC1647" i="10"/>
  <c r="Z1647" i="10"/>
  <c r="Y1648" i="10"/>
  <c r="AA1647" i="10"/>
  <c r="X1647" i="10" s="1"/>
  <c r="AB1648" i="10" l="1"/>
  <c r="Z1648" i="10"/>
  <c r="AC1648" i="10"/>
  <c r="AD1648" i="10"/>
  <c r="AA1648" i="10"/>
  <c r="X1648" i="10" s="1"/>
  <c r="Y1649" i="10"/>
  <c r="AB1649" i="10" l="1"/>
  <c r="Y1650" i="10"/>
  <c r="AC1649" i="10"/>
  <c r="AA1649" i="10"/>
  <c r="X1649" i="10" s="1"/>
  <c r="Z1649" i="10"/>
  <c r="AD1649" i="10"/>
  <c r="AB1650" i="10" l="1"/>
  <c r="Z1650" i="10"/>
  <c r="Y1651" i="10"/>
  <c r="AD1650" i="10"/>
  <c r="AC1650" i="10"/>
  <c r="AA1650" i="10"/>
  <c r="X1650" i="10" s="1"/>
  <c r="AD1651" i="10" l="1"/>
  <c r="Y1652" i="10"/>
  <c r="AC1651" i="10"/>
  <c r="Z1651" i="10"/>
  <c r="AB1651" i="10"/>
  <c r="AA1651" i="10"/>
  <c r="X1651" i="10" s="1"/>
  <c r="Z1652" i="10" l="1"/>
  <c r="Y1653" i="10"/>
  <c r="AD1652" i="10"/>
  <c r="AA1652" i="10"/>
  <c r="X1652" i="10" s="1"/>
  <c r="AB1652" i="10"/>
  <c r="AC1652" i="10"/>
  <c r="AD1653" i="10" l="1"/>
  <c r="AB1653" i="10"/>
  <c r="Y1654" i="10"/>
  <c r="AC1653" i="10"/>
  <c r="Z1653" i="10"/>
  <c r="AA1653" i="10"/>
  <c r="X1653" i="10" s="1"/>
  <c r="Y1655" i="10" l="1"/>
  <c r="AD1654" i="10"/>
  <c r="AA1654" i="10"/>
  <c r="X1654" i="10" s="1"/>
  <c r="AB1654" i="10"/>
  <c r="Z1654" i="10"/>
  <c r="AC1654" i="10"/>
  <c r="AD1655" i="10" l="1"/>
  <c r="Z1655" i="10"/>
  <c r="AB1655" i="10"/>
  <c r="AA1655" i="10"/>
  <c r="X1655" i="10" s="1"/>
  <c r="AC1655" i="10"/>
  <c r="Y1656" i="10"/>
  <c r="AC1656" i="10" l="1"/>
  <c r="AB1656" i="10"/>
  <c r="Z1656" i="10"/>
  <c r="Y1657" i="10"/>
  <c r="AA1656" i="10"/>
  <c r="X1656" i="10" s="1"/>
  <c r="AD1656" i="10"/>
  <c r="AB1657" i="10" l="1"/>
  <c r="Z1657" i="10"/>
  <c r="Y1658" i="10"/>
  <c r="AA1657" i="10"/>
  <c r="X1657" i="10" s="1"/>
  <c r="AC1657" i="10"/>
  <c r="AD1657" i="10"/>
  <c r="Y1659" i="10" l="1"/>
  <c r="AB1658" i="10"/>
  <c r="AA1658" i="10"/>
  <c r="X1658" i="10" s="1"/>
  <c r="AC1658" i="10"/>
  <c r="Z1658" i="10"/>
  <c r="AD1658" i="10"/>
  <c r="AC1659" i="10" l="1"/>
  <c r="Y1660" i="10"/>
  <c r="Z1659" i="10"/>
  <c r="AA1659" i="10"/>
  <c r="X1659" i="10" s="1"/>
  <c r="AD1659" i="10"/>
  <c r="AB1659" i="10"/>
  <c r="AD1660" i="10" l="1"/>
  <c r="Z1660" i="10"/>
  <c r="Y1661" i="10"/>
  <c r="AB1660" i="10"/>
  <c r="AA1660" i="10"/>
  <c r="X1660" i="10" s="1"/>
  <c r="AC1660" i="10"/>
  <c r="AC1661" i="10" l="1"/>
  <c r="AB1661" i="10"/>
  <c r="AA1661" i="10"/>
  <c r="X1661" i="10" s="1"/>
  <c r="Y1662" i="10"/>
  <c r="AD1661" i="10"/>
  <c r="Z1661" i="10"/>
  <c r="Z1662" i="10" l="1"/>
  <c r="AD1662" i="10"/>
  <c r="AA1662" i="10"/>
  <c r="X1662" i="10" s="1"/>
  <c r="AC1662" i="10"/>
  <c r="AB1662" i="10"/>
  <c r="Y1663" i="10"/>
  <c r="Y1664" i="10" l="1"/>
  <c r="AA1663" i="10"/>
  <c r="X1663" i="10" s="1"/>
  <c r="AD1663" i="10"/>
  <c r="AB1663" i="10"/>
  <c r="Z1663" i="10"/>
  <c r="AC1663" i="10"/>
  <c r="AC1664" i="10" l="1"/>
  <c r="Y1665" i="10"/>
  <c r="AA1664" i="10"/>
  <c r="X1664" i="10" s="1"/>
  <c r="AB1664" i="10"/>
  <c r="Z1664" i="10"/>
  <c r="AD1664" i="10"/>
  <c r="AA1665" i="10" l="1"/>
  <c r="X1665" i="10" s="1"/>
  <c r="AD1665" i="10"/>
  <c r="Z1665" i="10"/>
  <c r="AB1665" i="10"/>
  <c r="Y1666" i="10"/>
  <c r="AC1665" i="10"/>
  <c r="AD1666" i="10" l="1"/>
  <c r="Z1666" i="10"/>
  <c r="AB1666" i="10"/>
  <c r="Y1667" i="10"/>
  <c r="AA1666" i="10"/>
  <c r="X1666" i="10" s="1"/>
  <c r="AC1666" i="10"/>
  <c r="Z1667" i="10" l="1"/>
  <c r="AC1667" i="10"/>
  <c r="AB1667" i="10"/>
  <c r="Y1668" i="10"/>
  <c r="AA1667" i="10"/>
  <c r="X1667" i="10" s="1"/>
  <c r="AD1667" i="10"/>
  <c r="AD1668" i="10" l="1"/>
  <c r="Y1669" i="10"/>
  <c r="AC1668" i="10"/>
  <c r="Z1668" i="10"/>
  <c r="AB1668" i="10"/>
  <c r="AA1668" i="10"/>
  <c r="X1668" i="10" s="1"/>
  <c r="Y1670" i="10" l="1"/>
  <c r="AA1669" i="10"/>
  <c r="X1669" i="10" s="1"/>
  <c r="Z1669" i="10"/>
  <c r="AD1669" i="10"/>
  <c r="AC1669" i="10"/>
  <c r="AB1669" i="10"/>
  <c r="Y1671" i="10" l="1"/>
  <c r="AC1670" i="10"/>
  <c r="Z1670" i="10"/>
  <c r="AA1670" i="10"/>
  <c r="X1670" i="10" s="1"/>
  <c r="AD1670" i="10"/>
  <c r="AB1670" i="10"/>
  <c r="Z1671" i="10" l="1"/>
  <c r="AA1671" i="10"/>
  <c r="X1671" i="10" s="1"/>
  <c r="AD1671" i="10"/>
  <c r="Y1672" i="10"/>
  <c r="AC1671" i="10"/>
  <c r="AB1671" i="10"/>
  <c r="AD1672" i="10" l="1"/>
  <c r="AB1672" i="10"/>
  <c r="Z1672" i="10"/>
  <c r="AC1672" i="10"/>
  <c r="AA1672" i="10"/>
  <c r="X1672" i="10" s="1"/>
  <c r="Y1673" i="10"/>
  <c r="AB1673" i="10" l="1"/>
  <c r="Z1673" i="10"/>
  <c r="AC1673" i="10"/>
  <c r="AA1673" i="10"/>
  <c r="X1673" i="10" s="1"/>
  <c r="Y1674" i="10"/>
  <c r="AD1673" i="10"/>
  <c r="Y1675" i="10" l="1"/>
  <c r="AB1674" i="10"/>
  <c r="Z1674" i="10"/>
  <c r="AC1674" i="10"/>
  <c r="AD1674" i="10"/>
  <c r="AA1674" i="10"/>
  <c r="X1674" i="10" s="1"/>
  <c r="AA1675" i="10" l="1"/>
  <c r="X1675" i="10" s="1"/>
  <c r="Z1675" i="10"/>
  <c r="AD1675" i="10"/>
  <c r="AC1675" i="10"/>
  <c r="Y1676" i="10"/>
  <c r="AB1675" i="10"/>
  <c r="Y1677" i="10" l="1"/>
  <c r="Z1676" i="10"/>
  <c r="AD1676" i="10"/>
  <c r="AB1676" i="10"/>
  <c r="AC1676" i="10"/>
  <c r="AA1676" i="10"/>
  <c r="X1676" i="10" s="1"/>
  <c r="AA1677" i="10" l="1"/>
  <c r="X1677" i="10" s="1"/>
  <c r="AD1677" i="10"/>
  <c r="Z1677" i="10"/>
  <c r="AC1677" i="10"/>
  <c r="Y1678" i="10"/>
  <c r="AB1677" i="10"/>
  <c r="Z1678" i="10" l="1"/>
  <c r="Y1679" i="10"/>
  <c r="AB1678" i="10"/>
  <c r="AC1678" i="10"/>
  <c r="AD1678" i="10"/>
  <c r="AA1678" i="10"/>
  <c r="X1678" i="10" s="1"/>
  <c r="AD1679" i="10" l="1"/>
  <c r="AC1679" i="10"/>
  <c r="Y1680" i="10"/>
  <c r="Z1679" i="10"/>
  <c r="AB1679" i="10"/>
  <c r="AA1679" i="10"/>
  <c r="X1679" i="10" s="1"/>
  <c r="Z1680" i="10" l="1"/>
  <c r="Y1681" i="10"/>
  <c r="AC1680" i="10"/>
  <c r="AD1680" i="10"/>
  <c r="AB1680" i="10"/>
  <c r="AA1680" i="10"/>
  <c r="X1680" i="10" s="1"/>
  <c r="AB1681" i="10" l="1"/>
  <c r="AC1681" i="10"/>
  <c r="Z1681" i="10"/>
  <c r="AD1681" i="10"/>
  <c r="AA1681" i="10"/>
  <c r="X1681" i="10" s="1"/>
  <c r="Y1682" i="10"/>
  <c r="AB1682" i="10" l="1"/>
  <c r="AA1682" i="10"/>
  <c r="X1682" i="10" s="1"/>
  <c r="Y1683" i="10"/>
  <c r="AD1682" i="10"/>
  <c r="Z1682" i="10"/>
  <c r="AC1682" i="10"/>
  <c r="Y1684" i="10" l="1"/>
  <c r="AD1683" i="10"/>
  <c r="AA1683" i="10"/>
  <c r="X1683" i="10" s="1"/>
  <c r="Z1683" i="10"/>
  <c r="AC1683" i="10"/>
  <c r="AB1683" i="10"/>
  <c r="AA1684" i="10" l="1"/>
  <c r="X1684" i="10" s="1"/>
  <c r="AC1684" i="10"/>
  <c r="AD1684" i="10"/>
  <c r="AB1684" i="10"/>
  <c r="Y1685" i="10"/>
  <c r="Z1684" i="10"/>
  <c r="AD1685" i="10" l="1"/>
  <c r="Y1686" i="10"/>
  <c r="Z1685" i="10"/>
  <c r="AB1685" i="10"/>
  <c r="AC1685" i="10"/>
  <c r="AA1685" i="10"/>
  <c r="X1685" i="10" s="1"/>
  <c r="AD1686" i="10" l="1"/>
  <c r="AA1686" i="10"/>
  <c r="X1686" i="10" s="1"/>
  <c r="AB1686" i="10"/>
  <c r="Z1686" i="10"/>
  <c r="Y1687" i="10"/>
  <c r="AC1686" i="10"/>
  <c r="AC1687" i="10" l="1"/>
  <c r="AD1687" i="10"/>
  <c r="AA1687" i="10"/>
  <c r="X1687" i="10" s="1"/>
  <c r="Y1688" i="10"/>
  <c r="AB1687" i="10"/>
  <c r="Z1687" i="10"/>
  <c r="Z1688" i="10" l="1"/>
  <c r="Y1689" i="10"/>
  <c r="AA1688" i="10"/>
  <c r="X1688" i="10" s="1"/>
  <c r="AB1688" i="10"/>
  <c r="AC1688" i="10"/>
  <c r="AD1688" i="10"/>
  <c r="Z1689" i="10" l="1"/>
  <c r="Y1690" i="10"/>
  <c r="AB1689" i="10"/>
  <c r="AA1689" i="10"/>
  <c r="X1689" i="10" s="1"/>
  <c r="AD1689" i="10"/>
  <c r="AC1689" i="10"/>
  <c r="AB1690" i="10" l="1"/>
  <c r="Z1690" i="10"/>
  <c r="AA1690" i="10"/>
  <c r="X1690" i="10" s="1"/>
  <c r="AC1690" i="10"/>
  <c r="Y1691" i="10"/>
  <c r="AD1690" i="10"/>
  <c r="AD1691" i="10" l="1"/>
  <c r="Y1692" i="10"/>
  <c r="AC1691" i="10"/>
  <c r="AA1691" i="10"/>
  <c r="X1691" i="10" s="1"/>
  <c r="AB1691" i="10"/>
  <c r="Z1691" i="10"/>
  <c r="Z1692" i="10" l="1"/>
  <c r="AB1692" i="10"/>
  <c r="AA1692" i="10"/>
  <c r="X1692" i="10" s="1"/>
  <c r="AC1692" i="10"/>
  <c r="AD1692" i="10"/>
  <c r="Y1693" i="10"/>
  <c r="AD1693" i="10" l="1"/>
  <c r="Z1693" i="10"/>
  <c r="AC1693" i="10"/>
  <c r="AA1693" i="10"/>
  <c r="X1693" i="10" s="1"/>
  <c r="Y1694" i="10"/>
  <c r="AB1693" i="10"/>
  <c r="Y1695" i="10" l="1"/>
  <c r="AC1694" i="10"/>
  <c r="Z1694" i="10"/>
  <c r="AD1694" i="10"/>
  <c r="AA1694" i="10"/>
  <c r="X1694" i="10" s="1"/>
  <c r="AB1694" i="10"/>
  <c r="Y1696" i="10" l="1"/>
  <c r="AD1695" i="10"/>
  <c r="AC1695" i="10"/>
  <c r="AB1695" i="10"/>
  <c r="Z1695" i="10"/>
  <c r="AA1695" i="10"/>
  <c r="X1695" i="10" s="1"/>
  <c r="Z1696" i="10" l="1"/>
  <c r="AD1696" i="10"/>
  <c r="AA1696" i="10"/>
  <c r="X1696" i="10" s="1"/>
  <c r="AC1696" i="10"/>
  <c r="AB1696" i="10"/>
  <c r="Y1697" i="10"/>
  <c r="AD1697" i="10" l="1"/>
  <c r="AA1697" i="10"/>
  <c r="X1697" i="10" s="1"/>
  <c r="Y1698" i="10"/>
  <c r="AB1697" i="10"/>
  <c r="Z1697" i="10"/>
  <c r="AC1697" i="10"/>
  <c r="AD1698" i="10" l="1"/>
  <c r="AA1698" i="10"/>
  <c r="X1698" i="10" s="1"/>
  <c r="AB1698" i="10"/>
  <c r="Y1699" i="10"/>
  <c r="AC1698" i="10"/>
  <c r="Z1698" i="10"/>
  <c r="Y1700" i="10" l="1"/>
  <c r="AC1699" i="10"/>
  <c r="Z1699" i="10"/>
  <c r="AB1699" i="10"/>
  <c r="AA1699" i="10"/>
  <c r="X1699" i="10" s="1"/>
  <c r="AD1699" i="10"/>
  <c r="AD1700" i="10" l="1"/>
  <c r="Z1700" i="10"/>
  <c r="AA1700" i="10"/>
  <c r="X1700" i="10" s="1"/>
  <c r="AB1700" i="10"/>
  <c r="Y1701" i="10"/>
  <c r="AC1700" i="10"/>
  <c r="AA1701" i="10" l="1"/>
  <c r="X1701" i="10" s="1"/>
  <c r="AB1701" i="10"/>
  <c r="AC1701" i="10"/>
  <c r="AD1701" i="10"/>
  <c r="Y1702" i="10"/>
  <c r="Z1701" i="10"/>
  <c r="Z1702" i="10" l="1"/>
  <c r="AA1702" i="10"/>
  <c r="X1702" i="10" s="1"/>
  <c r="AC1702" i="10"/>
  <c r="Y1703" i="10"/>
  <c r="AB1702" i="10"/>
  <c r="AD1702" i="10"/>
  <c r="AB1703" i="10" l="1"/>
  <c r="AC1703" i="10"/>
  <c r="Z1703" i="10"/>
  <c r="Y1704" i="10"/>
  <c r="AA1703" i="10"/>
  <c r="X1703" i="10" s="1"/>
  <c r="AD1703" i="10"/>
  <c r="AB1704" i="10" l="1"/>
  <c r="AA1704" i="10"/>
  <c r="X1704" i="10" s="1"/>
  <c r="Z1704" i="10"/>
  <c r="Y1705" i="10"/>
  <c r="AC1704" i="10"/>
  <c r="AD1704" i="10"/>
  <c r="AC1705" i="10" l="1"/>
  <c r="Z1705" i="10"/>
  <c r="Y1706" i="10"/>
  <c r="AA1705" i="10"/>
  <c r="X1705" i="10" s="1"/>
  <c r="AD1705" i="10"/>
  <c r="AB1705" i="10"/>
  <c r="AC1706" i="10" l="1"/>
  <c r="AD1706" i="10"/>
  <c r="AB1706" i="10"/>
  <c r="Y1707" i="10"/>
  <c r="AA1706" i="10"/>
  <c r="X1706" i="10" s="1"/>
  <c r="Z1706" i="10"/>
  <c r="AA1707" i="10" l="1"/>
  <c r="X1707" i="10" s="1"/>
  <c r="AC1707" i="10"/>
  <c r="Y1708" i="10"/>
  <c r="AB1707" i="10"/>
  <c r="AD1707" i="10"/>
  <c r="Z1707" i="10"/>
  <c r="Z1708" i="10" l="1"/>
  <c r="AC1708" i="10"/>
  <c r="AA1708" i="10"/>
  <c r="X1708" i="10" s="1"/>
  <c r="Y1709" i="10"/>
  <c r="AD1708" i="10"/>
  <c r="AB1708" i="10"/>
  <c r="AA1709" i="10" l="1"/>
  <c r="X1709" i="10" s="1"/>
  <c r="AC1709" i="10"/>
  <c r="Y1710" i="10"/>
  <c r="Z1709" i="10"/>
  <c r="AB1709" i="10"/>
  <c r="AD1709" i="10"/>
  <c r="Z1710" i="10" l="1"/>
  <c r="AD1710" i="10"/>
  <c r="AA1710" i="10"/>
  <c r="X1710" i="10" s="1"/>
  <c r="AC1710" i="10"/>
  <c r="AB1710" i="10"/>
  <c r="Y1711" i="10"/>
  <c r="AC1711" i="10" l="1"/>
  <c r="Z1711" i="10"/>
  <c r="AD1711" i="10"/>
  <c r="AB1711" i="10"/>
  <c r="Y1712" i="10"/>
  <c r="AA1711" i="10"/>
  <c r="X1711" i="10" s="1"/>
  <c r="AA1712" i="10" l="1"/>
  <c r="X1712" i="10" s="1"/>
  <c r="Y1713" i="10"/>
  <c r="AC1712" i="10"/>
  <c r="AB1712" i="10"/>
  <c r="AD1712" i="10"/>
  <c r="Z1712" i="10"/>
  <c r="Z1713" i="10" l="1"/>
  <c r="AA1713" i="10"/>
  <c r="X1713" i="10" s="1"/>
  <c r="AC1713" i="10"/>
  <c r="AD1713" i="10"/>
  <c r="Y1714" i="10"/>
  <c r="AB1713" i="10"/>
  <c r="AA1714" i="10" l="1"/>
  <c r="X1714" i="10" s="1"/>
  <c r="AD1714" i="10"/>
  <c r="Y1715" i="10"/>
  <c r="Z1714" i="10"/>
  <c r="AC1714" i="10"/>
  <c r="AB1714" i="10"/>
  <c r="AC1715" i="10" l="1"/>
  <c r="Y1716" i="10"/>
  <c r="AA1715" i="10"/>
  <c r="X1715" i="10" s="1"/>
  <c r="Z1715" i="10"/>
  <c r="AB1715" i="10"/>
  <c r="AD1715" i="10"/>
  <c r="AD1716" i="10" l="1"/>
  <c r="Z1716" i="10"/>
  <c r="Y1717" i="10"/>
  <c r="AA1716" i="10"/>
  <c r="X1716" i="10" s="1"/>
  <c r="AB1716" i="10"/>
  <c r="AC1716" i="10"/>
  <c r="Z1717" i="10" l="1"/>
  <c r="AA1717" i="10"/>
  <c r="X1717" i="10" s="1"/>
  <c r="Y1718" i="10"/>
  <c r="AB1717" i="10"/>
  <c r="AD1717" i="10"/>
  <c r="AC1717" i="10"/>
  <c r="AB1718" i="10" l="1"/>
  <c r="AA1718" i="10"/>
  <c r="X1718" i="10" s="1"/>
  <c r="Z1718" i="10"/>
  <c r="AD1718" i="10"/>
  <c r="Y1719" i="10"/>
  <c r="AC1718" i="10"/>
  <c r="Y1720" i="10" l="1"/>
  <c r="AA1719" i="10"/>
  <c r="X1719" i="10" s="1"/>
  <c r="AB1719" i="10"/>
  <c r="Z1719" i="10"/>
  <c r="AC1719" i="10"/>
  <c r="AD1719" i="10"/>
  <c r="Z1720" i="10" l="1"/>
  <c r="AD1720" i="10"/>
  <c r="AC1720" i="10"/>
  <c r="AB1720" i="10"/>
  <c r="Y1721" i="10"/>
  <c r="AA1720" i="10"/>
  <c r="X1720" i="10" s="1"/>
  <c r="AD1721" i="10" l="1"/>
  <c r="AB1721" i="10"/>
  <c r="Z1721" i="10"/>
  <c r="AC1721" i="10"/>
  <c r="Y1722" i="10"/>
  <c r="AA1721" i="10"/>
  <c r="X1721" i="10" s="1"/>
  <c r="AC1722" i="10" l="1"/>
  <c r="Y1723" i="10"/>
  <c r="AD1722" i="10"/>
  <c r="Z1722" i="10"/>
  <c r="AB1722" i="10"/>
  <c r="AA1722" i="10"/>
  <c r="X1722" i="10" s="1"/>
  <c r="AB1723" i="10" l="1"/>
  <c r="AA1723" i="10"/>
  <c r="X1723" i="10" s="1"/>
  <c r="AD1723" i="10"/>
  <c r="Z1723" i="10"/>
  <c r="AC1723" i="10"/>
  <c r="Y1724" i="10"/>
  <c r="AA1724" i="10" l="1"/>
  <c r="X1724" i="10" s="1"/>
  <c r="Z1724" i="10"/>
  <c r="AB1724" i="10"/>
  <c r="Y1725" i="10"/>
  <c r="AC1724" i="10"/>
  <c r="AD1724" i="10"/>
  <c r="AC1725" i="10" l="1"/>
  <c r="Z1725" i="10"/>
  <c r="AD1725" i="10"/>
  <c r="Y1726" i="10"/>
  <c r="AB1725" i="10"/>
  <c r="AA1725" i="10"/>
  <c r="X1725" i="10" s="1"/>
  <c r="AA1726" i="10" l="1"/>
  <c r="X1726" i="10" s="1"/>
  <c r="AC1726" i="10"/>
  <c r="Z1726" i="10"/>
  <c r="AB1726" i="10"/>
  <c r="AD1726" i="10"/>
  <c r="Y1727" i="10"/>
  <c r="Y1728" i="10" l="1"/>
  <c r="AB1727" i="10"/>
  <c r="AA1727" i="10"/>
  <c r="X1727" i="10" s="1"/>
  <c r="Z1727" i="10"/>
  <c r="AC1727" i="10"/>
  <c r="AD1727" i="10"/>
  <c r="AC1728" i="10" l="1"/>
  <c r="AA1728" i="10"/>
  <c r="X1728" i="10" s="1"/>
  <c r="Z1728" i="10"/>
  <c r="AD1728" i="10"/>
  <c r="Y1729" i="10"/>
  <c r="AB1728" i="10"/>
  <c r="AA1729" i="10" l="1"/>
  <c r="X1729" i="10" s="1"/>
  <c r="AC1729" i="10"/>
  <c r="Y1730" i="10"/>
  <c r="Z1729" i="10"/>
  <c r="AD1729" i="10"/>
  <c r="AB1729" i="10"/>
  <c r="AD1730" i="10" l="1"/>
  <c r="AA1730" i="10"/>
  <c r="X1730" i="10" s="1"/>
  <c r="Y1731" i="10"/>
  <c r="AC1730" i="10"/>
  <c r="AB1730" i="10"/>
  <c r="Z1730" i="10"/>
  <c r="Z1731" i="10" l="1"/>
  <c r="Y1732" i="10"/>
  <c r="AA1731" i="10"/>
  <c r="X1731" i="10" s="1"/>
  <c r="AB1731" i="10"/>
  <c r="AC1731" i="10"/>
  <c r="AD1731" i="10"/>
  <c r="AC1732" i="10" l="1"/>
  <c r="AB1732" i="10"/>
  <c r="Z1732" i="10"/>
  <c r="Y1733" i="10"/>
  <c r="AD1732" i="10"/>
  <c r="AA1732" i="10"/>
  <c r="X1732" i="10" s="1"/>
  <c r="AB1733" i="10" l="1"/>
  <c r="AD1733" i="10"/>
  <c r="Y1734" i="10"/>
  <c r="Z1733" i="10"/>
  <c r="AC1733" i="10"/>
  <c r="AA1733" i="10"/>
  <c r="X1733" i="10" s="1"/>
  <c r="Z1734" i="10" l="1"/>
  <c r="AC1734" i="10"/>
  <c r="Y1735" i="10"/>
  <c r="AA1734" i="10"/>
  <c r="X1734" i="10" s="1"/>
  <c r="AD1734" i="10"/>
  <c r="AB1734" i="10"/>
  <c r="AC1735" i="10" l="1"/>
  <c r="AB1735" i="10"/>
  <c r="AA1735" i="10"/>
  <c r="X1735" i="10" s="1"/>
  <c r="Z1735" i="10"/>
  <c r="Y1736" i="10"/>
  <c r="AD1735" i="10"/>
  <c r="AD1736" i="10" l="1"/>
  <c r="Z1736" i="10"/>
  <c r="AA1736" i="10"/>
  <c r="X1736" i="10" s="1"/>
  <c r="Y1737" i="10"/>
  <c r="AB1736" i="10"/>
  <c r="AC1736" i="10"/>
  <c r="Z1737" i="10" l="1"/>
  <c r="AA1737" i="10"/>
  <c r="X1737" i="10" s="1"/>
  <c r="AB1737" i="10"/>
  <c r="AC1737" i="10"/>
  <c r="Y1738" i="10"/>
  <c r="AD1737" i="10"/>
  <c r="AB1738" i="10" l="1"/>
  <c r="AC1738" i="10"/>
  <c r="AA1738" i="10"/>
  <c r="X1738" i="10" s="1"/>
  <c r="Z1738" i="10"/>
  <c r="Y1739" i="10"/>
  <c r="AD1738" i="10"/>
  <c r="AD1739" i="10" l="1"/>
  <c r="AC1739" i="10"/>
  <c r="AB1739" i="10"/>
  <c r="AA1739" i="10"/>
  <c r="X1739" i="10" s="1"/>
  <c r="Y1740" i="10"/>
  <c r="Z1739" i="10"/>
  <c r="Y1741" i="10" l="1"/>
  <c r="AC1740" i="10"/>
  <c r="AA1740" i="10"/>
  <c r="X1740" i="10" s="1"/>
  <c r="AD1740" i="10"/>
  <c r="AB1740" i="10"/>
  <c r="Z1740" i="10"/>
  <c r="AC1741" i="10" l="1"/>
  <c r="AA1741" i="10"/>
  <c r="X1741" i="10" s="1"/>
  <c r="Y1742" i="10"/>
  <c r="Z1741" i="10"/>
  <c r="AB1741" i="10"/>
  <c r="AD1741" i="10"/>
  <c r="Z1742" i="10" l="1"/>
  <c r="AB1742" i="10"/>
  <c r="Y1743" i="10"/>
  <c r="AA1742" i="10"/>
  <c r="X1742" i="10" s="1"/>
  <c r="AC1742" i="10"/>
  <c r="AD1742" i="10"/>
  <c r="Y1744" i="10" l="1"/>
  <c r="Z1743" i="10"/>
  <c r="AA1743" i="10"/>
  <c r="X1743" i="10" s="1"/>
  <c r="AC1743" i="10"/>
  <c r="AD1743" i="10"/>
  <c r="AB1743" i="10"/>
  <c r="AD1744" i="10" l="1"/>
  <c r="Z1744" i="10"/>
  <c r="AA1744" i="10"/>
  <c r="X1744" i="10" s="1"/>
  <c r="AB1744" i="10"/>
  <c r="Y1745" i="10"/>
  <c r="AC1744" i="10"/>
  <c r="AA1745" i="10" l="1"/>
  <c r="X1745" i="10" s="1"/>
  <c r="AC1745" i="10"/>
  <c r="AD1745" i="10"/>
  <c r="Z1745" i="10"/>
  <c r="AB1745" i="10"/>
  <c r="Y1746" i="10"/>
  <c r="AA1746" i="10" l="1"/>
  <c r="X1746" i="10" s="1"/>
  <c r="AD1746" i="10"/>
  <c r="Y1747" i="10"/>
  <c r="Z1746" i="10"/>
  <c r="AC1746" i="10"/>
  <c r="AB1746" i="10"/>
  <c r="AB1747" i="10" l="1"/>
  <c r="Z1747" i="10"/>
  <c r="AD1747" i="10"/>
  <c r="Y1748" i="10"/>
  <c r="AC1747" i="10"/>
  <c r="AA1747" i="10"/>
  <c r="X1747" i="10" s="1"/>
  <c r="AB1748" i="10" l="1"/>
  <c r="AC1748" i="10"/>
  <c r="Y1749" i="10"/>
  <c r="Z1748" i="10"/>
  <c r="AD1748" i="10"/>
  <c r="AA1748" i="10"/>
  <c r="X1748" i="10" s="1"/>
  <c r="Y1750" i="10" l="1"/>
  <c r="Z1749" i="10"/>
  <c r="AC1749" i="10"/>
  <c r="AA1749" i="10"/>
  <c r="X1749" i="10" s="1"/>
  <c r="AB1749" i="10"/>
  <c r="AD1749" i="10"/>
  <c r="Y1751" i="10" l="1"/>
  <c r="AA1750" i="10"/>
  <c r="X1750" i="10" s="1"/>
  <c r="Z1750" i="10"/>
  <c r="AD1750" i="10"/>
  <c r="AC1750" i="10"/>
  <c r="AB1750" i="10"/>
  <c r="Y1752" i="10" l="1"/>
  <c r="AD1751" i="10"/>
  <c r="AB1751" i="10"/>
  <c r="AA1751" i="10"/>
  <c r="X1751" i="10" s="1"/>
  <c r="AC1751" i="10"/>
  <c r="Z1751" i="10"/>
  <c r="AA1752" i="10" l="1"/>
  <c r="X1752" i="10" s="1"/>
  <c r="Z1752" i="10"/>
  <c r="AB1752" i="10"/>
  <c r="AC1752" i="10"/>
  <c r="AD1752" i="10"/>
  <c r="Y1753" i="10"/>
  <c r="Z1753" i="10" l="1"/>
  <c r="AA1753" i="10"/>
  <c r="X1753" i="10" s="1"/>
  <c r="AB1753" i="10"/>
  <c r="AD1753" i="10"/>
  <c r="Y1754" i="10"/>
  <c r="AC1753" i="10"/>
  <c r="Y1755" i="10" l="1"/>
  <c r="AC1754" i="10"/>
  <c r="Z1754" i="10"/>
  <c r="AD1754" i="10"/>
  <c r="AA1754" i="10"/>
  <c r="X1754" i="10" s="1"/>
  <c r="AB1754" i="10"/>
  <c r="Z1755" i="10" l="1"/>
  <c r="Y1756" i="10"/>
  <c r="AD1755" i="10"/>
  <c r="AB1755" i="10"/>
  <c r="AA1755" i="10"/>
  <c r="X1755" i="10" s="1"/>
  <c r="AC1755" i="10"/>
  <c r="AD1756" i="10" l="1"/>
  <c r="Y1757" i="10"/>
  <c r="AB1756" i="10"/>
  <c r="AA1756" i="10"/>
  <c r="X1756" i="10" s="1"/>
  <c r="Z1756" i="10"/>
  <c r="AC1756" i="10"/>
  <c r="Y1758" i="10" l="1"/>
  <c r="AC1757" i="10"/>
  <c r="AD1757" i="10"/>
  <c r="AB1757" i="10"/>
  <c r="AA1757" i="10"/>
  <c r="X1757" i="10" s="1"/>
  <c r="Z1757" i="10"/>
  <c r="Y1759" i="10" l="1"/>
  <c r="AD1758" i="10"/>
  <c r="Z1758" i="10"/>
  <c r="AB1758" i="10"/>
  <c r="AC1758" i="10"/>
  <c r="AA1758" i="10"/>
  <c r="X1758" i="10" s="1"/>
  <c r="AD1759" i="10" l="1"/>
  <c r="Y1760" i="10"/>
  <c r="AC1759" i="10"/>
  <c r="AA1759" i="10"/>
  <c r="X1759" i="10" s="1"/>
  <c r="AB1759" i="10"/>
  <c r="Z1759" i="10"/>
  <c r="AD1760" i="10" l="1"/>
  <c r="AA1760" i="10"/>
  <c r="X1760" i="10" s="1"/>
  <c r="Z1760" i="10"/>
  <c r="Y1761" i="10"/>
  <c r="AB1760" i="10"/>
  <c r="AC1760" i="10"/>
  <c r="AB1761" i="10" l="1"/>
  <c r="AA1761" i="10"/>
  <c r="X1761" i="10" s="1"/>
  <c r="Y1762" i="10"/>
  <c r="Z1761" i="10"/>
  <c r="AD1761" i="10"/>
  <c r="AC1761" i="10"/>
  <c r="AA1762" i="10" l="1"/>
  <c r="X1762" i="10" s="1"/>
  <c r="AB1762" i="10"/>
  <c r="Y1763" i="10"/>
  <c r="AC1762" i="10"/>
  <c r="AD1762" i="10"/>
  <c r="Z1762" i="10"/>
  <c r="AC1763" i="10" l="1"/>
  <c r="AA1763" i="10"/>
  <c r="X1763" i="10" s="1"/>
  <c r="Z1763" i="10"/>
  <c r="AD1763" i="10"/>
  <c r="Y1764" i="10"/>
  <c r="AB1763" i="10"/>
  <c r="AB1764" i="10" l="1"/>
  <c r="Z1764" i="10"/>
  <c r="AD1764" i="10"/>
  <c r="Y1765" i="10"/>
  <c r="AA1764" i="10"/>
  <c r="X1764" i="10" s="1"/>
  <c r="AC1764" i="10"/>
  <c r="Y1766" i="10" l="1"/>
  <c r="AC1765" i="10"/>
  <c r="AB1765" i="10"/>
  <c r="Z1765" i="10"/>
  <c r="AA1765" i="10"/>
  <c r="X1765" i="10" s="1"/>
  <c r="AD1765" i="10"/>
  <c r="AB1766" i="10" l="1"/>
  <c r="AD1766" i="10"/>
  <c r="Z1766" i="10"/>
  <c r="AC1766" i="10"/>
  <c r="AA1766" i="10"/>
  <c r="X1766" i="10" s="1"/>
  <c r="Y1767" i="10"/>
  <c r="Y1768" i="10" l="1"/>
  <c r="AA1767" i="10"/>
  <c r="X1767" i="10" s="1"/>
  <c r="AB1767" i="10"/>
  <c r="AC1767" i="10"/>
  <c r="AD1767" i="10"/>
  <c r="Z1767" i="10"/>
  <c r="AA1768" i="10" l="1"/>
  <c r="X1768" i="10" s="1"/>
  <c r="AC1768" i="10"/>
  <c r="Y1769" i="10"/>
  <c r="AB1768" i="10"/>
  <c r="AD1768" i="10"/>
  <c r="Z1768" i="10"/>
  <c r="AD1769" i="10" l="1"/>
  <c r="AB1769" i="10"/>
  <c r="Y1770" i="10"/>
  <c r="AC1769" i="10"/>
  <c r="Z1769" i="10"/>
  <c r="AA1769" i="10"/>
  <c r="X1769" i="10" s="1"/>
  <c r="AB1770" i="10" l="1"/>
  <c r="AA1770" i="10"/>
  <c r="X1770" i="10" s="1"/>
  <c r="AD1770" i="10"/>
  <c r="Z1770" i="10"/>
  <c r="AC1770" i="10"/>
  <c r="Y1771" i="10"/>
  <c r="AA1771" i="10" l="1"/>
  <c r="X1771" i="10" s="1"/>
  <c r="Z1771" i="10"/>
  <c r="AD1771" i="10"/>
  <c r="AB1771" i="10"/>
  <c r="Y1772" i="10"/>
  <c r="AC1771" i="10"/>
  <c r="AC1772" i="10" l="1"/>
  <c r="AB1772" i="10"/>
  <c r="Y1773" i="10"/>
  <c r="AD1772" i="10"/>
  <c r="AA1772" i="10"/>
  <c r="X1772" i="10" s="1"/>
  <c r="Z1772" i="10"/>
  <c r="Y1774" i="10" l="1"/>
  <c r="Z1773" i="10"/>
  <c r="AB1773" i="10"/>
  <c r="AC1773" i="10"/>
  <c r="AA1773" i="10"/>
  <c r="X1773" i="10" s="1"/>
  <c r="AD1773" i="10"/>
  <c r="AB1774" i="10" l="1"/>
  <c r="AA1774" i="10"/>
  <c r="X1774" i="10" s="1"/>
  <c r="AD1774" i="10"/>
  <c r="AC1774" i="10"/>
  <c r="Z1774" i="10"/>
  <c r="Y1775" i="10"/>
  <c r="AA1775" i="10" l="1"/>
  <c r="X1775" i="10" s="1"/>
  <c r="AC1775" i="10"/>
  <c r="Y1776" i="10"/>
  <c r="AD1775" i="10"/>
  <c r="AB1775" i="10"/>
  <c r="Z1775" i="10"/>
  <c r="Z1776" i="10" l="1"/>
  <c r="AC1776" i="10"/>
  <c r="AD1776" i="10"/>
  <c r="Y1777" i="10"/>
  <c r="AA1776" i="10"/>
  <c r="X1776" i="10" s="1"/>
  <c r="AB1776" i="10"/>
  <c r="Z1777" i="10" l="1"/>
  <c r="AD1777" i="10"/>
  <c r="Y1778" i="10"/>
  <c r="AB1777" i="10"/>
  <c r="AC1777" i="10"/>
  <c r="AA1777" i="10"/>
  <c r="X1777" i="10" s="1"/>
  <c r="AC1778" i="10" l="1"/>
  <c r="AD1778" i="10"/>
  <c r="AA1778" i="10"/>
  <c r="X1778" i="10" s="1"/>
  <c r="AB1778" i="10"/>
  <c r="Z1778" i="10"/>
  <c r="Y1779" i="10"/>
  <c r="AA1779" i="10" l="1"/>
  <c r="X1779" i="10" s="1"/>
  <c r="AD1779" i="10"/>
  <c r="AB1779" i="10"/>
  <c r="AC1779" i="10"/>
  <c r="Y1780" i="10"/>
  <c r="Z1779" i="10"/>
  <c r="Z1780" i="10" l="1"/>
  <c r="AD1780" i="10"/>
  <c r="AC1780" i="10"/>
  <c r="AB1780" i="10"/>
  <c r="AA1780" i="10"/>
  <c r="X1780" i="10" s="1"/>
  <c r="Y1781" i="10"/>
  <c r="AA1781" i="10" l="1"/>
  <c r="X1781" i="10" s="1"/>
  <c r="Z1781" i="10"/>
  <c r="Y1782" i="10"/>
  <c r="AC1781" i="10"/>
  <c r="AB1781" i="10"/>
  <c r="AD1781" i="10"/>
  <c r="AD1782" i="10" l="1"/>
  <c r="Z1782" i="10"/>
  <c r="AB1782" i="10"/>
  <c r="Y1783" i="10"/>
  <c r="AC1782" i="10"/>
  <c r="AA1782" i="10"/>
  <c r="X1782" i="10" s="1"/>
  <c r="Y1784" i="10" l="1"/>
  <c r="AA1783" i="10"/>
  <c r="X1783" i="10" s="1"/>
  <c r="AB1783" i="10"/>
  <c r="AD1783" i="10"/>
  <c r="Z1783" i="10"/>
  <c r="AC1783" i="10"/>
  <c r="AB1784" i="10" l="1"/>
  <c r="AC1784" i="10"/>
  <c r="Y1785" i="10"/>
  <c r="Z1784" i="10"/>
  <c r="AA1784" i="10"/>
  <c r="X1784" i="10" s="1"/>
  <c r="AD1784" i="10"/>
  <c r="AB1785" i="10" l="1"/>
  <c r="Z1785" i="10"/>
  <c r="AA1785" i="10"/>
  <c r="X1785" i="10" s="1"/>
  <c r="AC1785" i="10"/>
  <c r="AD1785" i="10"/>
  <c r="Y1786" i="10"/>
  <c r="AB1786" i="10" l="1"/>
  <c r="AD1786" i="10"/>
  <c r="Y1787" i="10"/>
  <c r="AC1786" i="10"/>
  <c r="AA1786" i="10"/>
  <c r="X1786" i="10" s="1"/>
  <c r="Z1786" i="10"/>
  <c r="Z1787" i="10" l="1"/>
  <c r="AD1787" i="10"/>
  <c r="AB1787" i="10"/>
  <c r="Y1788" i="10"/>
  <c r="AA1787" i="10"/>
  <c r="X1787" i="10" s="1"/>
  <c r="AC1787" i="10"/>
  <c r="AA1788" i="10" l="1"/>
  <c r="X1788" i="10" s="1"/>
  <c r="AB1788" i="10"/>
  <c r="AD1788" i="10"/>
  <c r="Y1789" i="10"/>
  <c r="Z1788" i="10"/>
  <c r="AC1788" i="10"/>
  <c r="Y1790" i="10" l="1"/>
  <c r="AB1789" i="10"/>
  <c r="AC1789" i="10"/>
  <c r="AA1789" i="10"/>
  <c r="X1789" i="10" s="1"/>
  <c r="AD1789" i="10"/>
  <c r="Z1789" i="10"/>
  <c r="AC1790" i="10" l="1"/>
  <c r="AB1790" i="10"/>
  <c r="AA1790" i="10"/>
  <c r="X1790" i="10" s="1"/>
  <c r="Z1790" i="10"/>
  <c r="Y1791" i="10"/>
  <c r="AD1790" i="10"/>
  <c r="AD1791" i="10" l="1"/>
  <c r="Z1791" i="10"/>
  <c r="AC1791" i="10"/>
  <c r="Y1792" i="10"/>
  <c r="AA1791" i="10"/>
  <c r="X1791" i="10" s="1"/>
  <c r="AB1791" i="10"/>
  <c r="AA1792" i="10" l="1"/>
  <c r="X1792" i="10" s="1"/>
  <c r="AC1792" i="10"/>
  <c r="Z1792" i="10"/>
  <c r="AD1792" i="10"/>
  <c r="Y1793" i="10"/>
  <c r="AB1792" i="10"/>
  <c r="Y1794" i="10" l="1"/>
  <c r="AA1793" i="10"/>
  <c r="X1793" i="10" s="1"/>
  <c r="AB1793" i="10"/>
  <c r="Z1793" i="10"/>
  <c r="AD1793" i="10"/>
  <c r="AC1793" i="10"/>
  <c r="Z1794" i="10" l="1"/>
  <c r="AA1794" i="10"/>
  <c r="X1794" i="10" s="1"/>
  <c r="AC1794" i="10"/>
  <c r="AB1794" i="10"/>
  <c r="AD1794" i="10"/>
  <c r="Y1795" i="10"/>
  <c r="AC1795" i="10" l="1"/>
  <c r="Y1796" i="10"/>
  <c r="Z1795" i="10"/>
  <c r="AD1795" i="10"/>
  <c r="AB1795" i="10"/>
  <c r="AA1795" i="10"/>
  <c r="X1795" i="10" s="1"/>
  <c r="AB1796" i="10" l="1"/>
  <c r="AA1796" i="10"/>
  <c r="X1796" i="10" s="1"/>
  <c r="AC1796" i="10"/>
  <c r="Z1796" i="10"/>
  <c r="Y1797" i="10"/>
  <c r="AD1796" i="10"/>
  <c r="Z1797" i="10" l="1"/>
  <c r="AD1797" i="10"/>
  <c r="AC1797" i="10"/>
  <c r="AA1797" i="10"/>
  <c r="X1797" i="10" s="1"/>
  <c r="Y1798" i="10"/>
  <c r="AB1797" i="10"/>
  <c r="AA1798" i="10" l="1"/>
  <c r="X1798" i="10" s="1"/>
  <c r="AD1798" i="10"/>
  <c r="AB1798" i="10"/>
  <c r="Z1798" i="10"/>
  <c r="Y1799" i="10"/>
  <c r="AC1798" i="10"/>
  <c r="Y1800" i="10" l="1"/>
  <c r="AD1799" i="10"/>
  <c r="AA1799" i="10"/>
  <c r="X1799" i="10" s="1"/>
  <c r="AC1799" i="10"/>
  <c r="AB1799" i="10"/>
  <c r="Z1799" i="10"/>
  <c r="AD1800" i="10" l="1"/>
  <c r="Y1801" i="10"/>
  <c r="AC1800" i="10"/>
  <c r="AA1800" i="10"/>
  <c r="X1800" i="10" s="1"/>
  <c r="AB1800" i="10"/>
  <c r="Z1800" i="10"/>
  <c r="AC1801" i="10" l="1"/>
  <c r="AD1801" i="10"/>
  <c r="Z1801" i="10"/>
  <c r="AA1801" i="10"/>
  <c r="X1801" i="10" s="1"/>
  <c r="Y1802" i="10"/>
  <c r="AB1801" i="10"/>
  <c r="Y1803" i="10" l="1"/>
  <c r="Z1802" i="10"/>
  <c r="AA1802" i="10"/>
  <c r="X1802" i="10" s="1"/>
  <c r="AC1802" i="10"/>
  <c r="AD1802" i="10"/>
  <c r="AB1802" i="10"/>
  <c r="Y1804" i="10" l="1"/>
  <c r="AB1803" i="10"/>
  <c r="AC1803" i="10"/>
  <c r="Z1803" i="10"/>
  <c r="AA1803" i="10"/>
  <c r="X1803" i="10" s="1"/>
  <c r="AD1803" i="10"/>
  <c r="Z1804" i="10" l="1"/>
  <c r="AA1804" i="10"/>
  <c r="X1804" i="10" s="1"/>
  <c r="AD1804" i="10"/>
  <c r="Y1805" i="10"/>
  <c r="AB1804" i="10"/>
  <c r="AC1804" i="10"/>
  <c r="AB1805" i="10" l="1"/>
  <c r="AA1805" i="10"/>
  <c r="X1805" i="10" s="1"/>
  <c r="AC1805" i="10"/>
  <c r="Z1805" i="10"/>
  <c r="AD1805" i="10"/>
  <c r="Y1806" i="10"/>
  <c r="AC1806" i="10" l="1"/>
  <c r="Y1807" i="10"/>
  <c r="AD1806" i="10"/>
  <c r="AB1806" i="10"/>
  <c r="Z1806" i="10"/>
  <c r="AA1806" i="10"/>
  <c r="X1806" i="10" s="1"/>
  <c r="AC1807" i="10" l="1"/>
  <c r="Y1808" i="10"/>
  <c r="AB1807" i="10"/>
  <c r="AD1807" i="10"/>
  <c r="AA1807" i="10"/>
  <c r="X1807" i="10" s="1"/>
  <c r="Z1807" i="10"/>
  <c r="AD1808" i="10" l="1"/>
  <c r="AA1808" i="10"/>
  <c r="X1808" i="10" s="1"/>
  <c r="AB1808" i="10"/>
  <c r="Y1809" i="10"/>
  <c r="Z1808" i="10"/>
  <c r="AC1808" i="10"/>
  <c r="AC1809" i="10" l="1"/>
  <c r="Y1810" i="10"/>
  <c r="Z1809" i="10"/>
  <c r="AD1809" i="10"/>
  <c r="AB1809" i="10"/>
  <c r="AA1809" i="10"/>
  <c r="X1809" i="10" s="1"/>
  <c r="Y1811" i="10" l="1"/>
  <c r="AD1810" i="10"/>
  <c r="AC1810" i="10"/>
  <c r="Z1810" i="10"/>
  <c r="AA1810" i="10"/>
  <c r="X1810" i="10" s="1"/>
  <c r="AB1810" i="10"/>
  <c r="AD1811" i="10" l="1"/>
  <c r="AB1811" i="10"/>
  <c r="AC1811" i="10"/>
  <c r="Y1812" i="10"/>
  <c r="Z1811" i="10"/>
  <c r="AA1811" i="10"/>
  <c r="X1811" i="10" s="1"/>
  <c r="AA1812" i="10" l="1"/>
  <c r="X1812" i="10" s="1"/>
  <c r="AB1812" i="10"/>
  <c r="Z1812" i="10"/>
  <c r="AC1812" i="10"/>
  <c r="AD1812" i="10"/>
  <c r="Y1813" i="10"/>
  <c r="AD1813" i="10" l="1"/>
  <c r="AB1813" i="10"/>
  <c r="Y1814" i="10"/>
  <c r="AC1813" i="10"/>
  <c r="Z1813" i="10"/>
  <c r="AA1813" i="10"/>
  <c r="X1813" i="10" s="1"/>
  <c r="AA1814" i="10" l="1"/>
  <c r="X1814" i="10" s="1"/>
  <c r="AB1814" i="10"/>
  <c r="AD1814" i="10"/>
  <c r="AC1814" i="10"/>
  <c r="Z1814" i="10"/>
  <c r="Y1815" i="10"/>
  <c r="AA1815" i="10" l="1"/>
  <c r="X1815" i="10" s="1"/>
  <c r="AC1815" i="10"/>
  <c r="AD1815" i="10"/>
  <c r="Y1816" i="10"/>
  <c r="AB1815" i="10"/>
  <c r="Z1815" i="10"/>
  <c r="Y1817" i="10" l="1"/>
  <c r="AD1816" i="10"/>
  <c r="AA1816" i="10"/>
  <c r="X1816" i="10" s="1"/>
  <c r="AC1816" i="10"/>
  <c r="Z1816" i="10"/>
  <c r="AB1816" i="10"/>
  <c r="AD1817" i="10" l="1"/>
  <c r="AC1817" i="10"/>
  <c r="AA1817" i="10"/>
  <c r="X1817" i="10" s="1"/>
  <c r="Y1818" i="10"/>
  <c r="AB1817" i="10"/>
  <c r="Z1817" i="10"/>
  <c r="AB1818" i="10" l="1"/>
  <c r="AC1818" i="10"/>
  <c r="Y1819" i="10"/>
  <c r="Z1818" i="10"/>
  <c r="AD1818" i="10"/>
  <c r="AA1818" i="10"/>
  <c r="X1818" i="10" s="1"/>
  <c r="AD1819" i="10" l="1"/>
  <c r="AA1819" i="10"/>
  <c r="X1819" i="10" s="1"/>
  <c r="AC1819" i="10"/>
  <c r="AB1819" i="10"/>
  <c r="Z1819" i="10"/>
  <c r="Y1820" i="10"/>
  <c r="AB1820" i="10" l="1"/>
  <c r="AC1820" i="10"/>
  <c r="AD1820" i="10"/>
  <c r="AA1820" i="10"/>
  <c r="X1820" i="10" s="1"/>
  <c r="Y1821" i="10"/>
  <c r="Z1820" i="10"/>
  <c r="Y1822" i="10" l="1"/>
  <c r="Z1821" i="10"/>
  <c r="AB1821" i="10"/>
  <c r="AD1821" i="10"/>
  <c r="AA1821" i="10"/>
  <c r="X1821" i="10" s="1"/>
  <c r="AC1821" i="10"/>
  <c r="AD1822" i="10" l="1"/>
  <c r="Z1822" i="10"/>
  <c r="Y1823" i="10"/>
  <c r="AC1822" i="10"/>
  <c r="AB1822" i="10"/>
  <c r="AA1822" i="10"/>
  <c r="X1822" i="10" s="1"/>
  <c r="AD1823" i="10" l="1"/>
  <c r="AC1823" i="10"/>
  <c r="Y1824" i="10"/>
  <c r="Z1823" i="10"/>
  <c r="AB1823" i="10"/>
  <c r="AA1823" i="10"/>
  <c r="X1823" i="10" s="1"/>
  <c r="AA1824" i="10" l="1"/>
  <c r="X1824" i="10" s="1"/>
  <c r="AD1824" i="10"/>
  <c r="AC1824" i="10"/>
  <c r="Z1824" i="10"/>
  <c r="AB1824" i="10"/>
  <c r="Y1825" i="10"/>
  <c r="AA1825" i="10" l="1"/>
  <c r="X1825" i="10" s="1"/>
  <c r="AB1825" i="10"/>
  <c r="Z1825" i="10"/>
  <c r="AD1825" i="10"/>
  <c r="Y1826" i="10"/>
  <c r="AC1825" i="10"/>
  <c r="AD1826" i="10" l="1"/>
  <c r="Z1826" i="10"/>
  <c r="Y1827" i="10"/>
  <c r="AA1826" i="10"/>
  <c r="X1826" i="10" s="1"/>
  <c r="AC1826" i="10"/>
  <c r="AB1826" i="10"/>
  <c r="AD1827" i="10" l="1"/>
  <c r="Z1827" i="10"/>
  <c r="AB1827" i="10"/>
  <c r="Y1828" i="10"/>
  <c r="AC1827" i="10"/>
  <c r="AA1827" i="10"/>
  <c r="X1827" i="10" s="1"/>
  <c r="Y1829" i="10" l="1"/>
  <c r="AC1828" i="10"/>
  <c r="AB1828" i="10"/>
  <c r="AD1828" i="10"/>
  <c r="AA1828" i="10"/>
  <c r="X1828" i="10" s="1"/>
  <c r="Z1828" i="10"/>
  <c r="AC1829" i="10" l="1"/>
  <c r="AA1829" i="10"/>
  <c r="X1829" i="10" s="1"/>
  <c r="Z1829" i="10"/>
  <c r="AD1829" i="10"/>
  <c r="Y1830" i="10"/>
  <c r="AB1829" i="10"/>
  <c r="Y1831" i="10" l="1"/>
  <c r="AC1830" i="10"/>
  <c r="AD1830" i="10"/>
  <c r="Z1830" i="10"/>
  <c r="AB1830" i="10"/>
  <c r="AA1830" i="10"/>
  <c r="X1830" i="10" s="1"/>
  <c r="AD1831" i="10" l="1"/>
  <c r="Z1831" i="10"/>
  <c r="AB1831" i="10"/>
  <c r="AA1831" i="10"/>
  <c r="X1831" i="10" s="1"/>
  <c r="AC1831" i="10"/>
  <c r="Y1832" i="10"/>
  <c r="AC1832" i="10" l="1"/>
  <c r="AD1832" i="10"/>
  <c r="AB1832" i="10"/>
  <c r="AA1832" i="10"/>
  <c r="X1832" i="10" s="1"/>
  <c r="Y1833" i="10"/>
  <c r="Z1832" i="10"/>
  <c r="AB1833" i="10" l="1"/>
  <c r="AC1833" i="10"/>
  <c r="Z1833" i="10"/>
  <c r="AD1833" i="10"/>
  <c r="AA1833" i="10"/>
  <c r="X1833" i="10" s="1"/>
  <c r="Y1834" i="10"/>
  <c r="AC1834" i="10" l="1"/>
  <c r="AA1834" i="10"/>
  <c r="X1834" i="10" s="1"/>
  <c r="AD1834" i="10"/>
  <c r="AB1834" i="10"/>
  <c r="Z1834" i="10"/>
  <c r="Y1835" i="10"/>
  <c r="Z1835" i="10" l="1"/>
  <c r="AD1835" i="10"/>
  <c r="AB1835" i="10"/>
  <c r="Y1836" i="10"/>
  <c r="AC1835" i="10"/>
  <c r="AA1835" i="10"/>
  <c r="X1835" i="10" s="1"/>
  <c r="AC1836" i="10" l="1"/>
  <c r="Y1837" i="10"/>
  <c r="AD1836" i="10"/>
  <c r="Z1836" i="10"/>
  <c r="AA1836" i="10"/>
  <c r="X1836" i="10" s="1"/>
  <c r="AB1836" i="10"/>
  <c r="AB1837" i="10" l="1"/>
  <c r="Y1838" i="10"/>
  <c r="AC1837" i="10"/>
  <c r="AD1837" i="10"/>
  <c r="AA1837" i="10"/>
  <c r="X1837" i="10" s="1"/>
  <c r="Z1837" i="10"/>
  <c r="AA1838" i="10" l="1"/>
  <c r="X1838" i="10" s="1"/>
  <c r="Y1839" i="10"/>
  <c r="AD1838" i="10"/>
  <c r="AB1838" i="10"/>
  <c r="AC1838" i="10"/>
  <c r="Z1838" i="10"/>
  <c r="AC1839" i="10" l="1"/>
  <c r="Z1839" i="10"/>
  <c r="AD1839" i="10"/>
  <c r="AB1839" i="10"/>
  <c r="Y1840" i="10"/>
  <c r="AA1839" i="10"/>
  <c r="X1839" i="10" s="1"/>
  <c r="AD1840" i="10" l="1"/>
  <c r="AB1840" i="10"/>
  <c r="Y1841" i="10"/>
  <c r="Z1840" i="10"/>
  <c r="AA1840" i="10"/>
  <c r="X1840" i="10" s="1"/>
  <c r="AC1840" i="10"/>
  <c r="Y1842" i="10" l="1"/>
  <c r="AD1841" i="10"/>
  <c r="Z1841" i="10"/>
  <c r="AB1841" i="10"/>
  <c r="AA1841" i="10"/>
  <c r="X1841" i="10" s="1"/>
  <c r="AC1841" i="10"/>
  <c r="AA1842" i="10" l="1"/>
  <c r="X1842" i="10" s="1"/>
  <c r="AD1842" i="10"/>
  <c r="Y1843" i="10"/>
  <c r="AC1842" i="10"/>
  <c r="AB1842" i="10"/>
  <c r="Z1842" i="10"/>
  <c r="AD1843" i="10" l="1"/>
  <c r="AC1843" i="10"/>
  <c r="AB1843" i="10"/>
  <c r="Y1844" i="10"/>
  <c r="Z1843" i="10"/>
  <c r="AA1843" i="10"/>
  <c r="X1843" i="10" s="1"/>
  <c r="AB1844" i="10" l="1"/>
  <c r="Y1845" i="10"/>
  <c r="AC1844" i="10"/>
  <c r="AA1844" i="10"/>
  <c r="X1844" i="10" s="1"/>
  <c r="Z1844" i="10"/>
  <c r="AD1844" i="10"/>
  <c r="Y1846" i="10" l="1"/>
  <c r="AA1845" i="10"/>
  <c r="X1845" i="10" s="1"/>
  <c r="AB1845" i="10"/>
  <c r="Z1845" i="10"/>
  <c r="AC1845" i="10"/>
  <c r="AD1845" i="10"/>
  <c r="AB1846" i="10" l="1"/>
  <c r="AC1846" i="10"/>
  <c r="Y1847" i="10"/>
  <c r="Z1846" i="10"/>
  <c r="AA1846" i="10"/>
  <c r="X1846" i="10" s="1"/>
  <c r="AD1846" i="10"/>
  <c r="AA1847" i="10" l="1"/>
  <c r="X1847" i="10" s="1"/>
  <c r="Z1847" i="10"/>
  <c r="Y1848" i="10"/>
  <c r="AD1847" i="10"/>
  <c r="AC1847" i="10"/>
  <c r="AB1847" i="10"/>
  <c r="Y1849" i="10" l="1"/>
  <c r="AC1848" i="10"/>
  <c r="AD1848" i="10"/>
  <c r="Z1848" i="10"/>
  <c r="AB1848" i="10"/>
  <c r="AA1848" i="10"/>
  <c r="X1848" i="10" s="1"/>
  <c r="AC1849" i="10" l="1"/>
  <c r="Z1849" i="10"/>
  <c r="AD1849" i="10"/>
  <c r="AA1849" i="10"/>
  <c r="X1849" i="10" s="1"/>
  <c r="AB1849" i="10"/>
  <c r="Y1850" i="10"/>
  <c r="AC1850" i="10" l="1"/>
  <c r="Y1851" i="10"/>
  <c r="AD1850" i="10"/>
  <c r="Z1850" i="10"/>
  <c r="AA1850" i="10"/>
  <c r="X1850" i="10" s="1"/>
  <c r="AB1850" i="10"/>
  <c r="AA1851" i="10" l="1"/>
  <c r="X1851" i="10" s="1"/>
  <c r="AD1851" i="10"/>
  <c r="Y1852" i="10"/>
  <c r="AB1851" i="10"/>
  <c r="Z1851" i="10"/>
  <c r="AC1851" i="10"/>
  <c r="AC1852" i="10" l="1"/>
  <c r="AD1852" i="10"/>
  <c r="Y1853" i="10"/>
  <c r="Z1852" i="10"/>
  <c r="AA1852" i="10"/>
  <c r="X1852" i="10" s="1"/>
  <c r="AB1852" i="10"/>
  <c r="AD1853" i="10" l="1"/>
  <c r="Z1853" i="10"/>
  <c r="AB1853" i="10"/>
  <c r="AC1853" i="10"/>
  <c r="AA1853" i="10"/>
  <c r="X1853" i="10" s="1"/>
  <c r="Y1854" i="10"/>
  <c r="AB1854" i="10" l="1"/>
  <c r="AC1854" i="10"/>
  <c r="AA1854" i="10"/>
  <c r="X1854" i="10" s="1"/>
  <c r="AD1854" i="10"/>
  <c r="Y1855" i="10"/>
  <c r="Z1854" i="10"/>
  <c r="AD1855" i="10" l="1"/>
  <c r="AB1855" i="10"/>
  <c r="Y1856" i="10"/>
  <c r="AC1855" i="10"/>
  <c r="AA1855" i="10"/>
  <c r="X1855" i="10" s="1"/>
  <c r="Z1855" i="10"/>
  <c r="Y1857" i="10" l="1"/>
  <c r="AD1856" i="10"/>
  <c r="AB1856" i="10"/>
  <c r="AC1856" i="10"/>
  <c r="Z1856" i="10"/>
  <c r="AA1856" i="10"/>
  <c r="X1856" i="10" s="1"/>
  <c r="AC1857" i="10" l="1"/>
  <c r="Z1857" i="10"/>
  <c r="AB1857" i="10"/>
  <c r="AA1857" i="10"/>
  <c r="X1857" i="10" s="1"/>
  <c r="Y1858" i="10"/>
  <c r="AD1857" i="10"/>
  <c r="Y1859" i="10" l="1"/>
  <c r="Z1858" i="10"/>
  <c r="AA1858" i="10"/>
  <c r="X1858" i="10" s="1"/>
  <c r="AB1858" i="10"/>
  <c r="AD1858" i="10"/>
  <c r="AC1858" i="10"/>
  <c r="AB1859" i="10" l="1"/>
  <c r="Z1859" i="10"/>
  <c r="Y1860" i="10"/>
  <c r="AC1859" i="10"/>
  <c r="AA1859" i="10"/>
  <c r="X1859" i="10" s="1"/>
  <c r="AD1859" i="10"/>
  <c r="AD1860" i="10" l="1"/>
  <c r="AC1860" i="10"/>
  <c r="AA1860" i="10"/>
  <c r="X1860" i="10" s="1"/>
  <c r="Z1860" i="10"/>
  <c r="AB1860" i="10"/>
  <c r="Y1861" i="10"/>
  <c r="AA1861" i="10" l="1"/>
  <c r="X1861" i="10" s="1"/>
  <c r="Y1862" i="10"/>
  <c r="AC1861" i="10"/>
  <c r="AB1861" i="10"/>
  <c r="AD1861" i="10"/>
  <c r="Z1861" i="10"/>
  <c r="Z1862" i="10" l="1"/>
  <c r="AB1862" i="10"/>
  <c r="Y1863" i="10"/>
  <c r="AA1862" i="10"/>
  <c r="X1862" i="10" s="1"/>
  <c r="AC1862" i="10"/>
  <c r="AD1862" i="10"/>
  <c r="AA1863" i="10" l="1"/>
  <c r="X1863" i="10" s="1"/>
  <c r="Y1864" i="10"/>
  <c r="AD1863" i="10"/>
  <c r="Z1863" i="10"/>
  <c r="AC1863" i="10"/>
  <c r="AB1863" i="10"/>
  <c r="AD1864" i="10" l="1"/>
  <c r="AC1864" i="10"/>
  <c r="AB1864" i="10"/>
  <c r="Y1865" i="10"/>
  <c r="Z1864" i="10"/>
  <c r="AA1864" i="10"/>
  <c r="X1864" i="10" s="1"/>
  <c r="Y1866" i="10" l="1"/>
  <c r="AB1865" i="10"/>
  <c r="AC1865" i="10"/>
  <c r="AD1865" i="10"/>
  <c r="Z1865" i="10"/>
  <c r="AA1865" i="10"/>
  <c r="X1865" i="10" s="1"/>
  <c r="AA1866" i="10" l="1"/>
  <c r="X1866" i="10" s="1"/>
  <c r="AD1866" i="10"/>
  <c r="AB1866" i="10"/>
  <c r="Y1867" i="10"/>
  <c r="Z1866" i="10"/>
  <c r="AC1866" i="10"/>
  <c r="Y1868" i="10" l="1"/>
  <c r="AB1867" i="10"/>
  <c r="AA1867" i="10"/>
  <c r="X1867" i="10" s="1"/>
  <c r="Z1867" i="10"/>
  <c r="AD1867" i="10"/>
  <c r="AC1867" i="10"/>
  <c r="AA1868" i="10" l="1"/>
  <c r="X1868" i="10" s="1"/>
  <c r="AC1868" i="10"/>
  <c r="Y1869" i="10"/>
  <c r="AD1868" i="10"/>
  <c r="Z1868" i="10"/>
  <c r="AB1868" i="10"/>
  <c r="Y1870" i="10" l="1"/>
  <c r="AA1869" i="10"/>
  <c r="X1869" i="10" s="1"/>
  <c r="AD1869" i="10"/>
  <c r="Z1869" i="10"/>
  <c r="AC1869" i="10"/>
  <c r="AB1869" i="10"/>
  <c r="AA1870" i="10" l="1"/>
  <c r="X1870" i="10" s="1"/>
  <c r="AB1870" i="10"/>
  <c r="Z1870" i="10"/>
  <c r="AD1870" i="10"/>
  <c r="Y1871" i="10"/>
  <c r="AC1870" i="10"/>
  <c r="AD1871" i="10" l="1"/>
  <c r="Z1871" i="10"/>
  <c r="AB1871" i="10"/>
  <c r="Y1872" i="10"/>
  <c r="AA1871" i="10"/>
  <c r="X1871" i="10" s="1"/>
  <c r="AC1871" i="10"/>
  <c r="AC1872" i="10" l="1"/>
  <c r="AB1872" i="10"/>
  <c r="AD1872" i="10"/>
  <c r="Z1872" i="10"/>
  <c r="Y1873" i="10"/>
  <c r="AA1872" i="10"/>
  <c r="X1872" i="10" s="1"/>
  <c r="Y1874" i="10" l="1"/>
  <c r="AC1873" i="10"/>
  <c r="Z1873" i="10"/>
  <c r="AD1873" i="10"/>
  <c r="AB1873" i="10"/>
  <c r="AA1873" i="10"/>
  <c r="X1873" i="10" s="1"/>
  <c r="AD1874" i="10" l="1"/>
  <c r="AB1874" i="10"/>
  <c r="AA1874" i="10"/>
  <c r="X1874" i="10" s="1"/>
  <c r="AC1874" i="10"/>
  <c r="Z1874" i="10"/>
  <c r="Y1875" i="10"/>
  <c r="AB1875" i="10" l="1"/>
  <c r="Y1876" i="10"/>
  <c r="AD1875" i="10"/>
  <c r="AA1875" i="10"/>
  <c r="X1875" i="10" s="1"/>
  <c r="Z1875" i="10"/>
  <c r="AC1875" i="10"/>
  <c r="AB1876" i="10" l="1"/>
  <c r="Y1877" i="10"/>
  <c r="AD1876" i="10"/>
  <c r="AC1876" i="10"/>
  <c r="AA1876" i="10"/>
  <c r="X1876" i="10" s="1"/>
  <c r="Z1876" i="10"/>
  <c r="Y1878" i="10" l="1"/>
  <c r="AC1877" i="10"/>
  <c r="AB1877" i="10"/>
  <c r="Z1877" i="10"/>
  <c r="AD1877" i="10"/>
  <c r="AA1877" i="10"/>
  <c r="X1877" i="10" s="1"/>
  <c r="AA1878" i="10" l="1"/>
  <c r="X1878" i="10" s="1"/>
  <c r="AD1878" i="10"/>
  <c r="Z1878" i="10"/>
  <c r="Y1879" i="10"/>
  <c r="AB1878" i="10"/>
  <c r="AC1878" i="10"/>
  <c r="AC1879" i="10" l="1"/>
  <c r="Y1880" i="10"/>
  <c r="AA1879" i="10"/>
  <c r="X1879" i="10" s="1"/>
  <c r="Z1879" i="10"/>
  <c r="AB1879" i="10"/>
  <c r="AD1879" i="10"/>
  <c r="AC1880" i="10" l="1"/>
  <c r="Z1880" i="10"/>
  <c r="Y1881" i="10"/>
  <c r="AA1880" i="10"/>
  <c r="X1880" i="10" s="1"/>
  <c r="AD1880" i="10"/>
  <c r="AB1880" i="10"/>
  <c r="AB1881" i="10" l="1"/>
  <c r="AD1881" i="10"/>
  <c r="AA1881" i="10"/>
  <c r="X1881" i="10" s="1"/>
  <c r="AC1881" i="10"/>
  <c r="Z1881" i="10"/>
  <c r="Y1882" i="10"/>
  <c r="Y1883" i="10" l="1"/>
  <c r="AA1882" i="10"/>
  <c r="X1882" i="10" s="1"/>
  <c r="AB1882" i="10"/>
  <c r="AD1882" i="10"/>
  <c r="Z1882" i="10"/>
  <c r="AC1882" i="10"/>
  <c r="AA1883" i="10" l="1"/>
  <c r="X1883" i="10" s="1"/>
  <c r="AD1883" i="10"/>
  <c r="AB1883" i="10"/>
  <c r="AC1883" i="10"/>
  <c r="Y1884" i="10"/>
  <c r="Z1883" i="10"/>
  <c r="AB1884" i="10" l="1"/>
  <c r="Y1885" i="10"/>
  <c r="AA1884" i="10"/>
  <c r="X1884" i="10" s="1"/>
  <c r="AC1884" i="10"/>
  <c r="Z1884" i="10"/>
  <c r="AD1884" i="10"/>
  <c r="AB1885" i="10" l="1"/>
  <c r="AD1885" i="10"/>
  <c r="Z1885" i="10"/>
  <c r="AA1885" i="10"/>
  <c r="X1885" i="10" s="1"/>
  <c r="AC1885" i="10"/>
  <c r="Y1886" i="10"/>
  <c r="Z1886" i="10" l="1"/>
  <c r="Y1887" i="10"/>
  <c r="AC1886" i="10"/>
  <c r="AB1886" i="10"/>
  <c r="AD1886" i="10"/>
  <c r="AA1886" i="10"/>
  <c r="X1886" i="10" s="1"/>
  <c r="Z1887" i="10" l="1"/>
  <c r="AC1887" i="10"/>
  <c r="Y1888" i="10"/>
  <c r="AA1887" i="10"/>
  <c r="X1887" i="10" s="1"/>
  <c r="AB1887" i="10"/>
  <c r="AD1887" i="10"/>
  <c r="AD1888" i="10" l="1"/>
  <c r="Z1888" i="10"/>
  <c r="Y1889" i="10"/>
  <c r="AC1888" i="10"/>
  <c r="AA1888" i="10"/>
  <c r="X1888" i="10" s="1"/>
  <c r="AB1888" i="10"/>
  <c r="Y1890" i="10" l="1"/>
  <c r="AB1889" i="10"/>
  <c r="AC1889" i="10"/>
  <c r="AD1889" i="10"/>
  <c r="Z1889" i="10"/>
  <c r="AA1889" i="10"/>
  <c r="X1889" i="10" s="1"/>
  <c r="Z1890" i="10" l="1"/>
  <c r="AD1890" i="10"/>
  <c r="AA1890" i="10"/>
  <c r="X1890" i="10" s="1"/>
  <c r="AB1890" i="10"/>
  <c r="Y1891" i="10"/>
  <c r="AC1890" i="10"/>
  <c r="AB1891" i="10" l="1"/>
  <c r="Z1891" i="10"/>
  <c r="AC1891" i="10"/>
  <c r="Y1892" i="10"/>
  <c r="AA1891" i="10"/>
  <c r="X1891" i="10" s="1"/>
  <c r="AD1891" i="10"/>
  <c r="AD1892" i="10" l="1"/>
  <c r="Y1893" i="10"/>
  <c r="AA1892" i="10"/>
  <c r="X1892" i="10" s="1"/>
  <c r="Z1892" i="10"/>
  <c r="AC1892" i="10"/>
  <c r="AB1892" i="10"/>
  <c r="AC1893" i="10" l="1"/>
  <c r="AD1893" i="10"/>
  <c r="AB1893" i="10"/>
  <c r="Y1894" i="10"/>
  <c r="Z1893" i="10"/>
  <c r="AA1893" i="10"/>
  <c r="X1893" i="10" s="1"/>
  <c r="AA1894" i="10" l="1"/>
  <c r="X1894" i="10" s="1"/>
  <c r="Z1894" i="10"/>
  <c r="AC1894" i="10"/>
  <c r="Y1895" i="10"/>
  <c r="AB1894" i="10"/>
  <c r="AD1894" i="10"/>
  <c r="AC1895" i="10" l="1"/>
  <c r="AA1895" i="10"/>
  <c r="X1895" i="10" s="1"/>
  <c r="Z1895" i="10"/>
  <c r="Y1896" i="10"/>
  <c r="AB1895" i="10"/>
  <c r="AD1895" i="10"/>
  <c r="AA1896" i="10" l="1"/>
  <c r="X1896" i="10" s="1"/>
  <c r="Z1896" i="10"/>
  <c r="AD1896" i="10"/>
  <c r="AB1896" i="10"/>
  <c r="Y1897" i="10"/>
  <c r="AC1896" i="10"/>
  <c r="AB1897" i="10" l="1"/>
  <c r="Y1898" i="10"/>
  <c r="AA1897" i="10"/>
  <c r="X1897" i="10" s="1"/>
  <c r="AD1897" i="10"/>
  <c r="AC1897" i="10"/>
  <c r="Z1897" i="10"/>
  <c r="AC1898" i="10" l="1"/>
  <c r="AD1898" i="10"/>
  <c r="Z1898" i="10"/>
  <c r="Y1899" i="10"/>
  <c r="AB1898" i="10"/>
  <c r="AA1898" i="10"/>
  <c r="X1898" i="10" s="1"/>
  <c r="Z1899" i="10" l="1"/>
  <c r="AA1899" i="10"/>
  <c r="X1899" i="10" s="1"/>
  <c r="AC1899" i="10"/>
  <c r="AD1899" i="10"/>
  <c r="AB1899" i="10"/>
  <c r="Y1900" i="10"/>
  <c r="Y1901" i="10" l="1"/>
  <c r="AD1900" i="10"/>
  <c r="AA1900" i="10"/>
  <c r="X1900" i="10" s="1"/>
  <c r="AB1900" i="10"/>
  <c r="Z1900" i="10"/>
  <c r="AC1900" i="10"/>
  <c r="AB1901" i="10" l="1"/>
  <c r="Z1901" i="10"/>
  <c r="AD1901" i="10"/>
  <c r="AC1901" i="10"/>
  <c r="Y1902" i="10"/>
  <c r="AA1901" i="10"/>
  <c r="X1901" i="10" s="1"/>
  <c r="AD1902" i="10" l="1"/>
  <c r="AC1902" i="10"/>
  <c r="Z1902" i="10"/>
  <c r="AB1902" i="10"/>
  <c r="Y1903" i="10"/>
  <c r="AA1902" i="10"/>
  <c r="X1902" i="10" s="1"/>
  <c r="AB1903" i="10" l="1"/>
  <c r="AA1903" i="10"/>
  <c r="X1903" i="10" s="1"/>
  <c r="AD1903" i="10"/>
  <c r="Z1903" i="10"/>
  <c r="AC1903" i="10"/>
  <c r="Y1904" i="10"/>
  <c r="AA1904" i="10" l="1"/>
  <c r="X1904" i="10" s="1"/>
  <c r="AC1904" i="10"/>
  <c r="Z1904" i="10"/>
  <c r="Y1905" i="10"/>
  <c r="AD1904" i="10"/>
  <c r="AB1904" i="10"/>
  <c r="AD1905" i="10" l="1"/>
  <c r="Y1906" i="10"/>
  <c r="AC1905" i="10"/>
  <c r="Z1905" i="10"/>
  <c r="AB1905" i="10"/>
  <c r="AA1905" i="10"/>
  <c r="X1905" i="10" s="1"/>
  <c r="Z1906" i="10" l="1"/>
  <c r="AC1906" i="10"/>
  <c r="AA1906" i="10"/>
  <c r="X1906" i="10" s="1"/>
  <c r="AD1906" i="10"/>
  <c r="Y1907" i="10"/>
  <c r="AB1906" i="10"/>
  <c r="Z1907" i="10" l="1"/>
  <c r="AA1907" i="10"/>
  <c r="X1907" i="10" s="1"/>
  <c r="Y1908" i="10"/>
  <c r="AC1907" i="10"/>
  <c r="AD1907" i="10"/>
  <c r="AB1907" i="10"/>
  <c r="AA1908" i="10" l="1"/>
  <c r="X1908" i="10" s="1"/>
  <c r="AD1908" i="10"/>
  <c r="AC1908" i="10"/>
  <c r="AB1908" i="10"/>
  <c r="Y1909" i="10"/>
  <c r="Z1908" i="10"/>
  <c r="AD1909" i="10" l="1"/>
  <c r="AB1909" i="10"/>
  <c r="AC1909" i="10"/>
  <c r="Z1909" i="10"/>
  <c r="Y1910" i="10"/>
  <c r="AA1909" i="10"/>
  <c r="X1909" i="10" s="1"/>
  <c r="AD1910" i="10" l="1"/>
  <c r="AB1910" i="10"/>
  <c r="AC1910" i="10"/>
  <c r="Z1910" i="10"/>
  <c r="AA1910" i="10"/>
  <c r="X1910" i="10" s="1"/>
  <c r="Y1911" i="10"/>
  <c r="AA1911" i="10" l="1"/>
  <c r="X1911" i="10" s="1"/>
  <c r="AC1911" i="10"/>
  <c r="AB1911" i="10"/>
  <c r="Z1911" i="10"/>
  <c r="Y1912" i="10"/>
  <c r="AD1911" i="10"/>
  <c r="Y1913" i="10" l="1"/>
  <c r="AB1912" i="10"/>
  <c r="AC1912" i="10"/>
  <c r="AD1912" i="10"/>
  <c r="AA1912" i="10"/>
  <c r="X1912" i="10" s="1"/>
  <c r="Z1912" i="10"/>
  <c r="Z1913" i="10" l="1"/>
  <c r="AA1913" i="10"/>
  <c r="X1913" i="10" s="1"/>
  <c r="AB1913" i="10"/>
  <c r="Y1914" i="10"/>
  <c r="AD1913" i="10"/>
  <c r="AC1913" i="10"/>
  <c r="AD1914" i="10" l="1"/>
  <c r="Z1914" i="10"/>
  <c r="Y1915" i="10"/>
  <c r="AC1914" i="10"/>
  <c r="AB1914" i="10"/>
  <c r="AA1914" i="10"/>
  <c r="X1914" i="10" s="1"/>
  <c r="AB1915" i="10" l="1"/>
  <c r="AC1915" i="10"/>
  <c r="Z1915" i="10"/>
  <c r="AA1915" i="10"/>
  <c r="X1915" i="10" s="1"/>
  <c r="Y1916" i="10"/>
  <c r="AD1915" i="10"/>
  <c r="Y1917" i="10" l="1"/>
  <c r="AC1916" i="10"/>
  <c r="AB1916" i="10"/>
  <c r="AD1916" i="10"/>
  <c r="AA1916" i="10"/>
  <c r="X1916" i="10" s="1"/>
  <c r="Z1916" i="10"/>
  <c r="AA1917" i="10" l="1"/>
  <c r="X1917" i="10" s="1"/>
  <c r="Z1917" i="10"/>
  <c r="AB1917" i="10"/>
  <c r="Y1918" i="10"/>
  <c r="AD1917" i="10"/>
  <c r="AC1917" i="10"/>
  <c r="AA1918" i="10" l="1"/>
  <c r="X1918" i="10" s="1"/>
  <c r="AC1918" i="10"/>
  <c r="Z1918" i="10"/>
  <c r="AB1918" i="10"/>
  <c r="Y1919" i="10"/>
  <c r="AD1918" i="10"/>
  <c r="AB1919" i="10" l="1"/>
  <c r="AD1919" i="10"/>
  <c r="Y1920" i="10"/>
  <c r="Z1919" i="10"/>
  <c r="AC1919" i="10"/>
  <c r="AA1919" i="10"/>
  <c r="X1919" i="10" s="1"/>
  <c r="Y1921" i="10" l="1"/>
  <c r="AB1920" i="10"/>
  <c r="Z1920" i="10"/>
  <c r="AD1920" i="10"/>
  <c r="AA1920" i="10"/>
  <c r="X1920" i="10" s="1"/>
  <c r="AC1920" i="10"/>
  <c r="Z1921" i="10" l="1"/>
  <c r="AD1921" i="10"/>
  <c r="AB1921" i="10"/>
  <c r="AC1921" i="10"/>
  <c r="AA1921" i="10"/>
  <c r="X1921" i="10" s="1"/>
  <c r="Y1922" i="10"/>
  <c r="AD1922" i="10" l="1"/>
  <c r="AA1922" i="10"/>
  <c r="X1922" i="10" s="1"/>
  <c r="Y1923" i="10"/>
  <c r="AC1922" i="10"/>
  <c r="Z1922" i="10"/>
  <c r="AB1922" i="10"/>
  <c r="Y1924" i="10" l="1"/>
  <c r="AA1923" i="10"/>
  <c r="X1923" i="10" s="1"/>
  <c r="AC1923" i="10"/>
  <c r="Z1923" i="10"/>
  <c r="AD1923" i="10"/>
  <c r="AB1923" i="10"/>
  <c r="AC1924" i="10" l="1"/>
  <c r="AA1924" i="10"/>
  <c r="X1924" i="10" s="1"/>
  <c r="AB1924" i="10"/>
  <c r="AD1924" i="10"/>
  <c r="Z1924" i="10"/>
  <c r="Y1925" i="10"/>
  <c r="AC1925" i="10" l="1"/>
  <c r="Z1925" i="10"/>
  <c r="AB1925" i="10"/>
  <c r="AD1925" i="10"/>
  <c r="AA1925" i="10"/>
  <c r="X1925" i="10" s="1"/>
  <c r="Y1926" i="10"/>
  <c r="AD1926" i="10" l="1"/>
  <c r="Z1926" i="10"/>
  <c r="AA1926" i="10"/>
  <c r="X1926" i="10" s="1"/>
  <c r="AC1926" i="10"/>
  <c r="Y1927" i="10"/>
  <c r="AB1926" i="10"/>
  <c r="Z1927" i="10" l="1"/>
  <c r="AA1927" i="10"/>
  <c r="X1927" i="10" s="1"/>
  <c r="AC1927" i="10"/>
  <c r="AD1927" i="10"/>
  <c r="AB1927" i="10"/>
  <c r="Y1928" i="10"/>
  <c r="Z1928" i="10" l="1"/>
  <c r="AB1928" i="10"/>
  <c r="Y1929" i="10"/>
  <c r="AD1928" i="10"/>
  <c r="AA1928" i="10"/>
  <c r="X1928" i="10" s="1"/>
  <c r="AC1928" i="10"/>
  <c r="AB1929" i="10" l="1"/>
  <c r="Z1929" i="10"/>
  <c r="AC1929" i="10"/>
  <c r="AD1929" i="10"/>
  <c r="Y1930" i="10"/>
  <c r="AA1929" i="10"/>
  <c r="X1929" i="10" s="1"/>
  <c r="Y1931" i="10" l="1"/>
  <c r="AD1930" i="10"/>
  <c r="AA1930" i="10"/>
  <c r="X1930" i="10" s="1"/>
  <c r="AC1930" i="10"/>
  <c r="AB1930" i="10"/>
  <c r="Z1930" i="10"/>
  <c r="AC1931" i="10" l="1"/>
  <c r="AB1931" i="10"/>
  <c r="AA1931" i="10"/>
  <c r="X1931" i="10" s="1"/>
  <c r="AD1931" i="10"/>
  <c r="Y1932" i="10"/>
  <c r="Z1931" i="10"/>
  <c r="AD1932" i="10" l="1"/>
  <c r="AA1932" i="10"/>
  <c r="X1932" i="10" s="1"/>
  <c r="Y1933" i="10"/>
  <c r="Z1932" i="10"/>
  <c r="AB1932" i="10"/>
  <c r="AC1932" i="10"/>
  <c r="AD1933" i="10" l="1"/>
  <c r="AB1933" i="10"/>
  <c r="Y1934" i="10"/>
  <c r="AC1933" i="10"/>
  <c r="Z1933" i="10"/>
  <c r="AA1933" i="10"/>
  <c r="X1933" i="10" s="1"/>
  <c r="Z1934" i="10" l="1"/>
  <c r="AA1934" i="10"/>
  <c r="X1934" i="10" s="1"/>
  <c r="Y1935" i="10"/>
  <c r="AB1934" i="10"/>
  <c r="AC1934" i="10"/>
  <c r="AD1934" i="10"/>
  <c r="Y1936" i="10" l="1"/>
  <c r="AC1935" i="10"/>
  <c r="AA1935" i="10"/>
  <c r="X1935" i="10" s="1"/>
  <c r="AB1935" i="10"/>
  <c r="AD1935" i="10"/>
  <c r="Z1935" i="10"/>
  <c r="AA1936" i="10" l="1"/>
  <c r="X1936" i="10" s="1"/>
  <c r="AD1936" i="10"/>
  <c r="Z1936" i="10"/>
  <c r="AB1936" i="10"/>
  <c r="AC1936" i="10"/>
  <c r="Y1937" i="10"/>
  <c r="AC1937" i="10" l="1"/>
  <c r="AA1937" i="10"/>
  <c r="X1937" i="10" s="1"/>
  <c r="Z1937" i="10"/>
  <c r="AD1937" i="10"/>
  <c r="AB1937" i="10"/>
  <c r="Y1938" i="10"/>
  <c r="AC1938" i="10" l="1"/>
  <c r="Z1938" i="10"/>
  <c r="AA1938" i="10"/>
  <c r="X1938" i="10" s="1"/>
  <c r="Y1939" i="10"/>
  <c r="AB1938" i="10"/>
  <c r="AD1938" i="10"/>
  <c r="AA1939" i="10" l="1"/>
  <c r="X1939" i="10" s="1"/>
  <c r="AD1939" i="10"/>
  <c r="AB1939" i="10"/>
  <c r="AC1939" i="10"/>
  <c r="Y1940" i="10"/>
  <c r="Z1939" i="10"/>
  <c r="AC1940" i="10" l="1"/>
  <c r="Z1940" i="10"/>
  <c r="AD1940" i="10"/>
  <c r="Y1941" i="10"/>
  <c r="AB1940" i="10"/>
  <c r="AA1940" i="10"/>
  <c r="X1940" i="10" s="1"/>
  <c r="AC1941" i="10" l="1"/>
  <c r="Z1941" i="10"/>
  <c r="Y1942" i="10"/>
  <c r="AB1941" i="10"/>
  <c r="AA1941" i="10"/>
  <c r="X1941" i="10" s="1"/>
  <c r="AD1941" i="10"/>
  <c r="AC1942" i="10" l="1"/>
  <c r="AB1942" i="10"/>
  <c r="AA1942" i="10"/>
  <c r="X1942" i="10" s="1"/>
  <c r="Z1942" i="10"/>
  <c r="Y1943" i="10"/>
  <c r="AD1942" i="10"/>
  <c r="AC1943" i="10" l="1"/>
  <c r="Y1944" i="10"/>
  <c r="AA1943" i="10"/>
  <c r="X1943" i="10" s="1"/>
  <c r="Z1943" i="10"/>
  <c r="AB1943" i="10"/>
  <c r="AD1943" i="10"/>
  <c r="AC1944" i="10" l="1"/>
  <c r="AD1944" i="10"/>
  <c r="Z1944" i="10"/>
  <c r="AA1944" i="10"/>
  <c r="X1944" i="10" s="1"/>
  <c r="Y1945" i="10"/>
  <c r="AB1944" i="10"/>
  <c r="AB1945" i="10" l="1"/>
  <c r="AC1945" i="10"/>
  <c r="Z1945" i="10"/>
  <c r="AD1945" i="10"/>
  <c r="AA1945" i="10"/>
  <c r="X1945" i="10" s="1"/>
  <c r="Y1946" i="10"/>
  <c r="Z1946" i="10" l="1"/>
  <c r="Y1947" i="10"/>
  <c r="AD1946" i="10"/>
  <c r="AB1946" i="10"/>
  <c r="AA1946" i="10"/>
  <c r="X1946" i="10" s="1"/>
  <c r="AC1946" i="10"/>
  <c r="Y1948" i="10" l="1"/>
  <c r="AB1947" i="10"/>
  <c r="AD1947" i="10"/>
  <c r="AA1947" i="10"/>
  <c r="X1947" i="10" s="1"/>
  <c r="AC1947" i="10"/>
  <c r="Z1947" i="10"/>
  <c r="AD1948" i="10" l="1"/>
  <c r="Y1949" i="10"/>
  <c r="AB1948" i="10"/>
  <c r="AC1948" i="10"/>
  <c r="AA1948" i="10"/>
  <c r="X1948" i="10" s="1"/>
  <c r="Z1948" i="10"/>
  <c r="AB1949" i="10" l="1"/>
  <c r="AA1949" i="10"/>
  <c r="X1949" i="10" s="1"/>
  <c r="Z1949" i="10"/>
  <c r="AD1949" i="10"/>
  <c r="Y1950" i="10"/>
  <c r="AC1949" i="10"/>
  <c r="AB1950" i="10" l="1"/>
  <c r="AA1950" i="10"/>
  <c r="X1950" i="10" s="1"/>
  <c r="Y1951" i="10"/>
  <c r="Z1950" i="10"/>
  <c r="AC1950" i="10"/>
  <c r="AD1950" i="10"/>
  <c r="AB1951" i="10" l="1"/>
  <c r="AD1951" i="10"/>
  <c r="Y1952" i="10"/>
  <c r="AA1951" i="10"/>
  <c r="X1951" i="10" s="1"/>
  <c r="Z1951" i="10"/>
  <c r="AC1951" i="10"/>
  <c r="Y1953" i="10" l="1"/>
  <c r="Z1952" i="10"/>
  <c r="AC1952" i="10"/>
  <c r="AB1952" i="10"/>
  <c r="AD1952" i="10"/>
  <c r="AA1952" i="10"/>
  <c r="X1952" i="10" s="1"/>
  <c r="AA1953" i="10" l="1"/>
  <c r="X1953" i="10" s="1"/>
  <c r="AD1953" i="10"/>
  <c r="AB1953" i="10"/>
  <c r="Z1953" i="10"/>
  <c r="AC1953" i="10"/>
  <c r="Y1954" i="10"/>
  <c r="Y1955" i="10" l="1"/>
  <c r="AC1954" i="10"/>
  <c r="AD1954" i="10"/>
  <c r="AB1954" i="10"/>
  <c r="AA1954" i="10"/>
  <c r="X1954" i="10" s="1"/>
  <c r="Z1954" i="10"/>
  <c r="AD1955" i="10" l="1"/>
  <c r="AB1955" i="10"/>
  <c r="AC1955" i="10"/>
  <c r="Y1956" i="10"/>
  <c r="AA1955" i="10"/>
  <c r="X1955" i="10" s="1"/>
  <c r="Z1955" i="10"/>
  <c r="Z1956" i="10" l="1"/>
  <c r="AA1956" i="10"/>
  <c r="X1956" i="10" s="1"/>
  <c r="AB1956" i="10"/>
  <c r="AC1956" i="10"/>
  <c r="Y1957" i="10"/>
  <c r="AD1956" i="10"/>
  <c r="AA1957" i="10" l="1"/>
  <c r="X1957" i="10" s="1"/>
  <c r="AD1957" i="10"/>
  <c r="Z1957" i="10"/>
  <c r="AC1957" i="10"/>
  <c r="Y1958" i="10"/>
  <c r="AB1957" i="10"/>
  <c r="Z1958" i="10" l="1"/>
  <c r="Y1959" i="10"/>
  <c r="AD1958" i="10"/>
  <c r="AB1958" i="10"/>
  <c r="AC1958" i="10"/>
  <c r="AA1958" i="10"/>
  <c r="X1958" i="10" s="1"/>
  <c r="AB1959" i="10" l="1"/>
  <c r="AC1959" i="10"/>
  <c r="AD1959" i="10"/>
  <c r="Z1959" i="10"/>
  <c r="Y1960" i="10"/>
  <c r="AA1959" i="10"/>
  <c r="X1959" i="10" s="1"/>
  <c r="AB1960" i="10" l="1"/>
  <c r="Z1960" i="10"/>
  <c r="Y1961" i="10"/>
  <c r="AD1960" i="10"/>
  <c r="AA1960" i="10"/>
  <c r="X1960" i="10" s="1"/>
  <c r="AC1960" i="10"/>
  <c r="AB1961" i="10" l="1"/>
  <c r="AA1961" i="10"/>
  <c r="X1961" i="10" s="1"/>
  <c r="Y1962" i="10"/>
  <c r="AD1961" i="10"/>
  <c r="AC1961" i="10"/>
  <c r="Z1961" i="10"/>
  <c r="Z1962" i="10" l="1"/>
  <c r="AD1962" i="10"/>
  <c r="AA1962" i="10"/>
  <c r="X1962" i="10" s="1"/>
  <c r="AC1962" i="10"/>
  <c r="Y1963" i="10"/>
  <c r="AB1962" i="10"/>
  <c r="AA1963" i="10" l="1"/>
  <c r="X1963" i="10" s="1"/>
  <c r="AB1963" i="10"/>
  <c r="Y1964" i="10"/>
  <c r="AD1963" i="10"/>
  <c r="Z1963" i="10"/>
  <c r="AC1963" i="10"/>
  <c r="AB1964" i="10" l="1"/>
  <c r="Y1965" i="10"/>
  <c r="Z1964" i="10"/>
  <c r="AC1964" i="10"/>
  <c r="AA1964" i="10"/>
  <c r="X1964" i="10" s="1"/>
  <c r="AD1964" i="10"/>
  <c r="AC1965" i="10" l="1"/>
  <c r="AA1965" i="10"/>
  <c r="X1965" i="10" s="1"/>
  <c r="AB1965" i="10"/>
  <c r="AD1965" i="10"/>
  <c r="Z1965" i="10"/>
  <c r="Y1966" i="10"/>
  <c r="AC1966" i="10" l="1"/>
  <c r="AB1966" i="10"/>
  <c r="AA1966" i="10"/>
  <c r="X1966" i="10" s="1"/>
  <c r="Z1966" i="10"/>
  <c r="AD1966" i="10"/>
  <c r="Y1967" i="10"/>
  <c r="Y1968" i="10" l="1"/>
  <c r="AB1967" i="10"/>
  <c r="AC1967" i="10"/>
  <c r="AA1967" i="10"/>
  <c r="X1967" i="10" s="1"/>
  <c r="AD1967" i="10"/>
  <c r="Z1967" i="10"/>
  <c r="AB1968" i="10" l="1"/>
  <c r="AA1968" i="10"/>
  <c r="X1968" i="10" s="1"/>
  <c r="Y1969" i="10"/>
  <c r="AD1968" i="10"/>
  <c r="AC1968" i="10"/>
  <c r="Z1968" i="10"/>
  <c r="Z1969" i="10" l="1"/>
  <c r="AB1969" i="10"/>
  <c r="AD1969" i="10"/>
  <c r="AC1969" i="10"/>
  <c r="AA1969" i="10"/>
  <c r="X1969" i="10" s="1"/>
  <c r="Y1970" i="10"/>
  <c r="Z1970" i="10" l="1"/>
  <c r="Y1971" i="10"/>
  <c r="AD1970" i="10"/>
  <c r="AC1970" i="10"/>
  <c r="AA1970" i="10"/>
  <c r="X1970" i="10" s="1"/>
  <c r="AB1970" i="10"/>
  <c r="AA1971" i="10" l="1"/>
  <c r="X1971" i="10" s="1"/>
  <c r="Z1971" i="10"/>
  <c r="Y1972" i="10"/>
  <c r="AC1971" i="10"/>
  <c r="AB1971" i="10"/>
  <c r="AD1971" i="10"/>
  <c r="AA1972" i="10" l="1"/>
  <c r="X1972" i="10" s="1"/>
  <c r="AB1972" i="10"/>
  <c r="Y1973" i="10"/>
  <c r="AD1972" i="10"/>
  <c r="AC1972" i="10"/>
  <c r="Z1972" i="10"/>
  <c r="AB1973" i="10" l="1"/>
  <c r="AA1973" i="10"/>
  <c r="X1973" i="10" s="1"/>
  <c r="AC1973" i="10"/>
  <c r="Z1973" i="10"/>
  <c r="AD1973" i="10"/>
  <c r="Y1974" i="10"/>
  <c r="Z1974" i="10" l="1"/>
  <c r="Y1975" i="10"/>
  <c r="AB1974" i="10"/>
  <c r="AA1974" i="10"/>
  <c r="X1974" i="10" s="1"/>
  <c r="AC1974" i="10"/>
  <c r="AD1974" i="10"/>
  <c r="AB1975" i="10" l="1"/>
  <c r="AC1975" i="10"/>
  <c r="AA1975" i="10"/>
  <c r="X1975" i="10" s="1"/>
  <c r="AD1975" i="10"/>
  <c r="Y1976" i="10"/>
  <c r="Z1975" i="10"/>
  <c r="AB1976" i="10" l="1"/>
  <c r="Z1976" i="10"/>
  <c r="AA1976" i="10"/>
  <c r="X1976" i="10" s="1"/>
  <c r="AC1976" i="10"/>
  <c r="Y1977" i="10"/>
  <c r="AD1976" i="10"/>
  <c r="AC1977" i="10" l="1"/>
  <c r="AA1977" i="10"/>
  <c r="X1977" i="10" s="1"/>
  <c r="Z1977" i="10"/>
  <c r="AD1977" i="10"/>
  <c r="Y1978" i="10"/>
  <c r="AB1977" i="10"/>
  <c r="Z1978" i="10" l="1"/>
  <c r="AB1978" i="10"/>
  <c r="AA1978" i="10"/>
  <c r="X1978" i="10" s="1"/>
  <c r="Y1979" i="10"/>
  <c r="AC1978" i="10"/>
  <c r="AD1978" i="10"/>
  <c r="AA1979" i="10" l="1"/>
  <c r="X1979" i="10" s="1"/>
  <c r="AC1979" i="10"/>
  <c r="Z1979" i="10"/>
  <c r="AD1979" i="10"/>
  <c r="Y1980" i="10"/>
  <c r="AB1979" i="10"/>
  <c r="AB1980" i="10" l="1"/>
  <c r="AC1980" i="10"/>
  <c r="Y1981" i="10"/>
  <c r="AA1980" i="10"/>
  <c r="X1980" i="10" s="1"/>
  <c r="Z1980" i="10"/>
  <c r="AD1980" i="10"/>
  <c r="AC1981" i="10" l="1"/>
  <c r="AB1981" i="10"/>
  <c r="Z1981" i="10"/>
  <c r="Y1982" i="10"/>
  <c r="AD1981" i="10"/>
  <c r="AA1981" i="10"/>
  <c r="X1981" i="10" s="1"/>
  <c r="Z1982" i="10" l="1"/>
  <c r="Y1983" i="10"/>
  <c r="AB1982" i="10"/>
  <c r="AD1982" i="10"/>
  <c r="AA1982" i="10"/>
  <c r="X1982" i="10" s="1"/>
  <c r="AC1982" i="10"/>
  <c r="Y1984" i="10" l="1"/>
  <c r="AB1983" i="10"/>
  <c r="Z1983" i="10"/>
  <c r="AD1983" i="10"/>
  <c r="AC1983" i="10"/>
  <c r="AA1983" i="10"/>
  <c r="X1983" i="10" s="1"/>
  <c r="AA1984" i="10" l="1"/>
  <c r="X1984" i="10" s="1"/>
  <c r="AD1984" i="10"/>
  <c r="Z1984" i="10"/>
  <c r="AB1984" i="10"/>
  <c r="AC1984" i="10"/>
  <c r="Y1985" i="10"/>
  <c r="Y1986" i="10" l="1"/>
  <c r="AD1985" i="10"/>
  <c r="AB1985" i="10"/>
  <c r="AA1985" i="10"/>
  <c r="X1985" i="10" s="1"/>
  <c r="AC1985" i="10"/>
  <c r="Z1985" i="10"/>
  <c r="Z1986" i="10" l="1"/>
  <c r="AC1986" i="10"/>
  <c r="AD1986" i="10"/>
  <c r="Y1987" i="10"/>
  <c r="AA1986" i="10"/>
  <c r="X1986" i="10" s="1"/>
  <c r="AB1986" i="10"/>
  <c r="AA1987" i="10" l="1"/>
  <c r="X1987" i="10" s="1"/>
  <c r="AB1987" i="10"/>
  <c r="Z1987" i="10"/>
  <c r="AC1987" i="10"/>
  <c r="Y1988" i="10"/>
  <c r="AD1987" i="10"/>
  <c r="AA1988" i="10" l="1"/>
  <c r="X1988" i="10" s="1"/>
  <c r="AB1988" i="10"/>
  <c r="Z1988" i="10"/>
  <c r="AD1988" i="10"/>
  <c r="AC1988" i="10"/>
  <c r="Y1989" i="10"/>
  <c r="AD1989" i="10" l="1"/>
  <c r="AA1989" i="10"/>
  <c r="X1989" i="10" s="1"/>
  <c r="AB1989" i="10"/>
  <c r="Y1990" i="10"/>
  <c r="AC1989" i="10"/>
  <c r="Z1989" i="10"/>
  <c r="Y1991" i="10" l="1"/>
  <c r="AD1990" i="10"/>
  <c r="AA1990" i="10"/>
  <c r="X1990" i="10" s="1"/>
  <c r="Z1990" i="10"/>
  <c r="AC1990" i="10"/>
  <c r="AB1990" i="10"/>
  <c r="AA1991" i="10" l="1"/>
  <c r="X1991" i="10" s="1"/>
  <c r="Z1991" i="10"/>
  <c r="Y1992" i="10"/>
  <c r="AC1991" i="10"/>
  <c r="AB1991" i="10"/>
  <c r="AD1991" i="10"/>
  <c r="AB1992" i="10" l="1"/>
  <c r="AA1992" i="10"/>
  <c r="X1992" i="10" s="1"/>
  <c r="AD1992" i="10"/>
  <c r="AC1992" i="10"/>
  <c r="Y1993" i="10"/>
  <c r="Z1992" i="10"/>
  <c r="Y1994" i="10" l="1"/>
  <c r="AA1993" i="10"/>
  <c r="X1993" i="10" s="1"/>
  <c r="AD1993" i="10"/>
  <c r="AB1993" i="10"/>
  <c r="Z1993" i="10"/>
  <c r="AC1993" i="10"/>
  <c r="Z1994" i="10" l="1"/>
  <c r="AB1994" i="10"/>
  <c r="AA1994" i="10"/>
  <c r="X1994" i="10" s="1"/>
  <c r="AC1994" i="10"/>
  <c r="AD1994" i="10"/>
  <c r="Y1995" i="10"/>
  <c r="AA1995" i="10" l="1"/>
  <c r="X1995" i="10" s="1"/>
  <c r="AD1995" i="10"/>
  <c r="AB1995" i="10"/>
  <c r="AC1995" i="10"/>
  <c r="Z1995" i="10"/>
  <c r="Y1996" i="10"/>
  <c r="AA1996" i="10" l="1"/>
  <c r="X1996" i="10" s="1"/>
  <c r="AD1996" i="10"/>
  <c r="Y1997" i="10"/>
  <c r="AB1996" i="10"/>
  <c r="AC1996" i="10"/>
  <c r="Z1996" i="10"/>
  <c r="AD1997" i="10" l="1"/>
  <c r="AB1997" i="10"/>
  <c r="Y1998" i="10"/>
  <c r="AC1997" i="10"/>
  <c r="Z1997" i="10"/>
  <c r="AA1997" i="10"/>
  <c r="X1997" i="10" s="1"/>
  <c r="Z1998" i="10" l="1"/>
  <c r="AC1998" i="10"/>
  <c r="Y1999" i="10"/>
  <c r="AD1998" i="10"/>
  <c r="AA1998" i="10"/>
  <c r="X1998" i="10" s="1"/>
  <c r="AB1998" i="10"/>
  <c r="AC1999" i="10" l="1"/>
  <c r="AA1999" i="10"/>
  <c r="X1999" i="10" s="1"/>
  <c r="AB1999" i="10"/>
  <c r="Z1999" i="10"/>
  <c r="AD1999" i="10"/>
  <c r="Y2000" i="10"/>
  <c r="R2" i="10" l="1"/>
  <c r="S2" i="10" s="1"/>
  <c r="T2" i="10" s="1"/>
  <c r="U2" i="10" s="1"/>
  <c r="V2" i="10" s="1"/>
  <c r="P2" i="10" s="1"/>
  <c r="Q3" i="10"/>
  <c r="AD2000" i="10"/>
  <c r="AB2000" i="10"/>
  <c r="AC2000" i="10"/>
  <c r="AA2000" i="10"/>
  <c r="X2000" i="10" s="1"/>
  <c r="AB1" i="10" s="1"/>
  <c r="Z2000" i="10"/>
  <c r="R3" i="10" l="1"/>
  <c r="S3" i="10" s="1"/>
  <c r="T3" i="10" s="1"/>
  <c r="U3" i="10" s="1"/>
  <c r="V3" i="10" s="1"/>
  <c r="P3" i="10" s="1"/>
  <c r="Q4" i="10"/>
  <c r="R4" i="10" l="1"/>
  <c r="S4" i="10" s="1"/>
  <c r="T4" i="10" s="1"/>
  <c r="U4" i="10" s="1"/>
  <c r="V4" i="10" s="1"/>
  <c r="P4" i="10" s="1"/>
  <c r="Q5" i="10"/>
  <c r="Q6" i="10" l="1"/>
  <c r="R5" i="10"/>
  <c r="S5" i="10" s="1"/>
  <c r="T5" i="10" s="1"/>
  <c r="U5" i="10" s="1"/>
  <c r="V5" i="10" s="1"/>
  <c r="P5" i="10" s="1"/>
  <c r="R6" i="10" l="1"/>
  <c r="S6" i="10" s="1"/>
  <c r="T6" i="10" s="1"/>
  <c r="U6" i="10" s="1"/>
  <c r="V6" i="10" s="1"/>
  <c r="P6" i="10" s="1"/>
  <c r="Q7" i="10"/>
  <c r="Q8" i="10" l="1"/>
  <c r="R7" i="10"/>
  <c r="S7" i="10" s="1"/>
  <c r="T7" i="10" s="1"/>
  <c r="U7" i="10" s="1"/>
  <c r="V7" i="10" s="1"/>
  <c r="P7" i="10" s="1"/>
  <c r="Q9" i="10" l="1"/>
  <c r="R8" i="10"/>
  <c r="S8" i="10" s="1"/>
  <c r="T8" i="10" s="1"/>
  <c r="U8" i="10" s="1"/>
  <c r="V8" i="10" s="1"/>
  <c r="P8" i="10" s="1"/>
  <c r="R9" i="10" l="1"/>
  <c r="S9" i="10" s="1"/>
  <c r="T9" i="10" s="1"/>
  <c r="U9" i="10" s="1"/>
  <c r="V9" i="10" s="1"/>
  <c r="P9" i="10" s="1"/>
  <c r="Q10" i="10"/>
  <c r="R10" i="10" l="1"/>
  <c r="S10" i="10" s="1"/>
  <c r="T10" i="10" s="1"/>
  <c r="U10" i="10" s="1"/>
  <c r="V10" i="10" s="1"/>
  <c r="P10" i="10" s="1"/>
  <c r="Q11" i="10"/>
  <c r="Q12" i="10" l="1"/>
  <c r="R11" i="10"/>
  <c r="S11" i="10" s="1"/>
  <c r="T11" i="10" s="1"/>
  <c r="U11" i="10" s="1"/>
  <c r="V11" i="10" s="1"/>
  <c r="P11" i="10" s="1"/>
  <c r="R12" i="10" l="1"/>
  <c r="S12" i="10" s="1"/>
  <c r="T12" i="10" s="1"/>
  <c r="U12" i="10" s="1"/>
  <c r="V12" i="10" s="1"/>
  <c r="P12" i="10" s="1"/>
  <c r="Q13" i="10"/>
  <c r="R13" i="10" l="1"/>
  <c r="S13" i="10" s="1"/>
  <c r="T13" i="10" s="1"/>
  <c r="U13" i="10" s="1"/>
  <c r="V13" i="10" s="1"/>
  <c r="P13" i="10" s="1"/>
  <c r="Q14" i="10"/>
  <c r="Q15" i="10" l="1"/>
  <c r="R14" i="10"/>
  <c r="S14" i="10" s="1"/>
  <c r="T14" i="10" s="1"/>
  <c r="U14" i="10" s="1"/>
  <c r="V14" i="10" s="1"/>
  <c r="P14" i="10" s="1"/>
  <c r="R15" i="10" l="1"/>
  <c r="S15" i="10" s="1"/>
  <c r="T15" i="10" s="1"/>
  <c r="U15" i="10" s="1"/>
  <c r="V15" i="10" s="1"/>
  <c r="P15" i="10" s="1"/>
  <c r="Q16" i="10"/>
  <c r="Q17" i="10" l="1"/>
  <c r="R16" i="10"/>
  <c r="S16" i="10" s="1"/>
  <c r="T16" i="10" s="1"/>
  <c r="U16" i="10" s="1"/>
  <c r="V16" i="10" s="1"/>
  <c r="P16" i="10" s="1"/>
  <c r="Q18" i="10" l="1"/>
  <c r="R17" i="10"/>
  <c r="S17" i="10" s="1"/>
  <c r="T17" i="10" s="1"/>
  <c r="U17" i="10" s="1"/>
  <c r="V17" i="10" s="1"/>
  <c r="P17" i="10" s="1"/>
  <c r="Q19" i="10" l="1"/>
  <c r="R18" i="10"/>
  <c r="S18" i="10" s="1"/>
  <c r="T18" i="10" s="1"/>
  <c r="U18" i="10" s="1"/>
  <c r="V18" i="10" s="1"/>
  <c r="P18" i="10" s="1"/>
  <c r="Q20" i="10" l="1"/>
  <c r="R19" i="10"/>
  <c r="S19" i="10" s="1"/>
  <c r="T19" i="10" s="1"/>
  <c r="U19" i="10" s="1"/>
  <c r="V19" i="10" s="1"/>
  <c r="P19" i="10" s="1"/>
  <c r="Q21" i="10" l="1"/>
  <c r="R20" i="10"/>
  <c r="S20" i="10" s="1"/>
  <c r="T20" i="10" s="1"/>
  <c r="U20" i="10" s="1"/>
  <c r="V20" i="10" s="1"/>
  <c r="P20" i="10" s="1"/>
  <c r="R21" i="10" l="1"/>
  <c r="S21" i="10" s="1"/>
  <c r="T21" i="10" s="1"/>
  <c r="U21" i="10" s="1"/>
  <c r="V21" i="10" s="1"/>
  <c r="P21" i="10" s="1"/>
  <c r="Q22" i="10"/>
  <c r="Q23" i="10" l="1"/>
  <c r="R22" i="10"/>
  <c r="S22" i="10" s="1"/>
  <c r="T22" i="10" s="1"/>
  <c r="U22" i="10" s="1"/>
  <c r="V22" i="10" s="1"/>
  <c r="P22" i="10" s="1"/>
  <c r="R23" i="10" l="1"/>
  <c r="S23" i="10" s="1"/>
  <c r="T23" i="10" s="1"/>
  <c r="U23" i="10" s="1"/>
  <c r="V23" i="10" s="1"/>
  <c r="P23" i="10" s="1"/>
  <c r="Q24" i="10"/>
  <c r="R24" i="10" l="1"/>
  <c r="S24" i="10" s="1"/>
  <c r="T24" i="10" s="1"/>
  <c r="U24" i="10" s="1"/>
  <c r="V24" i="10" s="1"/>
  <c r="P24" i="10" s="1"/>
  <c r="Q25" i="10"/>
  <c r="Q26" i="10" l="1"/>
  <c r="R25" i="10"/>
  <c r="S25" i="10" s="1"/>
  <c r="T25" i="10" s="1"/>
  <c r="U25" i="10" s="1"/>
  <c r="V25" i="10" s="1"/>
  <c r="P25" i="10" s="1"/>
  <c r="R26" i="10" l="1"/>
  <c r="S26" i="10" s="1"/>
  <c r="T26" i="10" s="1"/>
  <c r="U26" i="10" s="1"/>
  <c r="V26" i="10" s="1"/>
  <c r="P26" i="10" s="1"/>
  <c r="Q27" i="10"/>
  <c r="R27" i="10" l="1"/>
  <c r="S27" i="10" s="1"/>
  <c r="T27" i="10" s="1"/>
  <c r="U27" i="10" s="1"/>
  <c r="V27" i="10" s="1"/>
  <c r="P27" i="10" s="1"/>
  <c r="Q28" i="10"/>
  <c r="Q29" i="10" l="1"/>
  <c r="R28" i="10"/>
  <c r="S28" i="10" s="1"/>
  <c r="T28" i="10" s="1"/>
  <c r="U28" i="10" s="1"/>
  <c r="V28" i="10" s="1"/>
  <c r="P28" i="10" s="1"/>
  <c r="Q30" i="10" l="1"/>
  <c r="R29" i="10"/>
  <c r="S29" i="10" s="1"/>
  <c r="T29" i="10" s="1"/>
  <c r="U29" i="10" s="1"/>
  <c r="V29" i="10" s="1"/>
  <c r="P29" i="10" s="1"/>
  <c r="Q31" i="10" l="1"/>
  <c r="R30" i="10"/>
  <c r="S30" i="10" s="1"/>
  <c r="T30" i="10" s="1"/>
  <c r="U30" i="10" s="1"/>
  <c r="V30" i="10" s="1"/>
  <c r="P30" i="10" s="1"/>
  <c r="Q32" i="10" l="1"/>
  <c r="R31" i="10"/>
  <c r="S31" i="10" s="1"/>
  <c r="T31" i="10" s="1"/>
  <c r="U31" i="10" s="1"/>
  <c r="V31" i="10" s="1"/>
  <c r="P31" i="10" s="1"/>
  <c r="Q33" i="10" l="1"/>
  <c r="R32" i="10"/>
  <c r="S32" i="10" s="1"/>
  <c r="T32" i="10" s="1"/>
  <c r="U32" i="10" s="1"/>
  <c r="V32" i="10" s="1"/>
  <c r="P32" i="10" s="1"/>
  <c r="Q34" i="10" l="1"/>
  <c r="R33" i="10"/>
  <c r="S33" i="10" s="1"/>
  <c r="T33" i="10" s="1"/>
  <c r="U33" i="10" s="1"/>
  <c r="V33" i="10" s="1"/>
  <c r="P33" i="10" s="1"/>
  <c r="R34" i="10" l="1"/>
  <c r="S34" i="10" s="1"/>
  <c r="T34" i="10" s="1"/>
  <c r="U34" i="10" s="1"/>
  <c r="V34" i="10" s="1"/>
  <c r="P34" i="10" s="1"/>
  <c r="Q35" i="10"/>
  <c r="Q36" i="10" l="1"/>
  <c r="R35" i="10"/>
  <c r="S35" i="10" s="1"/>
  <c r="T35" i="10" s="1"/>
  <c r="U35" i="10" s="1"/>
  <c r="V35" i="10" s="1"/>
  <c r="P35" i="10" s="1"/>
  <c r="Q37" i="10" l="1"/>
  <c r="R36" i="10"/>
  <c r="S36" i="10" s="1"/>
  <c r="T36" i="10" s="1"/>
  <c r="U36" i="10" s="1"/>
  <c r="V36" i="10" s="1"/>
  <c r="P36" i="10" s="1"/>
  <c r="Q38" i="10" l="1"/>
  <c r="R37" i="10"/>
  <c r="S37" i="10" s="1"/>
  <c r="T37" i="10" s="1"/>
  <c r="U37" i="10" s="1"/>
  <c r="V37" i="10" s="1"/>
  <c r="P37" i="10" s="1"/>
  <c r="R38" i="10" l="1"/>
  <c r="S38" i="10" s="1"/>
  <c r="T38" i="10" s="1"/>
  <c r="U38" i="10" s="1"/>
  <c r="V38" i="10" s="1"/>
  <c r="P38" i="10" s="1"/>
  <c r="Q39" i="10"/>
  <c r="Q40" i="10" l="1"/>
  <c r="R39" i="10"/>
  <c r="S39" i="10" s="1"/>
  <c r="T39" i="10" s="1"/>
  <c r="U39" i="10" s="1"/>
  <c r="V39" i="10" s="1"/>
  <c r="P39" i="10" s="1"/>
  <c r="Q41" i="10" l="1"/>
  <c r="R40" i="10"/>
  <c r="S40" i="10" s="1"/>
  <c r="T40" i="10" s="1"/>
  <c r="U40" i="10" s="1"/>
  <c r="V40" i="10" s="1"/>
  <c r="P40" i="10" s="1"/>
  <c r="Q42" i="10" l="1"/>
  <c r="R41" i="10"/>
  <c r="S41" i="10" s="1"/>
  <c r="T41" i="10" s="1"/>
  <c r="U41" i="10" s="1"/>
  <c r="V41" i="10" s="1"/>
  <c r="P41" i="10" s="1"/>
  <c r="R42" i="10" l="1"/>
  <c r="S42" i="10" s="1"/>
  <c r="T42" i="10" s="1"/>
  <c r="U42" i="10" s="1"/>
  <c r="V42" i="10" s="1"/>
  <c r="P42" i="10" s="1"/>
  <c r="Q43" i="10"/>
  <c r="R43" i="10" l="1"/>
  <c r="S43" i="10" s="1"/>
  <c r="T43" i="10" s="1"/>
  <c r="U43" i="10" s="1"/>
  <c r="V43" i="10" s="1"/>
  <c r="P43" i="10" s="1"/>
  <c r="Q44" i="10"/>
  <c r="R44" i="10" l="1"/>
  <c r="S44" i="10" s="1"/>
  <c r="T44" i="10" s="1"/>
  <c r="U44" i="10" s="1"/>
  <c r="V44" i="10" s="1"/>
  <c r="P44" i="10" s="1"/>
  <c r="Q45" i="10"/>
  <c r="R45" i="10" l="1"/>
  <c r="S45" i="10" s="1"/>
  <c r="T45" i="10" s="1"/>
  <c r="U45" i="10" s="1"/>
  <c r="V45" i="10" s="1"/>
  <c r="P45" i="10" s="1"/>
  <c r="Q46" i="10"/>
  <c r="R46" i="10" l="1"/>
  <c r="S46" i="10" s="1"/>
  <c r="T46" i="10" s="1"/>
  <c r="U46" i="10" s="1"/>
  <c r="V46" i="10" s="1"/>
  <c r="P46" i="10" s="1"/>
  <c r="Q47" i="10"/>
  <c r="R47" i="10" l="1"/>
  <c r="S47" i="10" s="1"/>
  <c r="T47" i="10" s="1"/>
  <c r="U47" i="10" s="1"/>
  <c r="V47" i="10" s="1"/>
  <c r="P47" i="10" s="1"/>
  <c r="Q48" i="10"/>
  <c r="R48" i="10" l="1"/>
  <c r="S48" i="10" s="1"/>
  <c r="T48" i="10" s="1"/>
  <c r="U48" i="10" s="1"/>
  <c r="V48" i="10" s="1"/>
  <c r="P48" i="10" s="1"/>
  <c r="Q49" i="10"/>
  <c r="R49" i="10" l="1"/>
  <c r="S49" i="10" s="1"/>
  <c r="T49" i="10" s="1"/>
  <c r="U49" i="10" s="1"/>
  <c r="V49" i="10" s="1"/>
  <c r="P49" i="10" s="1"/>
  <c r="Q50" i="10"/>
  <c r="R50" i="10" l="1"/>
  <c r="S50" i="10" s="1"/>
  <c r="T50" i="10" s="1"/>
  <c r="U50" i="10" s="1"/>
  <c r="V50" i="10" s="1"/>
  <c r="P50" i="10" s="1"/>
  <c r="Q51" i="10"/>
  <c r="R51" i="10" l="1"/>
  <c r="S51" i="10" s="1"/>
  <c r="T51" i="10" s="1"/>
  <c r="U51" i="10" s="1"/>
  <c r="V51" i="10" s="1"/>
  <c r="P51" i="10" s="1"/>
  <c r="Q52" i="10"/>
  <c r="R52" i="10" l="1"/>
  <c r="S52" i="10" s="1"/>
  <c r="T52" i="10" s="1"/>
  <c r="U52" i="10" s="1"/>
  <c r="V52" i="10" s="1"/>
  <c r="P52" i="10" s="1"/>
  <c r="Q53" i="10"/>
  <c r="Q54" i="10" l="1"/>
  <c r="R53" i="10"/>
  <c r="S53" i="10" s="1"/>
  <c r="T53" i="10" s="1"/>
  <c r="U53" i="10" s="1"/>
  <c r="V53" i="10" s="1"/>
  <c r="P53" i="10" s="1"/>
  <c r="Q55" i="10" l="1"/>
  <c r="R54" i="10"/>
  <c r="S54" i="10" s="1"/>
  <c r="T54" i="10" s="1"/>
  <c r="U54" i="10" s="1"/>
  <c r="V54" i="10" s="1"/>
  <c r="P54" i="10" s="1"/>
  <c r="Q56" i="10" l="1"/>
  <c r="R55" i="10"/>
  <c r="S55" i="10" s="1"/>
  <c r="T55" i="10" s="1"/>
  <c r="U55" i="10" s="1"/>
  <c r="V55" i="10" s="1"/>
  <c r="P55" i="10" s="1"/>
  <c r="R56" i="10" l="1"/>
  <c r="S56" i="10" s="1"/>
  <c r="T56" i="10" s="1"/>
  <c r="U56" i="10" s="1"/>
  <c r="V56" i="10" s="1"/>
  <c r="P56" i="10" s="1"/>
  <c r="Q57" i="10"/>
  <c r="Q58" i="10" l="1"/>
  <c r="R57" i="10"/>
  <c r="S57" i="10" s="1"/>
  <c r="T57" i="10" s="1"/>
  <c r="U57" i="10" s="1"/>
  <c r="V57" i="10" s="1"/>
  <c r="P57" i="10" s="1"/>
  <c r="Q59" i="10" l="1"/>
  <c r="R58" i="10"/>
  <c r="S58" i="10" s="1"/>
  <c r="T58" i="10" s="1"/>
  <c r="U58" i="10" s="1"/>
  <c r="V58" i="10" s="1"/>
  <c r="P58" i="10" s="1"/>
  <c r="R59" i="10" l="1"/>
  <c r="S59" i="10" s="1"/>
  <c r="T59" i="10" s="1"/>
  <c r="U59" i="10" s="1"/>
  <c r="V59" i="10" s="1"/>
  <c r="P59" i="10" s="1"/>
  <c r="Q60" i="10"/>
  <c r="Q61" i="10" l="1"/>
  <c r="R60" i="10"/>
  <c r="S60" i="10" s="1"/>
  <c r="T60" i="10" s="1"/>
  <c r="U60" i="10" s="1"/>
  <c r="V60" i="10" s="1"/>
  <c r="P60" i="10" s="1"/>
  <c r="R61" i="10" l="1"/>
  <c r="S61" i="10" s="1"/>
  <c r="T61" i="10" s="1"/>
  <c r="U61" i="10" s="1"/>
  <c r="V61" i="10" s="1"/>
  <c r="P61" i="10" s="1"/>
  <c r="Q62" i="10"/>
  <c r="R62" i="10" l="1"/>
  <c r="S62" i="10" s="1"/>
  <c r="T62" i="10" s="1"/>
  <c r="U62" i="10" s="1"/>
  <c r="V62" i="10" s="1"/>
  <c r="P62" i="10" s="1"/>
  <c r="Q63" i="10"/>
  <c r="R63" i="10" l="1"/>
  <c r="S63" i="10" s="1"/>
  <c r="T63" i="10" s="1"/>
  <c r="U63" i="10" s="1"/>
  <c r="V63" i="10" s="1"/>
  <c r="P63" i="10" s="1"/>
  <c r="Q64" i="10"/>
  <c r="R64" i="10" l="1"/>
  <c r="S64" i="10" s="1"/>
  <c r="T64" i="10" s="1"/>
  <c r="U64" i="10" s="1"/>
  <c r="V64" i="10" s="1"/>
  <c r="P64" i="10" s="1"/>
  <c r="Q65" i="10"/>
  <c r="Q66" i="10" l="1"/>
  <c r="R65" i="10"/>
  <c r="S65" i="10" s="1"/>
  <c r="T65" i="10" s="1"/>
  <c r="U65" i="10" s="1"/>
  <c r="V65" i="10" s="1"/>
  <c r="P65" i="10" s="1"/>
  <c r="R66" i="10" l="1"/>
  <c r="S66" i="10" s="1"/>
  <c r="T66" i="10" s="1"/>
  <c r="U66" i="10" s="1"/>
  <c r="V66" i="10" s="1"/>
  <c r="P66" i="10" s="1"/>
  <c r="Q67" i="10"/>
  <c r="R67" i="10" l="1"/>
  <c r="S67" i="10" s="1"/>
  <c r="T67" i="10" s="1"/>
  <c r="U67" i="10" s="1"/>
  <c r="V67" i="10" s="1"/>
  <c r="P67" i="10" s="1"/>
  <c r="Q68" i="10"/>
  <c r="Q69" i="10" l="1"/>
  <c r="R68" i="10"/>
  <c r="S68" i="10" s="1"/>
  <c r="T68" i="10" s="1"/>
  <c r="U68" i="10" s="1"/>
  <c r="V68" i="10" s="1"/>
  <c r="P68" i="10" s="1"/>
  <c r="Q70" i="10" l="1"/>
  <c r="R69" i="10"/>
  <c r="S69" i="10" s="1"/>
  <c r="T69" i="10" s="1"/>
  <c r="U69" i="10" s="1"/>
  <c r="V69" i="10" s="1"/>
  <c r="P69" i="10" s="1"/>
  <c r="Q71" i="10" l="1"/>
  <c r="R70" i="10"/>
  <c r="S70" i="10" s="1"/>
  <c r="T70" i="10" s="1"/>
  <c r="U70" i="10" s="1"/>
  <c r="V70" i="10" s="1"/>
  <c r="P70" i="10" s="1"/>
  <c r="R71" i="10" l="1"/>
  <c r="S71" i="10" s="1"/>
  <c r="T71" i="10" s="1"/>
  <c r="U71" i="10" s="1"/>
  <c r="V71" i="10" s="1"/>
  <c r="P71" i="10" s="1"/>
  <c r="Q72" i="10"/>
  <c r="Q73" i="10" l="1"/>
  <c r="R72" i="10"/>
  <c r="S72" i="10" s="1"/>
  <c r="T72" i="10" s="1"/>
  <c r="U72" i="10" s="1"/>
  <c r="V72" i="10" s="1"/>
  <c r="P72" i="10" s="1"/>
  <c r="Q74" i="10" l="1"/>
  <c r="R73" i="10"/>
  <c r="S73" i="10" s="1"/>
  <c r="T73" i="10" s="1"/>
  <c r="U73" i="10" s="1"/>
  <c r="V73" i="10" s="1"/>
  <c r="P73" i="10" s="1"/>
  <c r="Q75" i="10" l="1"/>
  <c r="R74" i="10"/>
  <c r="S74" i="10" s="1"/>
  <c r="T74" i="10" s="1"/>
  <c r="U74" i="10" s="1"/>
  <c r="V74" i="10" s="1"/>
  <c r="P74" i="10" s="1"/>
  <c r="R75" i="10" l="1"/>
  <c r="S75" i="10" s="1"/>
  <c r="T75" i="10" s="1"/>
  <c r="U75" i="10" s="1"/>
  <c r="V75" i="10" s="1"/>
  <c r="P75" i="10" s="1"/>
  <c r="Q76" i="10"/>
  <c r="Q77" i="10" l="1"/>
  <c r="R76" i="10"/>
  <c r="S76" i="10" s="1"/>
  <c r="T76" i="10" s="1"/>
  <c r="U76" i="10" s="1"/>
  <c r="V76" i="10" s="1"/>
  <c r="P76" i="10" s="1"/>
  <c r="Q78" i="10" l="1"/>
  <c r="R77" i="10"/>
  <c r="S77" i="10" s="1"/>
  <c r="T77" i="10" s="1"/>
  <c r="U77" i="10" s="1"/>
  <c r="V77" i="10" s="1"/>
  <c r="P77" i="10" s="1"/>
  <c r="Q79" i="10" l="1"/>
  <c r="R78" i="10"/>
  <c r="S78" i="10" s="1"/>
  <c r="T78" i="10" s="1"/>
  <c r="U78" i="10" s="1"/>
  <c r="V78" i="10" s="1"/>
  <c r="P78" i="10" s="1"/>
  <c r="R79" i="10" l="1"/>
  <c r="S79" i="10" s="1"/>
  <c r="T79" i="10" s="1"/>
  <c r="U79" i="10" s="1"/>
  <c r="V79" i="10" s="1"/>
  <c r="P79" i="10" s="1"/>
  <c r="Q80" i="10"/>
  <c r="Q81" i="10" l="1"/>
  <c r="R80" i="10"/>
  <c r="S80" i="10" s="1"/>
  <c r="T80" i="10" s="1"/>
  <c r="U80" i="10" s="1"/>
  <c r="V80" i="10" s="1"/>
  <c r="P80" i="10" s="1"/>
  <c r="Q82" i="10" l="1"/>
  <c r="R81" i="10"/>
  <c r="S81" i="10" s="1"/>
  <c r="T81" i="10" s="1"/>
  <c r="U81" i="10" s="1"/>
  <c r="V81" i="10" s="1"/>
  <c r="P81" i="10" s="1"/>
  <c r="Q83" i="10" l="1"/>
  <c r="R82" i="10"/>
  <c r="S82" i="10" s="1"/>
  <c r="T82" i="10" s="1"/>
  <c r="U82" i="10" s="1"/>
  <c r="V82" i="10" s="1"/>
  <c r="P82" i="10" s="1"/>
  <c r="R83" i="10" l="1"/>
  <c r="S83" i="10" s="1"/>
  <c r="T83" i="10" s="1"/>
  <c r="U83" i="10" s="1"/>
  <c r="V83" i="10" s="1"/>
  <c r="P83" i="10" s="1"/>
  <c r="Q84" i="10"/>
  <c r="R84" i="10" l="1"/>
  <c r="S84" i="10" s="1"/>
  <c r="T84" i="10" s="1"/>
  <c r="U84" i="10" s="1"/>
  <c r="V84" i="10" s="1"/>
  <c r="P84" i="10" s="1"/>
  <c r="Q85" i="10"/>
  <c r="R85" i="10" l="1"/>
  <c r="S85" i="10" s="1"/>
  <c r="T85" i="10" s="1"/>
  <c r="U85" i="10" s="1"/>
  <c r="V85" i="10" s="1"/>
  <c r="P85" i="10" s="1"/>
  <c r="Q86" i="10"/>
  <c r="R86" i="10" l="1"/>
  <c r="S86" i="10" s="1"/>
  <c r="T86" i="10" s="1"/>
  <c r="U86" i="10" s="1"/>
  <c r="V86" i="10" s="1"/>
  <c r="P86" i="10" s="1"/>
  <c r="Q87" i="10"/>
  <c r="R87" i="10" l="1"/>
  <c r="S87" i="10" s="1"/>
  <c r="T87" i="10" s="1"/>
  <c r="U87" i="10" s="1"/>
  <c r="V87" i="10" s="1"/>
  <c r="P87" i="10" s="1"/>
  <c r="Q88" i="10"/>
  <c r="Q89" i="10" l="1"/>
  <c r="R88" i="10"/>
  <c r="S88" i="10" s="1"/>
  <c r="T88" i="10" s="1"/>
  <c r="U88" i="10" s="1"/>
  <c r="V88" i="10" s="1"/>
  <c r="P88" i="10" s="1"/>
  <c r="R89" i="10" l="1"/>
  <c r="S89" i="10" s="1"/>
  <c r="T89" i="10" s="1"/>
  <c r="U89" i="10" s="1"/>
  <c r="V89" i="10" s="1"/>
  <c r="P89" i="10" s="1"/>
  <c r="Q90" i="10"/>
  <c r="Q91" i="10" l="1"/>
  <c r="R90" i="10"/>
  <c r="S90" i="10" s="1"/>
  <c r="T90" i="10" s="1"/>
  <c r="U90" i="10" s="1"/>
  <c r="V90" i="10" s="1"/>
  <c r="P90" i="10" s="1"/>
  <c r="R91" i="10" l="1"/>
  <c r="S91" i="10" s="1"/>
  <c r="T91" i="10" s="1"/>
  <c r="U91" i="10" s="1"/>
  <c r="V91" i="10" s="1"/>
  <c r="P91" i="10" s="1"/>
  <c r="Q92" i="10"/>
  <c r="Q93" i="10" l="1"/>
  <c r="R92" i="10"/>
  <c r="S92" i="10" s="1"/>
  <c r="T92" i="10" s="1"/>
  <c r="U92" i="10" s="1"/>
  <c r="V92" i="10" s="1"/>
  <c r="P92" i="10" s="1"/>
  <c r="Q94" i="10" l="1"/>
  <c r="R93" i="10"/>
  <c r="S93" i="10" s="1"/>
  <c r="T93" i="10" s="1"/>
  <c r="U93" i="10" s="1"/>
  <c r="V93" i="10" s="1"/>
  <c r="P93" i="10" s="1"/>
  <c r="Q95" i="10" l="1"/>
  <c r="R94" i="10"/>
  <c r="S94" i="10" s="1"/>
  <c r="T94" i="10" s="1"/>
  <c r="U94" i="10" s="1"/>
  <c r="V94" i="10" s="1"/>
  <c r="P94" i="10" s="1"/>
  <c r="R95" i="10" l="1"/>
  <c r="S95" i="10" s="1"/>
  <c r="T95" i="10" s="1"/>
  <c r="U95" i="10" s="1"/>
  <c r="V95" i="10" s="1"/>
  <c r="P95" i="10" s="1"/>
  <c r="Q96" i="10"/>
  <c r="Q97" i="10" l="1"/>
  <c r="R96" i="10"/>
  <c r="S96" i="10" s="1"/>
  <c r="T96" i="10" s="1"/>
  <c r="U96" i="10" s="1"/>
  <c r="V96" i="10" s="1"/>
  <c r="P96" i="10" s="1"/>
  <c r="Q98" i="10" l="1"/>
  <c r="R97" i="10"/>
  <c r="S97" i="10" s="1"/>
  <c r="T97" i="10" s="1"/>
  <c r="U97" i="10" s="1"/>
  <c r="V97" i="10" s="1"/>
  <c r="P97" i="10" s="1"/>
  <c r="Q99" i="10" l="1"/>
  <c r="R98" i="10"/>
  <c r="S98" i="10" s="1"/>
  <c r="T98" i="10" s="1"/>
  <c r="U98" i="10" s="1"/>
  <c r="V98" i="10" s="1"/>
  <c r="P98" i="10" s="1"/>
  <c r="R99" i="10" l="1"/>
  <c r="S99" i="10" s="1"/>
  <c r="T99" i="10" s="1"/>
  <c r="U99" i="10" s="1"/>
  <c r="V99" i="10" s="1"/>
  <c r="P99" i="10" s="1"/>
  <c r="Q100" i="10"/>
  <c r="R100" i="10" l="1"/>
  <c r="S100" i="10" s="1"/>
  <c r="T100" i="10" s="1"/>
  <c r="U100" i="10" s="1"/>
  <c r="V100" i="10" s="1"/>
  <c r="P100" i="10" s="1"/>
  <c r="Q101" i="10"/>
  <c r="R101" i="10" l="1"/>
  <c r="S101" i="10" s="1"/>
  <c r="T101" i="10" s="1"/>
  <c r="U101" i="10" s="1"/>
  <c r="V101" i="10" s="1"/>
  <c r="P101" i="10" s="1"/>
  <c r="Q102" i="10"/>
  <c r="R102" i="10" l="1"/>
  <c r="S102" i="10" s="1"/>
  <c r="T102" i="10" s="1"/>
  <c r="U102" i="10" s="1"/>
  <c r="V102" i="10" s="1"/>
  <c r="P102" i="10" s="1"/>
  <c r="Q103" i="10"/>
  <c r="R103" i="10" l="1"/>
  <c r="S103" i="10" s="1"/>
  <c r="T103" i="10" s="1"/>
  <c r="U103" i="10" s="1"/>
  <c r="V103" i="10" s="1"/>
  <c r="P103" i="10" s="1"/>
  <c r="Q104" i="10"/>
  <c r="R104" i="10" l="1"/>
  <c r="S104" i="10" s="1"/>
  <c r="T104" i="10" s="1"/>
  <c r="U104" i="10" s="1"/>
  <c r="V104" i="10" s="1"/>
  <c r="P104" i="10" s="1"/>
  <c r="Q105" i="10"/>
  <c r="R105" i="10" l="1"/>
  <c r="S105" i="10" s="1"/>
  <c r="T105" i="10" s="1"/>
  <c r="U105" i="10" s="1"/>
  <c r="V105" i="10" s="1"/>
  <c r="P105" i="10" s="1"/>
  <c r="Q106" i="10"/>
  <c r="Q107" i="10" l="1"/>
  <c r="R106" i="10"/>
  <c r="S106" i="10" s="1"/>
  <c r="T106" i="10" s="1"/>
  <c r="U106" i="10" s="1"/>
  <c r="V106" i="10" s="1"/>
  <c r="P106" i="10" s="1"/>
  <c r="Q108" i="10" l="1"/>
  <c r="R107" i="10"/>
  <c r="S107" i="10" s="1"/>
  <c r="T107" i="10" s="1"/>
  <c r="U107" i="10" s="1"/>
  <c r="V107" i="10" s="1"/>
  <c r="P107" i="10" s="1"/>
  <c r="R108" i="10" l="1"/>
  <c r="S108" i="10" s="1"/>
  <c r="T108" i="10" s="1"/>
  <c r="U108" i="10" s="1"/>
  <c r="V108" i="10" s="1"/>
  <c r="P108" i="10" s="1"/>
  <c r="Q109" i="10"/>
  <c r="Q110" i="10" l="1"/>
  <c r="R109" i="10"/>
  <c r="S109" i="10" s="1"/>
  <c r="T109" i="10" s="1"/>
  <c r="U109" i="10" s="1"/>
  <c r="V109" i="10" s="1"/>
  <c r="P109" i="10" s="1"/>
  <c r="R110" i="10" l="1"/>
  <c r="S110" i="10" s="1"/>
  <c r="T110" i="10" s="1"/>
  <c r="U110" i="10" s="1"/>
  <c r="V110" i="10" s="1"/>
  <c r="P110" i="10" s="1"/>
  <c r="Q111" i="10"/>
  <c r="R111" i="10" l="1"/>
  <c r="S111" i="10" s="1"/>
  <c r="T111" i="10" s="1"/>
  <c r="U111" i="10" s="1"/>
  <c r="V111" i="10" s="1"/>
  <c r="P111" i="10" s="1"/>
  <c r="Q112" i="10"/>
  <c r="R112" i="10" l="1"/>
  <c r="S112" i="10" s="1"/>
  <c r="T112" i="10" s="1"/>
  <c r="U112" i="10" s="1"/>
  <c r="V112" i="10" s="1"/>
  <c r="P112" i="10" s="1"/>
  <c r="Q113" i="10"/>
  <c r="R113" i="10" l="1"/>
  <c r="S113" i="10" s="1"/>
  <c r="T113" i="10" s="1"/>
  <c r="U113" i="10" s="1"/>
  <c r="V113" i="10" s="1"/>
  <c r="P113" i="10" s="1"/>
  <c r="Q114" i="10"/>
  <c r="R114" i="10" l="1"/>
  <c r="S114" i="10" s="1"/>
  <c r="T114" i="10" s="1"/>
  <c r="U114" i="10" s="1"/>
  <c r="V114" i="10" s="1"/>
  <c r="P114" i="10" s="1"/>
  <c r="Q115" i="10"/>
  <c r="R115" i="10" l="1"/>
  <c r="S115" i="10" s="1"/>
  <c r="T115" i="10" s="1"/>
  <c r="U115" i="10" s="1"/>
  <c r="V115" i="10" s="1"/>
  <c r="P115" i="10" s="1"/>
  <c r="Q116" i="10"/>
  <c r="Q117" i="10" l="1"/>
  <c r="R116" i="10"/>
  <c r="S116" i="10" s="1"/>
  <c r="T116" i="10" s="1"/>
  <c r="U116" i="10" s="1"/>
  <c r="V116" i="10" s="1"/>
  <c r="P116" i="10" s="1"/>
  <c r="Q118" i="10" l="1"/>
  <c r="R117" i="10"/>
  <c r="S117" i="10" s="1"/>
  <c r="T117" i="10" s="1"/>
  <c r="U117" i="10" s="1"/>
  <c r="V117" i="10" s="1"/>
  <c r="P117" i="10" s="1"/>
  <c r="Q119" i="10" l="1"/>
  <c r="R118" i="10"/>
  <c r="S118" i="10" s="1"/>
  <c r="T118" i="10" s="1"/>
  <c r="U118" i="10" s="1"/>
  <c r="V118" i="10" s="1"/>
  <c r="P118" i="10" s="1"/>
  <c r="R119" i="10" l="1"/>
  <c r="S119" i="10" s="1"/>
  <c r="T119" i="10" s="1"/>
  <c r="U119" i="10" s="1"/>
  <c r="V119" i="10" s="1"/>
  <c r="P119" i="10" s="1"/>
  <c r="Q120" i="10"/>
  <c r="Q121" i="10" l="1"/>
  <c r="R120" i="10"/>
  <c r="S120" i="10" s="1"/>
  <c r="T120" i="10" s="1"/>
  <c r="U120" i="10" s="1"/>
  <c r="V120" i="10" s="1"/>
  <c r="P120" i="10" s="1"/>
  <c r="Q122" i="10" l="1"/>
  <c r="R121" i="10"/>
  <c r="S121" i="10" s="1"/>
  <c r="T121" i="10" s="1"/>
  <c r="U121" i="10" s="1"/>
  <c r="V121" i="10" s="1"/>
  <c r="P121" i="10" s="1"/>
  <c r="Q123" i="10" l="1"/>
  <c r="R122" i="10"/>
  <c r="S122" i="10" s="1"/>
  <c r="T122" i="10" s="1"/>
  <c r="U122" i="10" s="1"/>
  <c r="V122" i="10" s="1"/>
  <c r="P122" i="10" s="1"/>
  <c r="R123" i="10" l="1"/>
  <c r="S123" i="10" s="1"/>
  <c r="T123" i="10" s="1"/>
  <c r="U123" i="10" s="1"/>
  <c r="V123" i="10" s="1"/>
  <c r="P123" i="10" s="1"/>
  <c r="Q124" i="10"/>
  <c r="Q125" i="10" l="1"/>
  <c r="R124" i="10"/>
  <c r="S124" i="10" s="1"/>
  <c r="T124" i="10" s="1"/>
  <c r="U124" i="10" s="1"/>
  <c r="V124" i="10" s="1"/>
  <c r="P124" i="10" s="1"/>
  <c r="Q126" i="10" l="1"/>
  <c r="R125" i="10"/>
  <c r="S125" i="10" s="1"/>
  <c r="T125" i="10" s="1"/>
  <c r="U125" i="10" s="1"/>
  <c r="V125" i="10" s="1"/>
  <c r="P125" i="10" s="1"/>
  <c r="Q127" i="10" l="1"/>
  <c r="R126" i="10"/>
  <c r="S126" i="10" s="1"/>
  <c r="T126" i="10" s="1"/>
  <c r="U126" i="10" s="1"/>
  <c r="V126" i="10" s="1"/>
  <c r="P126" i="10" s="1"/>
  <c r="R127" i="10" l="1"/>
  <c r="S127" i="10" s="1"/>
  <c r="T127" i="10" s="1"/>
  <c r="U127" i="10" s="1"/>
  <c r="V127" i="10" s="1"/>
  <c r="P127" i="10" s="1"/>
  <c r="Q128" i="10"/>
  <c r="R128" i="10" l="1"/>
  <c r="S128" i="10" s="1"/>
  <c r="T128" i="10" s="1"/>
  <c r="U128" i="10" s="1"/>
  <c r="V128" i="10" s="1"/>
  <c r="P128" i="10" s="1"/>
  <c r="Q129" i="10"/>
  <c r="R129" i="10" l="1"/>
  <c r="S129" i="10" s="1"/>
  <c r="T129" i="10" s="1"/>
  <c r="U129" i="10" s="1"/>
  <c r="V129" i="10" s="1"/>
  <c r="P129" i="10" s="1"/>
  <c r="Q130" i="10"/>
  <c r="R130" i="10" l="1"/>
  <c r="S130" i="10" s="1"/>
  <c r="T130" i="10" s="1"/>
  <c r="U130" i="10" s="1"/>
  <c r="V130" i="10" s="1"/>
  <c r="P130" i="10" s="1"/>
  <c r="Q131" i="10"/>
  <c r="R131" i="10" l="1"/>
  <c r="S131" i="10" s="1"/>
  <c r="T131" i="10" s="1"/>
  <c r="U131" i="10" s="1"/>
  <c r="V131" i="10" s="1"/>
  <c r="P131" i="10" s="1"/>
  <c r="Q132" i="10"/>
  <c r="Q133" i="10" l="1"/>
  <c r="R132" i="10"/>
  <c r="S132" i="10" s="1"/>
  <c r="T132" i="10" s="1"/>
  <c r="U132" i="10" s="1"/>
  <c r="V132" i="10" s="1"/>
  <c r="P132" i="10" s="1"/>
  <c r="Q134" i="10" l="1"/>
  <c r="R133" i="10"/>
  <c r="S133" i="10" s="1"/>
  <c r="T133" i="10" s="1"/>
  <c r="U133" i="10" s="1"/>
  <c r="V133" i="10" s="1"/>
  <c r="P133" i="10" s="1"/>
  <c r="Q135" i="10" l="1"/>
  <c r="R134" i="10"/>
  <c r="S134" i="10" s="1"/>
  <c r="T134" i="10" s="1"/>
  <c r="U134" i="10" s="1"/>
  <c r="V134" i="10" s="1"/>
  <c r="P134" i="10" s="1"/>
  <c r="R135" i="10" l="1"/>
  <c r="S135" i="10" s="1"/>
  <c r="T135" i="10" s="1"/>
  <c r="U135" i="10" s="1"/>
  <c r="V135" i="10" s="1"/>
  <c r="P135" i="10" s="1"/>
  <c r="Q136" i="10"/>
  <c r="Q137" i="10" l="1"/>
  <c r="R136" i="10"/>
  <c r="S136" i="10" s="1"/>
  <c r="T136" i="10" s="1"/>
  <c r="U136" i="10" s="1"/>
  <c r="V136" i="10" s="1"/>
  <c r="P136" i="10" s="1"/>
  <c r="Q138" i="10" l="1"/>
  <c r="R137" i="10"/>
  <c r="S137" i="10" s="1"/>
  <c r="T137" i="10" s="1"/>
  <c r="U137" i="10" s="1"/>
  <c r="V137" i="10" s="1"/>
  <c r="P137" i="10" s="1"/>
  <c r="Q139" i="10" l="1"/>
  <c r="R138" i="10"/>
  <c r="S138" i="10" s="1"/>
  <c r="T138" i="10" s="1"/>
  <c r="U138" i="10" s="1"/>
  <c r="V138" i="10" s="1"/>
  <c r="P138" i="10" s="1"/>
  <c r="R139" i="10" l="1"/>
  <c r="S139" i="10" s="1"/>
  <c r="T139" i="10" s="1"/>
  <c r="U139" i="10" s="1"/>
  <c r="V139" i="10" s="1"/>
  <c r="P139" i="10" s="1"/>
  <c r="Q140" i="10"/>
  <c r="R140" i="10" l="1"/>
  <c r="S140" i="10" s="1"/>
  <c r="T140" i="10" s="1"/>
  <c r="U140" i="10" s="1"/>
  <c r="V140" i="10" s="1"/>
  <c r="P140" i="10" s="1"/>
  <c r="Q141" i="10"/>
  <c r="R141" i="10" l="1"/>
  <c r="S141" i="10" s="1"/>
  <c r="T141" i="10" s="1"/>
  <c r="U141" i="10" s="1"/>
  <c r="V141" i="10" s="1"/>
  <c r="P141" i="10" s="1"/>
  <c r="Q142" i="10"/>
  <c r="R142" i="10" l="1"/>
  <c r="S142" i="10" s="1"/>
  <c r="T142" i="10" s="1"/>
  <c r="U142" i="10" s="1"/>
  <c r="V142" i="10" s="1"/>
  <c r="P142" i="10" s="1"/>
  <c r="Q143" i="10"/>
  <c r="R143" i="10" l="1"/>
  <c r="S143" i="10" s="1"/>
  <c r="T143" i="10" s="1"/>
  <c r="U143" i="10" s="1"/>
  <c r="V143" i="10" s="1"/>
  <c r="P143" i="10" s="1"/>
  <c r="Q144" i="10"/>
  <c r="R144" i="10" l="1"/>
  <c r="S144" i="10" s="1"/>
  <c r="T144" i="10" s="1"/>
  <c r="U144" i="10" s="1"/>
  <c r="V144" i="10" s="1"/>
  <c r="P144" i="10" s="1"/>
  <c r="Q145" i="10"/>
  <c r="Q146" i="10" l="1"/>
  <c r="R145" i="10"/>
  <c r="S145" i="10" s="1"/>
  <c r="T145" i="10" s="1"/>
  <c r="U145" i="10" s="1"/>
  <c r="V145" i="10" s="1"/>
  <c r="P145" i="10" s="1"/>
  <c r="R146" i="10" l="1"/>
  <c r="S146" i="10" s="1"/>
  <c r="T146" i="10" s="1"/>
  <c r="U146" i="10" s="1"/>
  <c r="V146" i="10" s="1"/>
  <c r="P146" i="10" s="1"/>
  <c r="Q147" i="10"/>
  <c r="Q148" i="10" l="1"/>
  <c r="R147" i="10"/>
  <c r="S147" i="10" s="1"/>
  <c r="T147" i="10" s="1"/>
  <c r="U147" i="10" s="1"/>
  <c r="V147" i="10" s="1"/>
  <c r="P147" i="10" s="1"/>
  <c r="Q149" i="10" l="1"/>
  <c r="R148" i="10"/>
  <c r="S148" i="10" s="1"/>
  <c r="T148" i="10" s="1"/>
  <c r="U148" i="10" s="1"/>
  <c r="V148" i="10" s="1"/>
  <c r="P148" i="10" s="1"/>
  <c r="Q150" i="10" l="1"/>
  <c r="R149" i="10"/>
  <c r="S149" i="10" s="1"/>
  <c r="T149" i="10" s="1"/>
  <c r="U149" i="10" s="1"/>
  <c r="V149" i="10" s="1"/>
  <c r="P149" i="10" s="1"/>
  <c r="R150" i="10" l="1"/>
  <c r="S150" i="10" s="1"/>
  <c r="T150" i="10" s="1"/>
  <c r="U150" i="10" s="1"/>
  <c r="V150" i="10" s="1"/>
  <c r="P150" i="10" s="1"/>
  <c r="Q151" i="10"/>
  <c r="Q152" i="10" l="1"/>
  <c r="R151" i="10"/>
  <c r="S151" i="10" s="1"/>
  <c r="T151" i="10" s="1"/>
  <c r="U151" i="10" s="1"/>
  <c r="V151" i="10" s="1"/>
  <c r="P151" i="10" s="1"/>
  <c r="Q153" i="10" l="1"/>
  <c r="R152" i="10"/>
  <c r="S152" i="10" s="1"/>
  <c r="T152" i="10" s="1"/>
  <c r="U152" i="10" s="1"/>
  <c r="V152" i="10" s="1"/>
  <c r="P152" i="10" s="1"/>
  <c r="Q154" i="10" l="1"/>
  <c r="R153" i="10"/>
  <c r="S153" i="10" s="1"/>
  <c r="T153" i="10" s="1"/>
  <c r="U153" i="10" s="1"/>
  <c r="V153" i="10" s="1"/>
  <c r="P153" i="10" s="1"/>
  <c r="R154" i="10" l="1"/>
  <c r="S154" i="10" s="1"/>
  <c r="T154" i="10" s="1"/>
  <c r="U154" i="10" s="1"/>
  <c r="V154" i="10" s="1"/>
  <c r="P154" i="10" s="1"/>
  <c r="Q155" i="10"/>
  <c r="R155" i="10" l="1"/>
  <c r="S155" i="10" s="1"/>
  <c r="T155" i="10" s="1"/>
  <c r="U155" i="10" s="1"/>
  <c r="V155" i="10" s="1"/>
  <c r="P155" i="10" s="1"/>
  <c r="Q156" i="10"/>
  <c r="R156" i="10" l="1"/>
  <c r="S156" i="10" s="1"/>
  <c r="T156" i="10" s="1"/>
  <c r="U156" i="10" s="1"/>
  <c r="V156" i="10" s="1"/>
  <c r="P156" i="10" s="1"/>
  <c r="Q157" i="10"/>
  <c r="R157" i="10" l="1"/>
  <c r="S157" i="10" s="1"/>
  <c r="T157" i="10" s="1"/>
  <c r="U157" i="10" s="1"/>
  <c r="V157" i="10" s="1"/>
  <c r="P157" i="10" s="1"/>
  <c r="Q158" i="10"/>
  <c r="R158" i="10" l="1"/>
  <c r="S158" i="10" s="1"/>
  <c r="T158" i="10" s="1"/>
  <c r="U158" i="10" s="1"/>
  <c r="V158" i="10" s="1"/>
  <c r="P158" i="10" s="1"/>
  <c r="Q159" i="10"/>
  <c r="Q160" i="10" l="1"/>
  <c r="R159" i="10"/>
  <c r="S159" i="10" s="1"/>
  <c r="T159" i="10" s="1"/>
  <c r="U159" i="10" s="1"/>
  <c r="V159" i="10" s="1"/>
  <c r="P159" i="10" s="1"/>
  <c r="Q161" i="10" l="1"/>
  <c r="R160" i="10"/>
  <c r="S160" i="10" s="1"/>
  <c r="T160" i="10" s="1"/>
  <c r="U160" i="10" s="1"/>
  <c r="V160" i="10" s="1"/>
  <c r="P160" i="10" s="1"/>
  <c r="Q162" i="10" l="1"/>
  <c r="R161" i="10"/>
  <c r="S161" i="10" s="1"/>
  <c r="T161" i="10" s="1"/>
  <c r="U161" i="10" s="1"/>
  <c r="V161" i="10" s="1"/>
  <c r="P161" i="10" s="1"/>
  <c r="R162" i="10" l="1"/>
  <c r="S162" i="10" s="1"/>
  <c r="T162" i="10" s="1"/>
  <c r="U162" i="10" s="1"/>
  <c r="V162" i="10" s="1"/>
  <c r="P162" i="10" s="1"/>
  <c r="Q163" i="10"/>
  <c r="Q164" i="10" l="1"/>
  <c r="R163" i="10"/>
  <c r="S163" i="10" s="1"/>
  <c r="T163" i="10" s="1"/>
  <c r="U163" i="10" s="1"/>
  <c r="V163" i="10" s="1"/>
  <c r="P163" i="10" s="1"/>
  <c r="Q165" i="10" l="1"/>
  <c r="R164" i="10"/>
  <c r="S164" i="10" s="1"/>
  <c r="T164" i="10" s="1"/>
  <c r="U164" i="10" s="1"/>
  <c r="V164" i="10" s="1"/>
  <c r="P164" i="10" s="1"/>
  <c r="Q166" i="10" l="1"/>
  <c r="R165" i="10"/>
  <c r="S165" i="10" s="1"/>
  <c r="T165" i="10" s="1"/>
  <c r="U165" i="10" s="1"/>
  <c r="V165" i="10" s="1"/>
  <c r="P165" i="10" s="1"/>
  <c r="R166" i="10" l="1"/>
  <c r="S166" i="10" s="1"/>
  <c r="T166" i="10" s="1"/>
  <c r="U166" i="10" s="1"/>
  <c r="V166" i="10" s="1"/>
  <c r="P166" i="10" s="1"/>
  <c r="Q167" i="10"/>
  <c r="Q168" i="10" l="1"/>
  <c r="R167" i="10"/>
  <c r="S167" i="10" s="1"/>
  <c r="T167" i="10" s="1"/>
  <c r="U167" i="10" s="1"/>
  <c r="V167" i="10" s="1"/>
  <c r="P167" i="10" s="1"/>
  <c r="R168" i="10" l="1"/>
  <c r="S168" i="10" s="1"/>
  <c r="T168" i="10" s="1"/>
  <c r="U168" i="10" s="1"/>
  <c r="V168" i="10" s="1"/>
  <c r="P168" i="10" s="1"/>
  <c r="Q169" i="10"/>
  <c r="R169" i="10" l="1"/>
  <c r="S169" i="10" s="1"/>
  <c r="T169" i="10" s="1"/>
  <c r="U169" i="10" s="1"/>
  <c r="V169" i="10" s="1"/>
  <c r="P169" i="10" s="1"/>
  <c r="Q170" i="10"/>
  <c r="R170" i="10" l="1"/>
  <c r="S170" i="10" s="1"/>
  <c r="T170" i="10" s="1"/>
  <c r="U170" i="10" s="1"/>
  <c r="V170" i="10" s="1"/>
  <c r="P170" i="10" s="1"/>
  <c r="Q171" i="10"/>
  <c r="R171" i="10" l="1"/>
  <c r="S171" i="10" s="1"/>
  <c r="T171" i="10" s="1"/>
  <c r="U171" i="10" s="1"/>
  <c r="V171" i="10" s="1"/>
  <c r="P171" i="10" s="1"/>
  <c r="Q172" i="10"/>
  <c r="R172" i="10" l="1"/>
  <c r="S172" i="10" s="1"/>
  <c r="T172" i="10" s="1"/>
  <c r="U172" i="10" s="1"/>
  <c r="V172" i="10" s="1"/>
  <c r="P172" i="10" s="1"/>
  <c r="Q173" i="10"/>
  <c r="Q174" i="10" l="1"/>
  <c r="R173" i="10"/>
  <c r="S173" i="10" s="1"/>
  <c r="T173" i="10" s="1"/>
  <c r="U173" i="10" s="1"/>
  <c r="V173" i="10" s="1"/>
  <c r="P173" i="10" s="1"/>
  <c r="R174" i="10" l="1"/>
  <c r="S174" i="10" s="1"/>
  <c r="T174" i="10" s="1"/>
  <c r="U174" i="10" s="1"/>
  <c r="V174" i="10" s="1"/>
  <c r="P174" i="10" s="1"/>
  <c r="Q175" i="10"/>
  <c r="R175" i="10" l="1"/>
  <c r="S175" i="10" s="1"/>
  <c r="T175" i="10" s="1"/>
  <c r="U175" i="10" s="1"/>
  <c r="V175" i="10" s="1"/>
  <c r="P175" i="10" s="1"/>
  <c r="Q176" i="10"/>
  <c r="Q177" i="10" l="1"/>
  <c r="R176" i="10"/>
  <c r="S176" i="10" s="1"/>
  <c r="T176" i="10" s="1"/>
  <c r="U176" i="10" s="1"/>
  <c r="V176" i="10" s="1"/>
  <c r="P176" i="10" s="1"/>
  <c r="R177" i="10" l="1"/>
  <c r="S177" i="10" s="1"/>
  <c r="T177" i="10" s="1"/>
  <c r="U177" i="10" s="1"/>
  <c r="V177" i="10" s="1"/>
  <c r="P177" i="10" s="1"/>
  <c r="Q178" i="10"/>
  <c r="R178" i="10" l="1"/>
  <c r="S178" i="10" s="1"/>
  <c r="T178" i="10" s="1"/>
  <c r="U178" i="10" s="1"/>
  <c r="V178" i="10" s="1"/>
  <c r="P178" i="10" s="1"/>
  <c r="Q179" i="10"/>
  <c r="R179" i="10" l="1"/>
  <c r="S179" i="10" s="1"/>
  <c r="T179" i="10" s="1"/>
  <c r="U179" i="10" s="1"/>
  <c r="V179" i="10" s="1"/>
  <c r="P179" i="10" s="1"/>
  <c r="Q180" i="10"/>
  <c r="R180" i="10" l="1"/>
  <c r="S180" i="10" s="1"/>
  <c r="T180" i="10" s="1"/>
  <c r="U180" i="10" s="1"/>
  <c r="V180" i="10" s="1"/>
  <c r="P180" i="10" s="1"/>
  <c r="Q181" i="10"/>
  <c r="Q182" i="10" l="1"/>
  <c r="R181" i="10"/>
  <c r="S181" i="10" s="1"/>
  <c r="T181" i="10" s="1"/>
  <c r="U181" i="10" s="1"/>
  <c r="V181" i="10" s="1"/>
  <c r="P181" i="10" s="1"/>
  <c r="R182" i="10" l="1"/>
  <c r="S182" i="10" s="1"/>
  <c r="T182" i="10" s="1"/>
  <c r="U182" i="10" s="1"/>
  <c r="V182" i="10" s="1"/>
  <c r="P182" i="10" s="1"/>
  <c r="Q183" i="10"/>
  <c r="R183" i="10" l="1"/>
  <c r="S183" i="10" s="1"/>
  <c r="T183" i="10" s="1"/>
  <c r="U183" i="10" s="1"/>
  <c r="V183" i="10" s="1"/>
  <c r="P183" i="10" s="1"/>
  <c r="Q184" i="10"/>
  <c r="Q185" i="10" l="1"/>
  <c r="R184" i="10"/>
  <c r="S184" i="10" s="1"/>
  <c r="T184" i="10" s="1"/>
  <c r="U184" i="10" s="1"/>
  <c r="V184" i="10" s="1"/>
  <c r="P184" i="10" s="1"/>
  <c r="R185" i="10" l="1"/>
  <c r="S185" i="10" s="1"/>
  <c r="T185" i="10" s="1"/>
  <c r="U185" i="10" s="1"/>
  <c r="V185" i="10" s="1"/>
  <c r="P185" i="10" s="1"/>
  <c r="Q186" i="10"/>
  <c r="R186" i="10" l="1"/>
  <c r="S186" i="10" s="1"/>
  <c r="T186" i="10" s="1"/>
  <c r="U186" i="10" s="1"/>
  <c r="V186" i="10" s="1"/>
  <c r="P186" i="10" s="1"/>
  <c r="Q187" i="10"/>
  <c r="R187" i="10" l="1"/>
  <c r="S187" i="10" s="1"/>
  <c r="T187" i="10" s="1"/>
  <c r="U187" i="10" s="1"/>
  <c r="V187" i="10" s="1"/>
  <c r="P187" i="10" s="1"/>
  <c r="Q188" i="10"/>
  <c r="R188" i="10" l="1"/>
  <c r="S188" i="10" s="1"/>
  <c r="T188" i="10" s="1"/>
  <c r="U188" i="10" s="1"/>
  <c r="V188" i="10" s="1"/>
  <c r="P188" i="10" s="1"/>
  <c r="Q189" i="10"/>
  <c r="Q190" i="10" l="1"/>
  <c r="R189" i="10"/>
  <c r="S189" i="10" s="1"/>
  <c r="T189" i="10" s="1"/>
  <c r="U189" i="10" s="1"/>
  <c r="V189" i="10" s="1"/>
  <c r="P189" i="10" s="1"/>
  <c r="R190" i="10" l="1"/>
  <c r="S190" i="10" s="1"/>
  <c r="T190" i="10" s="1"/>
  <c r="U190" i="10" s="1"/>
  <c r="V190" i="10" s="1"/>
  <c r="P190" i="10" s="1"/>
  <c r="Q191" i="10"/>
  <c r="R191" i="10" l="1"/>
  <c r="S191" i="10" s="1"/>
  <c r="T191" i="10" s="1"/>
  <c r="U191" i="10" s="1"/>
  <c r="V191" i="10" s="1"/>
  <c r="P191" i="10" s="1"/>
  <c r="Q192" i="10"/>
  <c r="Q193" i="10" l="1"/>
  <c r="R192" i="10"/>
  <c r="S192" i="10" s="1"/>
  <c r="T192" i="10" s="1"/>
  <c r="U192" i="10" s="1"/>
  <c r="V192" i="10" s="1"/>
  <c r="P192" i="10" s="1"/>
  <c r="Q194" i="10" l="1"/>
  <c r="R193" i="10"/>
  <c r="S193" i="10" s="1"/>
  <c r="T193" i="10" s="1"/>
  <c r="U193" i="10" s="1"/>
  <c r="V193" i="10" s="1"/>
  <c r="P193" i="10" s="1"/>
  <c r="Q195" i="10" l="1"/>
  <c r="R194" i="10"/>
  <c r="S194" i="10" s="1"/>
  <c r="T194" i="10" s="1"/>
  <c r="U194" i="10" s="1"/>
  <c r="V194" i="10" s="1"/>
  <c r="P194" i="10" s="1"/>
  <c r="R195" i="10" l="1"/>
  <c r="S195" i="10" s="1"/>
  <c r="T195" i="10" s="1"/>
  <c r="U195" i="10" s="1"/>
  <c r="V195" i="10" s="1"/>
  <c r="P195" i="10" s="1"/>
  <c r="Q196" i="10"/>
  <c r="R196" i="10" l="1"/>
  <c r="S196" i="10" s="1"/>
  <c r="T196" i="10" s="1"/>
  <c r="U196" i="10" s="1"/>
  <c r="V196" i="10" s="1"/>
  <c r="P196" i="10" s="1"/>
  <c r="Q197" i="10"/>
  <c r="R197" i="10" l="1"/>
  <c r="S197" i="10" s="1"/>
  <c r="T197" i="10" s="1"/>
  <c r="U197" i="10" s="1"/>
  <c r="V197" i="10" s="1"/>
  <c r="P197" i="10" s="1"/>
  <c r="Q198" i="10"/>
  <c r="R198" i="10" l="1"/>
  <c r="S198" i="10" s="1"/>
  <c r="T198" i="10" s="1"/>
  <c r="U198" i="10" s="1"/>
  <c r="V198" i="10" s="1"/>
  <c r="P198" i="10" s="1"/>
  <c r="Q199" i="10"/>
  <c r="R199" i="10" l="1"/>
  <c r="S199" i="10" s="1"/>
  <c r="T199" i="10" s="1"/>
  <c r="U199" i="10" s="1"/>
  <c r="V199" i="10" s="1"/>
  <c r="P199" i="10" s="1"/>
  <c r="Q200" i="10"/>
  <c r="Q201" i="10" l="1"/>
  <c r="R200" i="10"/>
  <c r="S200" i="10" s="1"/>
  <c r="T200" i="10" s="1"/>
  <c r="U200" i="10" s="1"/>
  <c r="V200" i="10" s="1"/>
  <c r="P200" i="10" s="1"/>
  <c r="Q202" i="10" l="1"/>
  <c r="R201" i="10"/>
  <c r="S201" i="10" s="1"/>
  <c r="T201" i="10" s="1"/>
  <c r="U201" i="10" s="1"/>
  <c r="V201" i="10" s="1"/>
  <c r="P201" i="10" s="1"/>
  <c r="Q203" i="10" l="1"/>
  <c r="R202" i="10"/>
  <c r="S202" i="10" s="1"/>
  <c r="T202" i="10" s="1"/>
  <c r="U202" i="10" s="1"/>
  <c r="V202" i="10" s="1"/>
  <c r="P202" i="10" s="1"/>
  <c r="R203" i="10" l="1"/>
  <c r="S203" i="10" s="1"/>
  <c r="T203" i="10" s="1"/>
  <c r="U203" i="10" s="1"/>
  <c r="V203" i="10" s="1"/>
  <c r="P203" i="10" s="1"/>
  <c r="Q204" i="10"/>
  <c r="Q205" i="10" l="1"/>
  <c r="R204" i="10"/>
  <c r="S204" i="10" s="1"/>
  <c r="T204" i="10" s="1"/>
  <c r="U204" i="10" s="1"/>
  <c r="V204" i="10" s="1"/>
  <c r="P204" i="10" s="1"/>
  <c r="Q206" i="10" l="1"/>
  <c r="R205" i="10"/>
  <c r="S205" i="10" s="1"/>
  <c r="T205" i="10" s="1"/>
  <c r="U205" i="10" s="1"/>
  <c r="V205" i="10" s="1"/>
  <c r="P205" i="10" s="1"/>
  <c r="Q207" i="10" l="1"/>
  <c r="R206" i="10"/>
  <c r="S206" i="10" s="1"/>
  <c r="T206" i="10" s="1"/>
  <c r="U206" i="10" s="1"/>
  <c r="V206" i="10" s="1"/>
  <c r="P206" i="10" s="1"/>
  <c r="R207" i="10" l="1"/>
  <c r="S207" i="10" s="1"/>
  <c r="T207" i="10" s="1"/>
  <c r="U207" i="10" s="1"/>
  <c r="V207" i="10" s="1"/>
  <c r="P207" i="10" s="1"/>
  <c r="Q208" i="10"/>
  <c r="Q209" i="10" l="1"/>
  <c r="R208" i="10"/>
  <c r="S208" i="10" s="1"/>
  <c r="T208" i="10" s="1"/>
  <c r="U208" i="10" s="1"/>
  <c r="V208" i="10" s="1"/>
  <c r="P208" i="10" s="1"/>
  <c r="Q210" i="10" l="1"/>
  <c r="R209" i="10"/>
  <c r="S209" i="10" s="1"/>
  <c r="T209" i="10" s="1"/>
  <c r="U209" i="10" s="1"/>
  <c r="V209" i="10" s="1"/>
  <c r="P209" i="10" s="1"/>
  <c r="Q211" i="10" l="1"/>
  <c r="R210" i="10"/>
  <c r="S210" i="10" s="1"/>
  <c r="T210" i="10" s="1"/>
  <c r="U210" i="10" s="1"/>
  <c r="V210" i="10" s="1"/>
  <c r="P210" i="10" s="1"/>
  <c r="R211" i="10" l="1"/>
  <c r="S211" i="10" s="1"/>
  <c r="T211" i="10" s="1"/>
  <c r="U211" i="10" s="1"/>
  <c r="V211" i="10" s="1"/>
  <c r="P211" i="10" s="1"/>
  <c r="Q212" i="10"/>
  <c r="R212" i="10" l="1"/>
  <c r="S212" i="10" s="1"/>
  <c r="T212" i="10" s="1"/>
  <c r="U212" i="10" s="1"/>
  <c r="V212" i="10" s="1"/>
  <c r="P212" i="10" s="1"/>
  <c r="Q213" i="10"/>
  <c r="R213" i="10" l="1"/>
  <c r="S213" i="10" s="1"/>
  <c r="T213" i="10" s="1"/>
  <c r="U213" i="10" s="1"/>
  <c r="V213" i="10" s="1"/>
  <c r="P213" i="10" s="1"/>
  <c r="Q214" i="10"/>
  <c r="R214" i="10" l="1"/>
  <c r="S214" i="10" s="1"/>
  <c r="T214" i="10" s="1"/>
  <c r="U214" i="10" s="1"/>
  <c r="V214" i="10" s="1"/>
  <c r="P214" i="10" s="1"/>
  <c r="Q215" i="10"/>
  <c r="R215" i="10" l="1"/>
  <c r="S215" i="10" s="1"/>
  <c r="T215" i="10" s="1"/>
  <c r="U215" i="10" s="1"/>
  <c r="V215" i="10" s="1"/>
  <c r="P215" i="10" s="1"/>
  <c r="Q216" i="10"/>
  <c r="Q217" i="10" l="1"/>
  <c r="R216" i="10"/>
  <c r="S216" i="10" s="1"/>
  <c r="T216" i="10" s="1"/>
  <c r="U216" i="10" s="1"/>
  <c r="V216" i="10" s="1"/>
  <c r="P216" i="10" s="1"/>
  <c r="Q218" i="10" l="1"/>
  <c r="R217" i="10"/>
  <c r="S217" i="10" s="1"/>
  <c r="T217" i="10" s="1"/>
  <c r="U217" i="10" s="1"/>
  <c r="V217" i="10" s="1"/>
  <c r="P217" i="10" s="1"/>
  <c r="Q219" i="10" l="1"/>
  <c r="R218" i="10"/>
  <c r="S218" i="10" s="1"/>
  <c r="T218" i="10" s="1"/>
  <c r="U218" i="10" s="1"/>
  <c r="V218" i="10" s="1"/>
  <c r="P218" i="10" s="1"/>
  <c r="R219" i="10" l="1"/>
  <c r="S219" i="10" s="1"/>
  <c r="T219" i="10" s="1"/>
  <c r="U219" i="10" s="1"/>
  <c r="V219" i="10" s="1"/>
  <c r="P219" i="10" s="1"/>
  <c r="Q220" i="10"/>
  <c r="R220" i="10" l="1"/>
  <c r="S220" i="10" s="1"/>
  <c r="T220" i="10" s="1"/>
  <c r="U220" i="10" s="1"/>
  <c r="V220" i="10" s="1"/>
  <c r="P220" i="10" s="1"/>
  <c r="Q221" i="10"/>
  <c r="R221" i="10" l="1"/>
  <c r="S221" i="10" s="1"/>
  <c r="T221" i="10" s="1"/>
  <c r="U221" i="10" s="1"/>
  <c r="V221" i="10" s="1"/>
  <c r="P221" i="10" s="1"/>
  <c r="Q222" i="10"/>
  <c r="R222" i="10" l="1"/>
  <c r="S222" i="10" s="1"/>
  <c r="T222" i="10" s="1"/>
  <c r="U222" i="10" s="1"/>
  <c r="V222" i="10" s="1"/>
  <c r="P222" i="10" s="1"/>
  <c r="Q223" i="10"/>
  <c r="R223" i="10" l="1"/>
  <c r="S223" i="10" s="1"/>
  <c r="T223" i="10" s="1"/>
  <c r="U223" i="10" s="1"/>
  <c r="V223" i="10" s="1"/>
  <c r="P223" i="10" s="1"/>
  <c r="Q224" i="10"/>
  <c r="R224" i="10" l="1"/>
  <c r="S224" i="10" s="1"/>
  <c r="T224" i="10" s="1"/>
  <c r="U224" i="10" s="1"/>
  <c r="V224" i="10" s="1"/>
  <c r="P224" i="10" s="1"/>
  <c r="Q225" i="10"/>
  <c r="R225" i="10" l="1"/>
  <c r="S225" i="10" s="1"/>
  <c r="T225" i="10" s="1"/>
  <c r="U225" i="10" s="1"/>
  <c r="V225" i="10" s="1"/>
  <c r="P225" i="10" s="1"/>
  <c r="Q226" i="10"/>
  <c r="R226" i="10" l="1"/>
  <c r="S226" i="10" s="1"/>
  <c r="T226" i="10" s="1"/>
  <c r="U226" i="10" s="1"/>
  <c r="V226" i="10" s="1"/>
  <c r="P226" i="10" s="1"/>
  <c r="Q227" i="10"/>
  <c r="R227" i="10" l="1"/>
  <c r="S227" i="10" s="1"/>
  <c r="T227" i="10" s="1"/>
  <c r="U227" i="10" s="1"/>
  <c r="V227" i="10" s="1"/>
  <c r="P227" i="10" s="1"/>
  <c r="Q228" i="10"/>
  <c r="R228" i="10" l="1"/>
  <c r="S228" i="10" s="1"/>
  <c r="T228" i="10" s="1"/>
  <c r="U228" i="10" s="1"/>
  <c r="V228" i="10" s="1"/>
  <c r="P228" i="10" s="1"/>
  <c r="Q229" i="10"/>
  <c r="R229" i="10" l="1"/>
  <c r="S229" i="10" s="1"/>
  <c r="T229" i="10" s="1"/>
  <c r="U229" i="10" s="1"/>
  <c r="V229" i="10" s="1"/>
  <c r="P229" i="10" s="1"/>
  <c r="Q230" i="10"/>
  <c r="R230" i="10" l="1"/>
  <c r="S230" i="10" s="1"/>
  <c r="T230" i="10" s="1"/>
  <c r="U230" i="10" s="1"/>
  <c r="V230" i="10" s="1"/>
  <c r="P230" i="10" s="1"/>
  <c r="Q231" i="10"/>
  <c r="R231" i="10" l="1"/>
  <c r="S231" i="10" s="1"/>
  <c r="T231" i="10" s="1"/>
  <c r="U231" i="10" s="1"/>
  <c r="V231" i="10" s="1"/>
  <c r="P231" i="10" s="1"/>
  <c r="Q232" i="10"/>
  <c r="Q233" i="10" l="1"/>
  <c r="R232" i="10"/>
  <c r="S232" i="10" s="1"/>
  <c r="T232" i="10" s="1"/>
  <c r="U232" i="10" s="1"/>
  <c r="V232" i="10" s="1"/>
  <c r="P232" i="10" s="1"/>
  <c r="R233" i="10" l="1"/>
  <c r="S233" i="10" s="1"/>
  <c r="T233" i="10" s="1"/>
  <c r="U233" i="10" s="1"/>
  <c r="V233" i="10" s="1"/>
  <c r="P233" i="10" s="1"/>
  <c r="Q234" i="10"/>
  <c r="R234" i="10" l="1"/>
  <c r="S234" i="10" s="1"/>
  <c r="T234" i="10" s="1"/>
  <c r="U234" i="10" s="1"/>
  <c r="V234" i="10" s="1"/>
  <c r="P234" i="10" s="1"/>
  <c r="Q235" i="10"/>
  <c r="R235" i="10" l="1"/>
  <c r="S235" i="10" s="1"/>
  <c r="T235" i="10" s="1"/>
  <c r="U235" i="10" s="1"/>
  <c r="V235" i="10" s="1"/>
  <c r="P235" i="10" s="1"/>
  <c r="Q236" i="10"/>
  <c r="R236" i="10" l="1"/>
  <c r="S236" i="10" s="1"/>
  <c r="T236" i="10" s="1"/>
  <c r="U236" i="10" s="1"/>
  <c r="V236" i="10" s="1"/>
  <c r="P236" i="10" s="1"/>
  <c r="Q237" i="10"/>
  <c r="R237" i="10" l="1"/>
  <c r="S237" i="10" s="1"/>
  <c r="T237" i="10" s="1"/>
  <c r="U237" i="10" s="1"/>
  <c r="V237" i="10" s="1"/>
  <c r="P237" i="10" s="1"/>
  <c r="Q238" i="10"/>
  <c r="R238" i="10" l="1"/>
  <c r="S238" i="10" s="1"/>
  <c r="T238" i="10" s="1"/>
  <c r="U238" i="10" s="1"/>
  <c r="V238" i="10" s="1"/>
  <c r="P238" i="10" s="1"/>
  <c r="Q239" i="10"/>
  <c r="R239" i="10" l="1"/>
  <c r="S239" i="10" s="1"/>
  <c r="T239" i="10" s="1"/>
  <c r="U239" i="10" s="1"/>
  <c r="V239" i="10" s="1"/>
  <c r="P239" i="10" s="1"/>
  <c r="Q240" i="10"/>
  <c r="R240" i="10" l="1"/>
  <c r="S240" i="10" s="1"/>
  <c r="T240" i="10" s="1"/>
  <c r="U240" i="10" s="1"/>
  <c r="V240" i="10" s="1"/>
  <c r="P240" i="10" s="1"/>
  <c r="Q241" i="10"/>
  <c r="R241" i="10" l="1"/>
  <c r="S241" i="10" s="1"/>
  <c r="T241" i="10" s="1"/>
  <c r="U241" i="10" s="1"/>
  <c r="V241" i="10" s="1"/>
  <c r="P241" i="10" s="1"/>
  <c r="Q242" i="10"/>
  <c r="R242" i="10" l="1"/>
  <c r="S242" i="10" s="1"/>
  <c r="T242" i="10" s="1"/>
  <c r="U242" i="10" s="1"/>
  <c r="V242" i="10" s="1"/>
  <c r="P242" i="10" s="1"/>
  <c r="Q243" i="10"/>
  <c r="R243" i="10" l="1"/>
  <c r="S243" i="10" s="1"/>
  <c r="T243" i="10" s="1"/>
  <c r="U243" i="10" s="1"/>
  <c r="V243" i="10" s="1"/>
  <c r="P243" i="10" s="1"/>
  <c r="Q244" i="10"/>
  <c r="R244" i="10" l="1"/>
  <c r="S244" i="10" s="1"/>
  <c r="T244" i="10" s="1"/>
  <c r="U244" i="10" s="1"/>
  <c r="V244" i="10" s="1"/>
  <c r="P244" i="10" s="1"/>
  <c r="Q245" i="10"/>
  <c r="R245" i="10" l="1"/>
  <c r="S245" i="10" s="1"/>
  <c r="T245" i="10" s="1"/>
  <c r="U245" i="10" s="1"/>
  <c r="V245" i="10" s="1"/>
  <c r="P245" i="10" s="1"/>
  <c r="Q246" i="10"/>
  <c r="R246" i="10" l="1"/>
  <c r="S246" i="10" s="1"/>
  <c r="T246" i="10" s="1"/>
  <c r="U246" i="10" s="1"/>
  <c r="V246" i="10" s="1"/>
  <c r="P246" i="10" s="1"/>
  <c r="Q247" i="10"/>
  <c r="R247" i="10" l="1"/>
  <c r="S247" i="10" s="1"/>
  <c r="T247" i="10" s="1"/>
  <c r="U247" i="10" s="1"/>
  <c r="V247" i="10" s="1"/>
  <c r="P247" i="10" s="1"/>
  <c r="Q248" i="10"/>
  <c r="Q249" i="10" l="1"/>
  <c r="R248" i="10"/>
  <c r="S248" i="10" s="1"/>
  <c r="T248" i="10" s="1"/>
  <c r="U248" i="10" s="1"/>
  <c r="V248" i="10" s="1"/>
  <c r="P248" i="10" s="1"/>
  <c r="R249" i="10" l="1"/>
  <c r="S249" i="10" s="1"/>
  <c r="T249" i="10" s="1"/>
  <c r="U249" i="10" s="1"/>
  <c r="V249" i="10" s="1"/>
  <c r="P249" i="10" s="1"/>
  <c r="Q250" i="10"/>
  <c r="R250" i="10" l="1"/>
  <c r="S250" i="10" s="1"/>
  <c r="T250" i="10" s="1"/>
  <c r="U250" i="10" s="1"/>
  <c r="V250" i="10" s="1"/>
  <c r="P250" i="10" s="1"/>
  <c r="Q251" i="10"/>
  <c r="R251" i="10" l="1"/>
  <c r="S251" i="10" s="1"/>
  <c r="T251" i="10" s="1"/>
  <c r="U251" i="10" s="1"/>
  <c r="V251" i="10" s="1"/>
  <c r="P251" i="10" s="1"/>
  <c r="Q252" i="10"/>
  <c r="R252" i="10" l="1"/>
  <c r="S252" i="10" s="1"/>
  <c r="T252" i="10" s="1"/>
  <c r="U252" i="10" s="1"/>
  <c r="V252" i="10" s="1"/>
  <c r="P252" i="10" s="1"/>
  <c r="Q253" i="10"/>
  <c r="R253" i="10" l="1"/>
  <c r="S253" i="10" s="1"/>
  <c r="T253" i="10" s="1"/>
  <c r="U253" i="10" s="1"/>
  <c r="V253" i="10" s="1"/>
  <c r="P253" i="10" s="1"/>
  <c r="Q254" i="10"/>
  <c r="R254" i="10" l="1"/>
  <c r="S254" i="10" s="1"/>
  <c r="T254" i="10" s="1"/>
  <c r="U254" i="10" s="1"/>
  <c r="V254" i="10" s="1"/>
  <c r="P254" i="10" s="1"/>
  <c r="Q255" i="10"/>
  <c r="R255" i="10" l="1"/>
  <c r="S255" i="10" s="1"/>
  <c r="T255" i="10" s="1"/>
  <c r="U255" i="10" s="1"/>
  <c r="V255" i="10" s="1"/>
  <c r="P255" i="10" s="1"/>
  <c r="Q256" i="10"/>
  <c r="Q257" i="10" l="1"/>
  <c r="R256" i="10"/>
  <c r="S256" i="10" s="1"/>
  <c r="T256" i="10" s="1"/>
  <c r="U256" i="10" s="1"/>
  <c r="V256" i="10" s="1"/>
  <c r="P256" i="10" s="1"/>
  <c r="Q258" i="10" l="1"/>
  <c r="R257" i="10"/>
  <c r="S257" i="10" s="1"/>
  <c r="T257" i="10" s="1"/>
  <c r="U257" i="10" s="1"/>
  <c r="V257" i="10" s="1"/>
  <c r="P257" i="10" s="1"/>
  <c r="Q259" i="10" l="1"/>
  <c r="R258" i="10"/>
  <c r="S258" i="10" s="1"/>
  <c r="T258" i="10" s="1"/>
  <c r="U258" i="10" s="1"/>
  <c r="V258" i="10" s="1"/>
  <c r="P258" i="10" s="1"/>
  <c r="R259" i="10" l="1"/>
  <c r="S259" i="10" s="1"/>
  <c r="T259" i="10" s="1"/>
  <c r="U259" i="10" s="1"/>
  <c r="V259" i="10" s="1"/>
  <c r="P259" i="10" s="1"/>
  <c r="Q260" i="10"/>
  <c r="Q261" i="10" l="1"/>
  <c r="R260" i="10"/>
  <c r="S260" i="10" s="1"/>
  <c r="T260" i="10" s="1"/>
  <c r="U260" i="10" s="1"/>
  <c r="V260" i="10" s="1"/>
  <c r="P260" i="10" s="1"/>
  <c r="Q262" i="10" l="1"/>
  <c r="R261" i="10"/>
  <c r="S261" i="10" s="1"/>
  <c r="T261" i="10" s="1"/>
  <c r="U261" i="10" s="1"/>
  <c r="V261" i="10" s="1"/>
  <c r="P261" i="10" s="1"/>
  <c r="Q263" i="10" l="1"/>
  <c r="R262" i="10"/>
  <c r="S262" i="10" s="1"/>
  <c r="T262" i="10" s="1"/>
  <c r="U262" i="10" s="1"/>
  <c r="V262" i="10" s="1"/>
  <c r="P262" i="10" s="1"/>
  <c r="R263" i="10" l="1"/>
  <c r="S263" i="10" s="1"/>
  <c r="T263" i="10" s="1"/>
  <c r="U263" i="10" s="1"/>
  <c r="V263" i="10" s="1"/>
  <c r="P263" i="10" s="1"/>
  <c r="Q264" i="10"/>
  <c r="R264" i="10" l="1"/>
  <c r="S264" i="10" s="1"/>
  <c r="T264" i="10" s="1"/>
  <c r="U264" i="10" s="1"/>
  <c r="V264" i="10" s="1"/>
  <c r="P264" i="10" s="1"/>
  <c r="Q265" i="10"/>
  <c r="R265" i="10" l="1"/>
  <c r="S265" i="10" s="1"/>
  <c r="T265" i="10" s="1"/>
  <c r="U265" i="10" s="1"/>
  <c r="V265" i="10" s="1"/>
  <c r="P265" i="10" s="1"/>
  <c r="Q266" i="10"/>
  <c r="R266" i="10" l="1"/>
  <c r="S266" i="10" s="1"/>
  <c r="T266" i="10" s="1"/>
  <c r="U266" i="10" s="1"/>
  <c r="V266" i="10" s="1"/>
  <c r="P266" i="10" s="1"/>
  <c r="Q267" i="10"/>
  <c r="R267" i="10" l="1"/>
  <c r="S267" i="10" s="1"/>
  <c r="T267" i="10" s="1"/>
  <c r="U267" i="10" s="1"/>
  <c r="V267" i="10" s="1"/>
  <c r="P267" i="10" s="1"/>
  <c r="Q268" i="10"/>
  <c r="Q269" i="10" l="1"/>
  <c r="R268" i="10"/>
  <c r="S268" i="10" s="1"/>
  <c r="T268" i="10" s="1"/>
  <c r="U268" i="10" s="1"/>
  <c r="V268" i="10" s="1"/>
  <c r="P268" i="10" s="1"/>
  <c r="Q270" i="10" l="1"/>
  <c r="R269" i="10"/>
  <c r="S269" i="10" s="1"/>
  <c r="T269" i="10" s="1"/>
  <c r="U269" i="10" s="1"/>
  <c r="V269" i="10" s="1"/>
  <c r="P269" i="10" s="1"/>
  <c r="Q271" i="10" l="1"/>
  <c r="R270" i="10"/>
  <c r="S270" i="10" s="1"/>
  <c r="T270" i="10" s="1"/>
  <c r="U270" i="10" s="1"/>
  <c r="V270" i="10" s="1"/>
  <c r="P270" i="10" s="1"/>
  <c r="R271" i="10" l="1"/>
  <c r="S271" i="10" s="1"/>
  <c r="T271" i="10" s="1"/>
  <c r="U271" i="10" s="1"/>
  <c r="V271" i="10" s="1"/>
  <c r="P271" i="10" s="1"/>
  <c r="Q272" i="10"/>
  <c r="Q273" i="10" l="1"/>
  <c r="R272" i="10"/>
  <c r="S272" i="10" s="1"/>
  <c r="T272" i="10" s="1"/>
  <c r="U272" i="10" s="1"/>
  <c r="V272" i="10" s="1"/>
  <c r="P272" i="10" s="1"/>
  <c r="Q274" i="10" l="1"/>
  <c r="R273" i="10"/>
  <c r="S273" i="10" s="1"/>
  <c r="T273" i="10" s="1"/>
  <c r="U273" i="10" s="1"/>
  <c r="V273" i="10" s="1"/>
  <c r="P273" i="10" s="1"/>
  <c r="Q275" i="10" l="1"/>
  <c r="R274" i="10"/>
  <c r="S274" i="10" s="1"/>
  <c r="T274" i="10" s="1"/>
  <c r="U274" i="10" s="1"/>
  <c r="V274" i="10" s="1"/>
  <c r="P274" i="10" s="1"/>
  <c r="R275" i="10" l="1"/>
  <c r="S275" i="10" s="1"/>
  <c r="T275" i="10" s="1"/>
  <c r="U275" i="10" s="1"/>
  <c r="V275" i="10" s="1"/>
  <c r="P275" i="10" s="1"/>
  <c r="Q276" i="10"/>
  <c r="Q277" i="10" l="1"/>
  <c r="R276" i="10"/>
  <c r="S276" i="10" s="1"/>
  <c r="T276" i="10" s="1"/>
  <c r="U276" i="10" s="1"/>
  <c r="V276" i="10" s="1"/>
  <c r="P276" i="10" s="1"/>
  <c r="Q278" i="10" l="1"/>
  <c r="R277" i="10"/>
  <c r="S277" i="10" s="1"/>
  <c r="T277" i="10" s="1"/>
  <c r="U277" i="10" s="1"/>
  <c r="V277" i="10" s="1"/>
  <c r="P277" i="10" s="1"/>
  <c r="Q279" i="10" l="1"/>
  <c r="R278" i="10"/>
  <c r="S278" i="10" s="1"/>
  <c r="T278" i="10" s="1"/>
  <c r="U278" i="10" s="1"/>
  <c r="V278" i="10" s="1"/>
  <c r="P278" i="10" s="1"/>
  <c r="R279" i="10" l="1"/>
  <c r="S279" i="10" s="1"/>
  <c r="T279" i="10" s="1"/>
  <c r="U279" i="10" s="1"/>
  <c r="V279" i="10" s="1"/>
  <c r="P279" i="10" s="1"/>
  <c r="Q280" i="10"/>
  <c r="R280" i="10" l="1"/>
  <c r="S280" i="10" s="1"/>
  <c r="T280" i="10" s="1"/>
  <c r="U280" i="10" s="1"/>
  <c r="V280" i="10" s="1"/>
  <c r="P280" i="10" s="1"/>
  <c r="Q281" i="10"/>
  <c r="R281" i="10" l="1"/>
  <c r="S281" i="10" s="1"/>
  <c r="T281" i="10" s="1"/>
  <c r="U281" i="10" s="1"/>
  <c r="V281" i="10" s="1"/>
  <c r="P281" i="10" s="1"/>
  <c r="Q282" i="10"/>
  <c r="R282" i="10" l="1"/>
  <c r="S282" i="10" s="1"/>
  <c r="T282" i="10" s="1"/>
  <c r="U282" i="10" s="1"/>
  <c r="V282" i="10" s="1"/>
  <c r="P282" i="10" s="1"/>
  <c r="Q283" i="10"/>
  <c r="R283" i="10" l="1"/>
  <c r="S283" i="10" s="1"/>
  <c r="T283" i="10" s="1"/>
  <c r="U283" i="10" s="1"/>
  <c r="V283" i="10" s="1"/>
  <c r="P283" i="10" s="1"/>
  <c r="Q284" i="10"/>
  <c r="Q285" i="10" l="1"/>
  <c r="R284" i="10"/>
  <c r="S284" i="10" s="1"/>
  <c r="T284" i="10" s="1"/>
  <c r="U284" i="10" s="1"/>
  <c r="V284" i="10" s="1"/>
  <c r="P284" i="10" s="1"/>
  <c r="Q286" i="10" l="1"/>
  <c r="R285" i="10"/>
  <c r="S285" i="10" s="1"/>
  <c r="T285" i="10" s="1"/>
  <c r="U285" i="10" s="1"/>
  <c r="V285" i="10" s="1"/>
  <c r="P285" i="10" s="1"/>
  <c r="Q287" i="10" l="1"/>
  <c r="R286" i="10"/>
  <c r="S286" i="10" s="1"/>
  <c r="T286" i="10" s="1"/>
  <c r="U286" i="10" s="1"/>
  <c r="V286" i="10" s="1"/>
  <c r="P286" i="10" s="1"/>
  <c r="R287" i="10" l="1"/>
  <c r="S287" i="10" s="1"/>
  <c r="T287" i="10" s="1"/>
  <c r="U287" i="10" s="1"/>
  <c r="V287" i="10" s="1"/>
  <c r="P287" i="10" s="1"/>
  <c r="Q288" i="10"/>
  <c r="Q289" i="10" l="1"/>
  <c r="R288" i="10"/>
  <c r="S288" i="10" s="1"/>
  <c r="T288" i="10" s="1"/>
  <c r="U288" i="10" s="1"/>
  <c r="V288" i="10" s="1"/>
  <c r="P288" i="10" s="1"/>
  <c r="Q290" i="10" l="1"/>
  <c r="R289" i="10"/>
  <c r="S289" i="10" s="1"/>
  <c r="T289" i="10" s="1"/>
  <c r="U289" i="10" s="1"/>
  <c r="V289" i="10" s="1"/>
  <c r="P289" i="10" s="1"/>
  <c r="Q291" i="10" l="1"/>
  <c r="R290" i="10"/>
  <c r="S290" i="10" s="1"/>
  <c r="T290" i="10" s="1"/>
  <c r="U290" i="10" s="1"/>
  <c r="V290" i="10" s="1"/>
  <c r="P290" i="10" s="1"/>
  <c r="R291" i="10" l="1"/>
  <c r="S291" i="10" s="1"/>
  <c r="T291" i="10" s="1"/>
  <c r="U291" i="10" s="1"/>
  <c r="V291" i="10" s="1"/>
  <c r="P291" i="10" s="1"/>
  <c r="Q292" i="10"/>
  <c r="Q293" i="10" l="1"/>
  <c r="R292" i="10"/>
  <c r="S292" i="10" s="1"/>
  <c r="T292" i="10" s="1"/>
  <c r="U292" i="10" s="1"/>
  <c r="V292" i="10" s="1"/>
  <c r="P292" i="10" s="1"/>
  <c r="Q294" i="10" l="1"/>
  <c r="R293" i="10"/>
  <c r="S293" i="10" s="1"/>
  <c r="T293" i="10" s="1"/>
  <c r="U293" i="10" s="1"/>
  <c r="V293" i="10" s="1"/>
  <c r="P293" i="10" s="1"/>
  <c r="Q295" i="10" l="1"/>
  <c r="R294" i="10"/>
  <c r="S294" i="10" s="1"/>
  <c r="T294" i="10" s="1"/>
  <c r="U294" i="10" s="1"/>
  <c r="V294" i="10" s="1"/>
  <c r="P294" i="10" s="1"/>
  <c r="R295" i="10" l="1"/>
  <c r="S295" i="10" s="1"/>
  <c r="T295" i="10" s="1"/>
  <c r="U295" i="10" s="1"/>
  <c r="V295" i="10" s="1"/>
  <c r="P295" i="10" s="1"/>
  <c r="Q296" i="10"/>
  <c r="R296" i="10" l="1"/>
  <c r="S296" i="10" s="1"/>
  <c r="T296" i="10" s="1"/>
  <c r="U296" i="10" s="1"/>
  <c r="V296" i="10" s="1"/>
  <c r="P296" i="10" s="1"/>
  <c r="Q297" i="10"/>
  <c r="R297" i="10" l="1"/>
  <c r="S297" i="10" s="1"/>
  <c r="T297" i="10" s="1"/>
  <c r="U297" i="10" s="1"/>
  <c r="V297" i="10" s="1"/>
  <c r="P297" i="10" s="1"/>
  <c r="Q298" i="10"/>
  <c r="R298" i="10" l="1"/>
  <c r="S298" i="10" s="1"/>
  <c r="T298" i="10" s="1"/>
  <c r="U298" i="10" s="1"/>
  <c r="V298" i="10" s="1"/>
  <c r="P298" i="10" s="1"/>
  <c r="Q299" i="10"/>
  <c r="Q300" i="10" l="1"/>
  <c r="R299" i="10"/>
  <c r="S299" i="10" s="1"/>
  <c r="T299" i="10" s="1"/>
  <c r="U299" i="10" s="1"/>
  <c r="V299" i="10" s="1"/>
  <c r="P299" i="10" s="1"/>
  <c r="R300" i="10" l="1"/>
  <c r="S300" i="10" s="1"/>
  <c r="T300" i="10" s="1"/>
  <c r="U300" i="10" s="1"/>
  <c r="V300" i="10" s="1"/>
  <c r="P300" i="10" s="1"/>
  <c r="Q301" i="10"/>
  <c r="R301" i="10" l="1"/>
  <c r="S301" i="10" s="1"/>
  <c r="T301" i="10" s="1"/>
  <c r="U301" i="10" s="1"/>
  <c r="V301" i="10" s="1"/>
  <c r="P301" i="10" s="1"/>
  <c r="Q302" i="10"/>
  <c r="R302" i="10" l="1"/>
  <c r="S302" i="10" s="1"/>
  <c r="T302" i="10" s="1"/>
  <c r="U302" i="10" s="1"/>
  <c r="V302" i="10" s="1"/>
  <c r="P302" i="10" s="1"/>
  <c r="Q303" i="10"/>
  <c r="Q304" i="10" l="1"/>
  <c r="R303" i="10"/>
  <c r="S303" i="10" s="1"/>
  <c r="T303" i="10" s="1"/>
  <c r="U303" i="10" s="1"/>
  <c r="V303" i="10" s="1"/>
  <c r="P303" i="10" s="1"/>
  <c r="R304" i="10" l="1"/>
  <c r="S304" i="10" s="1"/>
  <c r="T304" i="10" s="1"/>
  <c r="U304" i="10" s="1"/>
  <c r="V304" i="10" s="1"/>
  <c r="P304" i="10" s="1"/>
  <c r="Q305" i="10"/>
  <c r="R305" i="10" l="1"/>
  <c r="S305" i="10" s="1"/>
  <c r="T305" i="10" s="1"/>
  <c r="U305" i="10" s="1"/>
  <c r="V305" i="10" s="1"/>
  <c r="P305" i="10" s="1"/>
  <c r="Q306" i="10"/>
  <c r="R306" i="10" l="1"/>
  <c r="S306" i="10" s="1"/>
  <c r="T306" i="10" s="1"/>
  <c r="U306" i="10" s="1"/>
  <c r="V306" i="10" s="1"/>
  <c r="P306" i="10" s="1"/>
  <c r="Q307" i="10"/>
  <c r="R307" i="10" l="1"/>
  <c r="S307" i="10" s="1"/>
  <c r="T307" i="10" s="1"/>
  <c r="U307" i="10" s="1"/>
  <c r="V307" i="10" s="1"/>
  <c r="P307" i="10" s="1"/>
  <c r="Q308" i="10"/>
  <c r="R308" i="10" l="1"/>
  <c r="S308" i="10" s="1"/>
  <c r="T308" i="10" s="1"/>
  <c r="U308" i="10" s="1"/>
  <c r="V308" i="10" s="1"/>
  <c r="P308" i="10" s="1"/>
  <c r="Q309" i="10"/>
  <c r="R309" i="10" l="1"/>
  <c r="S309" i="10" s="1"/>
  <c r="T309" i="10" s="1"/>
  <c r="U309" i="10" s="1"/>
  <c r="V309" i="10" s="1"/>
  <c r="P309" i="10" s="1"/>
  <c r="Q310" i="10"/>
  <c r="R310" i="10" l="1"/>
  <c r="S310" i="10" s="1"/>
  <c r="T310" i="10" s="1"/>
  <c r="U310" i="10" s="1"/>
  <c r="V310" i="10" s="1"/>
  <c r="P310" i="10" s="1"/>
  <c r="Q311" i="10"/>
  <c r="R311" i="10" l="1"/>
  <c r="S311" i="10" s="1"/>
  <c r="T311" i="10" s="1"/>
  <c r="U311" i="10" s="1"/>
  <c r="V311" i="10" s="1"/>
  <c r="P311" i="10" s="1"/>
  <c r="Q312" i="10"/>
  <c r="R312" i="10" l="1"/>
  <c r="S312" i="10" s="1"/>
  <c r="T312" i="10" s="1"/>
  <c r="U312" i="10" s="1"/>
  <c r="V312" i="10" s="1"/>
  <c r="P312" i="10" s="1"/>
  <c r="Q313" i="10"/>
  <c r="R313" i="10" l="1"/>
  <c r="S313" i="10" s="1"/>
  <c r="T313" i="10" s="1"/>
  <c r="U313" i="10" s="1"/>
  <c r="V313" i="10" s="1"/>
  <c r="P313" i="10" s="1"/>
  <c r="Q314" i="10"/>
  <c r="R314" i="10" l="1"/>
  <c r="S314" i="10" s="1"/>
  <c r="T314" i="10" s="1"/>
  <c r="U314" i="10" s="1"/>
  <c r="V314" i="10" s="1"/>
  <c r="P314" i="10" s="1"/>
  <c r="Q315" i="10"/>
  <c r="R315" i="10" l="1"/>
  <c r="S315" i="10" s="1"/>
  <c r="T315" i="10" s="1"/>
  <c r="U315" i="10" s="1"/>
  <c r="V315" i="10" s="1"/>
  <c r="P315" i="10" s="1"/>
  <c r="Q316" i="10"/>
  <c r="R316" i="10" l="1"/>
  <c r="S316" i="10" s="1"/>
  <c r="T316" i="10" s="1"/>
  <c r="U316" i="10" s="1"/>
  <c r="V316" i="10" s="1"/>
  <c r="P316" i="10" s="1"/>
  <c r="Q317" i="10"/>
  <c r="R317" i="10" l="1"/>
  <c r="S317" i="10" s="1"/>
  <c r="T317" i="10" s="1"/>
  <c r="U317" i="10" s="1"/>
  <c r="V317" i="10" s="1"/>
  <c r="P317" i="10" s="1"/>
  <c r="Q318" i="10"/>
  <c r="R318" i="10" l="1"/>
  <c r="S318" i="10" s="1"/>
  <c r="T318" i="10" s="1"/>
  <c r="U318" i="10" s="1"/>
  <c r="V318" i="10" s="1"/>
  <c r="P318" i="10" s="1"/>
  <c r="Q319" i="10"/>
  <c r="Q320" i="10" l="1"/>
  <c r="R319" i="10"/>
  <c r="S319" i="10" s="1"/>
  <c r="T319" i="10" s="1"/>
  <c r="U319" i="10" s="1"/>
  <c r="V319" i="10" s="1"/>
  <c r="P319" i="10" s="1"/>
  <c r="R320" i="10" l="1"/>
  <c r="S320" i="10" s="1"/>
  <c r="T320" i="10" s="1"/>
  <c r="U320" i="10" s="1"/>
  <c r="V320" i="10" s="1"/>
  <c r="P320" i="10" s="1"/>
  <c r="Q321" i="10"/>
  <c r="R321" i="10" l="1"/>
  <c r="S321" i="10" s="1"/>
  <c r="T321" i="10" s="1"/>
  <c r="U321" i="10" s="1"/>
  <c r="V321" i="10" s="1"/>
  <c r="P321" i="10" s="1"/>
  <c r="Q322" i="10"/>
  <c r="R322" i="10" l="1"/>
  <c r="S322" i="10" s="1"/>
  <c r="T322" i="10" s="1"/>
  <c r="U322" i="10" s="1"/>
  <c r="V322" i="10" s="1"/>
  <c r="P322" i="10" s="1"/>
  <c r="Q323" i="10"/>
  <c r="R323" i="10" l="1"/>
  <c r="S323" i="10" s="1"/>
  <c r="T323" i="10" s="1"/>
  <c r="U323" i="10" s="1"/>
  <c r="V323" i="10" s="1"/>
  <c r="P323" i="10" s="1"/>
  <c r="Q324" i="10"/>
  <c r="R324" i="10" l="1"/>
  <c r="S324" i="10" s="1"/>
  <c r="T324" i="10" s="1"/>
  <c r="U324" i="10" s="1"/>
  <c r="V324" i="10" s="1"/>
  <c r="P324" i="10" s="1"/>
  <c r="Q325" i="10"/>
  <c r="R325" i="10" l="1"/>
  <c r="S325" i="10" s="1"/>
  <c r="T325" i="10" s="1"/>
  <c r="U325" i="10" s="1"/>
  <c r="V325" i="10" s="1"/>
  <c r="P325" i="10" s="1"/>
  <c r="Q326" i="10"/>
  <c r="R326" i="10" l="1"/>
  <c r="S326" i="10" s="1"/>
  <c r="T326" i="10" s="1"/>
  <c r="U326" i="10" s="1"/>
  <c r="V326" i="10" s="1"/>
  <c r="P326" i="10" s="1"/>
  <c r="Q327" i="10"/>
  <c r="R327" i="10" l="1"/>
  <c r="S327" i="10" s="1"/>
  <c r="T327" i="10" s="1"/>
  <c r="U327" i="10" s="1"/>
  <c r="V327" i="10" s="1"/>
  <c r="P327" i="10" s="1"/>
  <c r="Q328" i="10"/>
  <c r="R328" i="10" l="1"/>
  <c r="S328" i="10" s="1"/>
  <c r="T328" i="10" s="1"/>
  <c r="U328" i="10" s="1"/>
  <c r="V328" i="10" s="1"/>
  <c r="P328" i="10" s="1"/>
  <c r="Q329" i="10"/>
  <c r="R329" i="10" l="1"/>
  <c r="S329" i="10" s="1"/>
  <c r="T329" i="10" s="1"/>
  <c r="U329" i="10" s="1"/>
  <c r="V329" i="10" s="1"/>
  <c r="P329" i="10" s="1"/>
  <c r="Q330" i="10"/>
  <c r="Q331" i="10" l="1"/>
  <c r="R330" i="10"/>
  <c r="S330" i="10" s="1"/>
  <c r="T330" i="10" s="1"/>
  <c r="U330" i="10" s="1"/>
  <c r="V330" i="10" s="1"/>
  <c r="P330" i="10" s="1"/>
  <c r="Q332" i="10" l="1"/>
  <c r="R331" i="10"/>
  <c r="S331" i="10" s="1"/>
  <c r="T331" i="10" s="1"/>
  <c r="U331" i="10" s="1"/>
  <c r="V331" i="10" s="1"/>
  <c r="P331" i="10" s="1"/>
  <c r="R332" i="10" l="1"/>
  <c r="S332" i="10" s="1"/>
  <c r="T332" i="10" s="1"/>
  <c r="U332" i="10" s="1"/>
  <c r="V332" i="10" s="1"/>
  <c r="P332" i="10" s="1"/>
  <c r="Q333" i="10"/>
  <c r="R333" i="10" l="1"/>
  <c r="S333" i="10" s="1"/>
  <c r="T333" i="10" s="1"/>
  <c r="U333" i="10" s="1"/>
  <c r="V333" i="10" s="1"/>
  <c r="P333" i="10" s="1"/>
  <c r="Q334" i="10"/>
  <c r="R334" i="10" l="1"/>
  <c r="S334" i="10" s="1"/>
  <c r="T334" i="10" s="1"/>
  <c r="U334" i="10" s="1"/>
  <c r="V334" i="10" s="1"/>
  <c r="P334" i="10" s="1"/>
  <c r="Q335" i="10"/>
  <c r="R335" i="10" l="1"/>
  <c r="S335" i="10" s="1"/>
  <c r="T335" i="10" s="1"/>
  <c r="U335" i="10" s="1"/>
  <c r="V335" i="10" s="1"/>
  <c r="P335" i="10" s="1"/>
  <c r="Q336" i="10"/>
  <c r="R336" i="10" l="1"/>
  <c r="S336" i="10" s="1"/>
  <c r="T336" i="10" s="1"/>
  <c r="U336" i="10" s="1"/>
  <c r="V336" i="10" s="1"/>
  <c r="P336" i="10" s="1"/>
  <c r="Q337" i="10"/>
  <c r="R337" i="10" l="1"/>
  <c r="S337" i="10" s="1"/>
  <c r="T337" i="10" s="1"/>
  <c r="U337" i="10" s="1"/>
  <c r="V337" i="10" s="1"/>
  <c r="P337" i="10" s="1"/>
  <c r="Q338" i="10"/>
  <c r="Q339" i="10" l="1"/>
  <c r="R338" i="10"/>
  <c r="S338" i="10" s="1"/>
  <c r="T338" i="10" s="1"/>
  <c r="U338" i="10" s="1"/>
  <c r="V338" i="10" s="1"/>
  <c r="P338" i="10" s="1"/>
  <c r="Q340" i="10" l="1"/>
  <c r="R339" i="10"/>
  <c r="S339" i="10" s="1"/>
  <c r="T339" i="10" s="1"/>
  <c r="U339" i="10" s="1"/>
  <c r="V339" i="10" s="1"/>
  <c r="P339" i="10" s="1"/>
  <c r="R340" i="10" l="1"/>
  <c r="S340" i="10" s="1"/>
  <c r="T340" i="10" s="1"/>
  <c r="U340" i="10" s="1"/>
  <c r="V340" i="10" s="1"/>
  <c r="P340" i="10" s="1"/>
  <c r="Q341" i="10"/>
  <c r="R341" i="10" l="1"/>
  <c r="S341" i="10" s="1"/>
  <c r="T341" i="10" s="1"/>
  <c r="U341" i="10" s="1"/>
  <c r="V341" i="10" s="1"/>
  <c r="P341" i="10" s="1"/>
  <c r="Q342" i="10"/>
  <c r="R342" i="10" l="1"/>
  <c r="S342" i="10" s="1"/>
  <c r="T342" i="10" s="1"/>
  <c r="U342" i="10" s="1"/>
  <c r="V342" i="10" s="1"/>
  <c r="P342" i="10" s="1"/>
  <c r="Q343" i="10"/>
  <c r="R343" i="10" l="1"/>
  <c r="S343" i="10" s="1"/>
  <c r="T343" i="10" s="1"/>
  <c r="U343" i="10" s="1"/>
  <c r="V343" i="10" s="1"/>
  <c r="P343" i="10" s="1"/>
  <c r="Q344" i="10"/>
  <c r="R344" i="10" l="1"/>
  <c r="S344" i="10" s="1"/>
  <c r="T344" i="10" s="1"/>
  <c r="U344" i="10" s="1"/>
  <c r="V344" i="10" s="1"/>
  <c r="P344" i="10" s="1"/>
  <c r="Q345" i="10"/>
  <c r="R345" i="10" l="1"/>
  <c r="S345" i="10" s="1"/>
  <c r="T345" i="10" s="1"/>
  <c r="U345" i="10" s="1"/>
  <c r="V345" i="10" s="1"/>
  <c r="P345" i="10" s="1"/>
  <c r="Q346" i="10"/>
  <c r="Q347" i="10" l="1"/>
  <c r="R346" i="10"/>
  <c r="S346" i="10" s="1"/>
  <c r="T346" i="10" s="1"/>
  <c r="U346" i="10" s="1"/>
  <c r="V346" i="10" s="1"/>
  <c r="P346" i="10" s="1"/>
  <c r="Q348" i="10" l="1"/>
  <c r="R347" i="10"/>
  <c r="S347" i="10" s="1"/>
  <c r="T347" i="10" s="1"/>
  <c r="U347" i="10" s="1"/>
  <c r="V347" i="10" s="1"/>
  <c r="P347" i="10" s="1"/>
  <c r="R348" i="10" l="1"/>
  <c r="S348" i="10" s="1"/>
  <c r="T348" i="10" s="1"/>
  <c r="U348" i="10" s="1"/>
  <c r="V348" i="10" s="1"/>
  <c r="P348" i="10" s="1"/>
  <c r="Q349" i="10"/>
  <c r="R349" i="10" l="1"/>
  <c r="S349" i="10" s="1"/>
  <c r="T349" i="10" s="1"/>
  <c r="U349" i="10" s="1"/>
  <c r="V349" i="10" s="1"/>
  <c r="P349" i="10" s="1"/>
  <c r="Q350" i="10"/>
  <c r="R350" i="10" l="1"/>
  <c r="S350" i="10" s="1"/>
  <c r="T350" i="10" s="1"/>
  <c r="U350" i="10" s="1"/>
  <c r="V350" i="10" s="1"/>
  <c r="P350" i="10" s="1"/>
  <c r="Q351" i="10"/>
  <c r="R351" i="10" l="1"/>
  <c r="S351" i="10" s="1"/>
  <c r="T351" i="10" s="1"/>
  <c r="U351" i="10" s="1"/>
  <c r="V351" i="10" s="1"/>
  <c r="P351" i="10" s="1"/>
  <c r="Q352" i="10"/>
  <c r="R352" i="10" l="1"/>
  <c r="S352" i="10" s="1"/>
  <c r="T352" i="10" s="1"/>
  <c r="U352" i="10" s="1"/>
  <c r="V352" i="10" s="1"/>
  <c r="P352" i="10" s="1"/>
  <c r="Q353" i="10"/>
  <c r="R353" i="10" l="1"/>
  <c r="S353" i="10" s="1"/>
  <c r="T353" i="10" s="1"/>
  <c r="U353" i="10" s="1"/>
  <c r="V353" i="10" s="1"/>
  <c r="P353" i="10" s="1"/>
  <c r="Q354" i="10"/>
  <c r="Q355" i="10" l="1"/>
  <c r="R354" i="10"/>
  <c r="S354" i="10" s="1"/>
  <c r="T354" i="10" s="1"/>
  <c r="U354" i="10" s="1"/>
  <c r="V354" i="10" s="1"/>
  <c r="P354" i="10" s="1"/>
  <c r="Q356" i="10" l="1"/>
  <c r="R355" i="10"/>
  <c r="S355" i="10" s="1"/>
  <c r="T355" i="10" s="1"/>
  <c r="U355" i="10" s="1"/>
  <c r="V355" i="10" s="1"/>
  <c r="P355" i="10" s="1"/>
  <c r="R356" i="10" l="1"/>
  <c r="S356" i="10" s="1"/>
  <c r="T356" i="10" s="1"/>
  <c r="U356" i="10" s="1"/>
  <c r="V356" i="10" s="1"/>
  <c r="P356" i="10" s="1"/>
  <c r="Q357" i="10"/>
  <c r="R357" i="10" l="1"/>
  <c r="S357" i="10" s="1"/>
  <c r="T357" i="10" s="1"/>
  <c r="U357" i="10" s="1"/>
  <c r="V357" i="10" s="1"/>
  <c r="P357" i="10" s="1"/>
  <c r="Q358" i="10"/>
  <c r="R358" i="10" l="1"/>
  <c r="S358" i="10" s="1"/>
  <c r="T358" i="10" s="1"/>
  <c r="U358" i="10" s="1"/>
  <c r="V358" i="10" s="1"/>
  <c r="P358" i="10" s="1"/>
  <c r="Q359" i="10"/>
  <c r="R359" i="10" l="1"/>
  <c r="S359" i="10" s="1"/>
  <c r="T359" i="10" s="1"/>
  <c r="U359" i="10" s="1"/>
  <c r="V359" i="10" s="1"/>
  <c r="P359" i="10" s="1"/>
  <c r="Q360" i="10"/>
  <c r="R360" i="10" l="1"/>
  <c r="S360" i="10" s="1"/>
  <c r="T360" i="10" s="1"/>
  <c r="U360" i="10" s="1"/>
  <c r="V360" i="10" s="1"/>
  <c r="P360" i="10" s="1"/>
  <c r="Q361" i="10"/>
  <c r="R361" i="10" l="1"/>
  <c r="S361" i="10" s="1"/>
  <c r="T361" i="10" s="1"/>
  <c r="U361" i="10" s="1"/>
  <c r="V361" i="10" s="1"/>
  <c r="P361" i="10" s="1"/>
  <c r="Q362" i="10"/>
  <c r="Q363" i="10" l="1"/>
  <c r="R362" i="10"/>
  <c r="S362" i="10" s="1"/>
  <c r="T362" i="10" s="1"/>
  <c r="U362" i="10" s="1"/>
  <c r="V362" i="10" s="1"/>
  <c r="P362" i="10" s="1"/>
  <c r="Q364" i="10" l="1"/>
  <c r="R363" i="10"/>
  <c r="S363" i="10" s="1"/>
  <c r="T363" i="10" s="1"/>
  <c r="U363" i="10" s="1"/>
  <c r="V363" i="10" s="1"/>
  <c r="P363" i="10" s="1"/>
  <c r="R364" i="10" l="1"/>
  <c r="S364" i="10" s="1"/>
  <c r="T364" i="10" s="1"/>
  <c r="U364" i="10" s="1"/>
  <c r="V364" i="10" s="1"/>
  <c r="P364" i="10" s="1"/>
  <c r="Q365" i="10"/>
  <c r="R365" i="10" l="1"/>
  <c r="S365" i="10" s="1"/>
  <c r="T365" i="10" s="1"/>
  <c r="U365" i="10" s="1"/>
  <c r="V365" i="10" s="1"/>
  <c r="P365" i="10" s="1"/>
  <c r="Q366" i="10"/>
  <c r="R366" i="10" l="1"/>
  <c r="S366" i="10" s="1"/>
  <c r="T366" i="10" s="1"/>
  <c r="U366" i="10" s="1"/>
  <c r="V366" i="10" s="1"/>
  <c r="P366" i="10" s="1"/>
  <c r="Q367" i="10"/>
  <c r="R367" i="10" l="1"/>
  <c r="S367" i="10" s="1"/>
  <c r="T367" i="10" s="1"/>
  <c r="U367" i="10" s="1"/>
  <c r="V367" i="10" s="1"/>
  <c r="P367" i="10" s="1"/>
  <c r="Q368" i="10"/>
  <c r="R368" i="10" l="1"/>
  <c r="S368" i="10" s="1"/>
  <c r="T368" i="10" s="1"/>
  <c r="U368" i="10" s="1"/>
  <c r="V368" i="10" s="1"/>
  <c r="P368" i="10" s="1"/>
  <c r="Q369" i="10"/>
  <c r="R369" i="10" l="1"/>
  <c r="S369" i="10" s="1"/>
  <c r="T369" i="10" s="1"/>
  <c r="U369" i="10" s="1"/>
  <c r="V369" i="10" s="1"/>
  <c r="P369" i="10" s="1"/>
  <c r="Q370" i="10"/>
  <c r="Q371" i="10" l="1"/>
  <c r="R370" i="10"/>
  <c r="S370" i="10" s="1"/>
  <c r="T370" i="10" s="1"/>
  <c r="U370" i="10" s="1"/>
  <c r="V370" i="10" s="1"/>
  <c r="P370" i="10" s="1"/>
  <c r="Q372" i="10" l="1"/>
  <c r="R371" i="10"/>
  <c r="S371" i="10" s="1"/>
  <c r="T371" i="10" s="1"/>
  <c r="U371" i="10" s="1"/>
  <c r="V371" i="10" s="1"/>
  <c r="P371" i="10" s="1"/>
  <c r="R372" i="10" l="1"/>
  <c r="S372" i="10" s="1"/>
  <c r="T372" i="10" s="1"/>
  <c r="U372" i="10" s="1"/>
  <c r="V372" i="10" s="1"/>
  <c r="P372" i="10" s="1"/>
  <c r="Q373" i="10"/>
  <c r="R373" i="10" l="1"/>
  <c r="S373" i="10" s="1"/>
  <c r="T373" i="10" s="1"/>
  <c r="U373" i="10" s="1"/>
  <c r="V373" i="10" s="1"/>
  <c r="P373" i="10" s="1"/>
  <c r="Q374" i="10"/>
  <c r="R374" i="10" l="1"/>
  <c r="S374" i="10" s="1"/>
  <c r="T374" i="10" s="1"/>
  <c r="U374" i="10" s="1"/>
  <c r="V374" i="10" s="1"/>
  <c r="P374" i="10" s="1"/>
  <c r="Q375" i="10"/>
  <c r="Q376" i="10" l="1"/>
  <c r="R375" i="10"/>
  <c r="S375" i="10" s="1"/>
  <c r="T375" i="10" s="1"/>
  <c r="U375" i="10" s="1"/>
  <c r="V375" i="10" s="1"/>
  <c r="P375" i="10" s="1"/>
  <c r="R376" i="10" l="1"/>
  <c r="S376" i="10" s="1"/>
  <c r="T376" i="10" s="1"/>
  <c r="U376" i="10" s="1"/>
  <c r="V376" i="10" s="1"/>
  <c r="P376" i="10" s="1"/>
  <c r="Q377" i="10"/>
  <c r="R377" i="10" l="1"/>
  <c r="S377" i="10" s="1"/>
  <c r="T377" i="10" s="1"/>
  <c r="U377" i="10" s="1"/>
  <c r="V377" i="10" s="1"/>
  <c r="P377" i="10" s="1"/>
  <c r="Q378" i="10"/>
  <c r="R378" i="10" l="1"/>
  <c r="S378" i="10" s="1"/>
  <c r="T378" i="10" s="1"/>
  <c r="U378" i="10" s="1"/>
  <c r="V378" i="10" s="1"/>
  <c r="P378" i="10" s="1"/>
  <c r="Q379" i="10"/>
  <c r="R379" i="10" l="1"/>
  <c r="S379" i="10" s="1"/>
  <c r="T379" i="10" s="1"/>
  <c r="U379" i="10" s="1"/>
  <c r="V379" i="10" s="1"/>
  <c r="P379" i="10" s="1"/>
  <c r="Q380" i="10"/>
  <c r="Q381" i="10" l="1"/>
  <c r="R380" i="10"/>
  <c r="S380" i="10" s="1"/>
  <c r="T380" i="10" s="1"/>
  <c r="U380" i="10" s="1"/>
  <c r="V380" i="10" s="1"/>
  <c r="P380" i="10" s="1"/>
  <c r="R381" i="10" l="1"/>
  <c r="S381" i="10" s="1"/>
  <c r="T381" i="10" s="1"/>
  <c r="U381" i="10" s="1"/>
  <c r="V381" i="10" s="1"/>
  <c r="P381" i="10" s="1"/>
  <c r="Q382" i="10"/>
  <c r="R382" i="10" l="1"/>
  <c r="S382" i="10" s="1"/>
  <c r="T382" i="10" s="1"/>
  <c r="U382" i="10" s="1"/>
  <c r="V382" i="10" s="1"/>
  <c r="P382" i="10" s="1"/>
  <c r="Q383" i="10"/>
  <c r="Q384" i="10" l="1"/>
  <c r="R383" i="10"/>
  <c r="S383" i="10" s="1"/>
  <c r="T383" i="10" s="1"/>
  <c r="U383" i="10" s="1"/>
  <c r="V383" i="10" s="1"/>
  <c r="P383" i="10" s="1"/>
  <c r="R384" i="10" l="1"/>
  <c r="S384" i="10" s="1"/>
  <c r="T384" i="10" s="1"/>
  <c r="U384" i="10" s="1"/>
  <c r="V384" i="10" s="1"/>
  <c r="P384" i="10" s="1"/>
  <c r="Q385" i="10"/>
  <c r="R385" i="10" l="1"/>
  <c r="S385" i="10" s="1"/>
  <c r="T385" i="10" s="1"/>
  <c r="U385" i="10" s="1"/>
  <c r="V385" i="10" s="1"/>
  <c r="P385" i="10" s="1"/>
  <c r="Q386" i="10"/>
  <c r="R386" i="10" l="1"/>
  <c r="S386" i="10" s="1"/>
  <c r="T386" i="10" s="1"/>
  <c r="U386" i="10" s="1"/>
  <c r="V386" i="10" s="1"/>
  <c r="P386" i="10" s="1"/>
  <c r="Q387" i="10"/>
  <c r="R387" i="10" l="1"/>
  <c r="S387" i="10" s="1"/>
  <c r="T387" i="10" s="1"/>
  <c r="U387" i="10" s="1"/>
  <c r="V387" i="10" s="1"/>
  <c r="P387" i="10" s="1"/>
  <c r="Q388" i="10"/>
  <c r="Q389" i="10" l="1"/>
  <c r="R388" i="10"/>
  <c r="S388" i="10" s="1"/>
  <c r="T388" i="10" s="1"/>
  <c r="U388" i="10" s="1"/>
  <c r="V388" i="10" s="1"/>
  <c r="P388" i="10" s="1"/>
  <c r="R389" i="10" l="1"/>
  <c r="S389" i="10" s="1"/>
  <c r="T389" i="10" s="1"/>
  <c r="U389" i="10" s="1"/>
  <c r="V389" i="10" s="1"/>
  <c r="P389" i="10" s="1"/>
  <c r="Q390" i="10"/>
  <c r="R390" i="10" l="1"/>
  <c r="S390" i="10" s="1"/>
  <c r="T390" i="10" s="1"/>
  <c r="U390" i="10" s="1"/>
  <c r="V390" i="10" s="1"/>
  <c r="P390" i="10" s="1"/>
  <c r="Q391" i="10"/>
  <c r="Q392" i="10" l="1"/>
  <c r="R391" i="10"/>
  <c r="S391" i="10" s="1"/>
  <c r="T391" i="10" s="1"/>
  <c r="U391" i="10" s="1"/>
  <c r="V391" i="10" s="1"/>
  <c r="P391" i="10" s="1"/>
  <c r="R392" i="10" l="1"/>
  <c r="S392" i="10" s="1"/>
  <c r="T392" i="10" s="1"/>
  <c r="U392" i="10" s="1"/>
  <c r="V392" i="10" s="1"/>
  <c r="P392" i="10" s="1"/>
  <c r="Q393" i="10"/>
  <c r="R393" i="10" l="1"/>
  <c r="S393" i="10" s="1"/>
  <c r="T393" i="10" s="1"/>
  <c r="U393" i="10" s="1"/>
  <c r="V393" i="10" s="1"/>
  <c r="P393" i="10" s="1"/>
  <c r="Q394" i="10"/>
  <c r="R394" i="10" l="1"/>
  <c r="S394" i="10" s="1"/>
  <c r="T394" i="10" s="1"/>
  <c r="U394" i="10" s="1"/>
  <c r="V394" i="10" s="1"/>
  <c r="P394" i="10" s="1"/>
  <c r="Q395" i="10"/>
  <c r="R395" i="10" l="1"/>
  <c r="S395" i="10" s="1"/>
  <c r="T395" i="10" s="1"/>
  <c r="U395" i="10" s="1"/>
  <c r="V395" i="10" s="1"/>
  <c r="P395" i="10" s="1"/>
  <c r="Q396" i="10"/>
  <c r="Q397" i="10" l="1"/>
  <c r="R396" i="10"/>
  <c r="S396" i="10" s="1"/>
  <c r="T396" i="10" s="1"/>
  <c r="U396" i="10" s="1"/>
  <c r="V396" i="10" s="1"/>
  <c r="P396" i="10" s="1"/>
  <c r="R397" i="10" l="1"/>
  <c r="S397" i="10" s="1"/>
  <c r="T397" i="10" s="1"/>
  <c r="U397" i="10" s="1"/>
  <c r="V397" i="10" s="1"/>
  <c r="P397" i="10" s="1"/>
  <c r="Q398" i="10"/>
  <c r="R398" i="10" l="1"/>
  <c r="S398" i="10" s="1"/>
  <c r="T398" i="10" s="1"/>
  <c r="U398" i="10" s="1"/>
  <c r="V398" i="10" s="1"/>
  <c r="P398" i="10" s="1"/>
  <c r="Q399" i="10"/>
  <c r="Q400" i="10" l="1"/>
  <c r="R399" i="10"/>
  <c r="S399" i="10" s="1"/>
  <c r="T399" i="10" s="1"/>
  <c r="U399" i="10" s="1"/>
  <c r="V399" i="10" s="1"/>
  <c r="P399" i="10" s="1"/>
  <c r="R400" i="10" l="1"/>
  <c r="S400" i="10" s="1"/>
  <c r="T400" i="10" s="1"/>
  <c r="U400" i="10" s="1"/>
  <c r="V400" i="10" s="1"/>
  <c r="P400" i="10" s="1"/>
  <c r="Q401" i="10"/>
  <c r="R401" i="10" l="1"/>
  <c r="S401" i="10" s="1"/>
  <c r="T401" i="10" s="1"/>
  <c r="U401" i="10" s="1"/>
  <c r="V401" i="10" s="1"/>
  <c r="P401" i="10" s="1"/>
  <c r="Q402" i="10"/>
  <c r="R402" i="10" l="1"/>
  <c r="S402" i="10" s="1"/>
  <c r="T402" i="10" s="1"/>
  <c r="U402" i="10" s="1"/>
  <c r="V402" i="10" s="1"/>
  <c r="P402" i="10" s="1"/>
  <c r="Q403" i="10"/>
  <c r="R403" i="10" l="1"/>
  <c r="S403" i="10" s="1"/>
  <c r="T403" i="10" s="1"/>
  <c r="U403" i="10" s="1"/>
  <c r="V403" i="10" s="1"/>
  <c r="P403" i="10" s="1"/>
  <c r="Q404" i="10"/>
  <c r="Q405" i="10" l="1"/>
  <c r="R404" i="10"/>
  <c r="S404" i="10" s="1"/>
  <c r="T404" i="10" s="1"/>
  <c r="U404" i="10" s="1"/>
  <c r="V404" i="10" s="1"/>
  <c r="P404" i="10" s="1"/>
  <c r="R405" i="10" l="1"/>
  <c r="S405" i="10" s="1"/>
  <c r="T405" i="10" s="1"/>
  <c r="U405" i="10" s="1"/>
  <c r="V405" i="10" s="1"/>
  <c r="P405" i="10" s="1"/>
  <c r="Q406" i="10"/>
  <c r="R406" i="10" l="1"/>
  <c r="S406" i="10" s="1"/>
  <c r="T406" i="10" s="1"/>
  <c r="U406" i="10" s="1"/>
  <c r="V406" i="10" s="1"/>
  <c r="P406" i="10" s="1"/>
  <c r="Q407" i="10"/>
  <c r="Q408" i="10" l="1"/>
  <c r="R407" i="10"/>
  <c r="S407" i="10" s="1"/>
  <c r="T407" i="10" s="1"/>
  <c r="U407" i="10" s="1"/>
  <c r="V407" i="10" s="1"/>
  <c r="P407" i="10" s="1"/>
  <c r="R408" i="10" l="1"/>
  <c r="S408" i="10" s="1"/>
  <c r="T408" i="10" s="1"/>
  <c r="U408" i="10" s="1"/>
  <c r="V408" i="10" s="1"/>
  <c r="P408" i="10" s="1"/>
  <c r="Q409" i="10"/>
  <c r="R409" i="10" l="1"/>
  <c r="S409" i="10" s="1"/>
  <c r="T409" i="10" s="1"/>
  <c r="U409" i="10" s="1"/>
  <c r="V409" i="10" s="1"/>
  <c r="P409" i="10" s="1"/>
  <c r="Q410" i="10"/>
  <c r="R410" i="10" l="1"/>
  <c r="S410" i="10" s="1"/>
  <c r="T410" i="10" s="1"/>
  <c r="U410" i="10" s="1"/>
  <c r="V410" i="10" s="1"/>
  <c r="P410" i="10" s="1"/>
  <c r="Q411" i="10"/>
  <c r="R411" i="10" l="1"/>
  <c r="S411" i="10" s="1"/>
  <c r="T411" i="10" s="1"/>
  <c r="U411" i="10" s="1"/>
  <c r="V411" i="10" s="1"/>
  <c r="P411" i="10" s="1"/>
  <c r="Q412" i="10"/>
  <c r="Q413" i="10" l="1"/>
  <c r="R412" i="10"/>
  <c r="S412" i="10" s="1"/>
  <c r="T412" i="10" s="1"/>
  <c r="U412" i="10" s="1"/>
  <c r="V412" i="10" s="1"/>
  <c r="P412" i="10" s="1"/>
  <c r="R413" i="10" l="1"/>
  <c r="S413" i="10" s="1"/>
  <c r="T413" i="10" s="1"/>
  <c r="U413" i="10" s="1"/>
  <c r="V413" i="10" s="1"/>
  <c r="P413" i="10" s="1"/>
  <c r="Q414" i="10"/>
  <c r="R414" i="10" l="1"/>
  <c r="S414" i="10" s="1"/>
  <c r="T414" i="10" s="1"/>
  <c r="U414" i="10" s="1"/>
  <c r="V414" i="10" s="1"/>
  <c r="P414" i="10" s="1"/>
  <c r="Q415" i="10"/>
  <c r="Q416" i="10" l="1"/>
  <c r="R415" i="10"/>
  <c r="S415" i="10" s="1"/>
  <c r="T415" i="10" s="1"/>
  <c r="U415" i="10" s="1"/>
  <c r="V415" i="10" s="1"/>
  <c r="P415" i="10" s="1"/>
  <c r="R416" i="10" l="1"/>
  <c r="S416" i="10" s="1"/>
  <c r="T416" i="10" s="1"/>
  <c r="U416" i="10" s="1"/>
  <c r="V416" i="10" s="1"/>
  <c r="P416" i="10" s="1"/>
  <c r="Q417" i="10"/>
  <c r="R417" i="10" l="1"/>
  <c r="S417" i="10" s="1"/>
  <c r="T417" i="10" s="1"/>
  <c r="U417" i="10" s="1"/>
  <c r="V417" i="10" s="1"/>
  <c r="P417" i="10" s="1"/>
  <c r="Q418" i="10"/>
  <c r="R418" i="10" l="1"/>
  <c r="S418" i="10" s="1"/>
  <c r="T418" i="10" s="1"/>
  <c r="U418" i="10" s="1"/>
  <c r="V418" i="10" s="1"/>
  <c r="P418" i="10" s="1"/>
  <c r="Q419" i="10"/>
  <c r="R419" i="10" l="1"/>
  <c r="S419" i="10" s="1"/>
  <c r="T419" i="10" s="1"/>
  <c r="U419" i="10" s="1"/>
  <c r="V419" i="10" s="1"/>
  <c r="P419" i="10" s="1"/>
  <c r="Q420" i="10"/>
  <c r="Q421" i="10" l="1"/>
  <c r="R420" i="10"/>
  <c r="S420" i="10" s="1"/>
  <c r="T420" i="10" s="1"/>
  <c r="U420" i="10" s="1"/>
  <c r="V420" i="10" s="1"/>
  <c r="P420" i="10" s="1"/>
  <c r="R421" i="10" l="1"/>
  <c r="S421" i="10" s="1"/>
  <c r="T421" i="10" s="1"/>
  <c r="U421" i="10" s="1"/>
  <c r="V421" i="10" s="1"/>
  <c r="P421" i="10" s="1"/>
  <c r="Q422" i="10"/>
  <c r="R422" i="10" l="1"/>
  <c r="S422" i="10" s="1"/>
  <c r="T422" i="10" s="1"/>
  <c r="U422" i="10" s="1"/>
  <c r="V422" i="10" s="1"/>
  <c r="P422" i="10" s="1"/>
  <c r="Q423" i="10"/>
  <c r="Q424" i="10" l="1"/>
  <c r="R423" i="10"/>
  <c r="S423" i="10" s="1"/>
  <c r="T423" i="10" s="1"/>
  <c r="U423" i="10" s="1"/>
  <c r="V423" i="10" s="1"/>
  <c r="P423" i="10" s="1"/>
  <c r="R424" i="10" l="1"/>
  <c r="S424" i="10" s="1"/>
  <c r="T424" i="10" s="1"/>
  <c r="U424" i="10" s="1"/>
  <c r="V424" i="10" s="1"/>
  <c r="P424" i="10" s="1"/>
  <c r="Q425" i="10"/>
  <c r="R425" i="10" l="1"/>
  <c r="S425" i="10" s="1"/>
  <c r="T425" i="10" s="1"/>
  <c r="U425" i="10" s="1"/>
  <c r="V425" i="10" s="1"/>
  <c r="P425" i="10" s="1"/>
  <c r="Q426" i="10"/>
  <c r="R426" i="10" l="1"/>
  <c r="S426" i="10" s="1"/>
  <c r="T426" i="10" s="1"/>
  <c r="U426" i="10" s="1"/>
  <c r="V426" i="10" s="1"/>
  <c r="P426" i="10" s="1"/>
  <c r="Q427" i="10"/>
  <c r="R427" i="10" l="1"/>
  <c r="S427" i="10" s="1"/>
  <c r="T427" i="10" s="1"/>
  <c r="U427" i="10" s="1"/>
  <c r="V427" i="10" s="1"/>
  <c r="P427" i="10" s="1"/>
  <c r="Q428" i="10"/>
  <c r="Q429" i="10" l="1"/>
  <c r="R428" i="10"/>
  <c r="S428" i="10" s="1"/>
  <c r="T428" i="10" s="1"/>
  <c r="U428" i="10" s="1"/>
  <c r="V428" i="10" s="1"/>
  <c r="P428" i="10" s="1"/>
  <c r="R429" i="10" l="1"/>
  <c r="S429" i="10" s="1"/>
  <c r="T429" i="10" s="1"/>
  <c r="U429" i="10" s="1"/>
  <c r="V429" i="10" s="1"/>
  <c r="P429" i="10" s="1"/>
  <c r="Q430" i="10"/>
  <c r="R430" i="10" l="1"/>
  <c r="S430" i="10" s="1"/>
  <c r="T430" i="10" s="1"/>
  <c r="U430" i="10" s="1"/>
  <c r="V430" i="10" s="1"/>
  <c r="P430" i="10" s="1"/>
  <c r="Q431" i="10"/>
  <c r="Q432" i="10" l="1"/>
  <c r="R431" i="10"/>
  <c r="S431" i="10" s="1"/>
  <c r="T431" i="10" s="1"/>
  <c r="U431" i="10" s="1"/>
  <c r="V431" i="10" s="1"/>
  <c r="P431" i="10" s="1"/>
  <c r="R432" i="10" l="1"/>
  <c r="S432" i="10" s="1"/>
  <c r="T432" i="10" s="1"/>
  <c r="U432" i="10" s="1"/>
  <c r="V432" i="10" s="1"/>
  <c r="P432" i="10" s="1"/>
  <c r="Q433" i="10"/>
  <c r="R433" i="10" l="1"/>
  <c r="S433" i="10" s="1"/>
  <c r="T433" i="10" s="1"/>
  <c r="U433" i="10" s="1"/>
  <c r="V433" i="10" s="1"/>
  <c r="P433" i="10" s="1"/>
  <c r="Q434" i="10"/>
  <c r="R434" i="10" l="1"/>
  <c r="S434" i="10" s="1"/>
  <c r="T434" i="10" s="1"/>
  <c r="U434" i="10" s="1"/>
  <c r="V434" i="10" s="1"/>
  <c r="P434" i="10" s="1"/>
  <c r="Q435" i="10"/>
  <c r="R435" i="10" l="1"/>
  <c r="S435" i="10" s="1"/>
  <c r="T435" i="10" s="1"/>
  <c r="U435" i="10" s="1"/>
  <c r="V435" i="10" s="1"/>
  <c r="P435" i="10" s="1"/>
  <c r="Q436" i="10"/>
  <c r="R436" i="10" l="1"/>
  <c r="S436" i="10" s="1"/>
  <c r="T436" i="10" s="1"/>
  <c r="U436" i="10" s="1"/>
  <c r="V436" i="10" s="1"/>
  <c r="P436" i="10" s="1"/>
  <c r="Q437" i="10"/>
  <c r="R437" i="10" l="1"/>
  <c r="S437" i="10" s="1"/>
  <c r="T437" i="10" s="1"/>
  <c r="U437" i="10" s="1"/>
  <c r="V437" i="10" s="1"/>
  <c r="P437" i="10" s="1"/>
  <c r="Q438" i="10"/>
  <c r="R438" i="10" l="1"/>
  <c r="S438" i="10" s="1"/>
  <c r="T438" i="10" s="1"/>
  <c r="U438" i="10" s="1"/>
  <c r="V438" i="10" s="1"/>
  <c r="P438" i="10" s="1"/>
  <c r="Q439" i="10"/>
  <c r="Q440" i="10" l="1"/>
  <c r="R439" i="10"/>
  <c r="S439" i="10" s="1"/>
  <c r="T439" i="10" s="1"/>
  <c r="U439" i="10" s="1"/>
  <c r="V439" i="10" s="1"/>
  <c r="P439" i="10" s="1"/>
  <c r="Q441" i="10" l="1"/>
  <c r="R440" i="10"/>
  <c r="S440" i="10" s="1"/>
  <c r="T440" i="10" s="1"/>
  <c r="U440" i="10" s="1"/>
  <c r="V440" i="10" s="1"/>
  <c r="P440" i="10" s="1"/>
  <c r="Q442" i="10" l="1"/>
  <c r="R441" i="10"/>
  <c r="S441" i="10" s="1"/>
  <c r="T441" i="10" s="1"/>
  <c r="U441" i="10" s="1"/>
  <c r="V441" i="10" s="1"/>
  <c r="P441" i="10" s="1"/>
  <c r="R442" i="10" l="1"/>
  <c r="S442" i="10" s="1"/>
  <c r="T442" i="10" s="1"/>
  <c r="U442" i="10" s="1"/>
  <c r="V442" i="10" s="1"/>
  <c r="P442" i="10" s="1"/>
  <c r="Q443" i="10"/>
  <c r="Q444" i="10" l="1"/>
  <c r="R443" i="10"/>
  <c r="S443" i="10" s="1"/>
  <c r="T443" i="10" s="1"/>
  <c r="U443" i="10" s="1"/>
  <c r="V443" i="10" s="1"/>
  <c r="P443" i="10" s="1"/>
  <c r="Q445" i="10" l="1"/>
  <c r="R444" i="10"/>
  <c r="S444" i="10" s="1"/>
  <c r="T444" i="10" s="1"/>
  <c r="U444" i="10" s="1"/>
  <c r="V444" i="10" s="1"/>
  <c r="P444" i="10" s="1"/>
  <c r="Q446" i="10" l="1"/>
  <c r="R445" i="10"/>
  <c r="S445" i="10" s="1"/>
  <c r="T445" i="10" s="1"/>
  <c r="U445" i="10" s="1"/>
  <c r="V445" i="10" s="1"/>
  <c r="P445" i="10" s="1"/>
  <c r="R446" i="10" l="1"/>
  <c r="S446" i="10" s="1"/>
  <c r="T446" i="10" s="1"/>
  <c r="U446" i="10" s="1"/>
  <c r="V446" i="10" s="1"/>
  <c r="P446" i="10" s="1"/>
  <c r="Q447" i="10"/>
  <c r="Q448" i="10" l="1"/>
  <c r="R447" i="10"/>
  <c r="S447" i="10" s="1"/>
  <c r="T447" i="10" s="1"/>
  <c r="U447" i="10" s="1"/>
  <c r="V447" i="10" s="1"/>
  <c r="P447" i="10" s="1"/>
  <c r="Q449" i="10" l="1"/>
  <c r="R448" i="10"/>
  <c r="S448" i="10" s="1"/>
  <c r="T448" i="10" s="1"/>
  <c r="U448" i="10" s="1"/>
  <c r="V448" i="10" s="1"/>
  <c r="P448" i="10" s="1"/>
  <c r="Q450" i="10" l="1"/>
  <c r="R449" i="10"/>
  <c r="S449" i="10" s="1"/>
  <c r="T449" i="10" s="1"/>
  <c r="U449" i="10" s="1"/>
  <c r="V449" i="10" s="1"/>
  <c r="P449" i="10" s="1"/>
  <c r="R450" i="10" l="1"/>
  <c r="S450" i="10" s="1"/>
  <c r="T450" i="10" s="1"/>
  <c r="U450" i="10" s="1"/>
  <c r="V450" i="10" s="1"/>
  <c r="P450" i="10" s="1"/>
  <c r="Q451" i="10"/>
  <c r="R451" i="10" l="1"/>
  <c r="S451" i="10" s="1"/>
  <c r="T451" i="10" s="1"/>
  <c r="U451" i="10" s="1"/>
  <c r="V451" i="10" s="1"/>
  <c r="P451" i="10" s="1"/>
  <c r="Q452" i="10"/>
  <c r="R452" i="10" l="1"/>
  <c r="S452" i="10" s="1"/>
  <c r="T452" i="10" s="1"/>
  <c r="U452" i="10" s="1"/>
  <c r="V452" i="10" s="1"/>
  <c r="P452" i="10" s="1"/>
  <c r="Q453" i="10"/>
  <c r="R453" i="10" l="1"/>
  <c r="S453" i="10" s="1"/>
  <c r="T453" i="10" s="1"/>
  <c r="U453" i="10" s="1"/>
  <c r="V453" i="10" s="1"/>
  <c r="P453" i="10" s="1"/>
  <c r="Q454" i="10"/>
  <c r="R454" i="10" l="1"/>
  <c r="S454" i="10" s="1"/>
  <c r="T454" i="10" s="1"/>
  <c r="U454" i="10" s="1"/>
  <c r="V454" i="10" s="1"/>
  <c r="P454" i="10" s="1"/>
  <c r="Q455" i="10"/>
  <c r="Q456" i="10" l="1"/>
  <c r="R455" i="10"/>
  <c r="S455" i="10" s="1"/>
  <c r="T455" i="10" s="1"/>
  <c r="U455" i="10" s="1"/>
  <c r="V455" i="10" s="1"/>
  <c r="P455" i="10" s="1"/>
  <c r="Q457" i="10" l="1"/>
  <c r="R456" i="10"/>
  <c r="S456" i="10" s="1"/>
  <c r="T456" i="10" s="1"/>
  <c r="U456" i="10" s="1"/>
  <c r="V456" i="10" s="1"/>
  <c r="P456" i="10" s="1"/>
  <c r="Q458" i="10" l="1"/>
  <c r="R457" i="10"/>
  <c r="S457" i="10" s="1"/>
  <c r="T457" i="10" s="1"/>
  <c r="U457" i="10" s="1"/>
  <c r="V457" i="10" s="1"/>
  <c r="P457" i="10" s="1"/>
  <c r="R458" i="10" l="1"/>
  <c r="S458" i="10" s="1"/>
  <c r="T458" i="10" s="1"/>
  <c r="U458" i="10" s="1"/>
  <c r="V458" i="10" s="1"/>
  <c r="P458" i="10" s="1"/>
  <c r="Q459" i="10"/>
  <c r="Q460" i="10" l="1"/>
  <c r="R459" i="10"/>
  <c r="S459" i="10" s="1"/>
  <c r="T459" i="10" s="1"/>
  <c r="U459" i="10" s="1"/>
  <c r="V459" i="10" s="1"/>
  <c r="P459" i="10" s="1"/>
  <c r="R460" i="10" l="1"/>
  <c r="S460" i="10" s="1"/>
  <c r="T460" i="10" s="1"/>
  <c r="U460" i="10" s="1"/>
  <c r="V460" i="10" s="1"/>
  <c r="P460" i="10" s="1"/>
  <c r="Q461" i="10"/>
  <c r="R461" i="10" l="1"/>
  <c r="S461" i="10" s="1"/>
  <c r="T461" i="10" s="1"/>
  <c r="U461" i="10" s="1"/>
  <c r="V461" i="10" s="1"/>
  <c r="P461" i="10" s="1"/>
  <c r="Q462" i="10"/>
  <c r="R462" i="10" l="1"/>
  <c r="S462" i="10" s="1"/>
  <c r="T462" i="10" s="1"/>
  <c r="U462" i="10" s="1"/>
  <c r="V462" i="10" s="1"/>
  <c r="P462" i="10" s="1"/>
  <c r="Q463" i="10"/>
  <c r="R463" i="10" l="1"/>
  <c r="S463" i="10" s="1"/>
  <c r="T463" i="10" s="1"/>
  <c r="U463" i="10" s="1"/>
  <c r="V463" i="10" s="1"/>
  <c r="P463" i="10" s="1"/>
  <c r="Q464" i="10"/>
  <c r="R464" i="10" l="1"/>
  <c r="S464" i="10" s="1"/>
  <c r="T464" i="10" s="1"/>
  <c r="U464" i="10" s="1"/>
  <c r="V464" i="10" s="1"/>
  <c r="P464" i="10" s="1"/>
  <c r="Q465" i="10"/>
  <c r="R465" i="10" l="1"/>
  <c r="S465" i="10" s="1"/>
  <c r="T465" i="10" s="1"/>
  <c r="U465" i="10" s="1"/>
  <c r="V465" i="10" s="1"/>
  <c r="P465" i="10" s="1"/>
  <c r="Q466" i="10"/>
  <c r="R466" i="10" l="1"/>
  <c r="S466" i="10" s="1"/>
  <c r="T466" i="10" s="1"/>
  <c r="U466" i="10" s="1"/>
  <c r="V466" i="10" s="1"/>
  <c r="P466" i="10" s="1"/>
  <c r="Q467" i="10"/>
  <c r="R467" i="10" l="1"/>
  <c r="S467" i="10" s="1"/>
  <c r="T467" i="10" s="1"/>
  <c r="U467" i="10" s="1"/>
  <c r="V467" i="10" s="1"/>
  <c r="P467" i="10" s="1"/>
  <c r="Q468" i="10"/>
  <c r="R468" i="10" l="1"/>
  <c r="S468" i="10" s="1"/>
  <c r="T468" i="10" s="1"/>
  <c r="U468" i="10" s="1"/>
  <c r="V468" i="10" s="1"/>
  <c r="P468" i="10" s="1"/>
  <c r="Q469" i="10"/>
  <c r="R469" i="10" l="1"/>
  <c r="S469" i="10" s="1"/>
  <c r="T469" i="10" s="1"/>
  <c r="U469" i="10" s="1"/>
  <c r="V469" i="10" s="1"/>
  <c r="P469" i="10" s="1"/>
  <c r="Q470" i="10"/>
  <c r="R470" i="10" l="1"/>
  <c r="S470" i="10" s="1"/>
  <c r="T470" i="10" s="1"/>
  <c r="U470" i="10" s="1"/>
  <c r="V470" i="10" s="1"/>
  <c r="P470" i="10" s="1"/>
  <c r="Q471" i="10"/>
  <c r="R471" i="10" l="1"/>
  <c r="S471" i="10" s="1"/>
  <c r="T471" i="10" s="1"/>
  <c r="U471" i="10" s="1"/>
  <c r="V471" i="10" s="1"/>
  <c r="P471" i="10" s="1"/>
  <c r="Q472" i="10"/>
  <c r="R472" i="10" l="1"/>
  <c r="S472" i="10" s="1"/>
  <c r="T472" i="10" s="1"/>
  <c r="U472" i="10" s="1"/>
  <c r="V472" i="10" s="1"/>
  <c r="P472" i="10" s="1"/>
  <c r="Q473" i="10"/>
  <c r="R473" i="10" l="1"/>
  <c r="S473" i="10" s="1"/>
  <c r="T473" i="10" s="1"/>
  <c r="U473" i="10" s="1"/>
  <c r="V473" i="10" s="1"/>
  <c r="P473" i="10" s="1"/>
  <c r="Q474" i="10"/>
  <c r="R474" i="10" l="1"/>
  <c r="S474" i="10" s="1"/>
  <c r="T474" i="10" s="1"/>
  <c r="U474" i="10" s="1"/>
  <c r="V474" i="10" s="1"/>
  <c r="P474" i="10" s="1"/>
  <c r="Q475" i="10"/>
  <c r="Q476" i="10" l="1"/>
  <c r="R475" i="10"/>
  <c r="S475" i="10" s="1"/>
  <c r="T475" i="10" s="1"/>
  <c r="U475" i="10" s="1"/>
  <c r="V475" i="10" s="1"/>
  <c r="P475" i="10" s="1"/>
  <c r="R476" i="10" l="1"/>
  <c r="S476" i="10" s="1"/>
  <c r="T476" i="10" s="1"/>
  <c r="U476" i="10" s="1"/>
  <c r="V476" i="10" s="1"/>
  <c r="P476" i="10" s="1"/>
  <c r="Q477" i="10"/>
  <c r="R477" i="10" l="1"/>
  <c r="S477" i="10" s="1"/>
  <c r="T477" i="10" s="1"/>
  <c r="U477" i="10" s="1"/>
  <c r="V477" i="10" s="1"/>
  <c r="P477" i="10" s="1"/>
  <c r="Q478" i="10"/>
  <c r="R478" i="10" l="1"/>
  <c r="S478" i="10" s="1"/>
  <c r="T478" i="10" s="1"/>
  <c r="U478" i="10" s="1"/>
  <c r="V478" i="10" s="1"/>
  <c r="P478" i="10" s="1"/>
  <c r="Q479" i="10"/>
  <c r="R479" i="10" l="1"/>
  <c r="S479" i="10" s="1"/>
  <c r="T479" i="10" s="1"/>
  <c r="U479" i="10" s="1"/>
  <c r="V479" i="10" s="1"/>
  <c r="P479" i="10" s="1"/>
  <c r="Q480" i="10"/>
  <c r="R480" i="10" l="1"/>
  <c r="S480" i="10" s="1"/>
  <c r="T480" i="10" s="1"/>
  <c r="U480" i="10" s="1"/>
  <c r="V480" i="10" s="1"/>
  <c r="P480" i="10" s="1"/>
  <c r="Q481" i="10"/>
  <c r="R481" i="10" l="1"/>
  <c r="S481" i="10" s="1"/>
  <c r="T481" i="10" s="1"/>
  <c r="U481" i="10" s="1"/>
  <c r="V481" i="10" s="1"/>
  <c r="P481" i="10" s="1"/>
  <c r="Q482" i="10"/>
  <c r="R482" i="10" l="1"/>
  <c r="S482" i="10" s="1"/>
  <c r="T482" i="10" s="1"/>
  <c r="U482" i="10" s="1"/>
  <c r="V482" i="10" s="1"/>
  <c r="P482" i="10" s="1"/>
  <c r="Q483" i="10"/>
  <c r="R483" i="10" l="1"/>
  <c r="S483" i="10" s="1"/>
  <c r="T483" i="10" s="1"/>
  <c r="U483" i="10" s="1"/>
  <c r="V483" i="10" s="1"/>
  <c r="P483" i="10" s="1"/>
  <c r="Q484" i="10"/>
  <c r="R484" i="10" l="1"/>
  <c r="S484" i="10" s="1"/>
  <c r="T484" i="10" s="1"/>
  <c r="U484" i="10" s="1"/>
  <c r="V484" i="10" s="1"/>
  <c r="P484" i="10" s="1"/>
  <c r="Q485" i="10"/>
  <c r="R485" i="10" l="1"/>
  <c r="S485" i="10" s="1"/>
  <c r="T485" i="10" s="1"/>
  <c r="U485" i="10" s="1"/>
  <c r="V485" i="10" s="1"/>
  <c r="P485" i="10" s="1"/>
  <c r="Q486" i="10"/>
  <c r="R486" i="10" l="1"/>
  <c r="S486" i="10" s="1"/>
  <c r="T486" i="10" s="1"/>
  <c r="U486" i="10" s="1"/>
  <c r="V486" i="10" s="1"/>
  <c r="P486" i="10" s="1"/>
  <c r="Q487" i="10"/>
  <c r="Q488" i="10" l="1"/>
  <c r="R487" i="10"/>
  <c r="S487" i="10" s="1"/>
  <c r="T487" i="10" s="1"/>
  <c r="U487" i="10" s="1"/>
  <c r="V487" i="10" s="1"/>
  <c r="P487" i="10" s="1"/>
  <c r="R488" i="10" l="1"/>
  <c r="S488" i="10" s="1"/>
  <c r="T488" i="10" s="1"/>
  <c r="U488" i="10" s="1"/>
  <c r="V488" i="10" s="1"/>
  <c r="P488" i="10" s="1"/>
  <c r="Q489" i="10"/>
  <c r="R489" i="10" l="1"/>
  <c r="S489" i="10" s="1"/>
  <c r="T489" i="10" s="1"/>
  <c r="U489" i="10" s="1"/>
  <c r="V489" i="10" s="1"/>
  <c r="P489" i="10" s="1"/>
  <c r="Q490" i="10"/>
  <c r="R490" i="10" l="1"/>
  <c r="S490" i="10" s="1"/>
  <c r="T490" i="10" s="1"/>
  <c r="U490" i="10" s="1"/>
  <c r="V490" i="10" s="1"/>
  <c r="P490" i="10" s="1"/>
  <c r="Q491" i="10"/>
  <c r="Q492" i="10" l="1"/>
  <c r="R491" i="10"/>
  <c r="S491" i="10" s="1"/>
  <c r="T491" i="10" s="1"/>
  <c r="U491" i="10" s="1"/>
  <c r="V491" i="10" s="1"/>
  <c r="P491" i="10" s="1"/>
  <c r="R492" i="10" l="1"/>
  <c r="S492" i="10" s="1"/>
  <c r="T492" i="10" s="1"/>
  <c r="U492" i="10" s="1"/>
  <c r="V492" i="10" s="1"/>
  <c r="P492" i="10" s="1"/>
  <c r="Q493" i="10"/>
  <c r="R493" i="10" l="1"/>
  <c r="S493" i="10" s="1"/>
  <c r="T493" i="10" s="1"/>
  <c r="U493" i="10" s="1"/>
  <c r="V493" i="10" s="1"/>
  <c r="P493" i="10" s="1"/>
  <c r="Q494" i="10"/>
  <c r="R494" i="10" l="1"/>
  <c r="S494" i="10" s="1"/>
  <c r="T494" i="10" s="1"/>
  <c r="U494" i="10" s="1"/>
  <c r="V494" i="10" s="1"/>
  <c r="P494" i="10" s="1"/>
  <c r="Q495" i="10"/>
  <c r="R495" i="10" l="1"/>
  <c r="S495" i="10" s="1"/>
  <c r="T495" i="10" s="1"/>
  <c r="U495" i="10" s="1"/>
  <c r="V495" i="10" s="1"/>
  <c r="P495" i="10" s="1"/>
  <c r="Q496" i="10"/>
  <c r="R496" i="10" l="1"/>
  <c r="S496" i="10" s="1"/>
  <c r="T496" i="10" s="1"/>
  <c r="U496" i="10" s="1"/>
  <c r="V496" i="10" s="1"/>
  <c r="P496" i="10" s="1"/>
  <c r="Q497" i="10"/>
  <c r="R497" i="10" l="1"/>
  <c r="S497" i="10" s="1"/>
  <c r="T497" i="10" s="1"/>
  <c r="U497" i="10" s="1"/>
  <c r="V497" i="10" s="1"/>
  <c r="P497" i="10" s="1"/>
  <c r="Q498" i="10"/>
  <c r="R498" i="10" l="1"/>
  <c r="S498" i="10" s="1"/>
  <c r="T498" i="10" s="1"/>
  <c r="U498" i="10" s="1"/>
  <c r="V498" i="10" s="1"/>
  <c r="P498" i="10" s="1"/>
  <c r="Q499" i="10"/>
  <c r="R499" i="10" l="1"/>
  <c r="S499" i="10" s="1"/>
  <c r="T499" i="10" s="1"/>
  <c r="U499" i="10" s="1"/>
  <c r="V499" i="10" s="1"/>
  <c r="P499" i="10" s="1"/>
  <c r="Q500" i="10"/>
  <c r="R500" i="10" l="1"/>
  <c r="S500" i="10" s="1"/>
  <c r="T500" i="10" s="1"/>
  <c r="U500" i="10" s="1"/>
  <c r="V500" i="10" s="1"/>
  <c r="P500" i="10" s="1"/>
  <c r="Q501" i="10"/>
  <c r="R501" i="10" l="1"/>
  <c r="S501" i="10" s="1"/>
  <c r="T501" i="10" s="1"/>
  <c r="U501" i="10" s="1"/>
  <c r="V501" i="10" s="1"/>
  <c r="P501" i="10" s="1"/>
  <c r="Q502" i="10"/>
  <c r="R502" i="10" l="1"/>
  <c r="S502" i="10" s="1"/>
  <c r="T502" i="10" s="1"/>
  <c r="U502" i="10" s="1"/>
  <c r="V502" i="10" s="1"/>
  <c r="P502" i="10" s="1"/>
  <c r="Q503" i="10"/>
  <c r="R503" i="10" l="1"/>
  <c r="S503" i="10" s="1"/>
  <c r="T503" i="10" s="1"/>
  <c r="U503" i="10" s="1"/>
  <c r="V503" i="10" s="1"/>
  <c r="P503" i="10" s="1"/>
  <c r="Q504" i="10"/>
  <c r="R504" i="10" l="1"/>
  <c r="S504" i="10" s="1"/>
  <c r="T504" i="10" s="1"/>
  <c r="U504" i="10" s="1"/>
  <c r="V504" i="10" s="1"/>
  <c r="P504" i="10" s="1"/>
  <c r="Q505" i="10"/>
  <c r="R505" i="10" l="1"/>
  <c r="S505" i="10" s="1"/>
  <c r="T505" i="10" s="1"/>
  <c r="U505" i="10" s="1"/>
  <c r="V505" i="10" s="1"/>
  <c r="P505" i="10" s="1"/>
  <c r="Q506" i="10"/>
  <c r="R506" i="10" l="1"/>
  <c r="S506" i="10" s="1"/>
  <c r="T506" i="10" s="1"/>
  <c r="U506" i="10" s="1"/>
  <c r="V506" i="10" s="1"/>
  <c r="P506" i="10" s="1"/>
  <c r="Q507" i="10"/>
  <c r="Q508" i="10" l="1"/>
  <c r="R507" i="10"/>
  <c r="S507" i="10" s="1"/>
  <c r="T507" i="10" s="1"/>
  <c r="U507" i="10" s="1"/>
  <c r="V507" i="10" s="1"/>
  <c r="P507" i="10" s="1"/>
  <c r="R508" i="10" l="1"/>
  <c r="S508" i="10" s="1"/>
  <c r="T508" i="10" s="1"/>
  <c r="U508" i="10" s="1"/>
  <c r="V508" i="10" s="1"/>
  <c r="P508" i="10" s="1"/>
  <c r="Q509" i="10"/>
  <c r="R509" i="10" l="1"/>
  <c r="S509" i="10" s="1"/>
  <c r="T509" i="10" s="1"/>
  <c r="U509" i="10" s="1"/>
  <c r="V509" i="10" s="1"/>
  <c r="P509" i="10" s="1"/>
  <c r="Q510" i="10"/>
  <c r="R510" i="10" l="1"/>
  <c r="S510" i="10" s="1"/>
  <c r="T510" i="10" s="1"/>
  <c r="U510" i="10" s="1"/>
  <c r="V510" i="10" s="1"/>
  <c r="P510" i="10" s="1"/>
  <c r="Q511" i="10"/>
  <c r="R511" i="10" l="1"/>
  <c r="S511" i="10" s="1"/>
  <c r="T511" i="10" s="1"/>
  <c r="U511" i="10" s="1"/>
  <c r="V511" i="10" s="1"/>
  <c r="P511" i="10" s="1"/>
  <c r="Q512" i="10"/>
  <c r="R512" i="10" l="1"/>
  <c r="S512" i="10" s="1"/>
  <c r="T512" i="10" s="1"/>
  <c r="U512" i="10" s="1"/>
  <c r="V512" i="10" s="1"/>
  <c r="P512" i="10" s="1"/>
  <c r="Q513" i="10"/>
  <c r="R513" i="10" l="1"/>
  <c r="S513" i="10" s="1"/>
  <c r="T513" i="10" s="1"/>
  <c r="U513" i="10" s="1"/>
  <c r="V513" i="10" s="1"/>
  <c r="P513" i="10" s="1"/>
  <c r="Q514" i="10"/>
  <c r="R514" i="10" l="1"/>
  <c r="S514" i="10" s="1"/>
  <c r="T514" i="10" s="1"/>
  <c r="U514" i="10" s="1"/>
  <c r="V514" i="10" s="1"/>
  <c r="P514" i="10" s="1"/>
  <c r="Q515" i="10"/>
  <c r="R515" i="10" l="1"/>
  <c r="S515" i="10" s="1"/>
  <c r="T515" i="10" s="1"/>
  <c r="U515" i="10" s="1"/>
  <c r="V515" i="10" s="1"/>
  <c r="P515" i="10" s="1"/>
  <c r="Q516" i="10"/>
  <c r="R516" i="10" l="1"/>
  <c r="S516" i="10" s="1"/>
  <c r="T516" i="10" s="1"/>
  <c r="U516" i="10" s="1"/>
  <c r="V516" i="10" s="1"/>
  <c r="P516" i="10" s="1"/>
  <c r="Q517" i="10"/>
  <c r="R517" i="10" l="1"/>
  <c r="S517" i="10" s="1"/>
  <c r="T517" i="10" s="1"/>
  <c r="U517" i="10" s="1"/>
  <c r="V517" i="10" s="1"/>
  <c r="P517" i="10" s="1"/>
  <c r="Q518" i="10"/>
  <c r="R518" i="10" l="1"/>
  <c r="S518" i="10" s="1"/>
  <c r="T518" i="10" s="1"/>
  <c r="U518" i="10" s="1"/>
  <c r="V518" i="10" s="1"/>
  <c r="P518" i="10" s="1"/>
  <c r="Q519" i="10"/>
  <c r="Q520" i="10" l="1"/>
  <c r="R519" i="10"/>
  <c r="S519" i="10" s="1"/>
  <c r="T519" i="10" s="1"/>
  <c r="U519" i="10" s="1"/>
  <c r="V519" i="10" s="1"/>
  <c r="P519" i="10" s="1"/>
  <c r="R520" i="10" l="1"/>
  <c r="S520" i="10" s="1"/>
  <c r="T520" i="10" s="1"/>
  <c r="U520" i="10" s="1"/>
  <c r="V520" i="10" s="1"/>
  <c r="P520" i="10" s="1"/>
  <c r="Q521" i="10"/>
  <c r="R521" i="10" l="1"/>
  <c r="S521" i="10" s="1"/>
  <c r="T521" i="10" s="1"/>
  <c r="U521" i="10" s="1"/>
  <c r="V521" i="10" s="1"/>
  <c r="P521" i="10" s="1"/>
  <c r="Q522" i="10"/>
  <c r="R522" i="10" l="1"/>
  <c r="S522" i="10" s="1"/>
  <c r="T522" i="10" s="1"/>
  <c r="U522" i="10" s="1"/>
  <c r="V522" i="10" s="1"/>
  <c r="P522" i="10" s="1"/>
  <c r="Q523" i="10"/>
  <c r="Q524" i="10" l="1"/>
  <c r="R523" i="10"/>
  <c r="S523" i="10" s="1"/>
  <c r="T523" i="10" s="1"/>
  <c r="U523" i="10" s="1"/>
  <c r="V523" i="10" s="1"/>
  <c r="P523" i="10" s="1"/>
  <c r="R524" i="10" l="1"/>
  <c r="S524" i="10" s="1"/>
  <c r="T524" i="10" s="1"/>
  <c r="U524" i="10" s="1"/>
  <c r="V524" i="10" s="1"/>
  <c r="P524" i="10" s="1"/>
  <c r="Q525" i="10"/>
  <c r="R525" i="10" l="1"/>
  <c r="S525" i="10" s="1"/>
  <c r="T525" i="10" s="1"/>
  <c r="U525" i="10" s="1"/>
  <c r="V525" i="10" s="1"/>
  <c r="P525" i="10" s="1"/>
  <c r="Q526" i="10"/>
  <c r="R526" i="10" l="1"/>
  <c r="S526" i="10" s="1"/>
  <c r="T526" i="10" s="1"/>
  <c r="U526" i="10" s="1"/>
  <c r="V526" i="10" s="1"/>
  <c r="P526" i="10" s="1"/>
  <c r="Q527" i="10"/>
  <c r="R527" i="10" l="1"/>
  <c r="S527" i="10" s="1"/>
  <c r="T527" i="10" s="1"/>
  <c r="U527" i="10" s="1"/>
  <c r="V527" i="10" s="1"/>
  <c r="P527" i="10" s="1"/>
  <c r="Q528" i="10"/>
  <c r="R528" i="10" l="1"/>
  <c r="S528" i="10" s="1"/>
  <c r="T528" i="10" s="1"/>
  <c r="U528" i="10" s="1"/>
  <c r="V528" i="10" s="1"/>
  <c r="P528" i="10" s="1"/>
  <c r="Q529" i="10"/>
  <c r="R529" i="10" l="1"/>
  <c r="S529" i="10" s="1"/>
  <c r="T529" i="10" s="1"/>
  <c r="U529" i="10" s="1"/>
  <c r="V529" i="10" s="1"/>
  <c r="P529" i="10" s="1"/>
  <c r="Q530" i="10"/>
  <c r="R530" i="10" l="1"/>
  <c r="S530" i="10" s="1"/>
  <c r="T530" i="10" s="1"/>
  <c r="U530" i="10" s="1"/>
  <c r="V530" i="10" s="1"/>
  <c r="P530" i="10" s="1"/>
  <c r="Q531" i="10"/>
  <c r="R531" i="10" l="1"/>
  <c r="S531" i="10" s="1"/>
  <c r="T531" i="10" s="1"/>
  <c r="U531" i="10" s="1"/>
  <c r="V531" i="10" s="1"/>
  <c r="P531" i="10" s="1"/>
  <c r="Q532" i="10"/>
  <c r="R532" i="10" l="1"/>
  <c r="S532" i="10" s="1"/>
  <c r="T532" i="10" s="1"/>
  <c r="U532" i="10" s="1"/>
  <c r="V532" i="10" s="1"/>
  <c r="P532" i="10" s="1"/>
  <c r="Q533" i="10"/>
  <c r="R533" i="10" l="1"/>
  <c r="S533" i="10" s="1"/>
  <c r="T533" i="10" s="1"/>
  <c r="U533" i="10" s="1"/>
  <c r="V533" i="10" s="1"/>
  <c r="P533" i="10" s="1"/>
  <c r="Q534" i="10"/>
  <c r="R534" i="10" l="1"/>
  <c r="S534" i="10" s="1"/>
  <c r="T534" i="10" s="1"/>
  <c r="U534" i="10" s="1"/>
  <c r="V534" i="10" s="1"/>
  <c r="P534" i="10" s="1"/>
  <c r="Q535" i="10"/>
  <c r="R535" i="10" l="1"/>
  <c r="S535" i="10" s="1"/>
  <c r="T535" i="10" s="1"/>
  <c r="U535" i="10" s="1"/>
  <c r="V535" i="10" s="1"/>
  <c r="P535" i="10" s="1"/>
  <c r="Q536" i="10"/>
  <c r="R536" i="10" l="1"/>
  <c r="S536" i="10" s="1"/>
  <c r="T536" i="10" s="1"/>
  <c r="U536" i="10" s="1"/>
  <c r="V536" i="10" s="1"/>
  <c r="P536" i="10" s="1"/>
  <c r="Q537" i="10"/>
  <c r="R537" i="10" l="1"/>
  <c r="S537" i="10" s="1"/>
  <c r="T537" i="10" s="1"/>
  <c r="U537" i="10" s="1"/>
  <c r="V537" i="10" s="1"/>
  <c r="P537" i="10" s="1"/>
  <c r="Q538" i="10"/>
  <c r="R538" i="10" l="1"/>
  <c r="S538" i="10" s="1"/>
  <c r="T538" i="10" s="1"/>
  <c r="U538" i="10" s="1"/>
  <c r="V538" i="10" s="1"/>
  <c r="P538" i="10" s="1"/>
  <c r="Q539" i="10"/>
  <c r="Q540" i="10" l="1"/>
  <c r="R539" i="10"/>
  <c r="S539" i="10" s="1"/>
  <c r="T539" i="10" s="1"/>
  <c r="U539" i="10" s="1"/>
  <c r="V539" i="10" s="1"/>
  <c r="P539" i="10" s="1"/>
  <c r="R540" i="10" l="1"/>
  <c r="S540" i="10" s="1"/>
  <c r="T540" i="10" s="1"/>
  <c r="U540" i="10" s="1"/>
  <c r="V540" i="10" s="1"/>
  <c r="P540" i="10" s="1"/>
  <c r="Q541" i="10"/>
  <c r="R541" i="10" l="1"/>
  <c r="S541" i="10" s="1"/>
  <c r="T541" i="10" s="1"/>
  <c r="U541" i="10" s="1"/>
  <c r="V541" i="10" s="1"/>
  <c r="P541" i="10" s="1"/>
  <c r="Q542" i="10"/>
  <c r="R542" i="10" l="1"/>
  <c r="S542" i="10" s="1"/>
  <c r="T542" i="10" s="1"/>
  <c r="U542" i="10" s="1"/>
  <c r="V542" i="10" s="1"/>
  <c r="P542" i="10" s="1"/>
  <c r="Q543" i="10"/>
  <c r="R543" i="10" l="1"/>
  <c r="S543" i="10" s="1"/>
  <c r="T543" i="10" s="1"/>
  <c r="U543" i="10" s="1"/>
  <c r="V543" i="10" s="1"/>
  <c r="P543" i="10" s="1"/>
  <c r="Q544" i="10"/>
  <c r="R544" i="10" l="1"/>
  <c r="S544" i="10" s="1"/>
  <c r="T544" i="10" s="1"/>
  <c r="U544" i="10" s="1"/>
  <c r="V544" i="10" s="1"/>
  <c r="P544" i="10" s="1"/>
  <c r="Q545" i="10"/>
  <c r="R545" i="10" l="1"/>
  <c r="S545" i="10" s="1"/>
  <c r="T545" i="10" s="1"/>
  <c r="U545" i="10" s="1"/>
  <c r="V545" i="10" s="1"/>
  <c r="P545" i="10" s="1"/>
  <c r="Q546" i="10"/>
  <c r="R546" i="10" l="1"/>
  <c r="S546" i="10" s="1"/>
  <c r="T546" i="10" s="1"/>
  <c r="U546" i="10" s="1"/>
  <c r="V546" i="10" s="1"/>
  <c r="P546" i="10" s="1"/>
  <c r="Q547" i="10"/>
  <c r="R547" i="10" l="1"/>
  <c r="S547" i="10" s="1"/>
  <c r="T547" i="10" s="1"/>
  <c r="U547" i="10" s="1"/>
  <c r="V547" i="10" s="1"/>
  <c r="P547" i="10" s="1"/>
  <c r="Q548" i="10"/>
  <c r="R548" i="10" l="1"/>
  <c r="S548" i="10" s="1"/>
  <c r="T548" i="10" s="1"/>
  <c r="U548" i="10" s="1"/>
  <c r="V548" i="10" s="1"/>
  <c r="P548" i="10" s="1"/>
  <c r="Q549" i="10"/>
  <c r="R549" i="10" l="1"/>
  <c r="S549" i="10" s="1"/>
  <c r="T549" i="10" s="1"/>
  <c r="U549" i="10" s="1"/>
  <c r="V549" i="10" s="1"/>
  <c r="P549" i="10" s="1"/>
  <c r="Q550" i="10"/>
  <c r="R550" i="10" l="1"/>
  <c r="S550" i="10" s="1"/>
  <c r="T550" i="10" s="1"/>
  <c r="U550" i="10" s="1"/>
  <c r="V550" i="10" s="1"/>
  <c r="P550" i="10" s="1"/>
  <c r="Q551" i="10"/>
  <c r="R551" i="10" l="1"/>
  <c r="S551" i="10" s="1"/>
  <c r="T551" i="10" s="1"/>
  <c r="U551" i="10" s="1"/>
  <c r="V551" i="10" s="1"/>
  <c r="P551" i="10" s="1"/>
  <c r="Q552" i="10"/>
  <c r="R552" i="10" l="1"/>
  <c r="S552" i="10" s="1"/>
  <c r="T552" i="10" s="1"/>
  <c r="U552" i="10" s="1"/>
  <c r="V552" i="10" s="1"/>
  <c r="P552" i="10" s="1"/>
  <c r="Q553" i="10"/>
  <c r="Q554" i="10" l="1"/>
  <c r="R553" i="10"/>
  <c r="S553" i="10" s="1"/>
  <c r="T553" i="10" s="1"/>
  <c r="U553" i="10" s="1"/>
  <c r="V553" i="10" s="1"/>
  <c r="P553" i="10" s="1"/>
  <c r="R554" i="10" l="1"/>
  <c r="S554" i="10" s="1"/>
  <c r="T554" i="10" s="1"/>
  <c r="U554" i="10" s="1"/>
  <c r="V554" i="10" s="1"/>
  <c r="P554" i="10" s="1"/>
  <c r="Q555" i="10"/>
  <c r="Q556" i="10" l="1"/>
  <c r="R555" i="10"/>
  <c r="S555" i="10" s="1"/>
  <c r="T555" i="10" s="1"/>
  <c r="U555" i="10" s="1"/>
  <c r="V555" i="10" s="1"/>
  <c r="P555" i="10" s="1"/>
  <c r="R556" i="10" l="1"/>
  <c r="S556" i="10" s="1"/>
  <c r="T556" i="10" s="1"/>
  <c r="U556" i="10" s="1"/>
  <c r="V556" i="10" s="1"/>
  <c r="P556" i="10" s="1"/>
  <c r="Q557" i="10"/>
  <c r="R557" i="10" l="1"/>
  <c r="S557" i="10" s="1"/>
  <c r="T557" i="10" s="1"/>
  <c r="U557" i="10" s="1"/>
  <c r="V557" i="10" s="1"/>
  <c r="P557" i="10" s="1"/>
  <c r="Q558" i="10"/>
  <c r="R558" i="10" l="1"/>
  <c r="S558" i="10" s="1"/>
  <c r="T558" i="10" s="1"/>
  <c r="U558" i="10" s="1"/>
  <c r="V558" i="10" s="1"/>
  <c r="P558" i="10" s="1"/>
  <c r="Q559" i="10"/>
  <c r="R559" i="10" l="1"/>
  <c r="S559" i="10" s="1"/>
  <c r="T559" i="10" s="1"/>
  <c r="U559" i="10" s="1"/>
  <c r="V559" i="10" s="1"/>
  <c r="P559" i="10" s="1"/>
  <c r="Q560" i="10"/>
  <c r="R560" i="10" l="1"/>
  <c r="S560" i="10" s="1"/>
  <c r="T560" i="10" s="1"/>
  <c r="U560" i="10" s="1"/>
  <c r="V560" i="10" s="1"/>
  <c r="P560" i="10" s="1"/>
  <c r="Q561" i="10"/>
  <c r="Q562" i="10" l="1"/>
  <c r="R561" i="10"/>
  <c r="S561" i="10" s="1"/>
  <c r="T561" i="10" s="1"/>
  <c r="U561" i="10" s="1"/>
  <c r="V561" i="10" s="1"/>
  <c r="P561" i="10" s="1"/>
  <c r="R562" i="10" l="1"/>
  <c r="S562" i="10" s="1"/>
  <c r="T562" i="10" s="1"/>
  <c r="U562" i="10" s="1"/>
  <c r="V562" i="10" s="1"/>
  <c r="P562" i="10" s="1"/>
  <c r="Q563" i="10"/>
  <c r="Q564" i="10" l="1"/>
  <c r="R563" i="10"/>
  <c r="S563" i="10" s="1"/>
  <c r="T563" i="10" s="1"/>
  <c r="U563" i="10" s="1"/>
  <c r="V563" i="10" s="1"/>
  <c r="P563" i="10" s="1"/>
  <c r="R564" i="10" l="1"/>
  <c r="S564" i="10" s="1"/>
  <c r="T564" i="10" s="1"/>
  <c r="U564" i="10" s="1"/>
  <c r="V564" i="10" s="1"/>
  <c r="P564" i="10" s="1"/>
  <c r="Q565" i="10"/>
  <c r="R565" i="10" l="1"/>
  <c r="S565" i="10" s="1"/>
  <c r="T565" i="10" s="1"/>
  <c r="U565" i="10" s="1"/>
  <c r="V565" i="10" s="1"/>
  <c r="P565" i="10" s="1"/>
  <c r="Q566" i="10"/>
  <c r="R566" i="10" l="1"/>
  <c r="S566" i="10" s="1"/>
  <c r="T566" i="10" s="1"/>
  <c r="U566" i="10" s="1"/>
  <c r="V566" i="10" s="1"/>
  <c r="P566" i="10" s="1"/>
  <c r="Q567" i="10"/>
  <c r="R567" i="10" l="1"/>
  <c r="S567" i="10" s="1"/>
  <c r="T567" i="10" s="1"/>
  <c r="U567" i="10" s="1"/>
  <c r="V567" i="10" s="1"/>
  <c r="P567" i="10" s="1"/>
  <c r="Q568" i="10"/>
  <c r="R568" i="10" l="1"/>
  <c r="S568" i="10" s="1"/>
  <c r="T568" i="10" s="1"/>
  <c r="U568" i="10" s="1"/>
  <c r="V568" i="10" s="1"/>
  <c r="P568" i="10" s="1"/>
  <c r="Q569" i="10"/>
  <c r="Q570" i="10" l="1"/>
  <c r="R569" i="10"/>
  <c r="S569" i="10" s="1"/>
  <c r="T569" i="10" s="1"/>
  <c r="U569" i="10" s="1"/>
  <c r="V569" i="10" s="1"/>
  <c r="P569" i="10" s="1"/>
  <c r="R570" i="10" l="1"/>
  <c r="S570" i="10" s="1"/>
  <c r="T570" i="10" s="1"/>
  <c r="U570" i="10" s="1"/>
  <c r="V570" i="10" s="1"/>
  <c r="P570" i="10" s="1"/>
  <c r="Q571" i="10"/>
  <c r="Q572" i="10" l="1"/>
  <c r="R571" i="10"/>
  <c r="S571" i="10" s="1"/>
  <c r="T571" i="10" s="1"/>
  <c r="U571" i="10" s="1"/>
  <c r="V571" i="10" s="1"/>
  <c r="P571" i="10" s="1"/>
  <c r="R572" i="10" l="1"/>
  <c r="S572" i="10" s="1"/>
  <c r="T572" i="10" s="1"/>
  <c r="U572" i="10" s="1"/>
  <c r="V572" i="10" s="1"/>
  <c r="P572" i="10" s="1"/>
  <c r="Q573" i="10"/>
  <c r="R573" i="10" l="1"/>
  <c r="S573" i="10" s="1"/>
  <c r="T573" i="10" s="1"/>
  <c r="U573" i="10" s="1"/>
  <c r="V573" i="10" s="1"/>
  <c r="P573" i="10" s="1"/>
  <c r="Q574" i="10"/>
  <c r="R574" i="10" l="1"/>
  <c r="S574" i="10" s="1"/>
  <c r="T574" i="10" s="1"/>
  <c r="U574" i="10" s="1"/>
  <c r="V574" i="10" s="1"/>
  <c r="P574" i="10" s="1"/>
  <c r="Q575" i="10"/>
  <c r="R575" i="10" l="1"/>
  <c r="S575" i="10" s="1"/>
  <c r="T575" i="10" s="1"/>
  <c r="U575" i="10" s="1"/>
  <c r="V575" i="10" s="1"/>
  <c r="P575" i="10" s="1"/>
  <c r="Q576" i="10"/>
  <c r="R576" i="10" l="1"/>
  <c r="S576" i="10" s="1"/>
  <c r="T576" i="10" s="1"/>
  <c r="U576" i="10" s="1"/>
  <c r="V576" i="10" s="1"/>
  <c r="P576" i="10" s="1"/>
  <c r="Q577" i="10"/>
  <c r="Q578" i="10" l="1"/>
  <c r="R577" i="10"/>
  <c r="S577" i="10" s="1"/>
  <c r="T577" i="10" s="1"/>
  <c r="U577" i="10" s="1"/>
  <c r="V577" i="10" s="1"/>
  <c r="P577" i="10" s="1"/>
  <c r="R578" i="10" l="1"/>
  <c r="S578" i="10" s="1"/>
  <c r="T578" i="10" s="1"/>
  <c r="U578" i="10" s="1"/>
  <c r="V578" i="10" s="1"/>
  <c r="P578" i="10" s="1"/>
  <c r="Q579" i="10"/>
  <c r="Q580" i="10" l="1"/>
  <c r="R579" i="10"/>
  <c r="S579" i="10" s="1"/>
  <c r="T579" i="10" s="1"/>
  <c r="U579" i="10" s="1"/>
  <c r="V579" i="10" s="1"/>
  <c r="P579" i="10" s="1"/>
  <c r="R580" i="10" l="1"/>
  <c r="S580" i="10" s="1"/>
  <c r="T580" i="10" s="1"/>
  <c r="U580" i="10" s="1"/>
  <c r="V580" i="10" s="1"/>
  <c r="P580" i="10" s="1"/>
  <c r="Q581" i="10"/>
  <c r="R581" i="10" l="1"/>
  <c r="S581" i="10" s="1"/>
  <c r="T581" i="10" s="1"/>
  <c r="U581" i="10" s="1"/>
  <c r="V581" i="10" s="1"/>
  <c r="P581" i="10" s="1"/>
  <c r="Q582" i="10"/>
  <c r="R582" i="10" l="1"/>
  <c r="S582" i="10" s="1"/>
  <c r="T582" i="10" s="1"/>
  <c r="U582" i="10" s="1"/>
  <c r="V582" i="10" s="1"/>
  <c r="P582" i="10" s="1"/>
  <c r="Q583" i="10"/>
  <c r="R583" i="10" l="1"/>
  <c r="S583" i="10" s="1"/>
  <c r="T583" i="10" s="1"/>
  <c r="U583" i="10" s="1"/>
  <c r="V583" i="10" s="1"/>
  <c r="P583" i="10" s="1"/>
  <c r="Q584" i="10"/>
  <c r="R584" i="10" l="1"/>
  <c r="S584" i="10" s="1"/>
  <c r="T584" i="10" s="1"/>
  <c r="U584" i="10" s="1"/>
  <c r="V584" i="10" s="1"/>
  <c r="P584" i="10" s="1"/>
  <c r="Q585" i="10"/>
  <c r="Q586" i="10" l="1"/>
  <c r="R585" i="10"/>
  <c r="S585" i="10" s="1"/>
  <c r="T585" i="10" s="1"/>
  <c r="U585" i="10" s="1"/>
  <c r="V585" i="10" s="1"/>
  <c r="P585" i="10" s="1"/>
  <c r="R586" i="10" l="1"/>
  <c r="S586" i="10" s="1"/>
  <c r="T586" i="10" s="1"/>
  <c r="U586" i="10" s="1"/>
  <c r="V586" i="10" s="1"/>
  <c r="P586" i="10" s="1"/>
  <c r="Q587" i="10"/>
  <c r="Q588" i="10" l="1"/>
  <c r="R587" i="10"/>
  <c r="S587" i="10" s="1"/>
  <c r="T587" i="10" s="1"/>
  <c r="U587" i="10" s="1"/>
  <c r="V587" i="10" s="1"/>
  <c r="P587" i="10" s="1"/>
  <c r="R588" i="10" l="1"/>
  <c r="S588" i="10" s="1"/>
  <c r="T588" i="10" s="1"/>
  <c r="U588" i="10" s="1"/>
  <c r="V588" i="10" s="1"/>
  <c r="P588" i="10" s="1"/>
  <c r="Q589" i="10"/>
  <c r="R589" i="10" l="1"/>
  <c r="S589" i="10" s="1"/>
  <c r="T589" i="10" s="1"/>
  <c r="U589" i="10" s="1"/>
  <c r="V589" i="10" s="1"/>
  <c r="P589" i="10" s="1"/>
  <c r="Q590" i="10"/>
  <c r="R590" i="10" l="1"/>
  <c r="S590" i="10" s="1"/>
  <c r="T590" i="10" s="1"/>
  <c r="U590" i="10" s="1"/>
  <c r="V590" i="10" s="1"/>
  <c r="P590" i="10" s="1"/>
  <c r="Q591" i="10"/>
  <c r="R591" i="10" l="1"/>
  <c r="S591" i="10" s="1"/>
  <c r="T591" i="10" s="1"/>
  <c r="U591" i="10" s="1"/>
  <c r="V591" i="10" s="1"/>
  <c r="P591" i="10" s="1"/>
  <c r="Q592" i="10"/>
  <c r="R592" i="10" l="1"/>
  <c r="S592" i="10" s="1"/>
  <c r="T592" i="10" s="1"/>
  <c r="U592" i="10" s="1"/>
  <c r="V592" i="10" s="1"/>
  <c r="P592" i="10" s="1"/>
  <c r="Q593" i="10"/>
  <c r="Q594" i="10" l="1"/>
  <c r="R593" i="10"/>
  <c r="S593" i="10" s="1"/>
  <c r="T593" i="10" s="1"/>
  <c r="U593" i="10" s="1"/>
  <c r="V593" i="10" s="1"/>
  <c r="P593" i="10" s="1"/>
  <c r="R594" i="10" l="1"/>
  <c r="S594" i="10" s="1"/>
  <c r="T594" i="10" s="1"/>
  <c r="U594" i="10" s="1"/>
  <c r="V594" i="10" s="1"/>
  <c r="P594" i="10" s="1"/>
  <c r="Q595" i="10"/>
  <c r="Q596" i="10" l="1"/>
  <c r="R595" i="10"/>
  <c r="S595" i="10" s="1"/>
  <c r="T595" i="10" s="1"/>
  <c r="U595" i="10" s="1"/>
  <c r="V595" i="10" s="1"/>
  <c r="P595" i="10" s="1"/>
  <c r="R596" i="10" l="1"/>
  <c r="S596" i="10" s="1"/>
  <c r="T596" i="10" s="1"/>
  <c r="U596" i="10" s="1"/>
  <c r="V596" i="10" s="1"/>
  <c r="P596" i="10" s="1"/>
  <c r="Q597" i="10"/>
  <c r="R597" i="10" l="1"/>
  <c r="S597" i="10" s="1"/>
  <c r="T597" i="10" s="1"/>
  <c r="U597" i="10" s="1"/>
  <c r="V597" i="10" s="1"/>
  <c r="P597" i="10" s="1"/>
  <c r="Q598" i="10"/>
  <c r="R598" i="10" l="1"/>
  <c r="S598" i="10" s="1"/>
  <c r="T598" i="10" s="1"/>
  <c r="U598" i="10" s="1"/>
  <c r="V598" i="10" s="1"/>
  <c r="P598" i="10" s="1"/>
  <c r="Q599" i="10"/>
  <c r="R599" i="10" l="1"/>
  <c r="S599" i="10" s="1"/>
  <c r="T599" i="10" s="1"/>
  <c r="U599" i="10" s="1"/>
  <c r="V599" i="10" s="1"/>
  <c r="P599" i="10" s="1"/>
  <c r="Q600" i="10"/>
  <c r="R600" i="10" l="1"/>
  <c r="S600" i="10" s="1"/>
  <c r="T600" i="10" s="1"/>
  <c r="U600" i="10" s="1"/>
  <c r="V600" i="10" s="1"/>
  <c r="P600" i="10" s="1"/>
  <c r="Q601" i="10"/>
  <c r="Q602" i="10" l="1"/>
  <c r="R601" i="10"/>
  <c r="S601" i="10" s="1"/>
  <c r="T601" i="10" s="1"/>
  <c r="U601" i="10" s="1"/>
  <c r="V601" i="10" s="1"/>
  <c r="P601" i="10" s="1"/>
  <c r="R602" i="10" l="1"/>
  <c r="S602" i="10" s="1"/>
  <c r="T602" i="10" s="1"/>
  <c r="U602" i="10" s="1"/>
  <c r="V602" i="10" s="1"/>
  <c r="P602" i="10" s="1"/>
  <c r="Q603" i="10"/>
  <c r="Q604" i="10" l="1"/>
  <c r="R603" i="10"/>
  <c r="S603" i="10" s="1"/>
  <c r="T603" i="10" s="1"/>
  <c r="U603" i="10" s="1"/>
  <c r="V603" i="10" s="1"/>
  <c r="P603" i="10" s="1"/>
  <c r="R604" i="10" l="1"/>
  <c r="S604" i="10" s="1"/>
  <c r="T604" i="10" s="1"/>
  <c r="U604" i="10" s="1"/>
  <c r="V604" i="10" s="1"/>
  <c r="P604" i="10" s="1"/>
  <c r="Q605" i="10"/>
  <c r="R605" i="10" l="1"/>
  <c r="S605" i="10" s="1"/>
  <c r="T605" i="10" s="1"/>
  <c r="U605" i="10" s="1"/>
  <c r="V605" i="10" s="1"/>
  <c r="P605" i="10" s="1"/>
  <c r="Q606" i="10"/>
  <c r="R606" i="10" l="1"/>
  <c r="S606" i="10" s="1"/>
  <c r="T606" i="10" s="1"/>
  <c r="U606" i="10" s="1"/>
  <c r="V606" i="10" s="1"/>
  <c r="P606" i="10" s="1"/>
  <c r="Q607" i="10"/>
  <c r="R607" i="10" l="1"/>
  <c r="S607" i="10" s="1"/>
  <c r="T607" i="10" s="1"/>
  <c r="U607" i="10" s="1"/>
  <c r="V607" i="10" s="1"/>
  <c r="P607" i="10" s="1"/>
  <c r="Q608" i="10"/>
  <c r="R608" i="10" l="1"/>
  <c r="S608" i="10" s="1"/>
  <c r="T608" i="10" s="1"/>
  <c r="U608" i="10" s="1"/>
  <c r="V608" i="10" s="1"/>
  <c r="P608" i="10" s="1"/>
  <c r="Q609" i="10"/>
  <c r="Q610" i="10" l="1"/>
  <c r="R609" i="10"/>
  <c r="S609" i="10" s="1"/>
  <c r="T609" i="10" s="1"/>
  <c r="U609" i="10" s="1"/>
  <c r="V609" i="10" s="1"/>
  <c r="P609" i="10" s="1"/>
  <c r="R610" i="10" l="1"/>
  <c r="S610" i="10" s="1"/>
  <c r="T610" i="10" s="1"/>
  <c r="U610" i="10" s="1"/>
  <c r="V610" i="10" s="1"/>
  <c r="P610" i="10" s="1"/>
  <c r="Q611" i="10"/>
  <c r="Q612" i="10" l="1"/>
  <c r="R611" i="10"/>
  <c r="S611" i="10" s="1"/>
  <c r="T611" i="10" s="1"/>
  <c r="U611" i="10" s="1"/>
  <c r="V611" i="10" s="1"/>
  <c r="P611" i="10" s="1"/>
  <c r="R612" i="10" l="1"/>
  <c r="S612" i="10" s="1"/>
  <c r="T612" i="10" s="1"/>
  <c r="U612" i="10" s="1"/>
  <c r="V612" i="10" s="1"/>
  <c r="P612" i="10" s="1"/>
  <c r="Q613" i="10"/>
  <c r="Q614" i="10" l="1"/>
  <c r="R613" i="10"/>
  <c r="S613" i="10" s="1"/>
  <c r="T613" i="10" s="1"/>
  <c r="U613" i="10" s="1"/>
  <c r="V613" i="10" s="1"/>
  <c r="P613" i="10" s="1"/>
  <c r="Q615" i="10" l="1"/>
  <c r="R614" i="10"/>
  <c r="S614" i="10" s="1"/>
  <c r="T614" i="10" s="1"/>
  <c r="U614" i="10" s="1"/>
  <c r="V614" i="10" s="1"/>
  <c r="P614" i="10" s="1"/>
  <c r="Q616" i="10" l="1"/>
  <c r="R615" i="10"/>
  <c r="S615" i="10" s="1"/>
  <c r="T615" i="10" s="1"/>
  <c r="U615" i="10" s="1"/>
  <c r="V615" i="10" s="1"/>
  <c r="P615" i="10" s="1"/>
  <c r="R616" i="10" l="1"/>
  <c r="S616" i="10" s="1"/>
  <c r="T616" i="10" s="1"/>
  <c r="U616" i="10" s="1"/>
  <c r="V616" i="10" s="1"/>
  <c r="P616" i="10" s="1"/>
  <c r="Q617" i="10"/>
  <c r="R617" i="10" l="1"/>
  <c r="S617" i="10" s="1"/>
  <c r="T617" i="10" s="1"/>
  <c r="U617" i="10" s="1"/>
  <c r="V617" i="10" s="1"/>
  <c r="P617" i="10" s="1"/>
  <c r="Q618" i="10"/>
  <c r="R618" i="10" l="1"/>
  <c r="S618" i="10" s="1"/>
  <c r="T618" i="10" s="1"/>
  <c r="U618" i="10" s="1"/>
  <c r="V618" i="10" s="1"/>
  <c r="P618" i="10" s="1"/>
  <c r="Q619" i="10"/>
  <c r="R619" i="10" l="1"/>
  <c r="S619" i="10" s="1"/>
  <c r="T619" i="10" s="1"/>
  <c r="U619" i="10" s="1"/>
  <c r="V619" i="10" s="1"/>
  <c r="P619" i="10" s="1"/>
  <c r="Q620" i="10"/>
  <c r="R620" i="10" l="1"/>
  <c r="S620" i="10" s="1"/>
  <c r="T620" i="10" s="1"/>
  <c r="U620" i="10" s="1"/>
  <c r="V620" i="10" s="1"/>
  <c r="P620" i="10" s="1"/>
  <c r="Q621" i="10"/>
  <c r="Q622" i="10" l="1"/>
  <c r="R621" i="10"/>
  <c r="S621" i="10" s="1"/>
  <c r="T621" i="10" s="1"/>
  <c r="U621" i="10" s="1"/>
  <c r="V621" i="10" s="1"/>
  <c r="P621" i="10" s="1"/>
  <c r="Q623" i="10" l="1"/>
  <c r="R622" i="10"/>
  <c r="S622" i="10" s="1"/>
  <c r="T622" i="10" s="1"/>
  <c r="U622" i="10" s="1"/>
  <c r="V622" i="10" s="1"/>
  <c r="P622" i="10" s="1"/>
  <c r="Q624" i="10" l="1"/>
  <c r="R623" i="10"/>
  <c r="S623" i="10" s="1"/>
  <c r="T623" i="10" s="1"/>
  <c r="U623" i="10" s="1"/>
  <c r="V623" i="10" s="1"/>
  <c r="P623" i="10" s="1"/>
  <c r="R624" i="10" l="1"/>
  <c r="S624" i="10" s="1"/>
  <c r="T624" i="10" s="1"/>
  <c r="U624" i="10" s="1"/>
  <c r="V624" i="10" s="1"/>
  <c r="P624" i="10" s="1"/>
  <c r="Q625" i="10"/>
  <c r="Q626" i="10" l="1"/>
  <c r="R625" i="10"/>
  <c r="S625" i="10" s="1"/>
  <c r="T625" i="10" s="1"/>
  <c r="U625" i="10" s="1"/>
  <c r="V625" i="10" s="1"/>
  <c r="P625" i="10" s="1"/>
  <c r="Q627" i="10" l="1"/>
  <c r="R626" i="10"/>
  <c r="S626" i="10" s="1"/>
  <c r="T626" i="10" s="1"/>
  <c r="U626" i="10" s="1"/>
  <c r="V626" i="10" s="1"/>
  <c r="P626" i="10" s="1"/>
  <c r="Q628" i="10" l="1"/>
  <c r="R627" i="10"/>
  <c r="S627" i="10" s="1"/>
  <c r="T627" i="10" s="1"/>
  <c r="U627" i="10" s="1"/>
  <c r="V627" i="10" s="1"/>
  <c r="P627" i="10" s="1"/>
  <c r="R628" i="10" l="1"/>
  <c r="S628" i="10" s="1"/>
  <c r="T628" i="10" s="1"/>
  <c r="U628" i="10" s="1"/>
  <c r="V628" i="10" s="1"/>
  <c r="P628" i="10" s="1"/>
  <c r="Q629" i="10"/>
  <c r="Q630" i="10" l="1"/>
  <c r="R629" i="10"/>
  <c r="S629" i="10" s="1"/>
  <c r="T629" i="10" s="1"/>
  <c r="U629" i="10" s="1"/>
  <c r="V629" i="10" s="1"/>
  <c r="P629" i="10" s="1"/>
  <c r="Q631" i="10" l="1"/>
  <c r="R630" i="10"/>
  <c r="S630" i="10" s="1"/>
  <c r="T630" i="10" s="1"/>
  <c r="U630" i="10" s="1"/>
  <c r="V630" i="10" s="1"/>
  <c r="P630" i="10" s="1"/>
  <c r="Q632" i="10" l="1"/>
  <c r="R631" i="10"/>
  <c r="S631" i="10" s="1"/>
  <c r="T631" i="10" s="1"/>
  <c r="U631" i="10" s="1"/>
  <c r="V631" i="10" s="1"/>
  <c r="P631" i="10" s="1"/>
  <c r="R632" i="10" l="1"/>
  <c r="S632" i="10" s="1"/>
  <c r="T632" i="10" s="1"/>
  <c r="U632" i="10" s="1"/>
  <c r="V632" i="10" s="1"/>
  <c r="P632" i="10" s="1"/>
  <c r="Q633" i="10"/>
  <c r="R633" i="10" l="1"/>
  <c r="S633" i="10" s="1"/>
  <c r="T633" i="10" s="1"/>
  <c r="U633" i="10" s="1"/>
  <c r="V633" i="10" s="1"/>
  <c r="P633" i="10" s="1"/>
  <c r="Q634" i="10"/>
  <c r="R634" i="10" l="1"/>
  <c r="S634" i="10" s="1"/>
  <c r="T634" i="10" s="1"/>
  <c r="U634" i="10" s="1"/>
  <c r="V634" i="10" s="1"/>
  <c r="P634" i="10" s="1"/>
  <c r="Q635" i="10"/>
  <c r="R635" i="10" l="1"/>
  <c r="S635" i="10" s="1"/>
  <c r="T635" i="10" s="1"/>
  <c r="U635" i="10" s="1"/>
  <c r="V635" i="10" s="1"/>
  <c r="P635" i="10" s="1"/>
  <c r="Q636" i="10"/>
  <c r="R636" i="10" l="1"/>
  <c r="S636" i="10" s="1"/>
  <c r="T636" i="10" s="1"/>
  <c r="U636" i="10" s="1"/>
  <c r="V636" i="10" s="1"/>
  <c r="P636" i="10" s="1"/>
  <c r="Q637" i="10"/>
  <c r="Q638" i="10" l="1"/>
  <c r="R637" i="10"/>
  <c r="S637" i="10" s="1"/>
  <c r="T637" i="10" s="1"/>
  <c r="U637" i="10" s="1"/>
  <c r="V637" i="10" s="1"/>
  <c r="P637" i="10" s="1"/>
  <c r="Q639" i="10" l="1"/>
  <c r="R638" i="10"/>
  <c r="S638" i="10" s="1"/>
  <c r="T638" i="10" s="1"/>
  <c r="U638" i="10" s="1"/>
  <c r="V638" i="10" s="1"/>
  <c r="P638" i="10" s="1"/>
  <c r="Q640" i="10" l="1"/>
  <c r="R639" i="10"/>
  <c r="S639" i="10" s="1"/>
  <c r="T639" i="10" s="1"/>
  <c r="U639" i="10" s="1"/>
  <c r="V639" i="10" s="1"/>
  <c r="P639" i="10" s="1"/>
  <c r="R640" i="10" l="1"/>
  <c r="S640" i="10" s="1"/>
  <c r="T640" i="10" s="1"/>
  <c r="U640" i="10" s="1"/>
  <c r="V640" i="10" s="1"/>
  <c r="P640" i="10" s="1"/>
  <c r="Q641" i="10"/>
  <c r="Q642" i="10" l="1"/>
  <c r="R641" i="10"/>
  <c r="S641" i="10" s="1"/>
  <c r="T641" i="10" s="1"/>
  <c r="U641" i="10" s="1"/>
  <c r="V641" i="10" s="1"/>
  <c r="P641" i="10" s="1"/>
  <c r="Q643" i="10" l="1"/>
  <c r="R642" i="10"/>
  <c r="S642" i="10" s="1"/>
  <c r="T642" i="10" s="1"/>
  <c r="U642" i="10" s="1"/>
  <c r="V642" i="10" s="1"/>
  <c r="P642" i="10" s="1"/>
  <c r="Q644" i="10" l="1"/>
  <c r="R643" i="10"/>
  <c r="S643" i="10" s="1"/>
  <c r="T643" i="10" s="1"/>
  <c r="U643" i="10" s="1"/>
  <c r="V643" i="10" s="1"/>
  <c r="P643" i="10" s="1"/>
  <c r="R644" i="10" l="1"/>
  <c r="S644" i="10" s="1"/>
  <c r="T644" i="10" s="1"/>
  <c r="U644" i="10" s="1"/>
  <c r="V644" i="10" s="1"/>
  <c r="P644" i="10" s="1"/>
  <c r="Q645" i="10"/>
  <c r="Q646" i="10" l="1"/>
  <c r="R645" i="10"/>
  <c r="S645" i="10" s="1"/>
  <c r="T645" i="10" s="1"/>
  <c r="U645" i="10" s="1"/>
  <c r="V645" i="10" s="1"/>
  <c r="P645" i="10" s="1"/>
  <c r="Q647" i="10" l="1"/>
  <c r="R646" i="10"/>
  <c r="S646" i="10" s="1"/>
  <c r="T646" i="10" s="1"/>
  <c r="U646" i="10" s="1"/>
  <c r="V646" i="10" s="1"/>
  <c r="P646" i="10" s="1"/>
  <c r="Q648" i="10" l="1"/>
  <c r="R647" i="10"/>
  <c r="S647" i="10" s="1"/>
  <c r="T647" i="10" s="1"/>
  <c r="U647" i="10" s="1"/>
  <c r="V647" i="10" s="1"/>
  <c r="P647" i="10" s="1"/>
  <c r="R648" i="10" l="1"/>
  <c r="S648" i="10" s="1"/>
  <c r="T648" i="10" s="1"/>
  <c r="U648" i="10" s="1"/>
  <c r="V648" i="10" s="1"/>
  <c r="P648" i="10" s="1"/>
  <c r="Q649" i="10"/>
  <c r="R649" i="10" l="1"/>
  <c r="S649" i="10" s="1"/>
  <c r="T649" i="10" s="1"/>
  <c r="U649" i="10" s="1"/>
  <c r="V649" i="10" s="1"/>
  <c r="P649" i="10" s="1"/>
  <c r="Q650" i="10"/>
  <c r="Q651" i="10" l="1"/>
  <c r="R650" i="10"/>
  <c r="S650" i="10" s="1"/>
  <c r="T650" i="10" s="1"/>
  <c r="U650" i="10" s="1"/>
  <c r="V650" i="10" s="1"/>
  <c r="P650" i="10" s="1"/>
  <c r="R651" i="10" l="1"/>
  <c r="S651" i="10" s="1"/>
  <c r="T651" i="10" s="1"/>
  <c r="U651" i="10" s="1"/>
  <c r="V651" i="10" s="1"/>
  <c r="P651" i="10" s="1"/>
  <c r="Q652" i="10"/>
  <c r="R652" i="10" l="1"/>
  <c r="S652" i="10" s="1"/>
  <c r="T652" i="10" s="1"/>
  <c r="U652" i="10" s="1"/>
  <c r="V652" i="10" s="1"/>
  <c r="P652" i="10" s="1"/>
  <c r="Q653" i="10"/>
  <c r="Q654" i="10" l="1"/>
  <c r="R653" i="10"/>
  <c r="S653" i="10" s="1"/>
  <c r="T653" i="10" s="1"/>
  <c r="U653" i="10" s="1"/>
  <c r="V653" i="10" s="1"/>
  <c r="P653" i="10" s="1"/>
  <c r="R654" i="10" l="1"/>
  <c r="S654" i="10" s="1"/>
  <c r="T654" i="10" s="1"/>
  <c r="U654" i="10" s="1"/>
  <c r="V654" i="10" s="1"/>
  <c r="P654" i="10" s="1"/>
  <c r="Q655" i="10"/>
  <c r="R655" i="10" l="1"/>
  <c r="S655" i="10" s="1"/>
  <c r="T655" i="10" s="1"/>
  <c r="U655" i="10" s="1"/>
  <c r="V655" i="10" s="1"/>
  <c r="P655" i="10" s="1"/>
  <c r="Q656" i="10"/>
  <c r="R656" i="10" l="1"/>
  <c r="S656" i="10" s="1"/>
  <c r="T656" i="10" s="1"/>
  <c r="U656" i="10" s="1"/>
  <c r="V656" i="10" s="1"/>
  <c r="P656" i="10" s="1"/>
  <c r="Q657" i="10"/>
  <c r="R657" i="10" l="1"/>
  <c r="S657" i="10" s="1"/>
  <c r="T657" i="10" s="1"/>
  <c r="U657" i="10" s="1"/>
  <c r="V657" i="10" s="1"/>
  <c r="P657" i="10" s="1"/>
  <c r="Q658" i="10"/>
  <c r="Q659" i="10" l="1"/>
  <c r="R658" i="10"/>
  <c r="S658" i="10" s="1"/>
  <c r="T658" i="10" s="1"/>
  <c r="U658" i="10" s="1"/>
  <c r="V658" i="10" s="1"/>
  <c r="P658" i="10" s="1"/>
  <c r="R659" i="10" l="1"/>
  <c r="S659" i="10" s="1"/>
  <c r="T659" i="10" s="1"/>
  <c r="U659" i="10" s="1"/>
  <c r="V659" i="10" s="1"/>
  <c r="P659" i="10" s="1"/>
  <c r="Q660" i="10"/>
  <c r="R660" i="10" l="1"/>
  <c r="S660" i="10" s="1"/>
  <c r="T660" i="10" s="1"/>
  <c r="U660" i="10" s="1"/>
  <c r="V660" i="10" s="1"/>
  <c r="P660" i="10" s="1"/>
  <c r="Q661" i="10"/>
  <c r="Q662" i="10" l="1"/>
  <c r="R661" i="10"/>
  <c r="S661" i="10" s="1"/>
  <c r="T661" i="10" s="1"/>
  <c r="U661" i="10" s="1"/>
  <c r="V661" i="10" s="1"/>
  <c r="P661" i="10" s="1"/>
  <c r="R662" i="10" l="1"/>
  <c r="S662" i="10" s="1"/>
  <c r="T662" i="10" s="1"/>
  <c r="U662" i="10" s="1"/>
  <c r="V662" i="10" s="1"/>
  <c r="P662" i="10" s="1"/>
  <c r="Q663" i="10"/>
  <c r="R663" i="10" l="1"/>
  <c r="S663" i="10" s="1"/>
  <c r="T663" i="10" s="1"/>
  <c r="U663" i="10" s="1"/>
  <c r="V663" i="10" s="1"/>
  <c r="P663" i="10" s="1"/>
  <c r="Q664" i="10"/>
  <c r="R664" i="10" l="1"/>
  <c r="S664" i="10" s="1"/>
  <c r="T664" i="10" s="1"/>
  <c r="U664" i="10" s="1"/>
  <c r="V664" i="10" s="1"/>
  <c r="P664" i="10" s="1"/>
  <c r="Q665" i="10"/>
  <c r="R665" i="10" l="1"/>
  <c r="S665" i="10" s="1"/>
  <c r="T665" i="10" s="1"/>
  <c r="U665" i="10" s="1"/>
  <c r="V665" i="10" s="1"/>
  <c r="P665" i="10" s="1"/>
  <c r="Q666" i="10"/>
  <c r="Q667" i="10" l="1"/>
  <c r="R666" i="10"/>
  <c r="S666" i="10" s="1"/>
  <c r="T666" i="10" s="1"/>
  <c r="U666" i="10" s="1"/>
  <c r="V666" i="10" s="1"/>
  <c r="P666" i="10" s="1"/>
  <c r="R667" i="10" l="1"/>
  <c r="S667" i="10" s="1"/>
  <c r="T667" i="10" s="1"/>
  <c r="U667" i="10" s="1"/>
  <c r="V667" i="10" s="1"/>
  <c r="P667" i="10" s="1"/>
  <c r="Q668" i="10"/>
  <c r="R668" i="10" l="1"/>
  <c r="S668" i="10" s="1"/>
  <c r="T668" i="10" s="1"/>
  <c r="U668" i="10" s="1"/>
  <c r="V668" i="10" s="1"/>
  <c r="P668" i="10" s="1"/>
  <c r="Q669" i="10"/>
  <c r="Q670" i="10" l="1"/>
  <c r="R669" i="10"/>
  <c r="S669" i="10" s="1"/>
  <c r="T669" i="10" s="1"/>
  <c r="U669" i="10" s="1"/>
  <c r="V669" i="10" s="1"/>
  <c r="P669" i="10" s="1"/>
  <c r="R670" i="10" l="1"/>
  <c r="S670" i="10" s="1"/>
  <c r="T670" i="10" s="1"/>
  <c r="U670" i="10" s="1"/>
  <c r="V670" i="10" s="1"/>
  <c r="P670" i="10" s="1"/>
  <c r="Q671" i="10"/>
  <c r="R671" i="10" l="1"/>
  <c r="S671" i="10" s="1"/>
  <c r="T671" i="10" s="1"/>
  <c r="U671" i="10" s="1"/>
  <c r="V671" i="10" s="1"/>
  <c r="P671" i="10" s="1"/>
  <c r="Q672" i="10"/>
  <c r="R672" i="10" l="1"/>
  <c r="S672" i="10" s="1"/>
  <c r="T672" i="10" s="1"/>
  <c r="U672" i="10" s="1"/>
  <c r="V672" i="10" s="1"/>
  <c r="P672" i="10" s="1"/>
  <c r="Q673" i="10"/>
  <c r="R673" i="10" l="1"/>
  <c r="S673" i="10" s="1"/>
  <c r="T673" i="10" s="1"/>
  <c r="U673" i="10" s="1"/>
  <c r="V673" i="10" s="1"/>
  <c r="P673" i="10" s="1"/>
  <c r="Q674" i="10"/>
  <c r="Q675" i="10" l="1"/>
  <c r="R674" i="10"/>
  <c r="S674" i="10" s="1"/>
  <c r="T674" i="10" s="1"/>
  <c r="U674" i="10" s="1"/>
  <c r="V674" i="10" s="1"/>
  <c r="P674" i="10" s="1"/>
  <c r="R675" i="10" l="1"/>
  <c r="S675" i="10" s="1"/>
  <c r="T675" i="10" s="1"/>
  <c r="U675" i="10" s="1"/>
  <c r="V675" i="10" s="1"/>
  <c r="P675" i="10" s="1"/>
  <c r="Q676" i="10"/>
  <c r="R676" i="10" l="1"/>
  <c r="S676" i="10" s="1"/>
  <c r="T676" i="10" s="1"/>
  <c r="U676" i="10" s="1"/>
  <c r="V676" i="10" s="1"/>
  <c r="P676" i="10" s="1"/>
  <c r="Q677" i="10"/>
  <c r="Q678" i="10" l="1"/>
  <c r="R677" i="10"/>
  <c r="S677" i="10" s="1"/>
  <c r="T677" i="10" s="1"/>
  <c r="U677" i="10" s="1"/>
  <c r="V677" i="10" s="1"/>
  <c r="P677" i="10" s="1"/>
  <c r="R678" i="10" l="1"/>
  <c r="S678" i="10" s="1"/>
  <c r="T678" i="10" s="1"/>
  <c r="U678" i="10" s="1"/>
  <c r="V678" i="10" s="1"/>
  <c r="P678" i="10" s="1"/>
  <c r="Q679" i="10"/>
  <c r="R679" i="10" l="1"/>
  <c r="S679" i="10" s="1"/>
  <c r="T679" i="10" s="1"/>
  <c r="U679" i="10" s="1"/>
  <c r="V679" i="10" s="1"/>
  <c r="P679" i="10" s="1"/>
  <c r="Q680" i="10"/>
  <c r="R680" i="10" l="1"/>
  <c r="S680" i="10" s="1"/>
  <c r="T680" i="10" s="1"/>
  <c r="U680" i="10" s="1"/>
  <c r="V680" i="10" s="1"/>
  <c r="P680" i="10" s="1"/>
  <c r="Q681" i="10"/>
  <c r="R681" i="10" l="1"/>
  <c r="S681" i="10" s="1"/>
  <c r="T681" i="10" s="1"/>
  <c r="U681" i="10" s="1"/>
  <c r="V681" i="10" s="1"/>
  <c r="P681" i="10" s="1"/>
  <c r="Q682" i="10"/>
  <c r="Q683" i="10" l="1"/>
  <c r="R682" i="10"/>
  <c r="S682" i="10" s="1"/>
  <c r="T682" i="10" s="1"/>
  <c r="U682" i="10" s="1"/>
  <c r="V682" i="10" s="1"/>
  <c r="P682" i="10" s="1"/>
  <c r="R683" i="10" l="1"/>
  <c r="S683" i="10" s="1"/>
  <c r="T683" i="10" s="1"/>
  <c r="U683" i="10" s="1"/>
  <c r="V683" i="10" s="1"/>
  <c r="P683" i="10" s="1"/>
  <c r="Q684" i="10"/>
  <c r="R684" i="10" l="1"/>
  <c r="S684" i="10" s="1"/>
  <c r="T684" i="10" s="1"/>
  <c r="U684" i="10" s="1"/>
  <c r="V684" i="10" s="1"/>
  <c r="P684" i="10" s="1"/>
  <c r="Q685" i="10"/>
  <c r="Q686" i="10" l="1"/>
  <c r="R685" i="10"/>
  <c r="S685" i="10" s="1"/>
  <c r="T685" i="10" s="1"/>
  <c r="U685" i="10" s="1"/>
  <c r="V685" i="10" s="1"/>
  <c r="P685" i="10" s="1"/>
  <c r="R686" i="10" l="1"/>
  <c r="S686" i="10" s="1"/>
  <c r="T686" i="10" s="1"/>
  <c r="U686" i="10" s="1"/>
  <c r="V686" i="10" s="1"/>
  <c r="P686" i="10" s="1"/>
  <c r="Q687" i="10"/>
  <c r="R687" i="10" l="1"/>
  <c r="S687" i="10" s="1"/>
  <c r="T687" i="10" s="1"/>
  <c r="U687" i="10" s="1"/>
  <c r="V687" i="10" s="1"/>
  <c r="P687" i="10" s="1"/>
  <c r="Q688" i="10"/>
  <c r="R688" i="10" l="1"/>
  <c r="S688" i="10" s="1"/>
  <c r="T688" i="10" s="1"/>
  <c r="U688" i="10" s="1"/>
  <c r="V688" i="10" s="1"/>
  <c r="P688" i="10" s="1"/>
  <c r="Q689" i="10"/>
  <c r="R689" i="10" l="1"/>
  <c r="S689" i="10" s="1"/>
  <c r="T689" i="10" s="1"/>
  <c r="U689" i="10" s="1"/>
  <c r="V689" i="10" s="1"/>
  <c r="P689" i="10" s="1"/>
  <c r="Q690" i="10"/>
  <c r="Q691" i="10" l="1"/>
  <c r="R690" i="10"/>
  <c r="S690" i="10" s="1"/>
  <c r="T690" i="10" s="1"/>
  <c r="U690" i="10" s="1"/>
  <c r="V690" i="10" s="1"/>
  <c r="P690" i="10" s="1"/>
  <c r="R691" i="10" l="1"/>
  <c r="S691" i="10" s="1"/>
  <c r="T691" i="10" s="1"/>
  <c r="U691" i="10" s="1"/>
  <c r="V691" i="10" s="1"/>
  <c r="P691" i="10" s="1"/>
  <c r="Q692" i="10"/>
  <c r="R692" i="10" l="1"/>
  <c r="S692" i="10" s="1"/>
  <c r="T692" i="10" s="1"/>
  <c r="U692" i="10" s="1"/>
  <c r="V692" i="10" s="1"/>
  <c r="P692" i="10" s="1"/>
  <c r="Q693" i="10"/>
  <c r="Q694" i="10" l="1"/>
  <c r="R693" i="10"/>
  <c r="S693" i="10" s="1"/>
  <c r="T693" i="10" s="1"/>
  <c r="U693" i="10" s="1"/>
  <c r="V693" i="10" s="1"/>
  <c r="P693" i="10" s="1"/>
  <c r="R694" i="10" l="1"/>
  <c r="S694" i="10" s="1"/>
  <c r="T694" i="10" s="1"/>
  <c r="U694" i="10" s="1"/>
  <c r="V694" i="10" s="1"/>
  <c r="P694" i="10" s="1"/>
  <c r="Q695" i="10"/>
  <c r="R695" i="10" l="1"/>
  <c r="S695" i="10" s="1"/>
  <c r="T695" i="10" s="1"/>
  <c r="U695" i="10" s="1"/>
  <c r="V695" i="10" s="1"/>
  <c r="P695" i="10" s="1"/>
  <c r="Q696" i="10"/>
  <c r="R696" i="10" l="1"/>
  <c r="S696" i="10" s="1"/>
  <c r="T696" i="10" s="1"/>
  <c r="U696" i="10" s="1"/>
  <c r="V696" i="10" s="1"/>
  <c r="P696" i="10" s="1"/>
  <c r="Q697" i="10"/>
  <c r="R697" i="10" l="1"/>
  <c r="S697" i="10" s="1"/>
  <c r="T697" i="10" s="1"/>
  <c r="U697" i="10" s="1"/>
  <c r="V697" i="10" s="1"/>
  <c r="P697" i="10" s="1"/>
  <c r="Q698" i="10"/>
  <c r="Q699" i="10" l="1"/>
  <c r="R698" i="10"/>
  <c r="S698" i="10" s="1"/>
  <c r="T698" i="10" s="1"/>
  <c r="U698" i="10" s="1"/>
  <c r="V698" i="10" s="1"/>
  <c r="P698" i="10" s="1"/>
  <c r="R699" i="10" l="1"/>
  <c r="S699" i="10" s="1"/>
  <c r="T699" i="10" s="1"/>
  <c r="U699" i="10" s="1"/>
  <c r="V699" i="10" s="1"/>
  <c r="P699" i="10" s="1"/>
  <c r="Q700" i="10"/>
  <c r="R700" i="10" l="1"/>
  <c r="S700" i="10" s="1"/>
  <c r="T700" i="10" s="1"/>
  <c r="U700" i="10" s="1"/>
  <c r="V700" i="10" s="1"/>
  <c r="P700" i="10" s="1"/>
  <c r="Q701" i="10"/>
  <c r="Q702" i="10" l="1"/>
  <c r="R701" i="10"/>
  <c r="S701" i="10" s="1"/>
  <c r="T701" i="10" s="1"/>
  <c r="U701" i="10" s="1"/>
  <c r="V701" i="10" s="1"/>
  <c r="P701" i="10" s="1"/>
  <c r="R702" i="10" l="1"/>
  <c r="S702" i="10" s="1"/>
  <c r="T702" i="10" s="1"/>
  <c r="U702" i="10" s="1"/>
  <c r="V702" i="10" s="1"/>
  <c r="P702" i="10" s="1"/>
  <c r="Q703" i="10"/>
  <c r="R703" i="10" l="1"/>
  <c r="S703" i="10" s="1"/>
  <c r="T703" i="10" s="1"/>
  <c r="U703" i="10" s="1"/>
  <c r="V703" i="10" s="1"/>
  <c r="P703" i="10" s="1"/>
  <c r="Q704" i="10"/>
  <c r="R704" i="10" l="1"/>
  <c r="S704" i="10" s="1"/>
  <c r="T704" i="10" s="1"/>
  <c r="U704" i="10" s="1"/>
  <c r="V704" i="10" s="1"/>
  <c r="P704" i="10" s="1"/>
  <c r="Q705" i="10"/>
  <c r="R705" i="10" l="1"/>
  <c r="S705" i="10" s="1"/>
  <c r="T705" i="10" s="1"/>
  <c r="U705" i="10" s="1"/>
  <c r="V705" i="10" s="1"/>
  <c r="P705" i="10" s="1"/>
  <c r="Q706" i="10"/>
  <c r="Q707" i="10" l="1"/>
  <c r="R706" i="10"/>
  <c r="S706" i="10" s="1"/>
  <c r="T706" i="10" s="1"/>
  <c r="U706" i="10" s="1"/>
  <c r="V706" i="10" s="1"/>
  <c r="P706" i="10" s="1"/>
  <c r="R707" i="10" l="1"/>
  <c r="S707" i="10" s="1"/>
  <c r="T707" i="10" s="1"/>
  <c r="U707" i="10" s="1"/>
  <c r="V707" i="10" s="1"/>
  <c r="P707" i="10" s="1"/>
  <c r="Q708" i="10"/>
  <c r="R708" i="10" l="1"/>
  <c r="S708" i="10" s="1"/>
  <c r="T708" i="10" s="1"/>
  <c r="U708" i="10" s="1"/>
  <c r="V708" i="10" s="1"/>
  <c r="P708" i="10" s="1"/>
  <c r="Q709" i="10"/>
  <c r="Q710" i="10" l="1"/>
  <c r="R709" i="10"/>
  <c r="S709" i="10" s="1"/>
  <c r="T709" i="10" s="1"/>
  <c r="U709" i="10" s="1"/>
  <c r="V709" i="10" s="1"/>
  <c r="P709" i="10" s="1"/>
  <c r="R710" i="10" l="1"/>
  <c r="S710" i="10" s="1"/>
  <c r="T710" i="10" s="1"/>
  <c r="U710" i="10" s="1"/>
  <c r="V710" i="10" s="1"/>
  <c r="P710" i="10" s="1"/>
  <c r="Q711" i="10"/>
  <c r="R711" i="10" l="1"/>
  <c r="S711" i="10" s="1"/>
  <c r="T711" i="10" s="1"/>
  <c r="U711" i="10" s="1"/>
  <c r="V711" i="10" s="1"/>
  <c r="P711" i="10" s="1"/>
  <c r="Q712" i="10"/>
  <c r="R712" i="10" l="1"/>
  <c r="S712" i="10" s="1"/>
  <c r="T712" i="10" s="1"/>
  <c r="U712" i="10" s="1"/>
  <c r="V712" i="10" s="1"/>
  <c r="P712" i="10" s="1"/>
  <c r="Q713" i="10"/>
  <c r="R713" i="10" l="1"/>
  <c r="S713" i="10" s="1"/>
  <c r="T713" i="10" s="1"/>
  <c r="U713" i="10" s="1"/>
  <c r="V713" i="10" s="1"/>
  <c r="P713" i="10" s="1"/>
  <c r="Q714" i="10"/>
  <c r="Q715" i="10" l="1"/>
  <c r="R714" i="10"/>
  <c r="S714" i="10" s="1"/>
  <c r="T714" i="10" s="1"/>
  <c r="U714" i="10" s="1"/>
  <c r="V714" i="10" s="1"/>
  <c r="P714" i="10" s="1"/>
  <c r="R715" i="10" l="1"/>
  <c r="S715" i="10" s="1"/>
  <c r="T715" i="10" s="1"/>
  <c r="U715" i="10" s="1"/>
  <c r="V715" i="10" s="1"/>
  <c r="P715" i="10" s="1"/>
  <c r="Q716" i="10"/>
  <c r="R716" i="10" l="1"/>
  <c r="S716" i="10" s="1"/>
  <c r="T716" i="10" s="1"/>
  <c r="U716" i="10" s="1"/>
  <c r="V716" i="10" s="1"/>
  <c r="P716" i="10" s="1"/>
  <c r="Q717" i="10"/>
  <c r="Q718" i="10" l="1"/>
  <c r="R717" i="10"/>
  <c r="S717" i="10" s="1"/>
  <c r="T717" i="10" s="1"/>
  <c r="U717" i="10" s="1"/>
  <c r="V717" i="10" s="1"/>
  <c r="P717" i="10" s="1"/>
  <c r="R718" i="10" l="1"/>
  <c r="S718" i="10" s="1"/>
  <c r="T718" i="10" s="1"/>
  <c r="U718" i="10" s="1"/>
  <c r="V718" i="10" s="1"/>
  <c r="P718" i="10" s="1"/>
  <c r="Q719" i="10"/>
  <c r="R719" i="10" l="1"/>
  <c r="S719" i="10" s="1"/>
  <c r="T719" i="10" s="1"/>
  <c r="U719" i="10" s="1"/>
  <c r="V719" i="10" s="1"/>
  <c r="P719" i="10" s="1"/>
  <c r="Q720" i="10"/>
  <c r="R720" i="10" l="1"/>
  <c r="S720" i="10" s="1"/>
  <c r="T720" i="10" s="1"/>
  <c r="U720" i="10" s="1"/>
  <c r="V720" i="10" s="1"/>
  <c r="P720" i="10" s="1"/>
  <c r="Q721" i="10"/>
  <c r="R721" i="10" l="1"/>
  <c r="S721" i="10" s="1"/>
  <c r="T721" i="10" s="1"/>
  <c r="U721" i="10" s="1"/>
  <c r="V721" i="10" s="1"/>
  <c r="P721" i="10" s="1"/>
  <c r="Q722" i="10"/>
  <c r="Q723" i="10" l="1"/>
  <c r="R722" i="10"/>
  <c r="S722" i="10" s="1"/>
  <c r="T722" i="10" s="1"/>
  <c r="U722" i="10" s="1"/>
  <c r="V722" i="10" s="1"/>
  <c r="P722" i="10" s="1"/>
  <c r="R723" i="10" l="1"/>
  <c r="S723" i="10" s="1"/>
  <c r="T723" i="10" s="1"/>
  <c r="U723" i="10" s="1"/>
  <c r="V723" i="10" s="1"/>
  <c r="P723" i="10" s="1"/>
  <c r="Q724" i="10"/>
  <c r="R724" i="10" l="1"/>
  <c r="S724" i="10" s="1"/>
  <c r="T724" i="10" s="1"/>
  <c r="U724" i="10" s="1"/>
  <c r="V724" i="10" s="1"/>
  <c r="P724" i="10" s="1"/>
  <c r="Q725" i="10"/>
  <c r="Q726" i="10" l="1"/>
  <c r="R725" i="10"/>
  <c r="S725" i="10" s="1"/>
  <c r="T725" i="10" s="1"/>
  <c r="U725" i="10" s="1"/>
  <c r="V725" i="10" s="1"/>
  <c r="P725" i="10" s="1"/>
  <c r="R726" i="10" l="1"/>
  <c r="S726" i="10" s="1"/>
  <c r="T726" i="10" s="1"/>
  <c r="U726" i="10" s="1"/>
  <c r="V726" i="10" s="1"/>
  <c r="P726" i="10" s="1"/>
  <c r="Q727" i="10"/>
  <c r="R727" i="10" l="1"/>
  <c r="S727" i="10" s="1"/>
  <c r="T727" i="10" s="1"/>
  <c r="U727" i="10" s="1"/>
  <c r="V727" i="10" s="1"/>
  <c r="P727" i="10" s="1"/>
  <c r="Q728" i="10"/>
  <c r="R728" i="10" l="1"/>
  <c r="S728" i="10" s="1"/>
  <c r="T728" i="10" s="1"/>
  <c r="U728" i="10" s="1"/>
  <c r="V728" i="10" s="1"/>
  <c r="P728" i="10" s="1"/>
  <c r="Q729" i="10"/>
  <c r="R729" i="10" l="1"/>
  <c r="S729" i="10" s="1"/>
  <c r="T729" i="10" s="1"/>
  <c r="U729" i="10" s="1"/>
  <c r="V729" i="10" s="1"/>
  <c r="P729" i="10" s="1"/>
  <c r="Q730" i="10"/>
  <c r="Q731" i="10" l="1"/>
  <c r="R730" i="10"/>
  <c r="S730" i="10" s="1"/>
  <c r="T730" i="10" s="1"/>
  <c r="U730" i="10" s="1"/>
  <c r="V730" i="10" s="1"/>
  <c r="P730" i="10" s="1"/>
  <c r="R731" i="10" l="1"/>
  <c r="S731" i="10" s="1"/>
  <c r="T731" i="10" s="1"/>
  <c r="U731" i="10" s="1"/>
  <c r="V731" i="10" s="1"/>
  <c r="P731" i="10" s="1"/>
  <c r="Q732" i="10"/>
  <c r="R732" i="10" l="1"/>
  <c r="S732" i="10" s="1"/>
  <c r="T732" i="10" s="1"/>
  <c r="U732" i="10" s="1"/>
  <c r="V732" i="10" s="1"/>
  <c r="P732" i="10" s="1"/>
  <c r="Q733" i="10"/>
  <c r="Q734" i="10" l="1"/>
  <c r="R733" i="10"/>
  <c r="S733" i="10" s="1"/>
  <c r="T733" i="10" s="1"/>
  <c r="U733" i="10" s="1"/>
  <c r="V733" i="10" s="1"/>
  <c r="P733" i="10" s="1"/>
  <c r="R734" i="10" l="1"/>
  <c r="S734" i="10" s="1"/>
  <c r="T734" i="10" s="1"/>
  <c r="U734" i="10" s="1"/>
  <c r="V734" i="10" s="1"/>
  <c r="P734" i="10" s="1"/>
  <c r="Q735" i="10"/>
  <c r="R735" i="10" l="1"/>
  <c r="S735" i="10" s="1"/>
  <c r="T735" i="10" s="1"/>
  <c r="U735" i="10" s="1"/>
  <c r="V735" i="10" s="1"/>
  <c r="P735" i="10" s="1"/>
  <c r="Q736" i="10"/>
  <c r="R736" i="10" l="1"/>
  <c r="S736" i="10" s="1"/>
  <c r="T736" i="10" s="1"/>
  <c r="U736" i="10" s="1"/>
  <c r="V736" i="10" s="1"/>
  <c r="P736" i="10" s="1"/>
  <c r="Q737" i="10"/>
  <c r="R737" i="10" l="1"/>
  <c r="S737" i="10" s="1"/>
  <c r="T737" i="10" s="1"/>
  <c r="U737" i="10" s="1"/>
  <c r="V737" i="10" s="1"/>
  <c r="P737" i="10" s="1"/>
  <c r="Q738" i="10"/>
  <c r="Q739" i="10" l="1"/>
  <c r="R738" i="10"/>
  <c r="S738" i="10" s="1"/>
  <c r="T738" i="10" s="1"/>
  <c r="U738" i="10" s="1"/>
  <c r="V738" i="10" s="1"/>
  <c r="P738" i="10" s="1"/>
  <c r="R739" i="10" l="1"/>
  <c r="S739" i="10" s="1"/>
  <c r="T739" i="10" s="1"/>
  <c r="U739" i="10" s="1"/>
  <c r="V739" i="10" s="1"/>
  <c r="P739" i="10" s="1"/>
  <c r="Q740" i="10"/>
  <c r="R740" i="10" l="1"/>
  <c r="S740" i="10" s="1"/>
  <c r="T740" i="10" s="1"/>
  <c r="U740" i="10" s="1"/>
  <c r="V740" i="10" s="1"/>
  <c r="P740" i="10" s="1"/>
  <c r="Q741" i="10"/>
  <c r="Q742" i="10" l="1"/>
  <c r="R741" i="10"/>
  <c r="S741" i="10" s="1"/>
  <c r="T741" i="10" s="1"/>
  <c r="U741" i="10" s="1"/>
  <c r="V741" i="10" s="1"/>
  <c r="P741" i="10" s="1"/>
  <c r="R742" i="10" l="1"/>
  <c r="S742" i="10" s="1"/>
  <c r="T742" i="10" s="1"/>
  <c r="U742" i="10" s="1"/>
  <c r="V742" i="10" s="1"/>
  <c r="P742" i="10" s="1"/>
  <c r="Q743" i="10"/>
  <c r="R743" i="10" l="1"/>
  <c r="S743" i="10" s="1"/>
  <c r="T743" i="10" s="1"/>
  <c r="U743" i="10" s="1"/>
  <c r="V743" i="10" s="1"/>
  <c r="P743" i="10" s="1"/>
  <c r="Q744" i="10"/>
  <c r="R744" i="10" l="1"/>
  <c r="S744" i="10" s="1"/>
  <c r="T744" i="10" s="1"/>
  <c r="U744" i="10" s="1"/>
  <c r="V744" i="10" s="1"/>
  <c r="P744" i="10" s="1"/>
  <c r="Q745" i="10"/>
  <c r="R745" i="10" l="1"/>
  <c r="S745" i="10" s="1"/>
  <c r="T745" i="10" s="1"/>
  <c r="U745" i="10" s="1"/>
  <c r="V745" i="10" s="1"/>
  <c r="P745" i="10" s="1"/>
  <c r="Q746" i="10"/>
  <c r="Q747" i="10" l="1"/>
  <c r="R746" i="10"/>
  <c r="S746" i="10" s="1"/>
  <c r="T746" i="10" s="1"/>
  <c r="U746" i="10" s="1"/>
  <c r="V746" i="10" s="1"/>
  <c r="P746" i="10" s="1"/>
  <c r="R747" i="10" l="1"/>
  <c r="S747" i="10" s="1"/>
  <c r="T747" i="10" s="1"/>
  <c r="U747" i="10" s="1"/>
  <c r="V747" i="10" s="1"/>
  <c r="P747" i="10" s="1"/>
  <c r="Q748" i="10"/>
  <c r="R748" i="10" l="1"/>
  <c r="S748" i="10" s="1"/>
  <c r="T748" i="10" s="1"/>
  <c r="U748" i="10" s="1"/>
  <c r="V748" i="10" s="1"/>
  <c r="P748" i="10" s="1"/>
  <c r="Q749" i="10"/>
  <c r="Q750" i="10" l="1"/>
  <c r="R749" i="10"/>
  <c r="S749" i="10" s="1"/>
  <c r="T749" i="10" s="1"/>
  <c r="U749" i="10" s="1"/>
  <c r="V749" i="10" s="1"/>
  <c r="P749" i="10" s="1"/>
  <c r="R750" i="10" l="1"/>
  <c r="S750" i="10" s="1"/>
  <c r="T750" i="10" s="1"/>
  <c r="U750" i="10" s="1"/>
  <c r="V750" i="10" s="1"/>
  <c r="P750" i="10" s="1"/>
  <c r="Q751" i="10"/>
  <c r="R751" i="10" l="1"/>
  <c r="S751" i="10" s="1"/>
  <c r="T751" i="10" s="1"/>
  <c r="U751" i="10" s="1"/>
  <c r="V751" i="10" s="1"/>
  <c r="P751" i="10" s="1"/>
  <c r="Q752" i="10"/>
  <c r="R752" i="10" l="1"/>
  <c r="S752" i="10" s="1"/>
  <c r="T752" i="10" s="1"/>
  <c r="U752" i="10" s="1"/>
  <c r="V752" i="10" s="1"/>
  <c r="P752" i="10" s="1"/>
  <c r="Q753" i="10"/>
  <c r="R753" i="10" l="1"/>
  <c r="S753" i="10" s="1"/>
  <c r="T753" i="10" s="1"/>
  <c r="U753" i="10" s="1"/>
  <c r="V753" i="10" s="1"/>
  <c r="P753" i="10" s="1"/>
  <c r="Q754" i="10"/>
  <c r="Q755" i="10" l="1"/>
  <c r="R754" i="10"/>
  <c r="S754" i="10" s="1"/>
  <c r="T754" i="10" s="1"/>
  <c r="U754" i="10" s="1"/>
  <c r="V754" i="10" s="1"/>
  <c r="P754" i="10" s="1"/>
  <c r="R755" i="10" l="1"/>
  <c r="S755" i="10" s="1"/>
  <c r="T755" i="10" s="1"/>
  <c r="U755" i="10" s="1"/>
  <c r="V755" i="10" s="1"/>
  <c r="P755" i="10" s="1"/>
  <c r="Q756" i="10"/>
  <c r="R756" i="10" l="1"/>
  <c r="S756" i="10" s="1"/>
  <c r="T756" i="10" s="1"/>
  <c r="U756" i="10" s="1"/>
  <c r="V756" i="10" s="1"/>
  <c r="P756" i="10" s="1"/>
  <c r="Q757" i="10"/>
  <c r="Q758" i="10" l="1"/>
  <c r="R757" i="10"/>
  <c r="S757" i="10" s="1"/>
  <c r="T757" i="10" s="1"/>
  <c r="U757" i="10" s="1"/>
  <c r="V757" i="10" s="1"/>
  <c r="P757" i="10" s="1"/>
  <c r="R758" i="10" l="1"/>
  <c r="S758" i="10" s="1"/>
  <c r="T758" i="10" s="1"/>
  <c r="U758" i="10" s="1"/>
  <c r="V758" i="10" s="1"/>
  <c r="P758" i="10" s="1"/>
  <c r="Q759" i="10"/>
  <c r="R759" i="10" l="1"/>
  <c r="S759" i="10" s="1"/>
  <c r="T759" i="10" s="1"/>
  <c r="U759" i="10" s="1"/>
  <c r="V759" i="10" s="1"/>
  <c r="P759" i="10" s="1"/>
  <c r="Q760" i="10"/>
  <c r="R760" i="10" l="1"/>
  <c r="S760" i="10" s="1"/>
  <c r="T760" i="10" s="1"/>
  <c r="U760" i="10" s="1"/>
  <c r="V760" i="10" s="1"/>
  <c r="P760" i="10" s="1"/>
  <c r="Q761" i="10"/>
  <c r="R761" i="10" l="1"/>
  <c r="S761" i="10" s="1"/>
  <c r="T761" i="10" s="1"/>
  <c r="U761" i="10" s="1"/>
  <c r="V761" i="10" s="1"/>
  <c r="P761" i="10" s="1"/>
  <c r="Q762" i="10"/>
  <c r="Q763" i="10" l="1"/>
  <c r="R762" i="10"/>
  <c r="S762" i="10" s="1"/>
  <c r="T762" i="10" s="1"/>
  <c r="U762" i="10" s="1"/>
  <c r="V762" i="10" s="1"/>
  <c r="P762" i="10" s="1"/>
  <c r="R763" i="10" l="1"/>
  <c r="S763" i="10" s="1"/>
  <c r="T763" i="10" s="1"/>
  <c r="U763" i="10" s="1"/>
  <c r="V763" i="10" s="1"/>
  <c r="P763" i="10" s="1"/>
  <c r="Q764" i="10"/>
  <c r="R764" i="10" l="1"/>
  <c r="S764" i="10" s="1"/>
  <c r="T764" i="10" s="1"/>
  <c r="U764" i="10" s="1"/>
  <c r="V764" i="10" s="1"/>
  <c r="P764" i="10" s="1"/>
  <c r="Q765" i="10"/>
  <c r="Q766" i="10" l="1"/>
  <c r="R765" i="10"/>
  <c r="S765" i="10" s="1"/>
  <c r="T765" i="10" s="1"/>
  <c r="U765" i="10" s="1"/>
  <c r="V765" i="10" s="1"/>
  <c r="P765" i="10" s="1"/>
  <c r="R766" i="10" l="1"/>
  <c r="S766" i="10" s="1"/>
  <c r="T766" i="10" s="1"/>
  <c r="U766" i="10" s="1"/>
  <c r="V766" i="10" s="1"/>
  <c r="P766" i="10" s="1"/>
  <c r="Q767" i="10"/>
  <c r="R767" i="10" l="1"/>
  <c r="S767" i="10" s="1"/>
  <c r="T767" i="10" s="1"/>
  <c r="U767" i="10" s="1"/>
  <c r="V767" i="10" s="1"/>
  <c r="P767" i="10" s="1"/>
  <c r="Q768" i="10"/>
  <c r="R768" i="10" l="1"/>
  <c r="S768" i="10" s="1"/>
  <c r="T768" i="10" s="1"/>
  <c r="U768" i="10" s="1"/>
  <c r="V768" i="10" s="1"/>
  <c r="P768" i="10" s="1"/>
  <c r="Q769" i="10"/>
  <c r="R769" i="10" l="1"/>
  <c r="S769" i="10" s="1"/>
  <c r="T769" i="10" s="1"/>
  <c r="U769" i="10" s="1"/>
  <c r="V769" i="10" s="1"/>
  <c r="P769" i="10" s="1"/>
  <c r="Q770" i="10"/>
  <c r="Q771" i="10" l="1"/>
  <c r="R770" i="10"/>
  <c r="S770" i="10" s="1"/>
  <c r="T770" i="10" s="1"/>
  <c r="U770" i="10" s="1"/>
  <c r="V770" i="10" s="1"/>
  <c r="P770" i="10" s="1"/>
  <c r="R771" i="10" l="1"/>
  <c r="S771" i="10" s="1"/>
  <c r="T771" i="10" s="1"/>
  <c r="U771" i="10" s="1"/>
  <c r="V771" i="10" s="1"/>
  <c r="P771" i="10" s="1"/>
  <c r="Q772" i="10"/>
  <c r="R772" i="10" l="1"/>
  <c r="S772" i="10" s="1"/>
  <c r="T772" i="10" s="1"/>
  <c r="U772" i="10" s="1"/>
  <c r="V772" i="10" s="1"/>
  <c r="P772" i="10" s="1"/>
  <c r="Q773" i="10"/>
  <c r="Q774" i="10" l="1"/>
  <c r="R773" i="10"/>
  <c r="S773" i="10" s="1"/>
  <c r="T773" i="10" s="1"/>
  <c r="U773" i="10" s="1"/>
  <c r="V773" i="10" s="1"/>
  <c r="P773" i="10" s="1"/>
  <c r="R774" i="10" l="1"/>
  <c r="S774" i="10" s="1"/>
  <c r="T774" i="10" s="1"/>
  <c r="U774" i="10" s="1"/>
  <c r="V774" i="10" s="1"/>
  <c r="P774" i="10" s="1"/>
  <c r="Q775" i="10"/>
  <c r="R775" i="10" l="1"/>
  <c r="S775" i="10" s="1"/>
  <c r="T775" i="10" s="1"/>
  <c r="U775" i="10" s="1"/>
  <c r="V775" i="10" s="1"/>
  <c r="P775" i="10" s="1"/>
  <c r="Q776" i="10"/>
  <c r="R776" i="10" l="1"/>
  <c r="S776" i="10" s="1"/>
  <c r="T776" i="10" s="1"/>
  <c r="U776" i="10" s="1"/>
  <c r="V776" i="10" s="1"/>
  <c r="P776" i="10" s="1"/>
  <c r="Q777" i="10"/>
  <c r="R777" i="10" l="1"/>
  <c r="S777" i="10" s="1"/>
  <c r="T777" i="10" s="1"/>
  <c r="U777" i="10" s="1"/>
  <c r="V777" i="10" s="1"/>
  <c r="P777" i="10" s="1"/>
  <c r="Q778" i="10"/>
  <c r="Q779" i="10" l="1"/>
  <c r="R778" i="10"/>
  <c r="S778" i="10" s="1"/>
  <c r="T778" i="10" s="1"/>
  <c r="U778" i="10" s="1"/>
  <c r="V778" i="10" s="1"/>
  <c r="P778" i="10" s="1"/>
  <c r="R779" i="10" l="1"/>
  <c r="S779" i="10" s="1"/>
  <c r="T779" i="10" s="1"/>
  <c r="U779" i="10" s="1"/>
  <c r="V779" i="10" s="1"/>
  <c r="P779" i="10" s="1"/>
  <c r="Q780" i="10"/>
  <c r="R780" i="10" l="1"/>
  <c r="S780" i="10" s="1"/>
  <c r="T780" i="10" s="1"/>
  <c r="U780" i="10" s="1"/>
  <c r="V780" i="10" s="1"/>
  <c r="P780" i="10" s="1"/>
  <c r="Q781" i="10"/>
  <c r="Q782" i="10" l="1"/>
  <c r="R781" i="10"/>
  <c r="S781" i="10" s="1"/>
  <c r="T781" i="10" s="1"/>
  <c r="U781" i="10" s="1"/>
  <c r="V781" i="10" s="1"/>
  <c r="P781" i="10" s="1"/>
  <c r="R782" i="10" l="1"/>
  <c r="S782" i="10" s="1"/>
  <c r="T782" i="10" s="1"/>
  <c r="U782" i="10" s="1"/>
  <c r="V782" i="10" s="1"/>
  <c r="P782" i="10" s="1"/>
  <c r="Q783" i="10"/>
  <c r="R783" i="10" l="1"/>
  <c r="S783" i="10" s="1"/>
  <c r="T783" i="10" s="1"/>
  <c r="U783" i="10" s="1"/>
  <c r="V783" i="10" s="1"/>
  <c r="P783" i="10" s="1"/>
  <c r="Q784" i="10"/>
  <c r="R784" i="10" l="1"/>
  <c r="S784" i="10" s="1"/>
  <c r="T784" i="10" s="1"/>
  <c r="U784" i="10" s="1"/>
  <c r="V784" i="10" s="1"/>
  <c r="P784" i="10" s="1"/>
  <c r="Q785" i="10"/>
  <c r="R785" i="10" l="1"/>
  <c r="S785" i="10" s="1"/>
  <c r="T785" i="10" s="1"/>
  <c r="U785" i="10" s="1"/>
  <c r="V785" i="10" s="1"/>
  <c r="P785" i="10" s="1"/>
  <c r="Q786" i="10"/>
  <c r="Q787" i="10" l="1"/>
  <c r="R786" i="10"/>
  <c r="S786" i="10" s="1"/>
  <c r="T786" i="10" s="1"/>
  <c r="U786" i="10" s="1"/>
  <c r="V786" i="10" s="1"/>
  <c r="P786" i="10" s="1"/>
  <c r="R787" i="10" l="1"/>
  <c r="S787" i="10" s="1"/>
  <c r="T787" i="10" s="1"/>
  <c r="U787" i="10" s="1"/>
  <c r="V787" i="10" s="1"/>
  <c r="P787" i="10" s="1"/>
  <c r="Q788" i="10"/>
  <c r="R788" i="10" l="1"/>
  <c r="S788" i="10" s="1"/>
  <c r="T788" i="10" s="1"/>
  <c r="U788" i="10" s="1"/>
  <c r="V788" i="10" s="1"/>
  <c r="P788" i="10" s="1"/>
  <c r="Q789" i="10"/>
  <c r="Q790" i="10" l="1"/>
  <c r="R789" i="10"/>
  <c r="S789" i="10" s="1"/>
  <c r="T789" i="10" s="1"/>
  <c r="U789" i="10" s="1"/>
  <c r="V789" i="10" s="1"/>
  <c r="P789" i="10" s="1"/>
  <c r="R790" i="10" l="1"/>
  <c r="S790" i="10" s="1"/>
  <c r="T790" i="10" s="1"/>
  <c r="U790" i="10" s="1"/>
  <c r="V790" i="10" s="1"/>
  <c r="P790" i="10" s="1"/>
  <c r="Q791" i="10"/>
  <c r="R791" i="10" l="1"/>
  <c r="S791" i="10" s="1"/>
  <c r="T791" i="10" s="1"/>
  <c r="U791" i="10" s="1"/>
  <c r="V791" i="10" s="1"/>
  <c r="P791" i="10" s="1"/>
  <c r="Q792" i="10"/>
  <c r="R792" i="10" l="1"/>
  <c r="S792" i="10" s="1"/>
  <c r="T792" i="10" s="1"/>
  <c r="U792" i="10" s="1"/>
  <c r="V792" i="10" s="1"/>
  <c r="P792" i="10" s="1"/>
  <c r="Q793" i="10"/>
  <c r="R793" i="10" l="1"/>
  <c r="S793" i="10" s="1"/>
  <c r="T793" i="10" s="1"/>
  <c r="U793" i="10" s="1"/>
  <c r="V793" i="10" s="1"/>
  <c r="P793" i="10" s="1"/>
  <c r="Q794" i="10"/>
  <c r="Q795" i="10" l="1"/>
  <c r="R794" i="10"/>
  <c r="S794" i="10" s="1"/>
  <c r="T794" i="10" s="1"/>
  <c r="U794" i="10" s="1"/>
  <c r="V794" i="10" s="1"/>
  <c r="P794" i="10" s="1"/>
  <c r="R795" i="10" l="1"/>
  <c r="S795" i="10" s="1"/>
  <c r="T795" i="10" s="1"/>
  <c r="U795" i="10" s="1"/>
  <c r="V795" i="10" s="1"/>
  <c r="P795" i="10" s="1"/>
  <c r="Q796" i="10"/>
  <c r="R796" i="10" l="1"/>
  <c r="S796" i="10" s="1"/>
  <c r="T796" i="10" s="1"/>
  <c r="U796" i="10" s="1"/>
  <c r="V796" i="10" s="1"/>
  <c r="P796" i="10" s="1"/>
  <c r="Q797" i="10"/>
  <c r="Q798" i="10" l="1"/>
  <c r="R797" i="10"/>
  <c r="S797" i="10" s="1"/>
  <c r="T797" i="10" s="1"/>
  <c r="U797" i="10" s="1"/>
  <c r="V797" i="10" s="1"/>
  <c r="P797" i="10" s="1"/>
  <c r="Q799" i="10" l="1"/>
  <c r="R798" i="10"/>
  <c r="S798" i="10" s="1"/>
  <c r="T798" i="10" s="1"/>
  <c r="U798" i="10" s="1"/>
  <c r="V798" i="10" s="1"/>
  <c r="P798" i="10" s="1"/>
  <c r="Q800" i="10" l="1"/>
  <c r="R799" i="10"/>
  <c r="S799" i="10" s="1"/>
  <c r="T799" i="10" s="1"/>
  <c r="U799" i="10" s="1"/>
  <c r="V799" i="10" s="1"/>
  <c r="P799" i="10" s="1"/>
  <c r="R800" i="10" l="1"/>
  <c r="S800" i="10" s="1"/>
  <c r="T800" i="10" s="1"/>
  <c r="U800" i="10" s="1"/>
  <c r="V800" i="10" s="1"/>
  <c r="P800" i="10" s="1"/>
  <c r="Q801" i="10"/>
  <c r="R801" i="10" l="1"/>
  <c r="S801" i="10" s="1"/>
  <c r="T801" i="10" s="1"/>
  <c r="U801" i="10" s="1"/>
  <c r="V801" i="10" s="1"/>
  <c r="P801" i="10" s="1"/>
  <c r="Q802" i="10"/>
  <c r="R802" i="10" l="1"/>
  <c r="S802" i="10" s="1"/>
  <c r="T802" i="10" s="1"/>
  <c r="U802" i="10" s="1"/>
  <c r="V802" i="10" s="1"/>
  <c r="P802" i="10" s="1"/>
  <c r="Q803" i="10"/>
  <c r="R803" i="10" l="1"/>
  <c r="S803" i="10" s="1"/>
  <c r="T803" i="10" s="1"/>
  <c r="U803" i="10" s="1"/>
  <c r="V803" i="10" s="1"/>
  <c r="P803" i="10" s="1"/>
  <c r="Q804" i="10"/>
  <c r="R804" i="10" l="1"/>
  <c r="S804" i="10" s="1"/>
  <c r="T804" i="10" s="1"/>
  <c r="U804" i="10" s="1"/>
  <c r="V804" i="10" s="1"/>
  <c r="P804" i="10" s="1"/>
  <c r="Q805" i="10"/>
  <c r="Q806" i="10" l="1"/>
  <c r="R805" i="10"/>
  <c r="S805" i="10" s="1"/>
  <c r="T805" i="10" s="1"/>
  <c r="U805" i="10" s="1"/>
  <c r="V805" i="10" s="1"/>
  <c r="P805" i="10" s="1"/>
  <c r="Q807" i="10" l="1"/>
  <c r="R806" i="10"/>
  <c r="S806" i="10" s="1"/>
  <c r="T806" i="10" s="1"/>
  <c r="U806" i="10" s="1"/>
  <c r="V806" i="10" s="1"/>
  <c r="P806" i="10" s="1"/>
  <c r="Q808" i="10" l="1"/>
  <c r="R807" i="10"/>
  <c r="S807" i="10" s="1"/>
  <c r="T807" i="10" s="1"/>
  <c r="U807" i="10" s="1"/>
  <c r="V807" i="10" s="1"/>
  <c r="P807" i="10" s="1"/>
  <c r="R808" i="10" l="1"/>
  <c r="S808" i="10" s="1"/>
  <c r="T808" i="10" s="1"/>
  <c r="U808" i="10" s="1"/>
  <c r="V808" i="10" s="1"/>
  <c r="P808" i="10" s="1"/>
  <c r="Q809" i="10"/>
  <c r="Q810" i="10" l="1"/>
  <c r="R809" i="10"/>
  <c r="S809" i="10" s="1"/>
  <c r="T809" i="10" s="1"/>
  <c r="U809" i="10" s="1"/>
  <c r="V809" i="10" s="1"/>
  <c r="P809" i="10" s="1"/>
  <c r="R810" i="10" l="1"/>
  <c r="S810" i="10" s="1"/>
  <c r="T810" i="10" s="1"/>
  <c r="U810" i="10" s="1"/>
  <c r="V810" i="10" s="1"/>
  <c r="P810" i="10" s="1"/>
  <c r="Q811" i="10"/>
  <c r="R811" i="10" l="1"/>
  <c r="S811" i="10" s="1"/>
  <c r="T811" i="10" s="1"/>
  <c r="U811" i="10" s="1"/>
  <c r="V811" i="10" s="1"/>
  <c r="P811" i="10" s="1"/>
  <c r="Q812" i="10"/>
  <c r="R812" i="10" l="1"/>
  <c r="S812" i="10" s="1"/>
  <c r="T812" i="10" s="1"/>
  <c r="U812" i="10" s="1"/>
  <c r="V812" i="10" s="1"/>
  <c r="P812" i="10" s="1"/>
  <c r="Q813" i="10"/>
  <c r="R813" i="10" l="1"/>
  <c r="S813" i="10" s="1"/>
  <c r="T813" i="10" s="1"/>
  <c r="U813" i="10" s="1"/>
  <c r="V813" i="10" s="1"/>
  <c r="P813" i="10" s="1"/>
  <c r="Q814" i="10"/>
  <c r="R814" i="10" l="1"/>
  <c r="S814" i="10" s="1"/>
  <c r="T814" i="10" s="1"/>
  <c r="U814" i="10" s="1"/>
  <c r="V814" i="10" s="1"/>
  <c r="P814" i="10" s="1"/>
  <c r="Q815" i="10"/>
  <c r="R815" i="10" l="1"/>
  <c r="S815" i="10" s="1"/>
  <c r="T815" i="10" s="1"/>
  <c r="U815" i="10" s="1"/>
  <c r="V815" i="10" s="1"/>
  <c r="P815" i="10" s="1"/>
  <c r="Q816" i="10"/>
  <c r="R816" i="10" l="1"/>
  <c r="S816" i="10" s="1"/>
  <c r="T816" i="10" s="1"/>
  <c r="U816" i="10" s="1"/>
  <c r="V816" i="10" s="1"/>
  <c r="P816" i="10" s="1"/>
  <c r="Q817" i="10"/>
  <c r="R817" i="10" l="1"/>
  <c r="S817" i="10" s="1"/>
  <c r="T817" i="10" s="1"/>
  <c r="U817" i="10" s="1"/>
  <c r="V817" i="10" s="1"/>
  <c r="P817" i="10" s="1"/>
  <c r="Q818" i="10"/>
  <c r="R818" i="10" l="1"/>
  <c r="S818" i="10" s="1"/>
  <c r="T818" i="10" s="1"/>
  <c r="U818" i="10" s="1"/>
  <c r="V818" i="10" s="1"/>
  <c r="P818" i="10" s="1"/>
  <c r="Q819" i="10"/>
  <c r="R819" i="10" l="1"/>
  <c r="S819" i="10" s="1"/>
  <c r="T819" i="10" s="1"/>
  <c r="U819" i="10" s="1"/>
  <c r="V819" i="10" s="1"/>
  <c r="P819" i="10" s="1"/>
  <c r="Q820" i="10"/>
  <c r="Q821" i="10" l="1"/>
  <c r="R820" i="10"/>
  <c r="S820" i="10" s="1"/>
  <c r="T820" i="10" s="1"/>
  <c r="U820" i="10" s="1"/>
  <c r="V820" i="10" s="1"/>
  <c r="P820" i="10" s="1"/>
  <c r="R821" i="10" l="1"/>
  <c r="S821" i="10" s="1"/>
  <c r="T821" i="10" s="1"/>
  <c r="U821" i="10" s="1"/>
  <c r="V821" i="10" s="1"/>
  <c r="P821" i="10" s="1"/>
  <c r="Q822" i="10"/>
  <c r="R822" i="10" l="1"/>
  <c r="S822" i="10" s="1"/>
  <c r="T822" i="10" s="1"/>
  <c r="U822" i="10" s="1"/>
  <c r="V822" i="10" s="1"/>
  <c r="P822" i="10" s="1"/>
  <c r="Q823" i="10"/>
  <c r="R823" i="10" l="1"/>
  <c r="S823" i="10" s="1"/>
  <c r="T823" i="10" s="1"/>
  <c r="U823" i="10" s="1"/>
  <c r="V823" i="10" s="1"/>
  <c r="P823" i="10" s="1"/>
  <c r="Q824" i="10"/>
  <c r="R824" i="10" l="1"/>
  <c r="S824" i="10" s="1"/>
  <c r="T824" i="10" s="1"/>
  <c r="U824" i="10" s="1"/>
  <c r="V824" i="10" s="1"/>
  <c r="P824" i="10" s="1"/>
  <c r="Q825" i="10"/>
  <c r="R825" i="10" l="1"/>
  <c r="S825" i="10" s="1"/>
  <c r="T825" i="10" s="1"/>
  <c r="U825" i="10" s="1"/>
  <c r="V825" i="10" s="1"/>
  <c r="P825" i="10" s="1"/>
  <c r="Q826" i="10"/>
  <c r="R826" i="10" l="1"/>
  <c r="S826" i="10" s="1"/>
  <c r="T826" i="10" s="1"/>
  <c r="U826" i="10" s="1"/>
  <c r="V826" i="10" s="1"/>
  <c r="P826" i="10" s="1"/>
  <c r="Q827" i="10"/>
  <c r="R827" i="10" l="1"/>
  <c r="S827" i="10" s="1"/>
  <c r="T827" i="10" s="1"/>
  <c r="U827" i="10" s="1"/>
  <c r="V827" i="10" s="1"/>
  <c r="P827" i="10" s="1"/>
  <c r="Q828" i="10"/>
  <c r="Q829" i="10" l="1"/>
  <c r="R828" i="10"/>
  <c r="S828" i="10" s="1"/>
  <c r="T828" i="10" s="1"/>
  <c r="U828" i="10" s="1"/>
  <c r="V828" i="10" s="1"/>
  <c r="P828" i="10" s="1"/>
  <c r="R829" i="10" l="1"/>
  <c r="S829" i="10" s="1"/>
  <c r="T829" i="10" s="1"/>
  <c r="U829" i="10" s="1"/>
  <c r="V829" i="10" s="1"/>
  <c r="P829" i="10" s="1"/>
  <c r="Q830" i="10"/>
  <c r="R830" i="10" l="1"/>
  <c r="S830" i="10" s="1"/>
  <c r="T830" i="10" s="1"/>
  <c r="U830" i="10" s="1"/>
  <c r="V830" i="10" s="1"/>
  <c r="P830" i="10" s="1"/>
  <c r="Q831" i="10"/>
  <c r="R831" i="10" l="1"/>
  <c r="S831" i="10" s="1"/>
  <c r="T831" i="10" s="1"/>
  <c r="U831" i="10" s="1"/>
  <c r="V831" i="10" s="1"/>
  <c r="P831" i="10" s="1"/>
  <c r="Q832" i="10"/>
  <c r="R832" i="10" l="1"/>
  <c r="S832" i="10" s="1"/>
  <c r="T832" i="10" s="1"/>
  <c r="U832" i="10" s="1"/>
  <c r="V832" i="10" s="1"/>
  <c r="P832" i="10" s="1"/>
  <c r="Q833" i="10"/>
  <c r="R833" i="10" l="1"/>
  <c r="S833" i="10" s="1"/>
  <c r="T833" i="10" s="1"/>
  <c r="U833" i="10" s="1"/>
  <c r="V833" i="10" s="1"/>
  <c r="P833" i="10" s="1"/>
  <c r="Q834" i="10"/>
  <c r="R834" i="10" l="1"/>
  <c r="S834" i="10" s="1"/>
  <c r="T834" i="10" s="1"/>
  <c r="U834" i="10" s="1"/>
  <c r="V834" i="10" s="1"/>
  <c r="P834" i="10" s="1"/>
  <c r="Q835" i="10"/>
  <c r="R835" i="10" l="1"/>
  <c r="S835" i="10" s="1"/>
  <c r="T835" i="10" s="1"/>
  <c r="U835" i="10" s="1"/>
  <c r="V835" i="10" s="1"/>
  <c r="P835" i="10" s="1"/>
  <c r="Q836" i="10"/>
  <c r="Q837" i="10" l="1"/>
  <c r="R836" i="10"/>
  <c r="S836" i="10" s="1"/>
  <c r="T836" i="10" s="1"/>
  <c r="U836" i="10" s="1"/>
  <c r="V836" i="10" s="1"/>
  <c r="P836" i="10" s="1"/>
  <c r="R837" i="10" l="1"/>
  <c r="S837" i="10" s="1"/>
  <c r="T837" i="10" s="1"/>
  <c r="U837" i="10" s="1"/>
  <c r="V837" i="10" s="1"/>
  <c r="P837" i="10" s="1"/>
  <c r="Q838" i="10"/>
  <c r="R838" i="10" l="1"/>
  <c r="S838" i="10" s="1"/>
  <c r="T838" i="10" s="1"/>
  <c r="U838" i="10" s="1"/>
  <c r="V838" i="10" s="1"/>
  <c r="P838" i="10" s="1"/>
  <c r="Q839" i="10"/>
  <c r="R839" i="10" l="1"/>
  <c r="S839" i="10" s="1"/>
  <c r="T839" i="10" s="1"/>
  <c r="U839" i="10" s="1"/>
  <c r="V839" i="10" s="1"/>
  <c r="P839" i="10" s="1"/>
  <c r="Q840" i="10"/>
  <c r="R840" i="10" l="1"/>
  <c r="S840" i="10" s="1"/>
  <c r="T840" i="10" s="1"/>
  <c r="U840" i="10" s="1"/>
  <c r="V840" i="10" s="1"/>
  <c r="P840" i="10" s="1"/>
  <c r="Q841" i="10"/>
  <c r="R841" i="10" l="1"/>
  <c r="S841" i="10" s="1"/>
  <c r="T841" i="10" s="1"/>
  <c r="U841" i="10" s="1"/>
  <c r="V841" i="10" s="1"/>
  <c r="P841" i="10" s="1"/>
  <c r="Q842" i="10"/>
  <c r="R842" i="10" l="1"/>
  <c r="S842" i="10" s="1"/>
  <c r="T842" i="10" s="1"/>
  <c r="U842" i="10" s="1"/>
  <c r="V842" i="10" s="1"/>
  <c r="P842" i="10" s="1"/>
  <c r="Q843" i="10"/>
  <c r="R843" i="10" l="1"/>
  <c r="S843" i="10" s="1"/>
  <c r="T843" i="10" s="1"/>
  <c r="U843" i="10" s="1"/>
  <c r="V843" i="10" s="1"/>
  <c r="P843" i="10" s="1"/>
  <c r="Q844" i="10"/>
  <c r="R844" i="10" l="1"/>
  <c r="S844" i="10" s="1"/>
  <c r="T844" i="10" s="1"/>
  <c r="U844" i="10" s="1"/>
  <c r="V844" i="10" s="1"/>
  <c r="P844" i="10" s="1"/>
  <c r="Q845" i="10"/>
  <c r="R845" i="10" l="1"/>
  <c r="S845" i="10" s="1"/>
  <c r="T845" i="10" s="1"/>
  <c r="U845" i="10" s="1"/>
  <c r="V845" i="10" s="1"/>
  <c r="P845" i="10" s="1"/>
  <c r="Q846" i="10"/>
  <c r="R846" i="10" l="1"/>
  <c r="S846" i="10" s="1"/>
  <c r="T846" i="10" s="1"/>
  <c r="U846" i="10" s="1"/>
  <c r="V846" i="10" s="1"/>
  <c r="P846" i="10" s="1"/>
  <c r="Q847" i="10"/>
  <c r="R847" i="10" l="1"/>
  <c r="S847" i="10" s="1"/>
  <c r="T847" i="10" s="1"/>
  <c r="U847" i="10" s="1"/>
  <c r="V847" i="10" s="1"/>
  <c r="P847" i="10" s="1"/>
  <c r="Q848" i="10"/>
  <c r="R848" i="10" l="1"/>
  <c r="S848" i="10" s="1"/>
  <c r="T848" i="10" s="1"/>
  <c r="U848" i="10" s="1"/>
  <c r="V848" i="10" s="1"/>
  <c r="P848" i="10" s="1"/>
  <c r="Q849" i="10"/>
  <c r="R849" i="10" l="1"/>
  <c r="S849" i="10" s="1"/>
  <c r="T849" i="10" s="1"/>
  <c r="U849" i="10" s="1"/>
  <c r="V849" i="10" s="1"/>
  <c r="P849" i="10" s="1"/>
  <c r="Q850" i="10"/>
  <c r="R850" i="10" l="1"/>
  <c r="S850" i="10" s="1"/>
  <c r="T850" i="10" s="1"/>
  <c r="U850" i="10" s="1"/>
  <c r="V850" i="10" s="1"/>
  <c r="P850" i="10" s="1"/>
  <c r="Q851" i="10"/>
  <c r="R851" i="10" l="1"/>
  <c r="S851" i="10" s="1"/>
  <c r="T851" i="10" s="1"/>
  <c r="U851" i="10" s="1"/>
  <c r="V851" i="10" s="1"/>
  <c r="P851" i="10" s="1"/>
  <c r="Q852" i="10"/>
  <c r="Q853" i="10" l="1"/>
  <c r="R852" i="10"/>
  <c r="S852" i="10" s="1"/>
  <c r="T852" i="10" s="1"/>
  <c r="U852" i="10" s="1"/>
  <c r="V852" i="10" s="1"/>
  <c r="P852" i="10" s="1"/>
  <c r="R853" i="10" l="1"/>
  <c r="S853" i="10" s="1"/>
  <c r="T853" i="10" s="1"/>
  <c r="U853" i="10" s="1"/>
  <c r="V853" i="10" s="1"/>
  <c r="P853" i="10" s="1"/>
  <c r="Q854" i="10"/>
  <c r="R854" i="10" l="1"/>
  <c r="S854" i="10" s="1"/>
  <c r="T854" i="10" s="1"/>
  <c r="U854" i="10" s="1"/>
  <c r="V854" i="10" s="1"/>
  <c r="P854" i="10" s="1"/>
  <c r="Q855" i="10"/>
  <c r="R855" i="10" l="1"/>
  <c r="S855" i="10" s="1"/>
  <c r="T855" i="10" s="1"/>
  <c r="U855" i="10" s="1"/>
  <c r="V855" i="10" s="1"/>
  <c r="P855" i="10" s="1"/>
  <c r="Q856" i="10"/>
  <c r="R856" i="10" l="1"/>
  <c r="S856" i="10" s="1"/>
  <c r="T856" i="10" s="1"/>
  <c r="U856" i="10" s="1"/>
  <c r="V856" i="10" s="1"/>
  <c r="P856" i="10" s="1"/>
  <c r="Q857" i="10"/>
  <c r="R857" i="10" l="1"/>
  <c r="S857" i="10" s="1"/>
  <c r="T857" i="10" s="1"/>
  <c r="U857" i="10" s="1"/>
  <c r="V857" i="10" s="1"/>
  <c r="P857" i="10" s="1"/>
  <c r="Q858" i="10"/>
  <c r="R858" i="10" l="1"/>
  <c r="S858" i="10" s="1"/>
  <c r="T858" i="10" s="1"/>
  <c r="U858" i="10" s="1"/>
  <c r="V858" i="10" s="1"/>
  <c r="P858" i="10" s="1"/>
  <c r="Q859" i="10"/>
  <c r="R859" i="10" l="1"/>
  <c r="S859" i="10" s="1"/>
  <c r="T859" i="10" s="1"/>
  <c r="U859" i="10" s="1"/>
  <c r="V859" i="10" s="1"/>
  <c r="P859" i="10" s="1"/>
  <c r="Q860" i="10"/>
  <c r="R860" i="10" l="1"/>
  <c r="S860" i="10" s="1"/>
  <c r="T860" i="10" s="1"/>
  <c r="U860" i="10" s="1"/>
  <c r="V860" i="10" s="1"/>
  <c r="P860" i="10" s="1"/>
  <c r="Q861" i="10"/>
  <c r="R861" i="10" l="1"/>
  <c r="S861" i="10" s="1"/>
  <c r="T861" i="10" s="1"/>
  <c r="U861" i="10" s="1"/>
  <c r="V861" i="10" s="1"/>
  <c r="P861" i="10" s="1"/>
  <c r="Q862" i="10"/>
  <c r="R862" i="10" l="1"/>
  <c r="S862" i="10" s="1"/>
  <c r="T862" i="10" s="1"/>
  <c r="U862" i="10" s="1"/>
  <c r="V862" i="10" s="1"/>
  <c r="P862" i="10" s="1"/>
  <c r="Q863" i="10"/>
  <c r="R863" i="10" l="1"/>
  <c r="S863" i="10" s="1"/>
  <c r="T863" i="10" s="1"/>
  <c r="U863" i="10" s="1"/>
  <c r="V863" i="10" s="1"/>
  <c r="P863" i="10" s="1"/>
  <c r="Q864" i="10"/>
  <c r="Q865" i="10" l="1"/>
  <c r="R864" i="10"/>
  <c r="S864" i="10" s="1"/>
  <c r="T864" i="10" s="1"/>
  <c r="U864" i="10" s="1"/>
  <c r="V864" i="10" s="1"/>
  <c r="P864" i="10" s="1"/>
  <c r="R865" i="10" l="1"/>
  <c r="S865" i="10" s="1"/>
  <c r="T865" i="10" s="1"/>
  <c r="U865" i="10" s="1"/>
  <c r="V865" i="10" s="1"/>
  <c r="P865" i="10" s="1"/>
  <c r="Q866" i="10"/>
  <c r="R866" i="10" l="1"/>
  <c r="S866" i="10" s="1"/>
  <c r="T866" i="10" s="1"/>
  <c r="U866" i="10" s="1"/>
  <c r="V866" i="10" s="1"/>
  <c r="P866" i="10" s="1"/>
  <c r="Q867" i="10"/>
  <c r="R867" i="10" l="1"/>
  <c r="S867" i="10" s="1"/>
  <c r="T867" i="10" s="1"/>
  <c r="U867" i="10" s="1"/>
  <c r="V867" i="10" s="1"/>
  <c r="P867" i="10" s="1"/>
  <c r="Q868" i="10"/>
  <c r="Q869" i="10" l="1"/>
  <c r="R868" i="10"/>
  <c r="S868" i="10" s="1"/>
  <c r="T868" i="10" s="1"/>
  <c r="U868" i="10" s="1"/>
  <c r="V868" i="10" s="1"/>
  <c r="P868" i="10" s="1"/>
  <c r="R869" i="10" l="1"/>
  <c r="S869" i="10" s="1"/>
  <c r="T869" i="10" s="1"/>
  <c r="U869" i="10" s="1"/>
  <c r="V869" i="10" s="1"/>
  <c r="P869" i="10" s="1"/>
  <c r="Q870" i="10"/>
  <c r="R870" i="10" l="1"/>
  <c r="S870" i="10" s="1"/>
  <c r="T870" i="10" s="1"/>
  <c r="U870" i="10" s="1"/>
  <c r="V870" i="10" s="1"/>
  <c r="P870" i="10" s="1"/>
  <c r="Q871" i="10"/>
  <c r="R871" i="10" l="1"/>
  <c r="S871" i="10" s="1"/>
  <c r="T871" i="10" s="1"/>
  <c r="U871" i="10" s="1"/>
  <c r="V871" i="10" s="1"/>
  <c r="P871" i="10" s="1"/>
  <c r="Q872" i="10"/>
  <c r="R872" i="10" l="1"/>
  <c r="S872" i="10" s="1"/>
  <c r="T872" i="10" s="1"/>
  <c r="U872" i="10" s="1"/>
  <c r="V872" i="10" s="1"/>
  <c r="P872" i="10" s="1"/>
  <c r="Q873" i="10"/>
  <c r="R873" i="10" l="1"/>
  <c r="S873" i="10" s="1"/>
  <c r="T873" i="10" s="1"/>
  <c r="U873" i="10" s="1"/>
  <c r="V873" i="10" s="1"/>
  <c r="P873" i="10" s="1"/>
  <c r="Q874" i="10"/>
  <c r="R874" i="10" l="1"/>
  <c r="S874" i="10" s="1"/>
  <c r="T874" i="10" s="1"/>
  <c r="U874" i="10" s="1"/>
  <c r="V874" i="10" s="1"/>
  <c r="P874" i="10" s="1"/>
  <c r="Q875" i="10"/>
  <c r="R875" i="10" l="1"/>
  <c r="S875" i="10" s="1"/>
  <c r="T875" i="10" s="1"/>
  <c r="U875" i="10" s="1"/>
  <c r="V875" i="10" s="1"/>
  <c r="P875" i="10" s="1"/>
  <c r="Q876" i="10"/>
  <c r="R876" i="10" l="1"/>
  <c r="S876" i="10" s="1"/>
  <c r="T876" i="10" s="1"/>
  <c r="U876" i="10" s="1"/>
  <c r="V876" i="10" s="1"/>
  <c r="P876" i="10" s="1"/>
  <c r="Q877" i="10"/>
  <c r="R877" i="10" l="1"/>
  <c r="S877" i="10" s="1"/>
  <c r="T877" i="10" s="1"/>
  <c r="U877" i="10" s="1"/>
  <c r="V877" i="10" s="1"/>
  <c r="P877" i="10" s="1"/>
  <c r="Q878" i="10"/>
  <c r="R878" i="10" l="1"/>
  <c r="S878" i="10" s="1"/>
  <c r="T878" i="10" s="1"/>
  <c r="U878" i="10" s="1"/>
  <c r="V878" i="10" s="1"/>
  <c r="P878" i="10" s="1"/>
  <c r="Q879" i="10"/>
  <c r="R879" i="10" l="1"/>
  <c r="S879" i="10" s="1"/>
  <c r="T879" i="10" s="1"/>
  <c r="U879" i="10" s="1"/>
  <c r="V879" i="10" s="1"/>
  <c r="P879" i="10" s="1"/>
  <c r="Q880" i="10"/>
  <c r="R880" i="10" l="1"/>
  <c r="S880" i="10" s="1"/>
  <c r="T880" i="10" s="1"/>
  <c r="U880" i="10" s="1"/>
  <c r="V880" i="10" s="1"/>
  <c r="P880" i="10" s="1"/>
  <c r="Q881" i="10"/>
  <c r="R881" i="10" l="1"/>
  <c r="S881" i="10" s="1"/>
  <c r="T881" i="10" s="1"/>
  <c r="U881" i="10" s="1"/>
  <c r="V881" i="10" s="1"/>
  <c r="P881" i="10" s="1"/>
  <c r="Q882" i="10"/>
  <c r="R882" i="10" l="1"/>
  <c r="S882" i="10" s="1"/>
  <c r="T882" i="10" s="1"/>
  <c r="U882" i="10" s="1"/>
  <c r="V882" i="10" s="1"/>
  <c r="P882" i="10" s="1"/>
  <c r="Q883" i="10"/>
  <c r="R883" i="10" l="1"/>
  <c r="S883" i="10" s="1"/>
  <c r="T883" i="10" s="1"/>
  <c r="U883" i="10" s="1"/>
  <c r="V883" i="10" s="1"/>
  <c r="P883" i="10" s="1"/>
  <c r="Q884" i="10"/>
  <c r="Q885" i="10" l="1"/>
  <c r="R884" i="10"/>
  <c r="S884" i="10" s="1"/>
  <c r="T884" i="10" s="1"/>
  <c r="U884" i="10" s="1"/>
  <c r="V884" i="10" s="1"/>
  <c r="P884" i="10" s="1"/>
  <c r="R885" i="10" l="1"/>
  <c r="S885" i="10" s="1"/>
  <c r="T885" i="10" s="1"/>
  <c r="U885" i="10" s="1"/>
  <c r="V885" i="10" s="1"/>
  <c r="P885" i="10" s="1"/>
  <c r="Q886" i="10"/>
  <c r="R886" i="10" l="1"/>
  <c r="S886" i="10" s="1"/>
  <c r="T886" i="10" s="1"/>
  <c r="U886" i="10" s="1"/>
  <c r="V886" i="10" s="1"/>
  <c r="P886" i="10" s="1"/>
  <c r="Q887" i="10"/>
  <c r="R887" i="10" l="1"/>
  <c r="S887" i="10" s="1"/>
  <c r="T887" i="10" s="1"/>
  <c r="U887" i="10" s="1"/>
  <c r="V887" i="10" s="1"/>
  <c r="P887" i="10" s="1"/>
  <c r="Q888" i="10"/>
  <c r="R888" i="10" l="1"/>
  <c r="S888" i="10" s="1"/>
  <c r="T888" i="10" s="1"/>
  <c r="U888" i="10" s="1"/>
  <c r="V888" i="10" s="1"/>
  <c r="P888" i="10" s="1"/>
  <c r="Q889" i="10"/>
  <c r="R889" i="10" l="1"/>
  <c r="S889" i="10" s="1"/>
  <c r="T889" i="10" s="1"/>
  <c r="U889" i="10" s="1"/>
  <c r="V889" i="10" s="1"/>
  <c r="P889" i="10" s="1"/>
  <c r="Q890" i="10"/>
  <c r="R890" i="10" l="1"/>
  <c r="S890" i="10" s="1"/>
  <c r="T890" i="10" s="1"/>
  <c r="U890" i="10" s="1"/>
  <c r="V890" i="10" s="1"/>
  <c r="P890" i="10" s="1"/>
  <c r="Q891" i="10"/>
  <c r="R891" i="10" l="1"/>
  <c r="S891" i="10" s="1"/>
  <c r="T891" i="10" s="1"/>
  <c r="U891" i="10" s="1"/>
  <c r="V891" i="10" s="1"/>
  <c r="P891" i="10" s="1"/>
  <c r="Q892" i="10"/>
  <c r="Q893" i="10" l="1"/>
  <c r="R892" i="10"/>
  <c r="S892" i="10" s="1"/>
  <c r="T892" i="10" s="1"/>
  <c r="U892" i="10" s="1"/>
  <c r="V892" i="10" s="1"/>
  <c r="P892" i="10" s="1"/>
  <c r="R893" i="10" l="1"/>
  <c r="S893" i="10" s="1"/>
  <c r="T893" i="10" s="1"/>
  <c r="U893" i="10" s="1"/>
  <c r="V893" i="10" s="1"/>
  <c r="P893" i="10" s="1"/>
  <c r="Q894" i="10"/>
  <c r="R894" i="10" l="1"/>
  <c r="S894" i="10" s="1"/>
  <c r="T894" i="10" s="1"/>
  <c r="U894" i="10" s="1"/>
  <c r="V894" i="10" s="1"/>
  <c r="P894" i="10" s="1"/>
  <c r="Q895" i="10"/>
  <c r="R895" i="10" l="1"/>
  <c r="S895" i="10" s="1"/>
  <c r="T895" i="10" s="1"/>
  <c r="U895" i="10" s="1"/>
  <c r="V895" i="10" s="1"/>
  <c r="P895" i="10" s="1"/>
  <c r="Q896" i="10"/>
  <c r="R896" i="10" l="1"/>
  <c r="S896" i="10" s="1"/>
  <c r="T896" i="10" s="1"/>
  <c r="U896" i="10" s="1"/>
  <c r="V896" i="10" s="1"/>
  <c r="P896" i="10" s="1"/>
  <c r="Q897" i="10"/>
  <c r="R897" i="10" l="1"/>
  <c r="S897" i="10" s="1"/>
  <c r="T897" i="10" s="1"/>
  <c r="U897" i="10" s="1"/>
  <c r="V897" i="10" s="1"/>
  <c r="P897" i="10" s="1"/>
  <c r="Q898" i="10"/>
  <c r="R898" i="10" l="1"/>
  <c r="S898" i="10" s="1"/>
  <c r="T898" i="10" s="1"/>
  <c r="U898" i="10" s="1"/>
  <c r="V898" i="10" s="1"/>
  <c r="P898" i="10" s="1"/>
  <c r="Q899" i="10"/>
  <c r="R899" i="10" l="1"/>
  <c r="S899" i="10" s="1"/>
  <c r="T899" i="10" s="1"/>
  <c r="U899" i="10" s="1"/>
  <c r="V899" i="10" s="1"/>
  <c r="P899" i="10" s="1"/>
  <c r="Q900" i="10"/>
  <c r="Q901" i="10" l="1"/>
  <c r="R900" i="10"/>
  <c r="S900" i="10" s="1"/>
  <c r="T900" i="10" s="1"/>
  <c r="U900" i="10" s="1"/>
  <c r="V900" i="10" s="1"/>
  <c r="P900" i="10" s="1"/>
  <c r="R901" i="10" l="1"/>
  <c r="S901" i="10" s="1"/>
  <c r="T901" i="10" s="1"/>
  <c r="U901" i="10" s="1"/>
  <c r="V901" i="10" s="1"/>
  <c r="P901" i="10" s="1"/>
  <c r="Q902" i="10"/>
  <c r="R902" i="10" l="1"/>
  <c r="S902" i="10" s="1"/>
  <c r="T902" i="10" s="1"/>
  <c r="U902" i="10" s="1"/>
  <c r="V902" i="10" s="1"/>
  <c r="P902" i="10" s="1"/>
  <c r="Q903" i="10"/>
  <c r="R903" i="10" l="1"/>
  <c r="S903" i="10" s="1"/>
  <c r="T903" i="10" s="1"/>
  <c r="U903" i="10" s="1"/>
  <c r="V903" i="10" s="1"/>
  <c r="P903" i="10" s="1"/>
  <c r="Q904" i="10"/>
  <c r="R904" i="10" l="1"/>
  <c r="S904" i="10" s="1"/>
  <c r="T904" i="10" s="1"/>
  <c r="U904" i="10" s="1"/>
  <c r="V904" i="10" s="1"/>
  <c r="P904" i="10" s="1"/>
  <c r="Q905" i="10"/>
  <c r="R905" i="10" l="1"/>
  <c r="S905" i="10" s="1"/>
  <c r="T905" i="10" s="1"/>
  <c r="U905" i="10" s="1"/>
  <c r="V905" i="10" s="1"/>
  <c r="P905" i="10" s="1"/>
  <c r="Q906" i="10"/>
  <c r="R906" i="10" l="1"/>
  <c r="S906" i="10" s="1"/>
  <c r="T906" i="10" s="1"/>
  <c r="U906" i="10" s="1"/>
  <c r="V906" i="10" s="1"/>
  <c r="P906" i="10" s="1"/>
  <c r="Q907" i="10"/>
  <c r="R907" i="10" l="1"/>
  <c r="S907" i="10" s="1"/>
  <c r="T907" i="10" s="1"/>
  <c r="U907" i="10" s="1"/>
  <c r="V907" i="10" s="1"/>
  <c r="P907" i="10" s="1"/>
  <c r="Q908" i="10"/>
  <c r="Q909" i="10" l="1"/>
  <c r="R908" i="10"/>
  <c r="S908" i="10" s="1"/>
  <c r="T908" i="10" s="1"/>
  <c r="U908" i="10" s="1"/>
  <c r="V908" i="10" s="1"/>
  <c r="P908" i="10" s="1"/>
  <c r="R909" i="10" l="1"/>
  <c r="S909" i="10" s="1"/>
  <c r="T909" i="10" s="1"/>
  <c r="U909" i="10" s="1"/>
  <c r="V909" i="10" s="1"/>
  <c r="P909" i="10" s="1"/>
  <c r="Q910" i="10"/>
  <c r="R910" i="10" l="1"/>
  <c r="S910" i="10" s="1"/>
  <c r="T910" i="10" s="1"/>
  <c r="U910" i="10" s="1"/>
  <c r="V910" i="10" s="1"/>
  <c r="P910" i="10" s="1"/>
  <c r="Q911" i="10"/>
  <c r="R911" i="10" l="1"/>
  <c r="S911" i="10" s="1"/>
  <c r="T911" i="10" s="1"/>
  <c r="U911" i="10" s="1"/>
  <c r="V911" i="10" s="1"/>
  <c r="P911" i="10" s="1"/>
  <c r="Q912" i="10"/>
  <c r="R912" i="10" l="1"/>
  <c r="S912" i="10" s="1"/>
  <c r="T912" i="10" s="1"/>
  <c r="U912" i="10" s="1"/>
  <c r="V912" i="10" s="1"/>
  <c r="P912" i="10" s="1"/>
  <c r="Q913" i="10"/>
  <c r="R913" i="10" l="1"/>
  <c r="S913" i="10" s="1"/>
  <c r="T913" i="10" s="1"/>
  <c r="U913" i="10" s="1"/>
  <c r="V913" i="10" s="1"/>
  <c r="P913" i="10" s="1"/>
  <c r="Q914" i="10"/>
  <c r="R914" i="10" l="1"/>
  <c r="S914" i="10" s="1"/>
  <c r="T914" i="10" s="1"/>
  <c r="U914" i="10" s="1"/>
  <c r="V914" i="10" s="1"/>
  <c r="P914" i="10" s="1"/>
  <c r="Q915" i="10"/>
  <c r="R915" i="10" l="1"/>
  <c r="S915" i="10" s="1"/>
  <c r="T915" i="10" s="1"/>
  <c r="U915" i="10" s="1"/>
  <c r="V915" i="10" s="1"/>
  <c r="P915" i="10" s="1"/>
  <c r="Q916" i="10"/>
  <c r="Q917" i="10" l="1"/>
  <c r="R916" i="10"/>
  <c r="S916" i="10" s="1"/>
  <c r="T916" i="10" s="1"/>
  <c r="U916" i="10" s="1"/>
  <c r="V916" i="10" s="1"/>
  <c r="P916" i="10" s="1"/>
  <c r="R917" i="10" l="1"/>
  <c r="S917" i="10" s="1"/>
  <c r="T917" i="10" s="1"/>
  <c r="U917" i="10" s="1"/>
  <c r="V917" i="10" s="1"/>
  <c r="P917" i="10" s="1"/>
  <c r="Q918" i="10"/>
  <c r="R918" i="10" l="1"/>
  <c r="S918" i="10" s="1"/>
  <c r="T918" i="10" s="1"/>
  <c r="U918" i="10" s="1"/>
  <c r="V918" i="10" s="1"/>
  <c r="P918" i="10" s="1"/>
  <c r="Q919" i="10"/>
  <c r="R919" i="10" l="1"/>
  <c r="S919" i="10" s="1"/>
  <c r="T919" i="10" s="1"/>
  <c r="U919" i="10" s="1"/>
  <c r="V919" i="10" s="1"/>
  <c r="P919" i="10" s="1"/>
  <c r="Q920" i="10"/>
  <c r="R920" i="10" l="1"/>
  <c r="S920" i="10" s="1"/>
  <c r="T920" i="10" s="1"/>
  <c r="U920" i="10" s="1"/>
  <c r="V920" i="10" s="1"/>
  <c r="P920" i="10" s="1"/>
  <c r="Q921" i="10"/>
  <c r="R921" i="10" l="1"/>
  <c r="S921" i="10" s="1"/>
  <c r="T921" i="10" s="1"/>
  <c r="U921" i="10" s="1"/>
  <c r="V921" i="10" s="1"/>
  <c r="P921" i="10" s="1"/>
  <c r="Q922" i="10"/>
  <c r="R922" i="10" l="1"/>
  <c r="S922" i="10" s="1"/>
  <c r="T922" i="10" s="1"/>
  <c r="U922" i="10" s="1"/>
  <c r="V922" i="10" s="1"/>
  <c r="P922" i="10" s="1"/>
  <c r="Q923" i="10"/>
  <c r="R923" i="10" l="1"/>
  <c r="S923" i="10" s="1"/>
  <c r="T923" i="10" s="1"/>
  <c r="U923" i="10" s="1"/>
  <c r="V923" i="10" s="1"/>
  <c r="P923" i="10" s="1"/>
  <c r="Q924" i="10"/>
  <c r="Q925" i="10" l="1"/>
  <c r="R924" i="10"/>
  <c r="S924" i="10" s="1"/>
  <c r="T924" i="10" s="1"/>
  <c r="U924" i="10" s="1"/>
  <c r="V924" i="10" s="1"/>
  <c r="P924" i="10" s="1"/>
  <c r="R925" i="10" l="1"/>
  <c r="S925" i="10" s="1"/>
  <c r="T925" i="10" s="1"/>
  <c r="U925" i="10" s="1"/>
  <c r="V925" i="10" s="1"/>
  <c r="P925" i="10" s="1"/>
  <c r="Q926" i="10"/>
  <c r="R926" i="10" l="1"/>
  <c r="S926" i="10" s="1"/>
  <c r="T926" i="10" s="1"/>
  <c r="U926" i="10" s="1"/>
  <c r="V926" i="10" s="1"/>
  <c r="P926" i="10" s="1"/>
  <c r="Q927" i="10"/>
  <c r="R927" i="10" l="1"/>
  <c r="S927" i="10" s="1"/>
  <c r="T927" i="10" s="1"/>
  <c r="U927" i="10" s="1"/>
  <c r="V927" i="10" s="1"/>
  <c r="P927" i="10" s="1"/>
  <c r="Q928" i="10"/>
  <c r="R928" i="10" l="1"/>
  <c r="S928" i="10" s="1"/>
  <c r="T928" i="10" s="1"/>
  <c r="U928" i="10" s="1"/>
  <c r="V928" i="10" s="1"/>
  <c r="P928" i="10" s="1"/>
  <c r="Q929" i="10"/>
  <c r="R929" i="10" l="1"/>
  <c r="S929" i="10" s="1"/>
  <c r="T929" i="10" s="1"/>
  <c r="U929" i="10" s="1"/>
  <c r="V929" i="10" s="1"/>
  <c r="P929" i="10" s="1"/>
  <c r="Q930" i="10"/>
  <c r="Q931" i="10" l="1"/>
  <c r="R930" i="10"/>
  <c r="S930" i="10" s="1"/>
  <c r="T930" i="10" s="1"/>
  <c r="U930" i="10" s="1"/>
  <c r="V930" i="10" s="1"/>
  <c r="P930" i="10" s="1"/>
  <c r="R931" i="10" l="1"/>
  <c r="S931" i="10" s="1"/>
  <c r="T931" i="10" s="1"/>
  <c r="U931" i="10" s="1"/>
  <c r="V931" i="10" s="1"/>
  <c r="P931" i="10" s="1"/>
  <c r="Q932" i="10"/>
  <c r="Q933" i="10" l="1"/>
  <c r="R932" i="10"/>
  <c r="S932" i="10" s="1"/>
  <c r="T932" i="10" s="1"/>
  <c r="U932" i="10" s="1"/>
  <c r="V932" i="10" s="1"/>
  <c r="P932" i="10" s="1"/>
  <c r="R933" i="10" l="1"/>
  <c r="S933" i="10" s="1"/>
  <c r="T933" i="10" s="1"/>
  <c r="U933" i="10" s="1"/>
  <c r="V933" i="10" s="1"/>
  <c r="P933" i="10" s="1"/>
  <c r="Q934" i="10"/>
  <c r="R934" i="10" l="1"/>
  <c r="S934" i="10" s="1"/>
  <c r="T934" i="10" s="1"/>
  <c r="U934" i="10" s="1"/>
  <c r="V934" i="10" s="1"/>
  <c r="P934" i="10" s="1"/>
  <c r="Q935" i="10"/>
  <c r="R935" i="10" l="1"/>
  <c r="S935" i="10" s="1"/>
  <c r="T935" i="10" s="1"/>
  <c r="U935" i="10" s="1"/>
  <c r="V935" i="10" s="1"/>
  <c r="P935" i="10" s="1"/>
  <c r="Q936" i="10"/>
  <c r="Q937" i="10" l="1"/>
  <c r="R936" i="10"/>
  <c r="S936" i="10" s="1"/>
  <c r="T936" i="10" s="1"/>
  <c r="U936" i="10" s="1"/>
  <c r="V936" i="10" s="1"/>
  <c r="P936" i="10" s="1"/>
  <c r="R937" i="10" l="1"/>
  <c r="S937" i="10" s="1"/>
  <c r="T937" i="10" s="1"/>
  <c r="U937" i="10" s="1"/>
  <c r="V937" i="10" s="1"/>
  <c r="P937" i="10" s="1"/>
  <c r="Q938" i="10"/>
  <c r="R938" i="10" l="1"/>
  <c r="S938" i="10" s="1"/>
  <c r="T938" i="10" s="1"/>
  <c r="U938" i="10" s="1"/>
  <c r="V938" i="10" s="1"/>
  <c r="P938" i="10" s="1"/>
  <c r="Q939" i="10"/>
  <c r="R939" i="10" l="1"/>
  <c r="S939" i="10" s="1"/>
  <c r="T939" i="10" s="1"/>
  <c r="U939" i="10" s="1"/>
  <c r="V939" i="10" s="1"/>
  <c r="P939" i="10" s="1"/>
  <c r="Q940" i="10"/>
  <c r="R940" i="10" l="1"/>
  <c r="S940" i="10" s="1"/>
  <c r="T940" i="10" s="1"/>
  <c r="U940" i="10" s="1"/>
  <c r="V940" i="10" s="1"/>
  <c r="P940" i="10" s="1"/>
  <c r="Q941" i="10"/>
  <c r="R941" i="10" l="1"/>
  <c r="S941" i="10" s="1"/>
  <c r="T941" i="10" s="1"/>
  <c r="U941" i="10" s="1"/>
  <c r="V941" i="10" s="1"/>
  <c r="P941" i="10" s="1"/>
  <c r="Q942" i="10"/>
  <c r="R942" i="10" l="1"/>
  <c r="S942" i="10" s="1"/>
  <c r="T942" i="10" s="1"/>
  <c r="U942" i="10" s="1"/>
  <c r="V942" i="10" s="1"/>
  <c r="P942" i="10" s="1"/>
  <c r="Q943" i="10"/>
  <c r="R943" i="10" l="1"/>
  <c r="S943" i="10" s="1"/>
  <c r="T943" i="10" s="1"/>
  <c r="U943" i="10" s="1"/>
  <c r="V943" i="10" s="1"/>
  <c r="P943" i="10" s="1"/>
  <c r="Q944" i="10"/>
  <c r="R944" i="10" l="1"/>
  <c r="S944" i="10" s="1"/>
  <c r="T944" i="10" s="1"/>
  <c r="U944" i="10" s="1"/>
  <c r="V944" i="10" s="1"/>
  <c r="P944" i="10" s="1"/>
  <c r="Q945" i="10"/>
  <c r="R945" i="10" l="1"/>
  <c r="S945" i="10" s="1"/>
  <c r="T945" i="10" s="1"/>
  <c r="U945" i="10" s="1"/>
  <c r="V945" i="10" s="1"/>
  <c r="P945" i="10" s="1"/>
  <c r="Q946" i="10"/>
  <c r="R946" i="10" l="1"/>
  <c r="S946" i="10" s="1"/>
  <c r="T946" i="10" s="1"/>
  <c r="U946" i="10" s="1"/>
  <c r="V946" i="10" s="1"/>
  <c r="P946" i="10" s="1"/>
  <c r="Q947" i="10"/>
  <c r="R947" i="10" l="1"/>
  <c r="S947" i="10" s="1"/>
  <c r="T947" i="10" s="1"/>
  <c r="U947" i="10" s="1"/>
  <c r="V947" i="10" s="1"/>
  <c r="P947" i="10" s="1"/>
  <c r="Q948" i="10"/>
  <c r="Q949" i="10" l="1"/>
  <c r="R948" i="10"/>
  <c r="S948" i="10" s="1"/>
  <c r="T948" i="10" s="1"/>
  <c r="U948" i="10" s="1"/>
  <c r="V948" i="10" s="1"/>
  <c r="P948" i="10" s="1"/>
  <c r="R949" i="10" l="1"/>
  <c r="S949" i="10" s="1"/>
  <c r="T949" i="10" s="1"/>
  <c r="U949" i="10" s="1"/>
  <c r="V949" i="10" s="1"/>
  <c r="P949" i="10" s="1"/>
  <c r="Q950" i="10"/>
  <c r="R950" i="10" l="1"/>
  <c r="S950" i="10" s="1"/>
  <c r="T950" i="10" s="1"/>
  <c r="U950" i="10" s="1"/>
  <c r="V950" i="10" s="1"/>
  <c r="P950" i="10" s="1"/>
  <c r="Q951" i="10"/>
  <c r="R951" i="10" l="1"/>
  <c r="S951" i="10" s="1"/>
  <c r="T951" i="10" s="1"/>
  <c r="U951" i="10" s="1"/>
  <c r="V951" i="10" s="1"/>
  <c r="P951" i="10" s="1"/>
  <c r="Q952" i="10"/>
  <c r="R952" i="10" l="1"/>
  <c r="S952" i="10" s="1"/>
  <c r="T952" i="10" s="1"/>
  <c r="U952" i="10" s="1"/>
  <c r="V952" i="10" s="1"/>
  <c r="P952" i="10" s="1"/>
  <c r="Q953" i="10"/>
  <c r="R953" i="10" l="1"/>
  <c r="S953" i="10" s="1"/>
  <c r="T953" i="10" s="1"/>
  <c r="U953" i="10" s="1"/>
  <c r="V953" i="10" s="1"/>
  <c r="P953" i="10" s="1"/>
  <c r="Q954" i="10"/>
  <c r="R954" i="10" l="1"/>
  <c r="S954" i="10" s="1"/>
  <c r="T954" i="10" s="1"/>
  <c r="U954" i="10" s="1"/>
  <c r="V954" i="10" s="1"/>
  <c r="P954" i="10" s="1"/>
  <c r="Q955" i="10"/>
  <c r="R955" i="10" l="1"/>
  <c r="S955" i="10" s="1"/>
  <c r="T955" i="10" s="1"/>
  <c r="U955" i="10" s="1"/>
  <c r="V955" i="10" s="1"/>
  <c r="P955" i="10" s="1"/>
  <c r="Q956" i="10"/>
  <c r="Q957" i="10" l="1"/>
  <c r="R956" i="10"/>
  <c r="S956" i="10" s="1"/>
  <c r="T956" i="10" s="1"/>
  <c r="U956" i="10" s="1"/>
  <c r="V956" i="10" s="1"/>
  <c r="P956" i="10" s="1"/>
  <c r="R957" i="10" l="1"/>
  <c r="S957" i="10" s="1"/>
  <c r="T957" i="10" s="1"/>
  <c r="U957" i="10" s="1"/>
  <c r="V957" i="10" s="1"/>
  <c r="P957" i="10" s="1"/>
  <c r="Q958" i="10"/>
  <c r="R958" i="10" l="1"/>
  <c r="S958" i="10" s="1"/>
  <c r="T958" i="10" s="1"/>
  <c r="U958" i="10" s="1"/>
  <c r="V958" i="10" s="1"/>
  <c r="P958" i="10" s="1"/>
  <c r="Q959" i="10"/>
  <c r="R959" i="10" l="1"/>
  <c r="S959" i="10" s="1"/>
  <c r="T959" i="10" s="1"/>
  <c r="U959" i="10" s="1"/>
  <c r="V959" i="10" s="1"/>
  <c r="P959" i="10" s="1"/>
  <c r="Q960" i="10"/>
  <c r="R960" i="10" l="1"/>
  <c r="S960" i="10" s="1"/>
  <c r="T960" i="10" s="1"/>
  <c r="U960" i="10" s="1"/>
  <c r="V960" i="10" s="1"/>
  <c r="P960" i="10" s="1"/>
  <c r="Q961" i="10"/>
  <c r="R961" i="10" l="1"/>
  <c r="S961" i="10" s="1"/>
  <c r="T961" i="10" s="1"/>
  <c r="U961" i="10" s="1"/>
  <c r="V961" i="10" s="1"/>
  <c r="P961" i="10" s="1"/>
  <c r="Q962" i="10"/>
  <c r="R962" i="10" l="1"/>
  <c r="S962" i="10" s="1"/>
  <c r="T962" i="10" s="1"/>
  <c r="U962" i="10" s="1"/>
  <c r="V962" i="10" s="1"/>
  <c r="P962" i="10" s="1"/>
  <c r="Q963" i="10"/>
  <c r="R963" i="10" l="1"/>
  <c r="S963" i="10" s="1"/>
  <c r="T963" i="10" s="1"/>
  <c r="U963" i="10" s="1"/>
  <c r="V963" i="10" s="1"/>
  <c r="P963" i="10" s="1"/>
  <c r="Q964" i="10"/>
  <c r="Q965" i="10" l="1"/>
  <c r="R964" i="10"/>
  <c r="S964" i="10" s="1"/>
  <c r="T964" i="10" s="1"/>
  <c r="U964" i="10" s="1"/>
  <c r="V964" i="10" s="1"/>
  <c r="P964" i="10" s="1"/>
  <c r="R965" i="10" l="1"/>
  <c r="S965" i="10" s="1"/>
  <c r="T965" i="10" s="1"/>
  <c r="U965" i="10" s="1"/>
  <c r="V965" i="10" s="1"/>
  <c r="P965" i="10" s="1"/>
  <c r="Q966" i="10"/>
  <c r="R966" i="10" l="1"/>
  <c r="S966" i="10" s="1"/>
  <c r="T966" i="10" s="1"/>
  <c r="U966" i="10" s="1"/>
  <c r="V966" i="10" s="1"/>
  <c r="P966" i="10" s="1"/>
  <c r="Q967" i="10"/>
  <c r="R967" i="10" l="1"/>
  <c r="S967" i="10" s="1"/>
  <c r="T967" i="10" s="1"/>
  <c r="U967" i="10" s="1"/>
  <c r="V967" i="10" s="1"/>
  <c r="P967" i="10" s="1"/>
  <c r="Q968" i="10"/>
  <c r="Q969" i="10" l="1"/>
  <c r="R968" i="10"/>
  <c r="S968" i="10" s="1"/>
  <c r="T968" i="10" s="1"/>
  <c r="U968" i="10" s="1"/>
  <c r="V968" i="10" s="1"/>
  <c r="P968" i="10" s="1"/>
  <c r="R969" i="10" l="1"/>
  <c r="S969" i="10" s="1"/>
  <c r="T969" i="10" s="1"/>
  <c r="U969" i="10" s="1"/>
  <c r="V969" i="10" s="1"/>
  <c r="P969" i="10" s="1"/>
  <c r="Q970" i="10"/>
  <c r="R970" i="10" l="1"/>
  <c r="S970" i="10" s="1"/>
  <c r="T970" i="10" s="1"/>
  <c r="U970" i="10" s="1"/>
  <c r="V970" i="10" s="1"/>
  <c r="P970" i="10" s="1"/>
  <c r="Q971" i="10"/>
  <c r="R971" i="10" l="1"/>
  <c r="S971" i="10" s="1"/>
  <c r="T971" i="10" s="1"/>
  <c r="U971" i="10" s="1"/>
  <c r="V971" i="10" s="1"/>
  <c r="P971" i="10" s="1"/>
  <c r="Q972" i="10"/>
  <c r="R972" i="10" l="1"/>
  <c r="S972" i="10" s="1"/>
  <c r="T972" i="10" s="1"/>
  <c r="U972" i="10" s="1"/>
  <c r="V972" i="10" s="1"/>
  <c r="P972" i="10" s="1"/>
  <c r="Q973" i="10"/>
  <c r="Q974" i="10" l="1"/>
  <c r="R973" i="10"/>
  <c r="S973" i="10" s="1"/>
  <c r="T973" i="10" s="1"/>
  <c r="U973" i="10" s="1"/>
  <c r="V973" i="10" s="1"/>
  <c r="P973" i="10" s="1"/>
  <c r="R974" i="10" l="1"/>
  <c r="S974" i="10" s="1"/>
  <c r="T974" i="10" s="1"/>
  <c r="U974" i="10" s="1"/>
  <c r="V974" i="10" s="1"/>
  <c r="P974" i="10" s="1"/>
  <c r="Q975" i="10"/>
  <c r="R975" i="10" l="1"/>
  <c r="S975" i="10" s="1"/>
  <c r="T975" i="10" s="1"/>
  <c r="U975" i="10" s="1"/>
  <c r="V975" i="10" s="1"/>
  <c r="P975" i="10" s="1"/>
  <c r="Q976" i="10"/>
  <c r="Q977" i="10" l="1"/>
  <c r="R976" i="10"/>
  <c r="S976" i="10" s="1"/>
  <c r="T976" i="10" s="1"/>
  <c r="U976" i="10" s="1"/>
  <c r="V976" i="10" s="1"/>
  <c r="P976" i="10" s="1"/>
  <c r="Q978" i="10" l="1"/>
  <c r="R977" i="10"/>
  <c r="S977" i="10" s="1"/>
  <c r="T977" i="10" s="1"/>
  <c r="U977" i="10" s="1"/>
  <c r="V977" i="10" s="1"/>
  <c r="P977" i="10" s="1"/>
  <c r="R978" i="10" l="1"/>
  <c r="S978" i="10" s="1"/>
  <c r="T978" i="10" s="1"/>
  <c r="U978" i="10" s="1"/>
  <c r="V978" i="10" s="1"/>
  <c r="P978" i="10" s="1"/>
  <c r="Q979" i="10"/>
  <c r="R979" i="10" l="1"/>
  <c r="S979" i="10" s="1"/>
  <c r="T979" i="10" s="1"/>
  <c r="U979" i="10" s="1"/>
  <c r="V979" i="10" s="1"/>
  <c r="P979" i="10" s="1"/>
  <c r="Q980" i="10"/>
  <c r="R980" i="10" l="1"/>
  <c r="S980" i="10" s="1"/>
  <c r="T980" i="10" s="1"/>
  <c r="U980" i="10" s="1"/>
  <c r="V980" i="10" s="1"/>
  <c r="P980" i="10" s="1"/>
  <c r="Q981" i="10"/>
  <c r="Q982" i="10" l="1"/>
  <c r="R981" i="10"/>
  <c r="S981" i="10" s="1"/>
  <c r="T981" i="10" s="1"/>
  <c r="U981" i="10" s="1"/>
  <c r="V981" i="10" s="1"/>
  <c r="P981" i="10" s="1"/>
  <c r="R982" i="10" l="1"/>
  <c r="S982" i="10" s="1"/>
  <c r="T982" i="10" s="1"/>
  <c r="U982" i="10" s="1"/>
  <c r="V982" i="10" s="1"/>
  <c r="P982" i="10" s="1"/>
  <c r="Q983" i="10"/>
  <c r="R983" i="10" l="1"/>
  <c r="S983" i="10" s="1"/>
  <c r="T983" i="10" s="1"/>
  <c r="U983" i="10" s="1"/>
  <c r="V983" i="10" s="1"/>
  <c r="P983" i="10" s="1"/>
  <c r="Q984" i="10"/>
  <c r="Q985" i="10" l="1"/>
  <c r="R984" i="10"/>
  <c r="S984" i="10" s="1"/>
  <c r="T984" i="10" s="1"/>
  <c r="U984" i="10" s="1"/>
  <c r="V984" i="10" s="1"/>
  <c r="P984" i="10" s="1"/>
  <c r="R985" i="10" l="1"/>
  <c r="S985" i="10" s="1"/>
  <c r="T985" i="10" s="1"/>
  <c r="U985" i="10" s="1"/>
  <c r="V985" i="10" s="1"/>
  <c r="P985" i="10" s="1"/>
  <c r="Q986" i="10"/>
  <c r="R986" i="10" l="1"/>
  <c r="S986" i="10" s="1"/>
  <c r="T986" i="10" s="1"/>
  <c r="U986" i="10" s="1"/>
  <c r="V986" i="10" s="1"/>
  <c r="P986" i="10" s="1"/>
  <c r="Q987" i="10"/>
  <c r="R987" i="10" l="1"/>
  <c r="S987" i="10" s="1"/>
  <c r="T987" i="10" s="1"/>
  <c r="U987" i="10" s="1"/>
  <c r="V987" i="10" s="1"/>
  <c r="P987" i="10" s="1"/>
  <c r="Q988" i="10"/>
  <c r="R988" i="10" l="1"/>
  <c r="S988" i="10" s="1"/>
  <c r="T988" i="10" s="1"/>
  <c r="U988" i="10" s="1"/>
  <c r="V988" i="10" s="1"/>
  <c r="P988" i="10" s="1"/>
  <c r="Q989" i="10"/>
  <c r="Q990" i="10" l="1"/>
  <c r="R989" i="10"/>
  <c r="S989" i="10" s="1"/>
  <c r="T989" i="10" s="1"/>
  <c r="U989" i="10" s="1"/>
  <c r="V989" i="10" s="1"/>
  <c r="P989" i="10" s="1"/>
  <c r="R990" i="10" l="1"/>
  <c r="S990" i="10" s="1"/>
  <c r="T990" i="10" s="1"/>
  <c r="U990" i="10" s="1"/>
  <c r="V990" i="10" s="1"/>
  <c r="P990" i="10" s="1"/>
  <c r="Q991" i="10"/>
  <c r="R991" i="10" l="1"/>
  <c r="S991" i="10" s="1"/>
  <c r="T991" i="10" s="1"/>
  <c r="U991" i="10" s="1"/>
  <c r="V991" i="10" s="1"/>
  <c r="P991" i="10" s="1"/>
  <c r="Q992" i="10"/>
  <c r="Q993" i="10" l="1"/>
  <c r="R992" i="10"/>
  <c r="S992" i="10" s="1"/>
  <c r="T992" i="10" s="1"/>
  <c r="U992" i="10" s="1"/>
  <c r="V992" i="10" s="1"/>
  <c r="P992" i="10" s="1"/>
  <c r="R993" i="10" l="1"/>
  <c r="S993" i="10" s="1"/>
  <c r="T993" i="10" s="1"/>
  <c r="U993" i="10" s="1"/>
  <c r="V993" i="10" s="1"/>
  <c r="P993" i="10" s="1"/>
  <c r="Q994" i="10"/>
  <c r="R994" i="10" l="1"/>
  <c r="S994" i="10" s="1"/>
  <c r="T994" i="10" s="1"/>
  <c r="U994" i="10" s="1"/>
  <c r="V994" i="10" s="1"/>
  <c r="P994" i="10" s="1"/>
  <c r="Q995" i="10"/>
  <c r="R995" i="10" l="1"/>
  <c r="S995" i="10" s="1"/>
  <c r="T995" i="10" s="1"/>
  <c r="U995" i="10" s="1"/>
  <c r="V995" i="10" s="1"/>
  <c r="P995" i="10" s="1"/>
  <c r="Q996" i="10"/>
  <c r="R996" i="10" l="1"/>
  <c r="S996" i="10" s="1"/>
  <c r="T996" i="10" s="1"/>
  <c r="U996" i="10" s="1"/>
  <c r="V996" i="10" s="1"/>
  <c r="P996" i="10" s="1"/>
  <c r="Q997" i="10"/>
  <c r="Q998" i="10" l="1"/>
  <c r="R997" i="10"/>
  <c r="S997" i="10" s="1"/>
  <c r="T997" i="10" s="1"/>
  <c r="U997" i="10" s="1"/>
  <c r="V997" i="10" s="1"/>
  <c r="P997" i="10" s="1"/>
  <c r="R998" i="10" l="1"/>
  <c r="S998" i="10" s="1"/>
  <c r="T998" i="10" s="1"/>
  <c r="U998" i="10" s="1"/>
  <c r="V998" i="10" s="1"/>
  <c r="P998" i="10" s="1"/>
  <c r="Q999" i="10"/>
  <c r="R999" i="10" l="1"/>
  <c r="S999" i="10" s="1"/>
  <c r="T999" i="10" s="1"/>
  <c r="U999" i="10" s="1"/>
  <c r="V999" i="10" s="1"/>
  <c r="P999" i="10" s="1"/>
  <c r="Q1000" i="10"/>
  <c r="Q1001" i="10" l="1"/>
  <c r="R1001" i="10" s="1"/>
  <c r="S1001" i="10" s="1"/>
  <c r="T1001" i="10" s="1"/>
  <c r="U1001" i="10" s="1"/>
  <c r="V1001" i="10" s="1"/>
  <c r="P1001" i="10" s="1"/>
  <c r="T1" i="10" s="1"/>
  <c r="R1000" i="10"/>
  <c r="S1000" i="10" s="1"/>
  <c r="T1000" i="10" s="1"/>
  <c r="U1000" i="10" s="1"/>
  <c r="V1000" i="10" s="1"/>
  <c r="P1000" i="10" s="1"/>
  <c r="M2" i="10" l="1"/>
  <c r="L2" i="10"/>
  <c r="N2" i="10"/>
  <c r="K2" i="10"/>
  <c r="J2" i="10"/>
  <c r="I3" i="10"/>
  <c r="H2" i="10" l="1"/>
  <c r="L3" i="10"/>
  <c r="N3" i="10"/>
  <c r="M3" i="10"/>
  <c r="K3" i="10"/>
  <c r="I4" i="10"/>
  <c r="J3" i="10"/>
  <c r="H3" i="10" l="1"/>
  <c r="H4" i="10" s="1"/>
  <c r="H5" i="10" s="1"/>
  <c r="H6" i="10" s="1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H221" i="10" s="1"/>
  <c r="H222" i="10" s="1"/>
  <c r="H223" i="10" s="1"/>
  <c r="H224" i="10" s="1"/>
  <c r="H225" i="10" s="1"/>
  <c r="H226" i="10" s="1"/>
  <c r="H227" i="10" s="1"/>
  <c r="H228" i="10" s="1"/>
  <c r="H229" i="10" s="1"/>
  <c r="H230" i="10" s="1"/>
  <c r="H231" i="10" s="1"/>
  <c r="H232" i="10" s="1"/>
  <c r="H233" i="10" s="1"/>
  <c r="H234" i="10" s="1"/>
  <c r="H235" i="10" s="1"/>
  <c r="H236" i="10" s="1"/>
  <c r="H237" i="10" s="1"/>
  <c r="H238" i="10" s="1"/>
  <c r="H239" i="10" s="1"/>
  <c r="H240" i="10" s="1"/>
  <c r="H241" i="10" s="1"/>
  <c r="H242" i="10" s="1"/>
  <c r="H243" i="10" s="1"/>
  <c r="H244" i="10" s="1"/>
  <c r="H245" i="10" s="1"/>
  <c r="H246" i="10" s="1"/>
  <c r="H247" i="10" s="1"/>
  <c r="H248" i="10" s="1"/>
  <c r="H249" i="10" s="1"/>
  <c r="H250" i="10" s="1"/>
  <c r="H251" i="10" s="1"/>
  <c r="H252" i="10" s="1"/>
  <c r="H253" i="10" s="1"/>
  <c r="H254" i="10" s="1"/>
  <c r="H255" i="10" s="1"/>
  <c r="H256" i="10" s="1"/>
  <c r="H257" i="10" s="1"/>
  <c r="H258" i="10" s="1"/>
  <c r="H259" i="10" s="1"/>
  <c r="H260" i="10" s="1"/>
  <c r="H261" i="10" s="1"/>
  <c r="H262" i="10" s="1"/>
  <c r="H263" i="10" s="1"/>
  <c r="H264" i="10" s="1"/>
  <c r="H265" i="10" s="1"/>
  <c r="H266" i="10" s="1"/>
  <c r="H267" i="10" s="1"/>
  <c r="H268" i="10" s="1"/>
  <c r="H269" i="10" s="1"/>
  <c r="H270" i="10" s="1"/>
  <c r="H271" i="10" s="1"/>
  <c r="H272" i="10" s="1"/>
  <c r="H273" i="10" s="1"/>
  <c r="H274" i="10" s="1"/>
  <c r="H275" i="10" s="1"/>
  <c r="H276" i="10" s="1"/>
  <c r="H277" i="10" s="1"/>
  <c r="H278" i="10" s="1"/>
  <c r="H279" i="10" s="1"/>
  <c r="H280" i="10" s="1"/>
  <c r="H281" i="10" s="1"/>
  <c r="H282" i="10" s="1"/>
  <c r="H283" i="10" s="1"/>
  <c r="H284" i="10" s="1"/>
  <c r="H285" i="10" s="1"/>
  <c r="H286" i="10" s="1"/>
  <c r="H287" i="10" s="1"/>
  <c r="H288" i="10" s="1"/>
  <c r="H289" i="10" s="1"/>
  <c r="H290" i="10" s="1"/>
  <c r="H291" i="10" s="1"/>
  <c r="H292" i="10" s="1"/>
  <c r="H293" i="10" s="1"/>
  <c r="H294" i="10" s="1"/>
  <c r="H295" i="10" s="1"/>
  <c r="H296" i="10" s="1"/>
  <c r="H297" i="10" s="1"/>
  <c r="H298" i="10" s="1"/>
  <c r="H299" i="10" s="1"/>
  <c r="H300" i="10" s="1"/>
  <c r="H301" i="10" s="1"/>
  <c r="H302" i="10" s="1"/>
  <c r="H303" i="10" s="1"/>
  <c r="H304" i="10" s="1"/>
  <c r="H305" i="10" s="1"/>
  <c r="H306" i="10" s="1"/>
  <c r="H307" i="10" s="1"/>
  <c r="H308" i="10" s="1"/>
  <c r="H309" i="10" s="1"/>
  <c r="H310" i="10" s="1"/>
  <c r="H311" i="10" s="1"/>
  <c r="H312" i="10" s="1"/>
  <c r="H313" i="10" s="1"/>
  <c r="H314" i="10" s="1"/>
  <c r="H315" i="10" s="1"/>
  <c r="H316" i="10" s="1"/>
  <c r="H317" i="10" s="1"/>
  <c r="H318" i="10" s="1"/>
  <c r="H319" i="10" s="1"/>
  <c r="H320" i="10" s="1"/>
  <c r="H321" i="10" s="1"/>
  <c r="H322" i="10" s="1"/>
  <c r="H323" i="10" s="1"/>
  <c r="H324" i="10" s="1"/>
  <c r="H325" i="10" s="1"/>
  <c r="H326" i="10" s="1"/>
  <c r="H327" i="10" s="1"/>
  <c r="H328" i="10" s="1"/>
  <c r="H329" i="10" s="1"/>
  <c r="H330" i="10" s="1"/>
  <c r="H331" i="10" s="1"/>
  <c r="H332" i="10" s="1"/>
  <c r="H333" i="10" s="1"/>
  <c r="H334" i="10" s="1"/>
  <c r="H335" i="10" s="1"/>
  <c r="H336" i="10" s="1"/>
  <c r="H337" i="10" s="1"/>
  <c r="H338" i="10" s="1"/>
  <c r="H339" i="10" s="1"/>
  <c r="H340" i="10" s="1"/>
  <c r="H341" i="10" s="1"/>
  <c r="H342" i="10" s="1"/>
  <c r="H343" i="10" s="1"/>
  <c r="H344" i="10" s="1"/>
  <c r="H345" i="10" s="1"/>
  <c r="H346" i="10" s="1"/>
  <c r="H347" i="10" s="1"/>
  <c r="H348" i="10" s="1"/>
  <c r="H349" i="10" s="1"/>
  <c r="H350" i="10" s="1"/>
  <c r="H351" i="10" s="1"/>
  <c r="H352" i="10" s="1"/>
  <c r="H353" i="10" s="1"/>
  <c r="H354" i="10" s="1"/>
  <c r="H355" i="10" s="1"/>
  <c r="H356" i="10" s="1"/>
  <c r="H357" i="10" s="1"/>
  <c r="H358" i="10" s="1"/>
  <c r="H359" i="10" s="1"/>
  <c r="H360" i="10" s="1"/>
  <c r="H361" i="10" s="1"/>
  <c r="H362" i="10" s="1"/>
  <c r="H363" i="10" s="1"/>
  <c r="H364" i="10" s="1"/>
  <c r="H365" i="10" s="1"/>
  <c r="H366" i="10" s="1"/>
  <c r="H367" i="10" s="1"/>
  <c r="H368" i="10" s="1"/>
  <c r="H369" i="10" s="1"/>
  <c r="H370" i="10" s="1"/>
  <c r="H371" i="10" s="1"/>
  <c r="H372" i="10" s="1"/>
  <c r="H373" i="10" s="1"/>
  <c r="H374" i="10" s="1"/>
  <c r="H375" i="10" s="1"/>
  <c r="H376" i="10" s="1"/>
  <c r="H377" i="10" s="1"/>
  <c r="H378" i="10" s="1"/>
  <c r="H379" i="10" s="1"/>
  <c r="H380" i="10" s="1"/>
  <c r="H381" i="10" s="1"/>
  <c r="H382" i="10" s="1"/>
  <c r="H383" i="10" s="1"/>
  <c r="H384" i="10" s="1"/>
  <c r="H385" i="10" s="1"/>
  <c r="H386" i="10" s="1"/>
  <c r="H387" i="10" s="1"/>
  <c r="H388" i="10" s="1"/>
  <c r="H389" i="10" s="1"/>
  <c r="H390" i="10" s="1"/>
  <c r="H391" i="10" s="1"/>
  <c r="H392" i="10" s="1"/>
  <c r="H393" i="10" s="1"/>
  <c r="H394" i="10" s="1"/>
  <c r="H395" i="10" s="1"/>
  <c r="H396" i="10" s="1"/>
  <c r="H397" i="10" s="1"/>
  <c r="H398" i="10" s="1"/>
  <c r="H399" i="10" s="1"/>
  <c r="H400" i="10" s="1"/>
  <c r="H401" i="10" s="1"/>
  <c r="H402" i="10" s="1"/>
  <c r="H403" i="10" s="1"/>
  <c r="H404" i="10" s="1"/>
  <c r="H405" i="10" s="1"/>
  <c r="H406" i="10" s="1"/>
  <c r="H407" i="10" s="1"/>
  <c r="H408" i="10" s="1"/>
  <c r="H409" i="10" s="1"/>
  <c r="H410" i="10" s="1"/>
  <c r="H411" i="10" s="1"/>
  <c r="H412" i="10" s="1"/>
  <c r="H413" i="10" s="1"/>
  <c r="H414" i="10" s="1"/>
  <c r="H415" i="10" s="1"/>
  <c r="H416" i="10" s="1"/>
  <c r="H417" i="10" s="1"/>
  <c r="H418" i="10" s="1"/>
  <c r="H419" i="10" s="1"/>
  <c r="H420" i="10" s="1"/>
  <c r="H421" i="10" s="1"/>
  <c r="H422" i="10" s="1"/>
  <c r="H423" i="10" s="1"/>
  <c r="H424" i="10" s="1"/>
  <c r="H425" i="10" s="1"/>
  <c r="H426" i="10" s="1"/>
  <c r="H427" i="10" s="1"/>
  <c r="H428" i="10" s="1"/>
  <c r="H429" i="10" s="1"/>
  <c r="H430" i="10" s="1"/>
  <c r="H431" i="10" s="1"/>
  <c r="H432" i="10" s="1"/>
  <c r="H433" i="10" s="1"/>
  <c r="H434" i="10" s="1"/>
  <c r="H435" i="10" s="1"/>
  <c r="H436" i="10" s="1"/>
  <c r="H437" i="10" s="1"/>
  <c r="H438" i="10" s="1"/>
  <c r="H439" i="10" s="1"/>
  <c r="H440" i="10" s="1"/>
  <c r="H441" i="10" s="1"/>
  <c r="H442" i="10" s="1"/>
  <c r="H443" i="10" s="1"/>
  <c r="H444" i="10" s="1"/>
  <c r="H445" i="10" s="1"/>
  <c r="H446" i="10" s="1"/>
  <c r="H447" i="10" s="1"/>
  <c r="H448" i="10" s="1"/>
  <c r="H449" i="10" s="1"/>
  <c r="H450" i="10" s="1"/>
  <c r="H451" i="10" s="1"/>
  <c r="H452" i="10" s="1"/>
  <c r="H453" i="10" s="1"/>
  <c r="H454" i="10" s="1"/>
  <c r="H455" i="10" s="1"/>
  <c r="H456" i="10" s="1"/>
  <c r="H457" i="10" s="1"/>
  <c r="H458" i="10" s="1"/>
  <c r="H459" i="10" s="1"/>
  <c r="H460" i="10" s="1"/>
  <c r="H461" i="10" s="1"/>
  <c r="H462" i="10" s="1"/>
  <c r="H463" i="10" s="1"/>
  <c r="H464" i="10" s="1"/>
  <c r="H465" i="10" s="1"/>
  <c r="H466" i="10" s="1"/>
  <c r="H467" i="10" s="1"/>
  <c r="H468" i="10" s="1"/>
  <c r="H469" i="10" s="1"/>
  <c r="H470" i="10" s="1"/>
  <c r="H471" i="10" s="1"/>
  <c r="H472" i="10" s="1"/>
  <c r="H473" i="10" s="1"/>
  <c r="H474" i="10" s="1"/>
  <c r="H475" i="10" s="1"/>
  <c r="H476" i="10" s="1"/>
  <c r="H477" i="10" s="1"/>
  <c r="H478" i="10" s="1"/>
  <c r="H479" i="10" s="1"/>
  <c r="H480" i="10" s="1"/>
  <c r="H481" i="10" s="1"/>
  <c r="H482" i="10" s="1"/>
  <c r="H483" i="10" s="1"/>
  <c r="H484" i="10" s="1"/>
  <c r="H485" i="10" s="1"/>
  <c r="H486" i="10" s="1"/>
  <c r="H487" i="10" s="1"/>
  <c r="H488" i="10" s="1"/>
  <c r="H489" i="10" s="1"/>
  <c r="H490" i="10" s="1"/>
  <c r="H491" i="10" s="1"/>
  <c r="H492" i="10" s="1"/>
  <c r="H493" i="10" s="1"/>
  <c r="H494" i="10" s="1"/>
  <c r="H495" i="10" s="1"/>
  <c r="H496" i="10" s="1"/>
  <c r="H497" i="10" s="1"/>
  <c r="H498" i="10" s="1"/>
  <c r="H499" i="10" s="1"/>
  <c r="H500" i="10" s="1"/>
  <c r="H501" i="10" s="1"/>
  <c r="H502" i="10" s="1"/>
  <c r="H503" i="10" s="1"/>
  <c r="H504" i="10" s="1"/>
  <c r="H505" i="10" s="1"/>
  <c r="H506" i="10" s="1"/>
  <c r="H507" i="10" s="1"/>
  <c r="H508" i="10" s="1"/>
  <c r="H509" i="10" s="1"/>
  <c r="H510" i="10" s="1"/>
  <c r="H511" i="10" s="1"/>
  <c r="H512" i="10" s="1"/>
  <c r="H513" i="10" s="1"/>
  <c r="H514" i="10" s="1"/>
  <c r="H515" i="10" s="1"/>
  <c r="H516" i="10" s="1"/>
  <c r="H517" i="10" s="1"/>
  <c r="H518" i="10" s="1"/>
  <c r="H519" i="10" s="1"/>
  <c r="H520" i="10" s="1"/>
  <c r="H521" i="10" s="1"/>
  <c r="H522" i="10" s="1"/>
  <c r="H523" i="10" s="1"/>
  <c r="H524" i="10" s="1"/>
  <c r="H525" i="10" s="1"/>
  <c r="H526" i="10" s="1"/>
  <c r="H527" i="10" s="1"/>
  <c r="H528" i="10" s="1"/>
  <c r="H529" i="10" s="1"/>
  <c r="H530" i="10" s="1"/>
  <c r="H531" i="10" s="1"/>
  <c r="H532" i="10" s="1"/>
  <c r="H533" i="10" s="1"/>
  <c r="H534" i="10" s="1"/>
  <c r="H535" i="10" s="1"/>
  <c r="H536" i="10" s="1"/>
  <c r="H537" i="10" s="1"/>
  <c r="H538" i="10" s="1"/>
  <c r="H539" i="10" s="1"/>
  <c r="H540" i="10" s="1"/>
  <c r="H541" i="10" s="1"/>
  <c r="H542" i="10" s="1"/>
  <c r="H543" i="10" s="1"/>
  <c r="H544" i="10" s="1"/>
  <c r="H545" i="10" s="1"/>
  <c r="H546" i="10" s="1"/>
  <c r="H547" i="10" s="1"/>
  <c r="H548" i="10" s="1"/>
  <c r="H549" i="10" s="1"/>
  <c r="H550" i="10" s="1"/>
  <c r="H551" i="10" s="1"/>
  <c r="H552" i="10" s="1"/>
  <c r="H553" i="10" s="1"/>
  <c r="H554" i="10" s="1"/>
  <c r="H555" i="10" s="1"/>
  <c r="H556" i="10" s="1"/>
  <c r="H557" i="10" s="1"/>
  <c r="H558" i="10" s="1"/>
  <c r="H559" i="10" s="1"/>
  <c r="H560" i="10" s="1"/>
  <c r="H561" i="10" s="1"/>
  <c r="H562" i="10" s="1"/>
  <c r="H563" i="10" s="1"/>
  <c r="H564" i="10" s="1"/>
  <c r="H565" i="10" s="1"/>
  <c r="H566" i="10" s="1"/>
  <c r="H567" i="10" s="1"/>
  <c r="H568" i="10" s="1"/>
  <c r="H569" i="10" s="1"/>
  <c r="H570" i="10" s="1"/>
  <c r="H571" i="10" s="1"/>
  <c r="H572" i="10" s="1"/>
  <c r="H573" i="10" s="1"/>
  <c r="H574" i="10" s="1"/>
  <c r="H575" i="10" s="1"/>
  <c r="H576" i="10" s="1"/>
  <c r="H577" i="10" s="1"/>
  <c r="H578" i="10" s="1"/>
  <c r="H579" i="10" s="1"/>
  <c r="H580" i="10" s="1"/>
  <c r="H581" i="10" s="1"/>
  <c r="H582" i="10" s="1"/>
  <c r="H583" i="10" s="1"/>
  <c r="H584" i="10" s="1"/>
  <c r="H585" i="10" s="1"/>
  <c r="H586" i="10" s="1"/>
  <c r="H587" i="10" s="1"/>
  <c r="H588" i="10" s="1"/>
  <c r="H589" i="10" s="1"/>
  <c r="H590" i="10" s="1"/>
  <c r="H591" i="10" s="1"/>
  <c r="H592" i="10" s="1"/>
  <c r="H593" i="10" s="1"/>
  <c r="H594" i="10" s="1"/>
  <c r="H595" i="10" s="1"/>
  <c r="H596" i="10" s="1"/>
  <c r="H597" i="10" s="1"/>
  <c r="H598" i="10" s="1"/>
  <c r="H599" i="10" s="1"/>
  <c r="H600" i="10" s="1"/>
  <c r="H601" i="10" s="1"/>
  <c r="H602" i="10" s="1"/>
  <c r="H603" i="10" s="1"/>
  <c r="H604" i="10" s="1"/>
  <c r="H605" i="10" s="1"/>
  <c r="H606" i="10" s="1"/>
  <c r="H607" i="10" s="1"/>
  <c r="H608" i="10" s="1"/>
  <c r="H609" i="10" s="1"/>
  <c r="H610" i="10" s="1"/>
  <c r="H611" i="10" s="1"/>
  <c r="H612" i="10" s="1"/>
  <c r="H613" i="10" s="1"/>
  <c r="H614" i="10" s="1"/>
  <c r="H615" i="10" s="1"/>
  <c r="H616" i="10" s="1"/>
  <c r="H617" i="10" s="1"/>
  <c r="H618" i="10" s="1"/>
  <c r="H619" i="10" s="1"/>
  <c r="H620" i="10" s="1"/>
  <c r="H621" i="10" s="1"/>
  <c r="H622" i="10" s="1"/>
  <c r="H623" i="10" s="1"/>
  <c r="H624" i="10" s="1"/>
  <c r="H625" i="10" s="1"/>
  <c r="H626" i="10" s="1"/>
  <c r="H627" i="10" s="1"/>
  <c r="H628" i="10" s="1"/>
  <c r="H629" i="10" s="1"/>
  <c r="H630" i="10" s="1"/>
  <c r="H631" i="10" s="1"/>
  <c r="H632" i="10" s="1"/>
  <c r="H633" i="10" s="1"/>
  <c r="H634" i="10" s="1"/>
  <c r="H635" i="10" s="1"/>
  <c r="H636" i="10" s="1"/>
  <c r="H637" i="10" s="1"/>
  <c r="H638" i="10" s="1"/>
  <c r="H639" i="10" s="1"/>
  <c r="H640" i="10" s="1"/>
  <c r="H641" i="10" s="1"/>
  <c r="H642" i="10" s="1"/>
  <c r="H643" i="10" s="1"/>
  <c r="H644" i="10" s="1"/>
  <c r="H645" i="10" s="1"/>
  <c r="H646" i="10" s="1"/>
  <c r="H647" i="10" s="1"/>
  <c r="H648" i="10" s="1"/>
  <c r="H649" i="10" s="1"/>
  <c r="H650" i="10" s="1"/>
  <c r="H651" i="10" s="1"/>
  <c r="H652" i="10" s="1"/>
  <c r="H653" i="10" s="1"/>
  <c r="H654" i="10" s="1"/>
  <c r="H655" i="10" s="1"/>
  <c r="H656" i="10" s="1"/>
  <c r="H657" i="10" s="1"/>
  <c r="H658" i="10" s="1"/>
  <c r="H659" i="10" s="1"/>
  <c r="H660" i="10" s="1"/>
  <c r="H661" i="10" s="1"/>
  <c r="H662" i="10" s="1"/>
  <c r="H663" i="10" s="1"/>
  <c r="H664" i="10" s="1"/>
  <c r="H665" i="10" s="1"/>
  <c r="H666" i="10" s="1"/>
  <c r="H667" i="10" s="1"/>
  <c r="H668" i="10" s="1"/>
  <c r="H669" i="10" s="1"/>
  <c r="H670" i="10" s="1"/>
  <c r="H671" i="10" s="1"/>
  <c r="H672" i="10" s="1"/>
  <c r="H673" i="10" s="1"/>
  <c r="H674" i="10" s="1"/>
  <c r="H675" i="10" s="1"/>
  <c r="H676" i="10" s="1"/>
  <c r="H677" i="10" s="1"/>
  <c r="H678" i="10" s="1"/>
  <c r="H679" i="10" s="1"/>
  <c r="H680" i="10" s="1"/>
  <c r="H681" i="10" s="1"/>
  <c r="H682" i="10" s="1"/>
  <c r="H683" i="10" s="1"/>
  <c r="H684" i="10" s="1"/>
  <c r="H685" i="10" s="1"/>
  <c r="H686" i="10" s="1"/>
  <c r="H687" i="10" s="1"/>
  <c r="H688" i="10" s="1"/>
  <c r="H689" i="10" s="1"/>
  <c r="H690" i="10" s="1"/>
  <c r="H691" i="10" s="1"/>
  <c r="H692" i="10" s="1"/>
  <c r="H693" i="10" s="1"/>
  <c r="H694" i="10" s="1"/>
  <c r="H695" i="10" s="1"/>
  <c r="H696" i="10" s="1"/>
  <c r="H697" i="10" s="1"/>
  <c r="H698" i="10" s="1"/>
  <c r="H699" i="10" s="1"/>
  <c r="H700" i="10" s="1"/>
  <c r="H701" i="10" s="1"/>
  <c r="H702" i="10" s="1"/>
  <c r="H703" i="10" s="1"/>
  <c r="H704" i="10" s="1"/>
  <c r="H705" i="10" s="1"/>
  <c r="H706" i="10" s="1"/>
  <c r="H707" i="10" s="1"/>
  <c r="H708" i="10" s="1"/>
  <c r="H709" i="10" s="1"/>
  <c r="H710" i="10" s="1"/>
  <c r="H711" i="10" s="1"/>
  <c r="H712" i="10" s="1"/>
  <c r="H713" i="10" s="1"/>
  <c r="H714" i="10" s="1"/>
  <c r="H715" i="10" s="1"/>
  <c r="H716" i="10" s="1"/>
  <c r="H717" i="10" s="1"/>
  <c r="H718" i="10" s="1"/>
  <c r="H719" i="10" s="1"/>
  <c r="H720" i="10" s="1"/>
  <c r="H721" i="10" s="1"/>
  <c r="H722" i="10" s="1"/>
  <c r="H723" i="10" s="1"/>
  <c r="H724" i="10" s="1"/>
  <c r="H725" i="10" s="1"/>
  <c r="H726" i="10" s="1"/>
  <c r="H727" i="10" s="1"/>
  <c r="H728" i="10" s="1"/>
  <c r="H729" i="10" s="1"/>
  <c r="H730" i="10" s="1"/>
  <c r="H731" i="10" s="1"/>
  <c r="H732" i="10" s="1"/>
  <c r="H733" i="10" s="1"/>
  <c r="H734" i="10" s="1"/>
  <c r="H735" i="10" s="1"/>
  <c r="H736" i="10" s="1"/>
  <c r="H737" i="10" s="1"/>
  <c r="H738" i="10" s="1"/>
  <c r="H739" i="10" s="1"/>
  <c r="H740" i="10" s="1"/>
  <c r="H741" i="10" s="1"/>
  <c r="H742" i="10" s="1"/>
  <c r="H743" i="10" s="1"/>
  <c r="H744" i="10" s="1"/>
  <c r="H745" i="10" s="1"/>
  <c r="H746" i="10" s="1"/>
  <c r="H747" i="10" s="1"/>
  <c r="H748" i="10" s="1"/>
  <c r="H749" i="10" s="1"/>
  <c r="H750" i="10" s="1"/>
  <c r="H751" i="10" s="1"/>
  <c r="H752" i="10" s="1"/>
  <c r="H753" i="10" s="1"/>
  <c r="H754" i="10" s="1"/>
  <c r="H755" i="10" s="1"/>
  <c r="H756" i="10" s="1"/>
  <c r="H757" i="10" s="1"/>
  <c r="H758" i="10" s="1"/>
  <c r="H759" i="10" s="1"/>
  <c r="H760" i="10" s="1"/>
  <c r="H761" i="10" s="1"/>
  <c r="H762" i="10" s="1"/>
  <c r="H763" i="10" s="1"/>
  <c r="H764" i="10" s="1"/>
  <c r="H765" i="10" s="1"/>
  <c r="H766" i="10" s="1"/>
  <c r="H767" i="10" s="1"/>
  <c r="H768" i="10" s="1"/>
  <c r="H769" i="10" s="1"/>
  <c r="H770" i="10" s="1"/>
  <c r="H771" i="10" s="1"/>
  <c r="H772" i="10" s="1"/>
  <c r="H773" i="10" s="1"/>
  <c r="H774" i="10" s="1"/>
  <c r="H775" i="10" s="1"/>
  <c r="H776" i="10" s="1"/>
  <c r="H777" i="10" s="1"/>
  <c r="H778" i="10" s="1"/>
  <c r="H779" i="10" s="1"/>
  <c r="H780" i="10" s="1"/>
  <c r="H781" i="10" s="1"/>
  <c r="H782" i="10" s="1"/>
  <c r="H783" i="10" s="1"/>
  <c r="H784" i="10" s="1"/>
  <c r="H785" i="10" s="1"/>
  <c r="H786" i="10" s="1"/>
  <c r="H787" i="10" s="1"/>
  <c r="H788" i="10" s="1"/>
  <c r="H789" i="10" s="1"/>
  <c r="H790" i="10" s="1"/>
  <c r="H791" i="10" s="1"/>
  <c r="H792" i="10" s="1"/>
  <c r="H793" i="10" s="1"/>
  <c r="H794" i="10" s="1"/>
  <c r="H795" i="10" s="1"/>
  <c r="H796" i="10" s="1"/>
  <c r="H797" i="10" s="1"/>
  <c r="H798" i="10" s="1"/>
  <c r="H799" i="10" s="1"/>
  <c r="H800" i="10" s="1"/>
  <c r="H801" i="10" s="1"/>
  <c r="H802" i="10" s="1"/>
  <c r="H803" i="10" s="1"/>
  <c r="H804" i="10" s="1"/>
  <c r="H805" i="10" s="1"/>
  <c r="H806" i="10" s="1"/>
  <c r="H807" i="10" s="1"/>
  <c r="H808" i="10" s="1"/>
  <c r="H809" i="10" s="1"/>
  <c r="H810" i="10" s="1"/>
  <c r="H811" i="10" s="1"/>
  <c r="H812" i="10" s="1"/>
  <c r="H813" i="10" s="1"/>
  <c r="H814" i="10" s="1"/>
  <c r="H815" i="10" s="1"/>
  <c r="H816" i="10" s="1"/>
  <c r="H817" i="10" s="1"/>
  <c r="H818" i="10" s="1"/>
  <c r="H819" i="10" s="1"/>
  <c r="H820" i="10" s="1"/>
  <c r="H821" i="10" s="1"/>
  <c r="H822" i="10" s="1"/>
  <c r="H823" i="10" s="1"/>
  <c r="H824" i="10" s="1"/>
  <c r="H825" i="10" s="1"/>
  <c r="H826" i="10" s="1"/>
  <c r="H827" i="10" s="1"/>
  <c r="H828" i="10" s="1"/>
  <c r="H829" i="10" s="1"/>
  <c r="H830" i="10" s="1"/>
  <c r="H831" i="10" s="1"/>
  <c r="H832" i="10" s="1"/>
  <c r="H833" i="10" s="1"/>
  <c r="H834" i="10" s="1"/>
  <c r="H835" i="10" s="1"/>
  <c r="H836" i="10" s="1"/>
  <c r="H837" i="10" s="1"/>
  <c r="H838" i="10" s="1"/>
  <c r="H839" i="10" s="1"/>
  <c r="H840" i="10" s="1"/>
  <c r="H841" i="10" s="1"/>
  <c r="H842" i="10" s="1"/>
  <c r="H843" i="10" s="1"/>
  <c r="H844" i="10" s="1"/>
  <c r="H845" i="10" s="1"/>
  <c r="H846" i="10" s="1"/>
  <c r="H847" i="10" s="1"/>
  <c r="H848" i="10" s="1"/>
  <c r="H849" i="10" s="1"/>
  <c r="H850" i="10" s="1"/>
  <c r="H851" i="10" s="1"/>
  <c r="H852" i="10" s="1"/>
  <c r="H853" i="10" s="1"/>
  <c r="H854" i="10" s="1"/>
  <c r="H855" i="10" s="1"/>
  <c r="H856" i="10" s="1"/>
  <c r="H857" i="10" s="1"/>
  <c r="H858" i="10" s="1"/>
  <c r="H859" i="10" s="1"/>
  <c r="H860" i="10" s="1"/>
  <c r="H861" i="10" s="1"/>
  <c r="H862" i="10" s="1"/>
  <c r="H863" i="10" s="1"/>
  <c r="H864" i="10" s="1"/>
  <c r="H865" i="10" s="1"/>
  <c r="H866" i="10" s="1"/>
  <c r="H867" i="10" s="1"/>
  <c r="H868" i="10" s="1"/>
  <c r="H869" i="10" s="1"/>
  <c r="H870" i="10" s="1"/>
  <c r="H871" i="10" s="1"/>
  <c r="H872" i="10" s="1"/>
  <c r="H873" i="10" s="1"/>
  <c r="H874" i="10" s="1"/>
  <c r="H875" i="10" s="1"/>
  <c r="H876" i="10" s="1"/>
  <c r="H877" i="10" s="1"/>
  <c r="H878" i="10" s="1"/>
  <c r="H879" i="10" s="1"/>
  <c r="H880" i="10" s="1"/>
  <c r="H881" i="10" s="1"/>
  <c r="H882" i="10" s="1"/>
  <c r="H883" i="10" s="1"/>
  <c r="H884" i="10" s="1"/>
  <c r="H885" i="10" s="1"/>
  <c r="H886" i="10" s="1"/>
  <c r="H887" i="10" s="1"/>
  <c r="H888" i="10" s="1"/>
  <c r="H889" i="10" s="1"/>
  <c r="H890" i="10" s="1"/>
  <c r="H891" i="10" s="1"/>
  <c r="H892" i="10" s="1"/>
  <c r="H893" i="10" s="1"/>
  <c r="H894" i="10" s="1"/>
  <c r="H895" i="10" s="1"/>
  <c r="H896" i="10" s="1"/>
  <c r="H897" i="10" s="1"/>
  <c r="H898" i="10" s="1"/>
  <c r="H899" i="10" s="1"/>
  <c r="H900" i="10" s="1"/>
  <c r="H901" i="10" s="1"/>
  <c r="H902" i="10" s="1"/>
  <c r="H903" i="10" s="1"/>
  <c r="H904" i="10" s="1"/>
  <c r="H905" i="10" s="1"/>
  <c r="H906" i="10" s="1"/>
  <c r="H907" i="10" s="1"/>
  <c r="H908" i="10" s="1"/>
  <c r="H909" i="10" s="1"/>
  <c r="H910" i="10" s="1"/>
  <c r="H911" i="10" s="1"/>
  <c r="H912" i="10" s="1"/>
  <c r="H913" i="10" s="1"/>
  <c r="H914" i="10" s="1"/>
  <c r="H915" i="10" s="1"/>
  <c r="H916" i="10" s="1"/>
  <c r="H917" i="10" s="1"/>
  <c r="H918" i="10" s="1"/>
  <c r="H919" i="10" s="1"/>
  <c r="H920" i="10" s="1"/>
  <c r="H921" i="10" s="1"/>
  <c r="H922" i="10" s="1"/>
  <c r="H923" i="10" s="1"/>
  <c r="H924" i="10" s="1"/>
  <c r="H925" i="10" s="1"/>
  <c r="H926" i="10" s="1"/>
  <c r="H927" i="10" s="1"/>
  <c r="H928" i="10" s="1"/>
  <c r="H929" i="10" s="1"/>
  <c r="H930" i="10" s="1"/>
  <c r="H931" i="10" s="1"/>
  <c r="H932" i="10" s="1"/>
  <c r="H933" i="10" s="1"/>
  <c r="H934" i="10" s="1"/>
  <c r="H935" i="10" s="1"/>
  <c r="H936" i="10" s="1"/>
  <c r="H937" i="10" s="1"/>
  <c r="H938" i="10" s="1"/>
  <c r="H939" i="10" s="1"/>
  <c r="H940" i="10" s="1"/>
  <c r="H941" i="10" s="1"/>
  <c r="H942" i="10" s="1"/>
  <c r="H943" i="10" s="1"/>
  <c r="H944" i="10" s="1"/>
  <c r="H945" i="10" s="1"/>
  <c r="H946" i="10" s="1"/>
  <c r="H947" i="10" s="1"/>
  <c r="H948" i="10" s="1"/>
  <c r="H949" i="10" s="1"/>
  <c r="H950" i="10" s="1"/>
  <c r="H951" i="10" s="1"/>
  <c r="H952" i="10" s="1"/>
  <c r="H953" i="10" s="1"/>
  <c r="H954" i="10" s="1"/>
  <c r="H955" i="10" s="1"/>
  <c r="H956" i="10" s="1"/>
  <c r="H957" i="10" s="1"/>
  <c r="H958" i="10" s="1"/>
  <c r="H959" i="10" s="1"/>
  <c r="H960" i="10" s="1"/>
  <c r="H961" i="10" s="1"/>
  <c r="H962" i="10" s="1"/>
  <c r="H963" i="10" s="1"/>
  <c r="H964" i="10" s="1"/>
  <c r="H965" i="10" s="1"/>
  <c r="H966" i="10" s="1"/>
  <c r="H967" i="10" s="1"/>
  <c r="H968" i="10" s="1"/>
  <c r="H969" i="10" s="1"/>
  <c r="H970" i="10" s="1"/>
  <c r="H971" i="10" s="1"/>
  <c r="H972" i="10" s="1"/>
  <c r="H973" i="10" s="1"/>
  <c r="H974" i="10" s="1"/>
  <c r="H975" i="10" s="1"/>
  <c r="H976" i="10" s="1"/>
  <c r="H977" i="10" s="1"/>
  <c r="H978" i="10" s="1"/>
  <c r="H979" i="10" s="1"/>
  <c r="H980" i="10" s="1"/>
  <c r="H981" i="10" s="1"/>
  <c r="H982" i="10" s="1"/>
  <c r="H983" i="10" s="1"/>
  <c r="H984" i="10" s="1"/>
  <c r="H985" i="10" s="1"/>
  <c r="H986" i="10" s="1"/>
  <c r="H987" i="10" s="1"/>
  <c r="H988" i="10" s="1"/>
  <c r="H989" i="10" s="1"/>
  <c r="H990" i="10" s="1"/>
  <c r="H991" i="10" s="1"/>
  <c r="H992" i="10" s="1"/>
  <c r="H993" i="10" s="1"/>
  <c r="H994" i="10" s="1"/>
  <c r="H995" i="10" s="1"/>
  <c r="H996" i="10" s="1"/>
  <c r="H997" i="10" s="1"/>
  <c r="H998" i="10" s="1"/>
  <c r="H999" i="10" s="1"/>
  <c r="H1000" i="10" s="1"/>
  <c r="H1001" i="10" s="1"/>
  <c r="I5" i="10"/>
  <c r="L4" i="10"/>
  <c r="M4" i="10"/>
  <c r="N4" i="10"/>
  <c r="J4" i="10"/>
  <c r="K4" i="10"/>
  <c r="L1" i="10" l="1"/>
  <c r="I6" i="10"/>
  <c r="K5" i="10"/>
  <c r="L5" i="10"/>
  <c r="M5" i="10"/>
  <c r="J5" i="10"/>
  <c r="N5" i="10"/>
  <c r="M6" i="10" l="1"/>
  <c r="I7" i="10"/>
  <c r="N6" i="10"/>
  <c r="K6" i="10"/>
  <c r="L6" i="10"/>
  <c r="J6" i="10"/>
  <c r="K7" i="10" l="1"/>
  <c r="L7" i="10"/>
  <c r="M7" i="10"/>
  <c r="N7" i="10"/>
  <c r="I8" i="10"/>
  <c r="J7" i="10"/>
  <c r="J8" i="10" l="1"/>
  <c r="M8" i="10"/>
  <c r="K8" i="10"/>
  <c r="N8" i="10"/>
  <c r="L8" i="10"/>
  <c r="I9" i="10"/>
  <c r="J9" i="10" l="1"/>
  <c r="K9" i="10"/>
  <c r="N9" i="10"/>
  <c r="L9" i="10"/>
  <c r="I10" i="10"/>
  <c r="I11" i="10" s="1"/>
  <c r="M9" i="10"/>
  <c r="L11" i="10" l="1"/>
  <c r="K11" i="10"/>
  <c r="M11" i="10"/>
  <c r="I12" i="10"/>
  <c r="N11" i="10"/>
  <c r="J11" i="10"/>
  <c r="J10" i="10"/>
  <c r="N10" i="10"/>
  <c r="M10" i="10"/>
  <c r="L10" i="10"/>
  <c r="K10" i="10"/>
  <c r="M12" i="10" l="1"/>
  <c r="L12" i="10"/>
  <c r="K12" i="10"/>
  <c r="N12" i="10"/>
  <c r="J12" i="10"/>
  <c r="I13" i="10"/>
  <c r="N13" i="10" l="1"/>
  <c r="M13" i="10"/>
  <c r="L13" i="10"/>
  <c r="I14" i="10"/>
  <c r="J13" i="10"/>
  <c r="K13" i="10"/>
  <c r="M14" i="10" l="1"/>
  <c r="N14" i="10"/>
  <c r="J14" i="10"/>
  <c r="K14" i="10"/>
  <c r="L14" i="10"/>
  <c r="I15" i="10"/>
  <c r="L15" i="10" l="1"/>
  <c r="K15" i="10"/>
  <c r="N15" i="10"/>
  <c r="I16" i="10"/>
  <c r="M15" i="10"/>
  <c r="J15" i="10"/>
  <c r="L13" i="3"/>
  <c r="G19" i="3" l="1"/>
  <c r="L11" i="3"/>
  <c r="M16" i="10"/>
  <c r="N27" i="3" s="1"/>
  <c r="L16" i="10"/>
  <c r="L27" i="3" s="1"/>
  <c r="K16" i="10"/>
  <c r="J16" i="10"/>
  <c r="I17" i="10"/>
  <c r="N16" i="10"/>
  <c r="L25" i="3"/>
  <c r="L16" i="3"/>
  <c r="L24" i="3"/>
  <c r="N20" i="3"/>
  <c r="N19" i="3"/>
  <c r="L21" i="3"/>
  <c r="N17" i="3"/>
  <c r="L18" i="3"/>
  <c r="N22" i="3"/>
  <c r="N15" i="3"/>
  <c r="N23" i="3"/>
  <c r="L20" i="3"/>
  <c r="N16" i="3"/>
  <c r="L26" i="3"/>
  <c r="L15" i="3"/>
  <c r="N13" i="3"/>
  <c r="L22" i="3"/>
  <c r="N18" i="3"/>
  <c r="L17" i="3"/>
  <c r="L14" i="3"/>
  <c r="N25" i="3"/>
  <c r="N24" i="3"/>
  <c r="L19" i="3"/>
  <c r="N21" i="3"/>
  <c r="N26" i="3"/>
  <c r="L23" i="3"/>
  <c r="N14" i="3"/>
  <c r="G25" i="3" l="1"/>
  <c r="J17" i="10"/>
  <c r="K17" i="10"/>
  <c r="M17" i="10"/>
  <c r="N28" i="3" s="1"/>
  <c r="L17" i="10"/>
  <c r="L28" i="3" s="1"/>
  <c r="I18" i="10"/>
  <c r="N17" i="10"/>
  <c r="K18" i="10" l="1"/>
  <c r="L18" i="10"/>
  <c r="L29" i="3" s="1"/>
  <c r="J18" i="10"/>
  <c r="M18" i="10"/>
  <c r="N29" i="3" s="1"/>
  <c r="N18" i="10"/>
  <c r="I19" i="10"/>
  <c r="L19" i="10" l="1"/>
  <c r="L30" i="3" s="1"/>
  <c r="K19" i="10"/>
  <c r="I20" i="10"/>
  <c r="M19" i="10"/>
  <c r="N30" i="3" s="1"/>
  <c r="J19" i="10"/>
  <c r="N19" i="10"/>
  <c r="M20" i="10" l="1"/>
  <c r="N31" i="3" s="1"/>
  <c r="L20" i="10"/>
  <c r="L31" i="3" s="1"/>
  <c r="K20" i="10"/>
  <c r="N20" i="10"/>
  <c r="J20" i="10"/>
  <c r="I21" i="10"/>
  <c r="J21" i="10" l="1"/>
  <c r="K21" i="10"/>
  <c r="N21" i="10"/>
  <c r="M21" i="10"/>
  <c r="N32" i="3" s="1"/>
  <c r="L21" i="10"/>
  <c r="L32" i="3" s="1"/>
  <c r="I22" i="10"/>
  <c r="K22" i="10" l="1"/>
  <c r="L22" i="10"/>
  <c r="L33" i="3" s="1"/>
  <c r="M22" i="10"/>
  <c r="N33" i="3" s="1"/>
  <c r="N22" i="10"/>
  <c r="J22" i="10"/>
  <c r="I23" i="10"/>
  <c r="L23" i="10" l="1"/>
  <c r="L34" i="3" s="1"/>
  <c r="K23" i="10"/>
  <c r="I24" i="10"/>
  <c r="M23" i="10"/>
  <c r="N34" i="3" s="1"/>
  <c r="J23" i="10"/>
  <c r="N23" i="10"/>
  <c r="M24" i="10" l="1"/>
  <c r="N35" i="3" s="1"/>
  <c r="L24" i="10"/>
  <c r="L35" i="3" s="1"/>
  <c r="K24" i="10"/>
  <c r="N24" i="10"/>
  <c r="J24" i="10"/>
  <c r="I25" i="10"/>
  <c r="J25" i="10" l="1"/>
  <c r="K25" i="10"/>
  <c r="N25" i="10"/>
  <c r="M25" i="10"/>
  <c r="N36" i="3" s="1"/>
  <c r="L25" i="10"/>
  <c r="L36" i="3" s="1"/>
  <c r="I26" i="10"/>
  <c r="K26" i="10" l="1"/>
  <c r="L26" i="10"/>
  <c r="L37" i="3" s="1"/>
  <c r="M26" i="10"/>
  <c r="N37" i="3" s="1"/>
  <c r="N26" i="10"/>
  <c r="J26" i="10"/>
  <c r="I27" i="10"/>
  <c r="L27" i="10" l="1"/>
  <c r="L38" i="3" s="1"/>
  <c r="K27" i="10"/>
  <c r="I28" i="10"/>
  <c r="M27" i="10"/>
  <c r="N38" i="3" s="1"/>
  <c r="J27" i="10"/>
  <c r="N27" i="10"/>
  <c r="M28" i="10" l="1"/>
  <c r="N39" i="3" s="1"/>
  <c r="L28" i="10"/>
  <c r="L39" i="3" s="1"/>
  <c r="K28" i="10"/>
  <c r="N28" i="10"/>
  <c r="J28" i="10"/>
  <c r="I29" i="10"/>
  <c r="J29" i="10" l="1"/>
  <c r="K29" i="10"/>
  <c r="N29" i="10"/>
  <c r="M29" i="10"/>
  <c r="N40" i="3" s="1"/>
  <c r="L29" i="10"/>
  <c r="L40" i="3" s="1"/>
  <c r="I30" i="10"/>
  <c r="K30" i="10" l="1"/>
  <c r="L30" i="10"/>
  <c r="L41" i="3" s="1"/>
  <c r="N30" i="10"/>
  <c r="J30" i="10"/>
  <c r="M30" i="10"/>
  <c r="N41" i="3" s="1"/>
  <c r="I31" i="10"/>
  <c r="L31" i="10" l="1"/>
  <c r="L42" i="3" s="1"/>
  <c r="K31" i="10"/>
  <c r="I32" i="10"/>
  <c r="M31" i="10"/>
  <c r="N42" i="3" s="1"/>
  <c r="J31" i="10"/>
  <c r="N31" i="10"/>
  <c r="M32" i="10" l="1"/>
  <c r="N43" i="3" s="1"/>
  <c r="L32" i="10"/>
  <c r="L43" i="3" s="1"/>
  <c r="K32" i="10"/>
  <c r="N32" i="10"/>
  <c r="J32" i="10"/>
  <c r="I33" i="10"/>
  <c r="J33" i="10" l="1"/>
  <c r="K33" i="10"/>
  <c r="N33" i="10"/>
  <c r="L33" i="10"/>
  <c r="L44" i="3" s="1"/>
  <c r="I34" i="10"/>
  <c r="M33" i="10"/>
  <c r="N44" i="3" s="1"/>
  <c r="K34" i="10" l="1"/>
  <c r="L34" i="10"/>
  <c r="L45" i="3" s="1"/>
  <c r="M34" i="10"/>
  <c r="N45" i="3" s="1"/>
  <c r="N34" i="10"/>
  <c r="J34" i="10"/>
  <c r="I35" i="10"/>
  <c r="L35" i="10" l="1"/>
  <c r="L46" i="3" s="1"/>
  <c r="K35" i="10"/>
  <c r="M35" i="10"/>
  <c r="N46" i="3" s="1"/>
  <c r="J35" i="10"/>
  <c r="I36" i="10"/>
  <c r="N35" i="10"/>
  <c r="M36" i="10" l="1"/>
  <c r="N47" i="3" s="1"/>
  <c r="L36" i="10"/>
  <c r="L47" i="3" s="1"/>
  <c r="K36" i="10"/>
  <c r="N36" i="10"/>
  <c r="J36" i="10"/>
  <c r="I37" i="10"/>
  <c r="J37" i="10" l="1"/>
  <c r="K37" i="10"/>
  <c r="N37" i="10"/>
  <c r="L37" i="10"/>
  <c r="L48" i="3" s="1"/>
  <c r="I38" i="10"/>
  <c r="M37" i="10"/>
  <c r="N48" i="3" s="1"/>
  <c r="K38" i="10" l="1"/>
  <c r="L38" i="10"/>
  <c r="L49" i="3" s="1"/>
  <c r="M38" i="10"/>
  <c r="N49" i="3" s="1"/>
  <c r="N38" i="10"/>
  <c r="J38" i="10"/>
  <c r="I39" i="10"/>
  <c r="L39" i="10" l="1"/>
  <c r="L50" i="3" s="1"/>
  <c r="K39" i="10"/>
  <c r="I40" i="10"/>
  <c r="M39" i="10"/>
  <c r="N50" i="3" s="1"/>
  <c r="J39" i="10"/>
  <c r="N39" i="10"/>
  <c r="M40" i="10" l="1"/>
  <c r="N51" i="3" s="1"/>
  <c r="L40" i="10"/>
  <c r="L51" i="3" s="1"/>
  <c r="K40" i="10"/>
  <c r="J40" i="10"/>
  <c r="I41" i="10"/>
  <c r="N40" i="10"/>
  <c r="J41" i="10" l="1"/>
  <c r="K41" i="10"/>
  <c r="N41" i="10"/>
  <c r="M41" i="10"/>
  <c r="N52" i="3" s="1"/>
  <c r="L41" i="10"/>
  <c r="L52" i="3" s="1"/>
  <c r="I42" i="10"/>
  <c r="K42" i="10" l="1"/>
  <c r="L42" i="10"/>
  <c r="L53" i="3" s="1"/>
  <c r="M42" i="10"/>
  <c r="N53" i="3" s="1"/>
  <c r="N42" i="10"/>
  <c r="J42" i="10"/>
  <c r="I43" i="10"/>
  <c r="L43" i="10" l="1"/>
  <c r="L54" i="3" s="1"/>
  <c r="K43" i="10"/>
  <c r="I44" i="10"/>
  <c r="J43" i="10"/>
  <c r="N43" i="10"/>
  <c r="M43" i="10"/>
  <c r="N54" i="3" s="1"/>
  <c r="M44" i="10" l="1"/>
  <c r="N55" i="3" s="1"/>
  <c r="L44" i="10"/>
  <c r="L55" i="3" s="1"/>
  <c r="K44" i="10"/>
  <c r="N44" i="10"/>
  <c r="J44" i="10"/>
  <c r="I45" i="10"/>
  <c r="J45" i="10" l="1"/>
  <c r="K45" i="10"/>
  <c r="M45" i="10"/>
  <c r="N56" i="3" s="1"/>
  <c r="L45" i="10"/>
  <c r="L56" i="3" s="1"/>
  <c r="I46" i="10"/>
  <c r="N45" i="10"/>
  <c r="K46" i="10" l="1"/>
  <c r="L46" i="10"/>
  <c r="L57" i="3" s="1"/>
  <c r="M46" i="10"/>
  <c r="N57" i="3" s="1"/>
  <c r="N46" i="10"/>
  <c r="J46" i="10"/>
  <c r="I47" i="10"/>
  <c r="L47" i="10" l="1"/>
  <c r="L58" i="3" s="1"/>
  <c r="K47" i="10"/>
  <c r="I48" i="10"/>
  <c r="M47" i="10"/>
  <c r="N58" i="3" s="1"/>
  <c r="J47" i="10"/>
  <c r="N47" i="10"/>
  <c r="M48" i="10" l="1"/>
  <c r="N59" i="3" s="1"/>
  <c r="L48" i="10"/>
  <c r="L59" i="3" s="1"/>
  <c r="K48" i="10"/>
  <c r="N48" i="10"/>
  <c r="J48" i="10"/>
  <c r="I49" i="10"/>
  <c r="J49" i="10" l="1"/>
  <c r="K49" i="10"/>
  <c r="N49" i="10"/>
  <c r="L49" i="10"/>
  <c r="L60" i="3" s="1"/>
  <c r="I50" i="10"/>
  <c r="M49" i="10"/>
  <c r="N60" i="3" s="1"/>
  <c r="K50" i="10" l="1"/>
  <c r="L50" i="10"/>
  <c r="L61" i="3" s="1"/>
  <c r="M50" i="10"/>
  <c r="N61" i="3" s="1"/>
  <c r="J50" i="10"/>
  <c r="I51" i="10"/>
  <c r="N50" i="10"/>
  <c r="L51" i="10" l="1"/>
  <c r="L62" i="3" s="1"/>
  <c r="K51" i="10"/>
  <c r="I52" i="10"/>
  <c r="M51" i="10"/>
  <c r="N62" i="3" s="1"/>
  <c r="J51" i="10"/>
  <c r="N51" i="10"/>
  <c r="M52" i="10" l="1"/>
  <c r="N63" i="3" s="1"/>
  <c r="L52" i="10"/>
  <c r="L63" i="3" s="1"/>
  <c r="K52" i="10"/>
  <c r="N52" i="10"/>
  <c r="J52" i="10"/>
  <c r="I53" i="10"/>
  <c r="J53" i="10" l="1"/>
  <c r="K53" i="10"/>
  <c r="N53" i="10"/>
  <c r="M53" i="10"/>
  <c r="N64" i="3" s="1"/>
  <c r="L53" i="10"/>
  <c r="L64" i="3" s="1"/>
  <c r="I54" i="10"/>
  <c r="K54" i="10" l="1"/>
  <c r="L54" i="10"/>
  <c r="L65" i="3" s="1"/>
  <c r="J54" i="10"/>
  <c r="M54" i="10"/>
  <c r="N65" i="3" s="1"/>
  <c r="N54" i="10"/>
  <c r="I55" i="10"/>
  <c r="L55" i="10" l="1"/>
  <c r="L66" i="3" s="1"/>
  <c r="K55" i="10"/>
  <c r="I56" i="10"/>
  <c r="M55" i="10"/>
  <c r="N66" i="3" s="1"/>
  <c r="J55" i="10"/>
  <c r="N55" i="10"/>
  <c r="M56" i="10" l="1"/>
  <c r="N67" i="3" s="1"/>
  <c r="L56" i="10"/>
  <c r="L67" i="3" s="1"/>
  <c r="K56" i="10"/>
  <c r="N56" i="10"/>
  <c r="J56" i="10"/>
  <c r="I57" i="10"/>
  <c r="J57" i="10" l="1"/>
  <c r="K57" i="10"/>
  <c r="N57" i="10"/>
  <c r="M57" i="10"/>
  <c r="N68" i="3" s="1"/>
  <c r="L57" i="10"/>
  <c r="L68" i="3" s="1"/>
  <c r="I58" i="10"/>
  <c r="K58" i="10" l="1"/>
  <c r="L58" i="10"/>
  <c r="L69" i="3" s="1"/>
  <c r="M58" i="10"/>
  <c r="N69" i="3" s="1"/>
  <c r="N58" i="10"/>
  <c r="J58" i="10"/>
  <c r="I59" i="10"/>
  <c r="L59" i="10" l="1"/>
  <c r="L70" i="3" s="1"/>
  <c r="K59" i="10"/>
  <c r="I60" i="10"/>
  <c r="M59" i="10"/>
  <c r="N70" i="3" s="1"/>
  <c r="J59" i="10"/>
  <c r="N59" i="10"/>
  <c r="M60" i="10" l="1"/>
  <c r="N71" i="3" s="1"/>
  <c r="L60" i="10"/>
  <c r="L71" i="3" s="1"/>
  <c r="K60" i="10"/>
  <c r="N60" i="10"/>
  <c r="J60" i="10"/>
  <c r="I61" i="10"/>
  <c r="J61" i="10" l="1"/>
  <c r="K61" i="10"/>
  <c r="N61" i="10"/>
  <c r="M61" i="10"/>
  <c r="N72" i="3" s="1"/>
  <c r="L61" i="10"/>
  <c r="L72" i="3" s="1"/>
  <c r="I62" i="10"/>
  <c r="K62" i="10" l="1"/>
  <c r="L62" i="10"/>
  <c r="L73" i="3" s="1"/>
  <c r="M62" i="10"/>
  <c r="N73" i="3" s="1"/>
  <c r="N62" i="10"/>
  <c r="J62" i="10"/>
  <c r="I63" i="10"/>
  <c r="L63" i="10" l="1"/>
  <c r="L74" i="3" s="1"/>
  <c r="K63" i="10"/>
  <c r="I64" i="10"/>
  <c r="M63" i="10"/>
  <c r="N74" i="3" s="1"/>
  <c r="J63" i="10"/>
  <c r="N63" i="10"/>
  <c r="M64" i="10" l="1"/>
  <c r="N75" i="3" s="1"/>
  <c r="L64" i="10"/>
  <c r="L75" i="3" s="1"/>
  <c r="K64" i="10"/>
  <c r="N64" i="10"/>
  <c r="J64" i="10"/>
  <c r="I65" i="10"/>
  <c r="J65" i="10" l="1"/>
  <c r="K65" i="10"/>
  <c r="M65" i="10"/>
  <c r="N76" i="3" s="1"/>
  <c r="L65" i="10"/>
  <c r="L76" i="3" s="1"/>
  <c r="I66" i="10"/>
  <c r="N65" i="10"/>
  <c r="K66" i="10" l="1"/>
  <c r="L66" i="10"/>
  <c r="L77" i="3" s="1"/>
  <c r="M66" i="10"/>
  <c r="N77" i="3" s="1"/>
  <c r="N66" i="10"/>
  <c r="J66" i="10"/>
  <c r="I67" i="10"/>
  <c r="L67" i="10" l="1"/>
  <c r="L78" i="3" s="1"/>
  <c r="K67" i="10"/>
  <c r="J67" i="10"/>
  <c r="N67" i="10"/>
  <c r="I68" i="10"/>
  <c r="M67" i="10"/>
  <c r="N78" i="3" s="1"/>
  <c r="K68" i="10" l="1"/>
  <c r="L68" i="10"/>
  <c r="L79" i="3" s="1"/>
  <c r="M68" i="10"/>
  <c r="N79" i="3" s="1"/>
  <c r="I69" i="10"/>
  <c r="N68" i="10"/>
  <c r="J68" i="10"/>
  <c r="L69" i="10" l="1"/>
  <c r="L80" i="3" s="1"/>
  <c r="M69" i="10"/>
  <c r="N80" i="3" s="1"/>
  <c r="I70" i="10"/>
  <c r="N69" i="10"/>
  <c r="J69" i="10"/>
  <c r="K69" i="10"/>
  <c r="M70" i="10" l="1"/>
  <c r="N81" i="3" s="1"/>
  <c r="I71" i="10"/>
  <c r="N70" i="10"/>
  <c r="L70" i="10"/>
  <c r="L81" i="3" s="1"/>
  <c r="J70" i="10"/>
  <c r="K70" i="10"/>
  <c r="J71" i="10" l="1"/>
  <c r="M71" i="10"/>
  <c r="N82" i="3" s="1"/>
  <c r="N71" i="10"/>
  <c r="L71" i="10"/>
  <c r="L82" i="3" s="1"/>
  <c r="K71" i="10"/>
  <c r="I72" i="10"/>
  <c r="K72" i="10" l="1"/>
  <c r="N72" i="10"/>
  <c r="J72" i="10"/>
  <c r="I73" i="10"/>
  <c r="M72" i="10"/>
  <c r="N83" i="3" s="1"/>
  <c r="L72" i="10"/>
  <c r="L83" i="3" s="1"/>
  <c r="L73" i="10" l="1"/>
  <c r="L84" i="3" s="1"/>
  <c r="K73" i="10"/>
  <c r="I74" i="10"/>
  <c r="N73" i="10"/>
  <c r="M73" i="10"/>
  <c r="N84" i="3" s="1"/>
  <c r="J73" i="10"/>
  <c r="M74" i="10" l="1"/>
  <c r="N85" i="3" s="1"/>
  <c r="L74" i="10"/>
  <c r="L85" i="3" s="1"/>
  <c r="K74" i="10"/>
  <c r="J74" i="10"/>
  <c r="I75" i="10"/>
  <c r="N74" i="10"/>
  <c r="J75" i="10" l="1"/>
  <c r="K75" i="10"/>
  <c r="N75" i="10"/>
  <c r="M75" i="10"/>
  <c r="N86" i="3" s="1"/>
  <c r="L75" i="10"/>
  <c r="L86" i="3" s="1"/>
  <c r="I76" i="10"/>
  <c r="K76" i="10" l="1"/>
  <c r="L76" i="10"/>
  <c r="L87" i="3" s="1"/>
  <c r="M76" i="10"/>
  <c r="N87" i="3" s="1"/>
  <c r="N76" i="10"/>
  <c r="J76" i="10"/>
  <c r="I77" i="10"/>
  <c r="L77" i="10" l="1"/>
  <c r="L88" i="3" s="1"/>
  <c r="K77" i="10"/>
  <c r="I78" i="10"/>
  <c r="N77" i="10"/>
  <c r="J77" i="10"/>
  <c r="M77" i="10"/>
  <c r="N88" i="3" s="1"/>
  <c r="M78" i="10" l="1"/>
  <c r="N89" i="3" s="1"/>
  <c r="J78" i="10"/>
  <c r="N78" i="10"/>
  <c r="L78" i="10"/>
  <c r="L89" i="3" s="1"/>
  <c r="K78" i="10"/>
  <c r="I79" i="10"/>
  <c r="J79" i="10" l="1"/>
  <c r="M79" i="10"/>
  <c r="N90" i="3" s="1"/>
  <c r="N79" i="10"/>
  <c r="I80" i="10"/>
  <c r="L79" i="10"/>
  <c r="L90" i="3" s="1"/>
  <c r="K79" i="10"/>
  <c r="L80" i="10" l="1"/>
  <c r="L91" i="3" s="1"/>
  <c r="K80" i="10"/>
  <c r="N80" i="10"/>
  <c r="J80" i="10"/>
  <c r="I81" i="10"/>
  <c r="M80" i="10"/>
  <c r="N91" i="3" s="1"/>
  <c r="L81" i="10" l="1"/>
  <c r="L92" i="3" s="1"/>
  <c r="M81" i="10"/>
  <c r="N92" i="3" s="1"/>
  <c r="J81" i="10"/>
  <c r="K81" i="10"/>
  <c r="I82" i="10"/>
  <c r="N81" i="10"/>
  <c r="M82" i="10" l="1"/>
  <c r="N93" i="3" s="1"/>
  <c r="L82" i="10"/>
  <c r="L93" i="3" s="1"/>
  <c r="K82" i="10"/>
  <c r="J82" i="10"/>
  <c r="I83" i="10"/>
  <c r="N82" i="10"/>
  <c r="J83" i="10" l="1"/>
  <c r="K83" i="10"/>
  <c r="N83" i="10"/>
  <c r="M83" i="10"/>
  <c r="N94" i="3" s="1"/>
  <c r="L83" i="10"/>
  <c r="L94" i="3" s="1"/>
  <c r="I84" i="10"/>
  <c r="K84" i="10" l="1"/>
  <c r="M84" i="10"/>
  <c r="N95" i="3" s="1"/>
  <c r="N84" i="10"/>
  <c r="J84" i="10"/>
  <c r="I85" i="10"/>
  <c r="L84" i="10"/>
  <c r="L95" i="3" s="1"/>
  <c r="L85" i="10" l="1"/>
  <c r="L96" i="3" s="1"/>
  <c r="K85" i="10"/>
  <c r="I86" i="10"/>
  <c r="N85" i="10"/>
  <c r="J85" i="10"/>
  <c r="M85" i="10"/>
  <c r="N96" i="3" s="1"/>
  <c r="M86" i="10" l="1"/>
  <c r="N97" i="3" s="1"/>
  <c r="L86" i="10"/>
  <c r="L97" i="3" s="1"/>
  <c r="N86" i="10"/>
  <c r="I87" i="10"/>
  <c r="K86" i="10"/>
  <c r="J86" i="10"/>
  <c r="J87" i="10" l="1"/>
  <c r="L87" i="10"/>
  <c r="L98" i="3" s="1"/>
  <c r="N87" i="10"/>
  <c r="M87" i="10"/>
  <c r="N98" i="3" s="1"/>
  <c r="K87" i="10"/>
  <c r="I88" i="10"/>
  <c r="K88" i="10" l="1"/>
  <c r="I89" i="10"/>
  <c r="M88" i="10"/>
  <c r="N99" i="3" s="1"/>
  <c r="N88" i="10"/>
  <c r="J88" i="10"/>
  <c r="L88" i="10"/>
  <c r="L99" i="3" s="1"/>
  <c r="L89" i="10" l="1"/>
  <c r="L100" i="3" s="1"/>
  <c r="N89" i="10"/>
  <c r="I90" i="10"/>
  <c r="K89" i="10"/>
  <c r="J89" i="10"/>
  <c r="M89" i="10"/>
  <c r="N100" i="3" s="1"/>
  <c r="M90" i="10" l="1"/>
  <c r="N101" i="3" s="1"/>
  <c r="J90" i="10"/>
  <c r="N90" i="10"/>
  <c r="I91" i="10"/>
  <c r="K90" i="10"/>
  <c r="L90" i="10"/>
  <c r="L101" i="3" s="1"/>
  <c r="J91" i="10" l="1"/>
  <c r="M91" i="10"/>
  <c r="N102" i="3" s="1"/>
  <c r="N91" i="10"/>
  <c r="I92" i="10"/>
  <c r="L91" i="10"/>
  <c r="L102" i="3" s="1"/>
  <c r="K91" i="10"/>
  <c r="K92" i="10" l="1"/>
  <c r="M92" i="10"/>
  <c r="N103" i="3" s="1"/>
  <c r="J92" i="10"/>
  <c r="L92" i="10"/>
  <c r="L103" i="3" s="1"/>
  <c r="I93" i="10"/>
  <c r="N92" i="10"/>
  <c r="L93" i="10" l="1"/>
  <c r="L104" i="3" s="1"/>
  <c r="K93" i="10"/>
  <c r="I94" i="10"/>
  <c r="N93" i="10"/>
  <c r="M93" i="10"/>
  <c r="N104" i="3" s="1"/>
  <c r="J93" i="10"/>
  <c r="M94" i="10" l="1"/>
  <c r="N105" i="3" s="1"/>
  <c r="L94" i="10"/>
  <c r="L105" i="3" s="1"/>
  <c r="N94" i="10"/>
  <c r="I95" i="10"/>
  <c r="J94" i="10"/>
  <c r="K94" i="10"/>
  <c r="J95" i="10" l="1"/>
  <c r="L95" i="10"/>
  <c r="L106" i="3" s="1"/>
  <c r="N95" i="10"/>
  <c r="M95" i="10"/>
  <c r="N106" i="3" s="1"/>
  <c r="K95" i="10"/>
  <c r="I96" i="10"/>
  <c r="K96" i="10" l="1"/>
  <c r="I97" i="10"/>
  <c r="M96" i="10"/>
  <c r="N107" i="3" s="1"/>
  <c r="L96" i="10"/>
  <c r="L107" i="3" s="1"/>
  <c r="N96" i="10"/>
  <c r="J96" i="10"/>
  <c r="L97" i="10" l="1"/>
  <c r="L108" i="3" s="1"/>
  <c r="N97" i="10"/>
  <c r="K97" i="10"/>
  <c r="J97" i="10"/>
  <c r="M97" i="10"/>
  <c r="N108" i="3" s="1"/>
  <c r="I98" i="10"/>
  <c r="M98" i="10" l="1"/>
  <c r="N109" i="3" s="1"/>
  <c r="J98" i="10"/>
  <c r="N98" i="10"/>
  <c r="K98" i="10"/>
  <c r="L98" i="10"/>
  <c r="L109" i="3" s="1"/>
  <c r="I99" i="10"/>
  <c r="J99" i="10" l="1"/>
  <c r="M99" i="10"/>
  <c r="N110" i="3" s="1"/>
  <c r="N99" i="10"/>
  <c r="I100" i="10"/>
  <c r="L99" i="10"/>
  <c r="L110" i="3" s="1"/>
  <c r="K99" i="10"/>
  <c r="K100" i="10" l="1"/>
  <c r="M100" i="10"/>
  <c r="N111" i="3" s="1"/>
  <c r="J100" i="10"/>
  <c r="N100" i="10"/>
  <c r="L100" i="10"/>
  <c r="L111" i="3" s="1"/>
  <c r="I101" i="10"/>
  <c r="L101" i="10" l="1"/>
  <c r="L112" i="3" s="1"/>
  <c r="K101" i="10"/>
  <c r="N101" i="10"/>
  <c r="M101" i="10"/>
  <c r="N112" i="3" s="1"/>
  <c r="J101" i="10"/>
  <c r="I102" i="10"/>
  <c r="M102" i="10" l="1"/>
  <c r="N113" i="3" s="1"/>
  <c r="L102" i="10"/>
  <c r="L113" i="3" s="1"/>
  <c r="K102" i="10"/>
  <c r="N102" i="10"/>
  <c r="I103" i="10"/>
  <c r="J102" i="10"/>
  <c r="J103" i="10" l="1"/>
  <c r="L103" i="10"/>
  <c r="L114" i="3" s="1"/>
  <c r="N103" i="10"/>
  <c r="M103" i="10"/>
  <c r="N114" i="3" s="1"/>
  <c r="K103" i="10"/>
  <c r="I104" i="10"/>
  <c r="K104" i="10" l="1"/>
  <c r="I105" i="10"/>
  <c r="L104" i="10"/>
  <c r="L115" i="3" s="1"/>
  <c r="N104" i="10"/>
  <c r="J104" i="10"/>
  <c r="M104" i="10"/>
  <c r="N115" i="3" s="1"/>
  <c r="L105" i="10" l="1"/>
  <c r="L116" i="3" s="1"/>
  <c r="N105" i="10"/>
  <c r="I106" i="10"/>
  <c r="J105" i="10"/>
  <c r="M105" i="10"/>
  <c r="N116" i="3" s="1"/>
  <c r="K105" i="10"/>
  <c r="M106" i="10" l="1"/>
  <c r="N117" i="3" s="1"/>
  <c r="J106" i="10"/>
  <c r="N106" i="10"/>
  <c r="I107" i="10"/>
  <c r="K106" i="10"/>
  <c r="L106" i="10"/>
  <c r="L117" i="3" s="1"/>
  <c r="J107" i="10" l="1"/>
  <c r="M107" i="10"/>
  <c r="N118" i="3" s="1"/>
  <c r="N107" i="10"/>
  <c r="L107" i="10"/>
  <c r="L118" i="3" s="1"/>
  <c r="K107" i="10"/>
  <c r="I108" i="10"/>
  <c r="K108" i="10" l="1"/>
  <c r="M108" i="10"/>
  <c r="N119" i="3" s="1"/>
  <c r="J108" i="10"/>
  <c r="N108" i="10"/>
  <c r="L108" i="10"/>
  <c r="L119" i="3" s="1"/>
  <c r="I109" i="10"/>
  <c r="L109" i="10" l="1"/>
  <c r="L120" i="3" s="1"/>
  <c r="K109" i="10"/>
  <c r="I110" i="10"/>
  <c r="N109" i="10"/>
  <c r="M109" i="10"/>
  <c r="N120" i="3" s="1"/>
  <c r="J109" i="10"/>
  <c r="M110" i="10" l="1"/>
  <c r="N121" i="3" s="1"/>
  <c r="L110" i="10"/>
  <c r="L121" i="3" s="1"/>
  <c r="K110" i="10"/>
  <c r="I111" i="10"/>
  <c r="J110" i="10"/>
  <c r="N110" i="10"/>
  <c r="J111" i="10" l="1"/>
  <c r="L111" i="10"/>
  <c r="L122" i="3" s="1"/>
  <c r="N111" i="10"/>
  <c r="K111" i="10"/>
  <c r="I112" i="10"/>
  <c r="M111" i="10"/>
  <c r="N122" i="3" s="1"/>
  <c r="K112" i="10" l="1"/>
  <c r="I113" i="10"/>
  <c r="M112" i="10"/>
  <c r="N123" i="3" s="1"/>
  <c r="L112" i="10"/>
  <c r="L123" i="3" s="1"/>
  <c r="N112" i="10"/>
  <c r="J112" i="10"/>
  <c r="L113" i="10" l="1"/>
  <c r="L124" i="3" s="1"/>
  <c r="N113" i="10"/>
  <c r="K113" i="10"/>
  <c r="J113" i="10"/>
  <c r="M113" i="10"/>
  <c r="N124" i="3" s="1"/>
  <c r="I114" i="10"/>
  <c r="M114" i="10" l="1"/>
  <c r="N125" i="3" s="1"/>
  <c r="J114" i="10"/>
  <c r="N114" i="10"/>
  <c r="K114" i="10"/>
  <c r="L114" i="10"/>
  <c r="L125" i="3" s="1"/>
  <c r="I115" i="10"/>
  <c r="J115" i="10" l="1"/>
  <c r="M115" i="10"/>
  <c r="N126" i="3" s="1"/>
  <c r="N115" i="10"/>
  <c r="I116" i="10"/>
  <c r="L115" i="10"/>
  <c r="L126" i="3" s="1"/>
  <c r="K115" i="10"/>
  <c r="K116" i="10" l="1"/>
  <c r="M116" i="10"/>
  <c r="N127" i="3" s="1"/>
  <c r="J116" i="10"/>
  <c r="N116" i="10"/>
  <c r="L116" i="10"/>
  <c r="L127" i="3" s="1"/>
  <c r="I117" i="10"/>
  <c r="L117" i="10" l="1"/>
  <c r="L128" i="3" s="1"/>
  <c r="K117" i="10"/>
  <c r="I118" i="10"/>
  <c r="N117" i="10"/>
  <c r="M117" i="10"/>
  <c r="J117" i="10"/>
  <c r="M118" i="10" l="1"/>
  <c r="L118" i="10"/>
  <c r="L129" i="3" s="1"/>
  <c r="K118" i="10"/>
  <c r="N118" i="10"/>
  <c r="I119" i="10"/>
  <c r="J118" i="10"/>
  <c r="J119" i="10" l="1"/>
  <c r="L119" i="10"/>
  <c r="L130" i="3" s="1"/>
  <c r="N119" i="10"/>
  <c r="M119" i="10"/>
  <c r="K119" i="10"/>
  <c r="I120" i="10"/>
  <c r="K120" i="10" l="1"/>
  <c r="I121" i="10"/>
  <c r="M120" i="10"/>
  <c r="L120" i="10"/>
  <c r="N120" i="10"/>
  <c r="J120" i="10"/>
  <c r="L121" i="10" l="1"/>
  <c r="N121" i="10"/>
  <c r="I122" i="10"/>
  <c r="K121" i="10"/>
  <c r="J121" i="10"/>
  <c r="M121" i="10"/>
  <c r="M122" i="10" l="1"/>
  <c r="J122" i="10"/>
  <c r="N122" i="10"/>
  <c r="I123" i="10"/>
  <c r="K122" i="10"/>
  <c r="L122" i="10"/>
  <c r="J123" i="10" l="1"/>
  <c r="M123" i="10"/>
  <c r="N123" i="10"/>
  <c r="L123" i="10"/>
  <c r="K123" i="10"/>
  <c r="I124" i="10"/>
  <c r="K124" i="10" l="1"/>
  <c r="M124" i="10"/>
  <c r="J124" i="10"/>
  <c r="L124" i="10"/>
  <c r="I125" i="10"/>
  <c r="N124" i="10"/>
  <c r="L125" i="10" l="1"/>
  <c r="K125" i="10"/>
  <c r="N125" i="10"/>
  <c r="M125" i="10"/>
  <c r="J125" i="10"/>
  <c r="I126" i="10"/>
  <c r="M126" i="10" l="1"/>
  <c r="L126" i="10"/>
  <c r="K126" i="10"/>
  <c r="N126" i="10"/>
  <c r="I127" i="10"/>
  <c r="J126" i="10"/>
  <c r="J127" i="10" l="1"/>
  <c r="L127" i="10"/>
  <c r="N127" i="10"/>
  <c r="M127" i="10"/>
  <c r="K127" i="10"/>
  <c r="I128" i="10"/>
  <c r="K128" i="10" l="1"/>
  <c r="L128" i="10"/>
  <c r="M128" i="10"/>
  <c r="N128" i="10"/>
  <c r="J128" i="10"/>
  <c r="I129" i="10"/>
  <c r="L129" i="10" l="1"/>
  <c r="M129" i="10"/>
  <c r="K129" i="10"/>
  <c r="J129" i="10"/>
  <c r="I130" i="10"/>
  <c r="N129" i="10"/>
  <c r="M130" i="10" l="1"/>
  <c r="J130" i="10"/>
  <c r="N130" i="10"/>
  <c r="L130" i="10"/>
  <c r="I131" i="10"/>
  <c r="K130" i="10"/>
  <c r="J131" i="10" l="1"/>
  <c r="K131" i="10"/>
  <c r="N131" i="10"/>
  <c r="M131" i="10"/>
  <c r="L131" i="10"/>
  <c r="I132" i="10"/>
  <c r="K132" i="10" l="1"/>
  <c r="L132" i="10"/>
  <c r="J132" i="10"/>
  <c r="M132" i="10"/>
  <c r="N132" i="10"/>
  <c r="I133" i="10"/>
  <c r="L133" i="10" l="1"/>
  <c r="J133" i="10"/>
  <c r="I134" i="10"/>
  <c r="N133" i="10"/>
  <c r="M133" i="10"/>
  <c r="K133" i="10"/>
  <c r="M134" i="10" l="1"/>
  <c r="J134" i="10"/>
  <c r="K134" i="10"/>
  <c r="N134" i="10"/>
  <c r="I135" i="10"/>
  <c r="L134" i="10"/>
  <c r="J135" i="10" l="1"/>
  <c r="M135" i="10"/>
  <c r="I136" i="10"/>
  <c r="N135" i="10"/>
  <c r="K135" i="10"/>
  <c r="L135" i="10"/>
  <c r="K136" i="10" l="1"/>
  <c r="L136" i="10"/>
  <c r="M136" i="10"/>
  <c r="J136" i="10"/>
  <c r="I137" i="10"/>
  <c r="N136" i="10"/>
  <c r="L137" i="10" l="1"/>
  <c r="N137" i="10"/>
  <c r="I138" i="10"/>
  <c r="K137" i="10"/>
  <c r="J137" i="10"/>
  <c r="M137" i="10"/>
  <c r="M138" i="10" l="1"/>
  <c r="J138" i="10"/>
  <c r="N138" i="10"/>
  <c r="I139" i="10"/>
  <c r="K138" i="10"/>
  <c r="L138" i="10"/>
  <c r="J139" i="10" l="1"/>
  <c r="M139" i="10"/>
  <c r="I140" i="10"/>
  <c r="N139" i="10"/>
  <c r="K139" i="10"/>
  <c r="L139" i="10"/>
  <c r="K140" i="10" l="1"/>
  <c r="M140" i="10"/>
  <c r="J140" i="10"/>
  <c r="I141" i="10"/>
  <c r="N140" i="10"/>
  <c r="L140" i="10"/>
  <c r="L141" i="10" l="1"/>
  <c r="J141" i="10"/>
  <c r="I142" i="10"/>
  <c r="N141" i="10"/>
  <c r="M141" i="10"/>
  <c r="K141" i="10"/>
  <c r="M142" i="10" l="1"/>
  <c r="N142" i="10"/>
  <c r="J142" i="10"/>
  <c r="I143" i="10"/>
  <c r="L142" i="10"/>
  <c r="K142" i="10"/>
  <c r="J143" i="10" l="1"/>
  <c r="K143" i="10"/>
  <c r="N143" i="10"/>
  <c r="M143" i="10"/>
  <c r="L143" i="10"/>
  <c r="I144" i="10"/>
  <c r="K144" i="10" l="1"/>
  <c r="L144" i="10"/>
  <c r="M144" i="10"/>
  <c r="N144" i="10"/>
  <c r="J144" i="10"/>
  <c r="I145" i="10"/>
  <c r="L145" i="10" l="1"/>
  <c r="M145" i="10"/>
  <c r="I146" i="10"/>
  <c r="J145" i="10"/>
  <c r="K145" i="10"/>
  <c r="N145" i="10"/>
  <c r="M146" i="10" l="1"/>
  <c r="K146" i="10"/>
  <c r="L146" i="10"/>
  <c r="J146" i="10"/>
  <c r="I147" i="10"/>
  <c r="N146" i="10"/>
  <c r="J147" i="10" l="1"/>
  <c r="K147" i="10"/>
  <c r="N147" i="10"/>
  <c r="M147" i="10"/>
  <c r="L147" i="10"/>
  <c r="I148" i="10"/>
  <c r="K148" i="10" l="1"/>
  <c r="L148" i="10"/>
  <c r="J148" i="10"/>
  <c r="M148" i="10"/>
  <c r="N148" i="10"/>
  <c r="I149" i="10"/>
  <c r="L149" i="10" l="1"/>
  <c r="J149" i="10"/>
  <c r="I150" i="10"/>
  <c r="M149" i="10"/>
  <c r="K149" i="10"/>
  <c r="N149" i="10"/>
  <c r="M150" i="10" l="1"/>
  <c r="J150" i="10"/>
  <c r="K150" i="10"/>
  <c r="I151" i="10"/>
  <c r="L150" i="10"/>
  <c r="N150" i="10"/>
  <c r="J151" i="10" l="1"/>
  <c r="M151" i="10"/>
  <c r="N151" i="10"/>
  <c r="L151" i="10"/>
  <c r="K151" i="10"/>
  <c r="I152" i="10"/>
  <c r="K152" i="10" l="1"/>
  <c r="L152" i="10"/>
  <c r="M152" i="10"/>
  <c r="J152" i="10"/>
  <c r="I153" i="10"/>
  <c r="N152" i="10"/>
  <c r="L153" i="10" l="1"/>
  <c r="N153" i="10"/>
  <c r="I154" i="10"/>
  <c r="K153" i="10"/>
  <c r="J153" i="10"/>
  <c r="M153" i="10"/>
  <c r="M154" i="10" l="1"/>
  <c r="I155" i="10"/>
  <c r="N154" i="10"/>
  <c r="J154" i="10"/>
  <c r="K154" i="10"/>
  <c r="L154" i="10"/>
  <c r="J155" i="10" l="1"/>
  <c r="M155" i="10"/>
  <c r="I156" i="10"/>
  <c r="L155" i="10"/>
  <c r="K155" i="10"/>
  <c r="N155" i="10"/>
  <c r="K156" i="10" l="1"/>
  <c r="M156" i="10"/>
  <c r="J156" i="10"/>
  <c r="I157" i="10"/>
  <c r="N156" i="10"/>
  <c r="L156" i="10"/>
  <c r="L157" i="10" l="1"/>
  <c r="J157" i="10"/>
  <c r="I158" i="10"/>
  <c r="N157" i="10"/>
  <c r="M157" i="10"/>
  <c r="K157" i="10"/>
  <c r="M158" i="10" l="1"/>
  <c r="N158" i="10"/>
  <c r="J158" i="10"/>
  <c r="I159" i="10"/>
  <c r="L158" i="10"/>
  <c r="K158" i="10"/>
  <c r="J159" i="10" l="1"/>
  <c r="K159" i="10"/>
  <c r="M159" i="10"/>
  <c r="L159" i="10"/>
  <c r="I160" i="10"/>
  <c r="N159" i="10"/>
  <c r="K160" i="10" l="1"/>
  <c r="L160" i="10"/>
  <c r="M160" i="10"/>
  <c r="N160" i="10"/>
  <c r="J160" i="10"/>
  <c r="I161" i="10"/>
  <c r="L161" i="10" l="1"/>
  <c r="M161" i="10"/>
  <c r="I162" i="10"/>
  <c r="J161" i="10"/>
  <c r="K161" i="10"/>
  <c r="N161" i="10"/>
  <c r="M162" i="10" l="1"/>
  <c r="K162" i="10"/>
  <c r="N162" i="10"/>
  <c r="L162" i="10"/>
  <c r="J162" i="10"/>
  <c r="I163" i="10"/>
  <c r="J163" i="10" l="1"/>
  <c r="K163" i="10"/>
  <c r="M163" i="10"/>
  <c r="L163" i="10"/>
  <c r="I164" i="10"/>
  <c r="N163" i="10"/>
  <c r="K164" i="10" l="1"/>
  <c r="L164" i="10"/>
  <c r="J164" i="10"/>
  <c r="M164" i="10"/>
  <c r="N164" i="10"/>
  <c r="I165" i="10"/>
  <c r="L165" i="10" l="1"/>
  <c r="J165" i="10"/>
  <c r="I166" i="10"/>
  <c r="N165" i="10"/>
  <c r="M165" i="10"/>
  <c r="K165" i="10"/>
  <c r="M166" i="10" l="1"/>
  <c r="J166" i="10"/>
  <c r="K166" i="10"/>
  <c r="N166" i="10"/>
  <c r="I167" i="10"/>
  <c r="L166" i="10"/>
  <c r="J167" i="10" l="1"/>
  <c r="M167" i="10"/>
  <c r="N167" i="10"/>
  <c r="I168" i="10"/>
  <c r="L167" i="10"/>
  <c r="K167" i="10"/>
  <c r="K168" i="10" l="1"/>
  <c r="L168" i="10"/>
  <c r="M168" i="10"/>
  <c r="N168" i="10"/>
  <c r="J168" i="10"/>
  <c r="I169" i="10"/>
  <c r="L169" i="10" l="1"/>
  <c r="N169" i="10"/>
  <c r="I170" i="10"/>
  <c r="K169" i="10"/>
  <c r="J169" i="10"/>
  <c r="M169" i="10"/>
  <c r="M170" i="10" l="1"/>
  <c r="J170" i="10"/>
  <c r="N170" i="10"/>
  <c r="I171" i="10"/>
  <c r="K170" i="10"/>
  <c r="L170" i="10"/>
  <c r="J171" i="10" l="1"/>
  <c r="M171" i="10"/>
  <c r="N171" i="10"/>
  <c r="I172" i="10"/>
  <c r="L171" i="10"/>
  <c r="K171" i="10"/>
  <c r="K172" i="10" l="1"/>
  <c r="M172" i="10"/>
  <c r="J172" i="10"/>
  <c r="I173" i="10"/>
  <c r="N172" i="10"/>
  <c r="L172" i="10"/>
  <c r="L173" i="10" l="1"/>
  <c r="J173" i="10"/>
  <c r="I174" i="10"/>
  <c r="M173" i="10"/>
  <c r="K173" i="10"/>
  <c r="N173" i="10"/>
  <c r="K174" i="10" l="1"/>
  <c r="J174" i="10"/>
  <c r="I175" i="10"/>
  <c r="L174" i="10"/>
  <c r="M174" i="10"/>
  <c r="N174" i="10"/>
  <c r="J175" i="10" l="1"/>
  <c r="K175" i="10"/>
  <c r="M175" i="10"/>
  <c r="L175" i="10"/>
  <c r="N175" i="10"/>
  <c r="I176" i="10"/>
  <c r="K176" i="10" l="1"/>
  <c r="L176" i="10"/>
  <c r="M176" i="10"/>
  <c r="N176" i="10"/>
  <c r="J176" i="10"/>
  <c r="I177" i="10"/>
  <c r="L177" i="10" l="1"/>
  <c r="M177" i="10"/>
  <c r="I178" i="10"/>
  <c r="N177" i="10"/>
  <c r="J177" i="10"/>
  <c r="K177" i="10"/>
  <c r="M178" i="10" l="1"/>
  <c r="K178" i="10"/>
  <c r="N178" i="10"/>
  <c r="L178" i="10"/>
  <c r="J178" i="10"/>
  <c r="I179" i="10"/>
  <c r="J179" i="10" l="1"/>
  <c r="K179" i="10"/>
  <c r="N179" i="10"/>
  <c r="M179" i="10"/>
  <c r="L179" i="10"/>
  <c r="I180" i="10"/>
  <c r="K180" i="10" l="1"/>
  <c r="L180" i="10"/>
  <c r="J180" i="10"/>
  <c r="M180" i="10"/>
  <c r="N180" i="10"/>
  <c r="I181" i="10"/>
  <c r="L181" i="10" l="1"/>
  <c r="J181" i="10"/>
  <c r="K181" i="10"/>
  <c r="M181" i="10"/>
  <c r="I182" i="10"/>
  <c r="N181" i="10"/>
  <c r="M182" i="10" l="1"/>
  <c r="K182" i="10"/>
  <c r="I183" i="10"/>
  <c r="N182" i="10"/>
  <c r="L182" i="10"/>
  <c r="J182" i="10"/>
  <c r="J183" i="10" l="1"/>
  <c r="L183" i="10"/>
  <c r="M183" i="10"/>
  <c r="K183" i="10"/>
  <c r="I184" i="10"/>
  <c r="N183" i="10"/>
  <c r="N184" i="10" l="1"/>
  <c r="M184" i="10"/>
  <c r="K184" i="10"/>
  <c r="I185" i="10"/>
  <c r="J184" i="10"/>
  <c r="L184" i="10"/>
  <c r="L185" i="10" l="1"/>
  <c r="N185" i="10"/>
  <c r="I186" i="10"/>
  <c r="J185" i="10"/>
  <c r="K185" i="10"/>
  <c r="M185" i="10"/>
  <c r="M186" i="10" l="1"/>
  <c r="L186" i="10"/>
  <c r="J186" i="10"/>
  <c r="N186" i="10"/>
  <c r="K186" i="10"/>
  <c r="I187" i="10"/>
  <c r="J187" i="10" l="1"/>
  <c r="I188" i="10"/>
  <c r="N187" i="10"/>
  <c r="L187" i="10"/>
  <c r="M187" i="10"/>
  <c r="K187" i="10"/>
  <c r="K188" i="10" l="1"/>
  <c r="N188" i="10"/>
  <c r="M188" i="10"/>
  <c r="L188" i="10"/>
  <c r="J188" i="10"/>
  <c r="I189" i="10"/>
  <c r="L189" i="10" l="1"/>
  <c r="K189" i="10"/>
  <c r="I190" i="10"/>
  <c r="M189" i="10"/>
  <c r="N189" i="10"/>
  <c r="J189" i="10"/>
  <c r="L190" i="10" l="1"/>
  <c r="I191" i="10"/>
  <c r="N190" i="10"/>
  <c r="J190" i="10"/>
  <c r="M190" i="10"/>
  <c r="K190" i="10"/>
  <c r="J191" i="10" l="1"/>
  <c r="L191" i="10"/>
  <c r="M191" i="10"/>
  <c r="K191" i="10"/>
  <c r="N191" i="10"/>
  <c r="I192" i="10"/>
  <c r="K192" i="10" l="1"/>
  <c r="I193" i="10"/>
  <c r="N192" i="10"/>
  <c r="M192" i="10"/>
  <c r="J192" i="10"/>
  <c r="L192" i="10"/>
  <c r="I194" i="10" l="1"/>
  <c r="J193" i="10"/>
  <c r="K193" i="10"/>
  <c r="M193" i="10"/>
  <c r="L193" i="10"/>
  <c r="N193" i="10"/>
  <c r="M194" i="10" l="1"/>
  <c r="L194" i="10"/>
  <c r="N194" i="10"/>
  <c r="K194" i="10"/>
  <c r="I195" i="10"/>
  <c r="J194" i="10"/>
  <c r="J195" i="10" l="1"/>
  <c r="I196" i="10"/>
  <c r="N195" i="10"/>
  <c r="L195" i="10"/>
  <c r="M195" i="10"/>
  <c r="K195" i="10"/>
  <c r="K196" i="10" l="1"/>
  <c r="N196" i="10"/>
  <c r="L196" i="10"/>
  <c r="J196" i="10"/>
  <c r="I197" i="10"/>
  <c r="M196" i="10"/>
  <c r="L197" i="10" l="1"/>
  <c r="K197" i="10"/>
  <c r="I198" i="10"/>
  <c r="M197" i="10"/>
  <c r="N197" i="10"/>
  <c r="J197" i="10"/>
  <c r="M198" i="10" l="1"/>
  <c r="K198" i="10"/>
  <c r="L198" i="10"/>
  <c r="I199" i="10"/>
  <c r="N198" i="10"/>
  <c r="J198" i="10"/>
  <c r="J199" i="10" l="1"/>
  <c r="L199" i="10"/>
  <c r="M199" i="10"/>
  <c r="K199" i="10"/>
  <c r="I200" i="10"/>
  <c r="N199" i="10"/>
  <c r="K200" i="10" l="1"/>
  <c r="I201" i="10"/>
  <c r="N200" i="10"/>
  <c r="M200" i="10"/>
  <c r="J200" i="10"/>
  <c r="L200" i="10"/>
  <c r="L201" i="10" l="1"/>
  <c r="N201" i="10"/>
  <c r="J201" i="10"/>
  <c r="K201" i="10"/>
  <c r="M201" i="10"/>
  <c r="I202" i="10"/>
  <c r="M202" i="10" l="1"/>
  <c r="L202" i="10"/>
  <c r="J202" i="10"/>
  <c r="N202" i="10"/>
  <c r="K202" i="10"/>
  <c r="I203" i="10"/>
  <c r="J203" i="10" l="1"/>
  <c r="I204" i="10"/>
  <c r="L203" i="10"/>
  <c r="M203" i="10"/>
  <c r="K203" i="10"/>
  <c r="N203" i="10"/>
  <c r="K204" i="10" l="1"/>
  <c r="N204" i="10"/>
  <c r="L204" i="10"/>
  <c r="I205" i="10"/>
  <c r="M204" i="10"/>
  <c r="J204" i="10"/>
  <c r="L205" i="10" l="1"/>
  <c r="K205" i="10"/>
  <c r="M205" i="10"/>
  <c r="J205" i="10"/>
  <c r="I206" i="10"/>
  <c r="N205" i="10"/>
  <c r="M206" i="10" l="1"/>
  <c r="K206" i="10"/>
  <c r="L206" i="10"/>
  <c r="I207" i="10"/>
  <c r="N206" i="10"/>
  <c r="J206" i="10"/>
  <c r="J207" i="10" l="1"/>
  <c r="L207" i="10"/>
  <c r="N207" i="10"/>
  <c r="K207" i="10"/>
  <c r="I208" i="10"/>
  <c r="M207" i="10"/>
  <c r="K208" i="10" l="1"/>
  <c r="I209" i="10"/>
  <c r="N208" i="10"/>
  <c r="M208" i="10"/>
  <c r="J208" i="10"/>
  <c r="L208" i="10"/>
  <c r="L209" i="10" l="1"/>
  <c r="N209" i="10"/>
  <c r="I210" i="10"/>
  <c r="J209" i="10"/>
  <c r="K209" i="10"/>
  <c r="M209" i="10"/>
  <c r="M210" i="10" l="1"/>
  <c r="L210" i="10"/>
  <c r="J210" i="10"/>
  <c r="N210" i="10"/>
  <c r="K210" i="10"/>
  <c r="I211" i="10"/>
  <c r="N211" i="10" l="1"/>
  <c r="L211" i="10"/>
  <c r="J211" i="10"/>
  <c r="I212" i="10"/>
  <c r="M211" i="10"/>
  <c r="K211" i="10"/>
  <c r="K212" i="10" l="1"/>
  <c r="N212" i="10"/>
  <c r="J212" i="10"/>
  <c r="L212" i="10"/>
  <c r="M212" i="10"/>
  <c r="I213" i="10"/>
  <c r="L213" i="10" l="1"/>
  <c r="K213" i="10"/>
  <c r="I214" i="10"/>
  <c r="M213" i="10"/>
  <c r="N213" i="10"/>
  <c r="J213" i="10"/>
  <c r="M214" i="10" l="1"/>
  <c r="K214" i="10"/>
  <c r="L214" i="10"/>
  <c r="N214" i="10"/>
  <c r="J214" i="10"/>
  <c r="I215" i="10"/>
  <c r="J215" i="10" l="1"/>
  <c r="L215" i="10"/>
  <c r="N215" i="10"/>
  <c r="M215" i="10"/>
  <c r="K215" i="10"/>
  <c r="I216" i="10"/>
  <c r="K216" i="10" l="1"/>
  <c r="I217" i="10"/>
  <c r="N216" i="10"/>
  <c r="M216" i="10"/>
  <c r="J216" i="10"/>
  <c r="L216" i="10"/>
  <c r="L217" i="10" l="1"/>
  <c r="N217" i="10"/>
  <c r="K217" i="10"/>
  <c r="J217" i="10"/>
  <c r="I218" i="10"/>
  <c r="M217" i="10"/>
  <c r="M218" i="10" l="1"/>
  <c r="L218" i="10"/>
  <c r="I219" i="10"/>
  <c r="N218" i="10"/>
  <c r="K218" i="10"/>
  <c r="J218" i="10"/>
  <c r="J219" i="10" l="1"/>
  <c r="I220" i="10"/>
  <c r="N219" i="10"/>
  <c r="M219" i="10"/>
  <c r="K219" i="10"/>
  <c r="L219" i="10"/>
  <c r="L220" i="10" l="1"/>
  <c r="N220" i="10"/>
  <c r="I221" i="10"/>
  <c r="M220" i="10"/>
  <c r="K220" i="10"/>
  <c r="J220" i="10"/>
  <c r="L221" i="10" l="1"/>
  <c r="N221" i="10"/>
  <c r="I222" i="10"/>
  <c r="K221" i="10"/>
  <c r="M221" i="10"/>
  <c r="J221" i="10"/>
  <c r="M222" i="10" l="1"/>
  <c r="I223" i="10"/>
  <c r="J222" i="10"/>
  <c r="L222" i="10"/>
  <c r="N222" i="10"/>
  <c r="K222" i="10"/>
  <c r="J223" i="10" l="1"/>
  <c r="I224" i="10"/>
  <c r="M223" i="10"/>
  <c r="K223" i="10"/>
  <c r="N223" i="10"/>
  <c r="L223" i="10"/>
  <c r="K224" i="10" l="1"/>
  <c r="J224" i="10"/>
  <c r="M224" i="10"/>
  <c r="L224" i="10"/>
  <c r="N224" i="10"/>
  <c r="I225" i="10"/>
  <c r="L225" i="10" l="1"/>
  <c r="N225" i="10"/>
  <c r="J225" i="10"/>
  <c r="I226" i="10"/>
  <c r="K225" i="10"/>
  <c r="M225" i="10"/>
  <c r="M226" i="10" l="1"/>
  <c r="L226" i="10"/>
  <c r="K226" i="10"/>
  <c r="J226" i="10"/>
  <c r="I227" i="10"/>
  <c r="N226" i="10"/>
  <c r="J227" i="10" l="1"/>
  <c r="I228" i="10"/>
  <c r="L227" i="10"/>
  <c r="N227" i="10"/>
  <c r="M227" i="10"/>
  <c r="K227" i="10"/>
  <c r="K228" i="10" l="1"/>
  <c r="J228" i="10"/>
  <c r="I229" i="10"/>
  <c r="L228" i="10"/>
  <c r="N228" i="10"/>
  <c r="M228" i="10"/>
  <c r="L229" i="10" l="1"/>
  <c r="N229" i="10"/>
  <c r="M229" i="10"/>
  <c r="J229" i="10"/>
  <c r="I230" i="10"/>
  <c r="K229" i="10"/>
  <c r="M230" i="10" l="1"/>
  <c r="I231" i="10"/>
  <c r="K230" i="10"/>
  <c r="J230" i="10"/>
  <c r="L230" i="10"/>
  <c r="N230" i="10"/>
  <c r="J231" i="10" l="1"/>
  <c r="I232" i="10"/>
  <c r="L231" i="10"/>
  <c r="N231" i="10"/>
  <c r="M231" i="10"/>
  <c r="K231" i="10"/>
  <c r="K232" i="10" l="1"/>
  <c r="J232" i="10"/>
  <c r="M232" i="10"/>
  <c r="L232" i="10"/>
  <c r="N232" i="10"/>
  <c r="I233" i="10"/>
  <c r="L233" i="10" l="1"/>
  <c r="N233" i="10"/>
  <c r="I234" i="10"/>
  <c r="M233" i="10"/>
  <c r="J233" i="10"/>
  <c r="K233" i="10"/>
  <c r="J234" i="10" l="1"/>
  <c r="I235" i="10"/>
  <c r="K234" i="10"/>
  <c r="M234" i="10"/>
  <c r="L234" i="10"/>
  <c r="N234" i="10"/>
  <c r="J235" i="10" l="1"/>
  <c r="I236" i="10"/>
  <c r="N235" i="10"/>
  <c r="M235" i="10"/>
  <c r="K235" i="10"/>
  <c r="L235" i="10"/>
  <c r="K236" i="10" l="1"/>
  <c r="J236" i="10"/>
  <c r="L236" i="10"/>
  <c r="N236" i="10"/>
  <c r="I237" i="10"/>
  <c r="M236" i="10"/>
  <c r="L237" i="10" l="1"/>
  <c r="N237" i="10"/>
  <c r="I238" i="10"/>
  <c r="K237" i="10"/>
  <c r="M237" i="10"/>
  <c r="J237" i="10"/>
  <c r="M238" i="10" l="1"/>
  <c r="I239" i="10"/>
  <c r="J238" i="10"/>
  <c r="L238" i="10"/>
  <c r="N238" i="10"/>
  <c r="K238" i="10"/>
  <c r="J239" i="10" l="1"/>
  <c r="I240" i="10"/>
  <c r="N239" i="10"/>
  <c r="M239" i="10"/>
  <c r="K239" i="10"/>
  <c r="L239" i="10"/>
  <c r="K240" i="10" l="1"/>
  <c r="J240" i="10"/>
  <c r="L240" i="10"/>
  <c r="I241" i="10"/>
  <c r="M240" i="10"/>
  <c r="N240" i="10"/>
  <c r="L241" i="10" l="1"/>
  <c r="N241" i="10"/>
  <c r="I242" i="10"/>
  <c r="M241" i="10"/>
  <c r="J241" i="10"/>
  <c r="K241" i="10"/>
  <c r="M242" i="10" l="1"/>
  <c r="L242" i="10"/>
  <c r="J242" i="10"/>
  <c r="N242" i="10"/>
  <c r="K242" i="10"/>
  <c r="I243" i="10"/>
  <c r="J243" i="10" l="1"/>
  <c r="I244" i="10"/>
  <c r="N243" i="10"/>
  <c r="M243" i="10"/>
  <c r="K243" i="10"/>
  <c r="L243" i="10"/>
  <c r="K244" i="10" l="1"/>
  <c r="J244" i="10"/>
  <c r="L244" i="10"/>
  <c r="N244" i="10"/>
  <c r="I245" i="10"/>
  <c r="M244" i="10"/>
  <c r="L245" i="10" l="1"/>
  <c r="N245" i="10"/>
  <c r="I246" i="10"/>
  <c r="K245" i="10"/>
  <c r="M245" i="10"/>
  <c r="J245" i="10"/>
  <c r="M246" i="10" l="1"/>
  <c r="I247" i="10"/>
  <c r="J246" i="10"/>
  <c r="L246" i="10"/>
  <c r="N246" i="10"/>
  <c r="K246" i="10"/>
  <c r="J247" i="10" l="1"/>
  <c r="I248" i="10"/>
  <c r="N247" i="10"/>
  <c r="M247" i="10"/>
  <c r="K247" i="10"/>
  <c r="L247" i="10"/>
  <c r="K248" i="10" l="1"/>
  <c r="J248" i="10"/>
  <c r="L248" i="10"/>
  <c r="N248" i="10"/>
  <c r="I249" i="10"/>
  <c r="M248" i="10"/>
  <c r="L249" i="10" l="1"/>
  <c r="N249" i="10"/>
  <c r="I250" i="10"/>
  <c r="K249" i="10"/>
  <c r="M249" i="10"/>
  <c r="J249" i="10"/>
  <c r="M250" i="10" l="1"/>
  <c r="L250" i="10"/>
  <c r="J250" i="10"/>
  <c r="I251" i="10"/>
  <c r="N250" i="10"/>
  <c r="K250" i="10"/>
  <c r="J251" i="10" l="1"/>
  <c r="I252" i="10"/>
  <c r="N251" i="10"/>
  <c r="M251" i="10"/>
  <c r="K251" i="10"/>
  <c r="L251" i="10"/>
  <c r="K252" i="10" l="1"/>
  <c r="J252" i="10"/>
  <c r="L252" i="10"/>
  <c r="N252" i="10"/>
  <c r="I253" i="10"/>
  <c r="M252" i="10"/>
  <c r="L253" i="10" l="1"/>
  <c r="N253" i="10"/>
  <c r="I254" i="10"/>
  <c r="M253" i="10"/>
  <c r="J253" i="10"/>
  <c r="K253" i="10"/>
  <c r="M254" i="10" l="1"/>
  <c r="I255" i="10"/>
  <c r="J254" i="10"/>
  <c r="L254" i="10"/>
  <c r="N254" i="10"/>
  <c r="K254" i="10"/>
  <c r="J255" i="10" l="1"/>
  <c r="I256" i="10"/>
  <c r="N255" i="10"/>
  <c r="M255" i="10"/>
  <c r="K255" i="10"/>
  <c r="L255" i="10"/>
  <c r="K256" i="10" l="1"/>
  <c r="J256" i="10"/>
  <c r="L256" i="10"/>
  <c r="N256" i="10"/>
  <c r="I257" i="10"/>
  <c r="M256" i="10"/>
  <c r="L257" i="10" l="1"/>
  <c r="N257" i="10"/>
  <c r="K257" i="10"/>
  <c r="M257" i="10"/>
  <c r="J257" i="10"/>
  <c r="I258" i="10"/>
  <c r="M258" i="10" l="1"/>
  <c r="L258" i="10"/>
  <c r="J258" i="10"/>
  <c r="I259" i="10"/>
  <c r="N258" i="10"/>
  <c r="K258" i="10"/>
  <c r="J259" i="10" l="1"/>
  <c r="I260" i="10"/>
  <c r="N259" i="10"/>
  <c r="K259" i="10"/>
  <c r="L259" i="10"/>
  <c r="M259" i="10"/>
  <c r="K260" i="10" l="1"/>
  <c r="J260" i="10"/>
  <c r="L260" i="10"/>
  <c r="N260" i="10"/>
  <c r="I261" i="10"/>
  <c r="M260" i="10"/>
  <c r="L261" i="10" l="1"/>
  <c r="N261" i="10"/>
  <c r="I262" i="10"/>
  <c r="K261" i="10"/>
  <c r="M261" i="10"/>
  <c r="J261" i="10"/>
  <c r="M262" i="10" l="1"/>
  <c r="I263" i="10"/>
  <c r="J262" i="10"/>
  <c r="L262" i="10"/>
  <c r="N262" i="10"/>
  <c r="K262" i="10"/>
  <c r="J263" i="10" l="1"/>
  <c r="I264" i="10"/>
  <c r="N263" i="10"/>
  <c r="M263" i="10"/>
  <c r="K263" i="10"/>
  <c r="L263" i="10"/>
  <c r="K264" i="10" l="1"/>
  <c r="J264" i="10"/>
  <c r="L264" i="10"/>
  <c r="N264" i="10"/>
  <c r="I265" i="10"/>
  <c r="M264" i="10"/>
  <c r="L265" i="10" l="1"/>
  <c r="N265" i="10"/>
  <c r="I266" i="10"/>
  <c r="K265" i="10"/>
  <c r="M265" i="10"/>
  <c r="J265" i="10"/>
  <c r="M266" i="10" l="1"/>
  <c r="L266" i="10"/>
  <c r="J266" i="10"/>
  <c r="I267" i="10"/>
  <c r="N266" i="10"/>
  <c r="K266" i="10"/>
  <c r="J267" i="10" l="1"/>
  <c r="I268" i="10"/>
  <c r="N267" i="10"/>
  <c r="M267" i="10"/>
  <c r="K267" i="10"/>
  <c r="L267" i="10"/>
  <c r="K268" i="10" l="1"/>
  <c r="J268" i="10"/>
  <c r="L268" i="10"/>
  <c r="N268" i="10"/>
  <c r="I269" i="10"/>
  <c r="M268" i="10"/>
  <c r="L269" i="10" l="1"/>
  <c r="N269" i="10"/>
  <c r="I270" i="10"/>
  <c r="K269" i="10"/>
  <c r="M269" i="10"/>
  <c r="J269" i="10"/>
  <c r="M270" i="10" l="1"/>
  <c r="I271" i="10"/>
  <c r="L270" i="10"/>
  <c r="N270" i="10"/>
  <c r="K270" i="10"/>
  <c r="J270" i="10"/>
  <c r="J271" i="10" l="1"/>
  <c r="I272" i="10"/>
  <c r="N271" i="10"/>
  <c r="M271" i="10"/>
  <c r="K271" i="10"/>
  <c r="L271" i="10"/>
  <c r="K272" i="10" l="1"/>
  <c r="L272" i="10"/>
  <c r="M272" i="10"/>
  <c r="N272" i="10"/>
  <c r="J272" i="10"/>
  <c r="I273" i="10"/>
  <c r="L273" i="10" l="1"/>
  <c r="K273" i="10"/>
  <c r="M273" i="10"/>
  <c r="J273" i="10"/>
  <c r="N273" i="10"/>
  <c r="I274" i="10"/>
  <c r="M274" i="10" l="1"/>
  <c r="L274" i="10"/>
  <c r="K274" i="10"/>
  <c r="N274" i="10"/>
  <c r="J274" i="10"/>
  <c r="I275" i="10"/>
  <c r="J275" i="10" l="1"/>
  <c r="K275" i="10"/>
  <c r="N275" i="10"/>
  <c r="M275" i="10"/>
  <c r="L275" i="10"/>
  <c r="I276" i="10"/>
  <c r="K276" i="10" l="1"/>
  <c r="L276" i="10"/>
  <c r="M276" i="10"/>
  <c r="N276" i="10"/>
  <c r="J276" i="10"/>
  <c r="I277" i="10"/>
  <c r="J277" i="10" l="1"/>
  <c r="L277" i="10"/>
  <c r="N277" i="10"/>
  <c r="M277" i="10"/>
  <c r="K277" i="10"/>
  <c r="I278" i="10"/>
  <c r="K278" i="10" l="1"/>
  <c r="L278" i="10"/>
  <c r="M278" i="10"/>
  <c r="I279" i="10"/>
  <c r="N278" i="10"/>
  <c r="J278" i="10"/>
  <c r="L279" i="10" l="1"/>
  <c r="M279" i="10"/>
  <c r="I280" i="10"/>
  <c r="N279" i="10"/>
  <c r="J279" i="10"/>
  <c r="K279" i="10"/>
  <c r="M280" i="10" l="1"/>
  <c r="I281" i="10"/>
  <c r="N280" i="10"/>
  <c r="L280" i="10"/>
  <c r="J280" i="10"/>
  <c r="K280" i="10"/>
  <c r="J281" i="10" l="1"/>
  <c r="K281" i="10"/>
  <c r="N281" i="10"/>
  <c r="I282" i="10"/>
  <c r="L281" i="10"/>
  <c r="M281" i="10"/>
  <c r="K282" i="10" l="1"/>
  <c r="M282" i="10"/>
  <c r="J282" i="10"/>
  <c r="N282" i="10"/>
  <c r="L282" i="10"/>
  <c r="I283" i="10"/>
  <c r="L283" i="10" l="1"/>
  <c r="J283" i="10"/>
  <c r="I284" i="10"/>
  <c r="K283" i="10"/>
  <c r="M283" i="10"/>
  <c r="N283" i="10"/>
  <c r="M284" i="10" l="1"/>
  <c r="N284" i="10"/>
  <c r="K284" i="10"/>
  <c r="J284" i="10"/>
  <c r="I285" i="10"/>
  <c r="L284" i="10"/>
  <c r="J285" i="10" l="1"/>
  <c r="L285" i="10"/>
  <c r="N285" i="10"/>
  <c r="M285" i="10"/>
  <c r="K285" i="10"/>
  <c r="I286" i="10"/>
  <c r="K286" i="10" l="1"/>
  <c r="I287" i="10"/>
  <c r="M286" i="10"/>
  <c r="L286" i="10"/>
  <c r="N286" i="10"/>
  <c r="J286" i="10"/>
  <c r="L287" i="10" l="1"/>
  <c r="M287" i="10"/>
  <c r="I288" i="10"/>
  <c r="N287" i="10"/>
  <c r="J287" i="10"/>
  <c r="K287" i="10"/>
  <c r="M288" i="10" l="1"/>
  <c r="I289" i="10"/>
  <c r="N288" i="10"/>
  <c r="L288" i="10"/>
  <c r="J288" i="10"/>
  <c r="K288" i="10"/>
  <c r="J289" i="10" l="1"/>
  <c r="I290" i="10"/>
  <c r="N289" i="10"/>
  <c r="K289" i="10"/>
  <c r="L289" i="10"/>
  <c r="M289" i="10"/>
  <c r="K290" i="10" l="1"/>
  <c r="M290" i="10"/>
  <c r="J290" i="10"/>
  <c r="L290" i="10"/>
  <c r="I291" i="10"/>
  <c r="N290" i="10"/>
  <c r="L291" i="10" l="1"/>
  <c r="J291" i="10"/>
  <c r="I292" i="10"/>
  <c r="K291" i="10"/>
  <c r="M291" i="10"/>
  <c r="N291" i="10"/>
  <c r="M292" i="10" l="1"/>
  <c r="N292" i="10"/>
  <c r="K292" i="10"/>
  <c r="J292" i="10"/>
  <c r="I293" i="10"/>
  <c r="L292" i="10"/>
  <c r="J293" i="10" l="1"/>
  <c r="L293" i="10"/>
  <c r="N293" i="10"/>
  <c r="M293" i="10"/>
  <c r="K293" i="10"/>
  <c r="I294" i="10"/>
  <c r="K294" i="10" l="1"/>
  <c r="L294" i="10"/>
  <c r="M294" i="10"/>
  <c r="N294" i="10"/>
  <c r="J294" i="10"/>
  <c r="I295" i="10"/>
  <c r="L295" i="10" l="1"/>
  <c r="M295" i="10"/>
  <c r="I296" i="10"/>
  <c r="N295" i="10"/>
  <c r="J295" i="10"/>
  <c r="K295" i="10"/>
  <c r="M296" i="10" l="1"/>
  <c r="I297" i="10"/>
  <c r="N296" i="10"/>
  <c r="L296" i="10"/>
  <c r="J296" i="10"/>
  <c r="K296" i="10"/>
  <c r="J297" i="10" l="1"/>
  <c r="K297" i="10"/>
  <c r="N297" i="10"/>
  <c r="I298" i="10"/>
  <c r="L297" i="10"/>
  <c r="M297" i="10"/>
  <c r="K298" i="10" l="1"/>
  <c r="M298" i="10"/>
  <c r="J298" i="10"/>
  <c r="N298" i="10"/>
  <c r="L298" i="10"/>
  <c r="I299" i="10"/>
  <c r="L299" i="10" l="1"/>
  <c r="J299" i="10"/>
  <c r="I300" i="10"/>
  <c r="K299" i="10"/>
  <c r="M299" i="10"/>
  <c r="N299" i="10"/>
  <c r="M300" i="10" l="1"/>
  <c r="N300" i="10"/>
  <c r="K300" i="10"/>
  <c r="J300" i="10"/>
  <c r="I301" i="10"/>
  <c r="L300" i="10"/>
  <c r="J301" i="10" l="1"/>
  <c r="L301" i="10"/>
  <c r="N301" i="10"/>
  <c r="M301" i="10"/>
  <c r="K301" i="10"/>
  <c r="I302" i="10"/>
  <c r="K302" i="10" l="1"/>
  <c r="I303" i="10"/>
  <c r="M302" i="10"/>
  <c r="N302" i="10"/>
  <c r="J302" i="10"/>
  <c r="L302" i="10"/>
  <c r="L303" i="10" l="1"/>
  <c r="M303" i="10"/>
  <c r="I304" i="10"/>
  <c r="N303" i="10"/>
  <c r="J303" i="10"/>
  <c r="K303" i="10"/>
  <c r="M304" i="10" l="1"/>
  <c r="I305" i="10"/>
  <c r="N304" i="10"/>
  <c r="J304" i="10"/>
  <c r="K304" i="10"/>
  <c r="L304" i="10"/>
  <c r="J305" i="10" l="1"/>
  <c r="I306" i="10"/>
  <c r="N305" i="10"/>
  <c r="K305" i="10"/>
  <c r="L305" i="10"/>
  <c r="M305" i="10"/>
  <c r="K306" i="10" l="1"/>
  <c r="M306" i="10"/>
  <c r="J306" i="10"/>
  <c r="N306" i="10"/>
  <c r="L306" i="10"/>
  <c r="I307" i="10"/>
  <c r="L307" i="10" l="1"/>
  <c r="J307" i="10"/>
  <c r="I308" i="10"/>
  <c r="M307" i="10"/>
  <c r="N307" i="10"/>
  <c r="K307" i="10"/>
  <c r="M308" i="10" l="1"/>
  <c r="N308" i="10"/>
  <c r="K308" i="10"/>
  <c r="J308" i="10"/>
  <c r="I309" i="10"/>
  <c r="L308" i="10"/>
  <c r="J309" i="10" l="1"/>
  <c r="L309" i="10"/>
  <c r="M309" i="10"/>
  <c r="K309" i="10"/>
  <c r="I310" i="10"/>
  <c r="N309" i="10"/>
  <c r="K310" i="10" l="1"/>
  <c r="L310" i="10"/>
  <c r="M310" i="10"/>
  <c r="I311" i="10"/>
  <c r="N310" i="10"/>
  <c r="J310" i="10"/>
  <c r="L311" i="10" l="1"/>
  <c r="M311" i="10"/>
  <c r="I312" i="10"/>
  <c r="N311" i="10"/>
  <c r="J311" i="10"/>
  <c r="K311" i="10"/>
  <c r="M312" i="10" l="1"/>
  <c r="I313" i="10"/>
  <c r="N312" i="10"/>
  <c r="L312" i="10"/>
  <c r="J312" i="10"/>
  <c r="K312" i="10"/>
  <c r="J313" i="10" l="1"/>
  <c r="K313" i="10"/>
  <c r="N313" i="10"/>
  <c r="I314" i="10"/>
  <c r="L313" i="10"/>
  <c r="M313" i="10"/>
  <c r="K314" i="10" l="1"/>
  <c r="M314" i="10"/>
  <c r="J314" i="10"/>
  <c r="N314" i="10"/>
  <c r="L314" i="10"/>
  <c r="I315" i="10"/>
  <c r="L315" i="10" l="1"/>
  <c r="J315" i="10"/>
  <c r="I316" i="10"/>
  <c r="N315" i="10"/>
  <c r="K315" i="10"/>
  <c r="M315" i="10"/>
  <c r="M316" i="10" l="1"/>
  <c r="N316" i="10"/>
  <c r="K316" i="10"/>
  <c r="J316" i="10"/>
  <c r="I317" i="10"/>
  <c r="L316" i="10"/>
  <c r="J317" i="10" l="1"/>
  <c r="L317" i="10"/>
  <c r="N317" i="10"/>
  <c r="M317" i="10"/>
  <c r="K317" i="10"/>
  <c r="I318" i="10"/>
  <c r="K318" i="10" l="1"/>
  <c r="I319" i="10"/>
  <c r="M318" i="10"/>
  <c r="L318" i="10"/>
  <c r="N318" i="10"/>
  <c r="J318" i="10"/>
  <c r="L319" i="10" l="1"/>
  <c r="M319" i="10"/>
  <c r="I320" i="10"/>
  <c r="N319" i="10"/>
  <c r="J319" i="10"/>
  <c r="K319" i="10"/>
  <c r="M320" i="10" l="1"/>
  <c r="I321" i="10"/>
  <c r="N320" i="10"/>
  <c r="L320" i="10"/>
  <c r="J320" i="10"/>
  <c r="K320" i="10"/>
  <c r="J321" i="10" l="1"/>
  <c r="I322" i="10"/>
  <c r="K321" i="10"/>
  <c r="L321" i="10"/>
  <c r="M321" i="10"/>
  <c r="N321" i="10"/>
  <c r="K322" i="10" l="1"/>
  <c r="M322" i="10"/>
  <c r="J322" i="10"/>
  <c r="N322" i="10"/>
  <c r="L322" i="10"/>
  <c r="I323" i="10"/>
  <c r="L323" i="10" l="1"/>
  <c r="J323" i="10"/>
  <c r="I324" i="10"/>
  <c r="K323" i="10"/>
  <c r="M323" i="10"/>
  <c r="N323" i="10"/>
  <c r="M324" i="10" l="1"/>
  <c r="N324" i="10"/>
  <c r="K324" i="10"/>
  <c r="J324" i="10"/>
  <c r="I325" i="10"/>
  <c r="L324" i="10"/>
  <c r="J325" i="10" l="1"/>
  <c r="L325" i="10"/>
  <c r="N325" i="10"/>
  <c r="K325" i="10"/>
  <c r="I326" i="10"/>
  <c r="M325" i="10"/>
  <c r="K326" i="10" l="1"/>
  <c r="L326" i="10"/>
  <c r="M326" i="10"/>
  <c r="I327" i="10"/>
  <c r="N326" i="10"/>
  <c r="J326" i="10"/>
  <c r="L327" i="10" l="1"/>
  <c r="M327" i="10"/>
  <c r="I328" i="10"/>
  <c r="N327" i="10"/>
  <c r="J327" i="10"/>
  <c r="K327" i="10"/>
  <c r="M328" i="10" l="1"/>
  <c r="I329" i="10"/>
  <c r="L328" i="10"/>
  <c r="J328" i="10"/>
  <c r="N328" i="10"/>
  <c r="K328" i="10"/>
  <c r="J329" i="10" l="1"/>
  <c r="K329" i="10"/>
  <c r="N329" i="10"/>
  <c r="I330" i="10"/>
  <c r="L329" i="10"/>
  <c r="M329" i="10"/>
  <c r="K330" i="10" l="1"/>
  <c r="M330" i="10"/>
  <c r="J330" i="10"/>
  <c r="N330" i="10"/>
  <c r="L330" i="10"/>
  <c r="I331" i="10"/>
  <c r="L331" i="10" l="1"/>
  <c r="J331" i="10"/>
  <c r="I332" i="10"/>
  <c r="M331" i="10"/>
  <c r="N331" i="10"/>
  <c r="K331" i="10"/>
  <c r="M332" i="10" l="1"/>
  <c r="N332" i="10"/>
  <c r="K332" i="10"/>
  <c r="J332" i="10"/>
  <c r="I333" i="10"/>
  <c r="L332" i="10"/>
  <c r="J333" i="10" l="1"/>
  <c r="L333" i="10"/>
  <c r="N333" i="10"/>
  <c r="M333" i="10"/>
  <c r="K333" i="10"/>
  <c r="I334" i="10"/>
  <c r="K334" i="10" l="1"/>
  <c r="I335" i="10"/>
  <c r="M334" i="10"/>
  <c r="N334" i="10"/>
  <c r="J334" i="10"/>
  <c r="L334" i="10"/>
  <c r="J335" i="10" l="1"/>
  <c r="I336" i="10"/>
  <c r="N335" i="10"/>
  <c r="M335" i="10"/>
  <c r="K335" i="10"/>
  <c r="L335" i="10"/>
  <c r="K336" i="10" l="1"/>
  <c r="J336" i="10"/>
  <c r="L336" i="10"/>
  <c r="N336" i="10"/>
  <c r="I337" i="10"/>
  <c r="M336" i="10"/>
  <c r="L337" i="10" l="1"/>
  <c r="N337" i="10"/>
  <c r="I338" i="10"/>
  <c r="K337" i="10"/>
  <c r="M337" i="10"/>
  <c r="J337" i="10"/>
  <c r="M338" i="10" l="1"/>
  <c r="L338" i="10"/>
  <c r="J338" i="10"/>
  <c r="I339" i="10"/>
  <c r="N338" i="10"/>
  <c r="K338" i="10"/>
  <c r="J339" i="10" l="1"/>
  <c r="I340" i="10"/>
  <c r="N339" i="10"/>
  <c r="M339" i="10"/>
  <c r="K339" i="10"/>
  <c r="L339" i="10"/>
  <c r="K340" i="10" l="1"/>
  <c r="J340" i="10"/>
  <c r="L340" i="10"/>
  <c r="N340" i="10"/>
  <c r="I341" i="10"/>
  <c r="M340" i="10"/>
  <c r="L341" i="10" l="1"/>
  <c r="N341" i="10"/>
  <c r="I342" i="10"/>
  <c r="K341" i="10"/>
  <c r="M341" i="10"/>
  <c r="J341" i="10"/>
  <c r="M342" i="10" l="1"/>
  <c r="I343" i="10"/>
  <c r="J342" i="10"/>
  <c r="N342" i="10"/>
  <c r="K342" i="10"/>
  <c r="L342" i="10"/>
  <c r="J343" i="10" l="1"/>
  <c r="I344" i="10"/>
  <c r="N343" i="10"/>
  <c r="M343" i="10"/>
  <c r="K343" i="10"/>
  <c r="L343" i="10"/>
  <c r="K344" i="10" l="1"/>
  <c r="J344" i="10"/>
  <c r="L344" i="10"/>
  <c r="N344" i="10"/>
  <c r="I345" i="10"/>
  <c r="M344" i="10"/>
  <c r="L345" i="10" l="1"/>
  <c r="N345" i="10"/>
  <c r="I346" i="10"/>
  <c r="M345" i="10"/>
  <c r="J345" i="10"/>
  <c r="K345" i="10"/>
  <c r="M346" i="10" l="1"/>
  <c r="L346" i="10"/>
  <c r="J346" i="10"/>
  <c r="I347" i="10"/>
  <c r="N346" i="10"/>
  <c r="K346" i="10"/>
  <c r="J347" i="10" l="1"/>
  <c r="I348" i="10"/>
  <c r="N347" i="10"/>
  <c r="M347" i="10"/>
  <c r="K347" i="10"/>
  <c r="L347" i="10"/>
  <c r="K348" i="10" l="1"/>
  <c r="J348" i="10"/>
  <c r="L348" i="10"/>
  <c r="N348" i="10"/>
  <c r="I349" i="10"/>
  <c r="M348" i="10"/>
  <c r="L349" i="10" l="1"/>
  <c r="N349" i="10"/>
  <c r="I350" i="10"/>
  <c r="M349" i="10"/>
  <c r="J349" i="10"/>
  <c r="K349" i="10"/>
  <c r="M350" i="10" l="1"/>
  <c r="I351" i="10"/>
  <c r="J350" i="10"/>
  <c r="L350" i="10"/>
  <c r="N350" i="10"/>
  <c r="K350" i="10"/>
  <c r="J351" i="10" l="1"/>
  <c r="I352" i="10"/>
  <c r="N351" i="10"/>
  <c r="M351" i="10"/>
  <c r="K351" i="10"/>
  <c r="L351" i="10"/>
  <c r="K352" i="10" l="1"/>
  <c r="J352" i="10"/>
  <c r="L352" i="10"/>
  <c r="N352" i="10"/>
  <c r="I353" i="10"/>
  <c r="M352" i="10"/>
  <c r="L353" i="10" l="1"/>
  <c r="N353" i="10"/>
  <c r="K353" i="10"/>
  <c r="M353" i="10"/>
  <c r="J353" i="10"/>
  <c r="I354" i="10"/>
  <c r="M354" i="10" l="1"/>
  <c r="L354" i="10"/>
  <c r="J354" i="10"/>
  <c r="I355" i="10"/>
  <c r="N354" i="10"/>
  <c r="K354" i="10"/>
  <c r="J355" i="10" l="1"/>
  <c r="I356" i="10"/>
  <c r="N355" i="10"/>
  <c r="M355" i="10"/>
  <c r="L355" i="10"/>
  <c r="K355" i="10"/>
  <c r="K356" i="10" l="1"/>
  <c r="J356" i="10"/>
  <c r="L356" i="10"/>
  <c r="N356" i="10"/>
  <c r="I357" i="10"/>
  <c r="M356" i="10"/>
  <c r="L357" i="10" l="1"/>
  <c r="N357" i="10"/>
  <c r="I358" i="10"/>
  <c r="K357" i="10"/>
  <c r="M357" i="10"/>
  <c r="J357" i="10"/>
  <c r="M358" i="10" l="1"/>
  <c r="I359" i="10"/>
  <c r="J358" i="10"/>
  <c r="L358" i="10"/>
  <c r="N358" i="10"/>
  <c r="K358" i="10"/>
  <c r="J359" i="10" l="1"/>
  <c r="I360" i="10"/>
  <c r="N359" i="10"/>
  <c r="M359" i="10"/>
  <c r="K359" i="10"/>
  <c r="L359" i="10"/>
  <c r="K360" i="10" l="1"/>
  <c r="J360" i="10"/>
  <c r="L360" i="10"/>
  <c r="N360" i="10"/>
  <c r="I361" i="10"/>
  <c r="M360" i="10"/>
  <c r="L361" i="10" l="1"/>
  <c r="N361" i="10"/>
  <c r="K361" i="10"/>
  <c r="M361" i="10"/>
  <c r="J361" i="10"/>
  <c r="I362" i="10"/>
  <c r="M362" i="10" l="1"/>
  <c r="L362" i="10"/>
  <c r="J362" i="10"/>
  <c r="I363" i="10"/>
  <c r="N362" i="10"/>
  <c r="K362" i="10"/>
  <c r="J363" i="10" l="1"/>
  <c r="I364" i="10"/>
  <c r="N363" i="10"/>
  <c r="M363" i="10"/>
  <c r="K363" i="10"/>
  <c r="L363" i="10"/>
  <c r="K364" i="10" l="1"/>
  <c r="J364" i="10"/>
  <c r="M364" i="10"/>
  <c r="L364" i="10"/>
  <c r="N364" i="10"/>
  <c r="I365" i="10"/>
  <c r="L365" i="10" l="1"/>
  <c r="N365" i="10"/>
  <c r="I366" i="10"/>
  <c r="K365" i="10"/>
  <c r="M365" i="10"/>
  <c r="J365" i="10"/>
  <c r="M366" i="10" l="1"/>
  <c r="I367" i="10"/>
  <c r="J366" i="10"/>
  <c r="L366" i="10"/>
  <c r="N366" i="10"/>
  <c r="K366" i="10"/>
  <c r="J367" i="10" l="1"/>
  <c r="I368" i="10"/>
  <c r="N367" i="10"/>
  <c r="M367" i="10"/>
  <c r="K367" i="10"/>
  <c r="L367" i="10"/>
  <c r="K368" i="10" l="1"/>
  <c r="J368" i="10"/>
  <c r="N368" i="10"/>
  <c r="M368" i="10"/>
  <c r="L368" i="10"/>
  <c r="I369" i="10"/>
  <c r="L369" i="10" l="1"/>
  <c r="N369" i="10"/>
  <c r="I370" i="10"/>
  <c r="M369" i="10"/>
  <c r="J369" i="10"/>
  <c r="K369" i="10"/>
  <c r="M370" i="10" l="1"/>
  <c r="L370" i="10"/>
  <c r="J370" i="10"/>
  <c r="I371" i="10"/>
  <c r="N370" i="10"/>
  <c r="K370" i="10"/>
  <c r="J371" i="10" l="1"/>
  <c r="I372" i="10"/>
  <c r="L371" i="10"/>
  <c r="N371" i="10"/>
  <c r="M371" i="10"/>
  <c r="K371" i="10"/>
  <c r="K372" i="10" l="1"/>
  <c r="J372" i="10"/>
  <c r="L372" i="10"/>
  <c r="N372" i="10"/>
  <c r="I373" i="10"/>
  <c r="M372" i="10"/>
  <c r="L373" i="10" l="1"/>
  <c r="N373" i="10"/>
  <c r="I374" i="10"/>
  <c r="K373" i="10"/>
  <c r="M373" i="10"/>
  <c r="J373" i="10"/>
  <c r="M374" i="10" l="1"/>
  <c r="I375" i="10"/>
  <c r="J374" i="10"/>
  <c r="L374" i="10"/>
  <c r="N374" i="10"/>
  <c r="K374" i="10"/>
  <c r="J375" i="10" l="1"/>
  <c r="I376" i="10"/>
  <c r="M375" i="10"/>
  <c r="L375" i="10"/>
  <c r="N375" i="10"/>
  <c r="K375" i="10"/>
  <c r="K376" i="10" l="1"/>
  <c r="J376" i="10"/>
  <c r="L376" i="10"/>
  <c r="N376" i="10"/>
  <c r="I377" i="10"/>
  <c r="M376" i="10"/>
  <c r="L377" i="10" l="1"/>
  <c r="N377" i="10"/>
  <c r="I378" i="10"/>
  <c r="K377" i="10"/>
  <c r="M377" i="10"/>
  <c r="J377" i="10"/>
  <c r="M378" i="10" l="1"/>
  <c r="L378" i="10"/>
  <c r="I379" i="10"/>
  <c r="N378" i="10"/>
  <c r="K378" i="10"/>
  <c r="J378" i="10"/>
  <c r="J379" i="10" l="1"/>
  <c r="I380" i="10"/>
  <c r="N379" i="10"/>
  <c r="M379" i="10"/>
  <c r="K379" i="10"/>
  <c r="L379" i="10"/>
  <c r="K380" i="10" l="1"/>
  <c r="J380" i="10"/>
  <c r="L380" i="10"/>
  <c r="N380" i="10"/>
  <c r="I381" i="10"/>
  <c r="M380" i="10"/>
  <c r="L381" i="10" l="1"/>
  <c r="N381" i="10"/>
  <c r="K381" i="10"/>
  <c r="M381" i="10"/>
  <c r="J381" i="10"/>
  <c r="I382" i="10"/>
  <c r="M382" i="10" l="1"/>
  <c r="I383" i="10"/>
  <c r="J382" i="10"/>
  <c r="L382" i="10"/>
  <c r="N382" i="10"/>
  <c r="K382" i="10"/>
  <c r="J383" i="10" l="1"/>
  <c r="I384" i="10"/>
  <c r="N383" i="10"/>
  <c r="M383" i="10"/>
  <c r="K383" i="10"/>
  <c r="L383" i="10"/>
  <c r="K384" i="10" l="1"/>
  <c r="J384" i="10"/>
  <c r="L384" i="10"/>
  <c r="N384" i="10"/>
  <c r="I385" i="10"/>
  <c r="M384" i="10"/>
  <c r="L385" i="10" l="1"/>
  <c r="N385" i="10"/>
  <c r="I386" i="10"/>
  <c r="M385" i="10"/>
  <c r="J385" i="10"/>
  <c r="K385" i="10"/>
  <c r="M386" i="10" l="1"/>
  <c r="L386" i="10"/>
  <c r="J386" i="10"/>
  <c r="I387" i="10"/>
  <c r="N386" i="10"/>
  <c r="K386" i="10"/>
  <c r="J387" i="10" l="1"/>
  <c r="I388" i="10"/>
  <c r="N387" i="10"/>
  <c r="M387" i="10"/>
  <c r="K387" i="10"/>
  <c r="L387" i="10"/>
  <c r="K388" i="10" l="1"/>
  <c r="J388" i="10"/>
  <c r="L388" i="10"/>
  <c r="N388" i="10"/>
  <c r="I389" i="10"/>
  <c r="M388" i="10"/>
  <c r="L389" i="10" l="1"/>
  <c r="N389" i="10"/>
  <c r="I390" i="10"/>
  <c r="K389" i="10"/>
  <c r="M389" i="10"/>
  <c r="J389" i="10"/>
  <c r="M390" i="10" l="1"/>
  <c r="I391" i="10"/>
  <c r="J390" i="10"/>
  <c r="L390" i="10"/>
  <c r="N390" i="10"/>
  <c r="K390" i="10"/>
  <c r="J391" i="10" l="1"/>
  <c r="I392" i="10"/>
  <c r="N391" i="10"/>
  <c r="M391" i="10"/>
  <c r="K391" i="10"/>
  <c r="L391" i="10"/>
  <c r="K392" i="10" l="1"/>
  <c r="J392" i="10"/>
  <c r="L392" i="10"/>
  <c r="N392" i="10"/>
  <c r="I393" i="10"/>
  <c r="M392" i="10"/>
  <c r="L393" i="10" l="1"/>
  <c r="N393" i="10"/>
  <c r="I394" i="10"/>
  <c r="K393" i="10"/>
  <c r="M393" i="10"/>
  <c r="J393" i="10"/>
  <c r="M394" i="10" l="1"/>
  <c r="L394" i="10"/>
  <c r="I395" i="10"/>
  <c r="N394" i="10"/>
  <c r="J394" i="10"/>
  <c r="K394" i="10"/>
  <c r="J395" i="10" l="1"/>
  <c r="I396" i="10"/>
  <c r="N395" i="10"/>
  <c r="K395" i="10"/>
  <c r="L395" i="10"/>
  <c r="M395" i="10"/>
  <c r="K396" i="10" l="1"/>
  <c r="J396" i="10"/>
  <c r="L396" i="10"/>
  <c r="I397" i="10"/>
  <c r="M396" i="10"/>
  <c r="N396" i="10"/>
  <c r="L397" i="10" l="1"/>
  <c r="N397" i="10"/>
  <c r="I398" i="10"/>
  <c r="K397" i="10"/>
  <c r="M397" i="10"/>
  <c r="J397" i="10"/>
  <c r="M398" i="10" l="1"/>
  <c r="I399" i="10"/>
  <c r="J398" i="10"/>
  <c r="L398" i="10"/>
  <c r="N398" i="10"/>
  <c r="K398" i="10"/>
  <c r="J399" i="10" l="1"/>
  <c r="I400" i="10"/>
  <c r="N399" i="10"/>
  <c r="K399" i="10"/>
  <c r="L399" i="10"/>
  <c r="M399" i="10"/>
  <c r="K400" i="10" l="1"/>
  <c r="J400" i="10"/>
  <c r="L400" i="10"/>
  <c r="N400" i="10"/>
  <c r="I401" i="10"/>
  <c r="M400" i="10"/>
  <c r="L401" i="10" l="1"/>
  <c r="N401" i="10"/>
  <c r="I402" i="10"/>
  <c r="K401" i="10"/>
  <c r="M401" i="10"/>
  <c r="J401" i="10"/>
  <c r="M402" i="10" l="1"/>
  <c r="L402" i="10"/>
  <c r="I403" i="10"/>
  <c r="N402" i="10"/>
  <c r="K402" i="10"/>
  <c r="J402" i="10"/>
  <c r="J403" i="10" l="1"/>
  <c r="I404" i="10"/>
  <c r="N403" i="10"/>
  <c r="M403" i="10"/>
  <c r="K403" i="10"/>
  <c r="L403" i="10"/>
  <c r="K404" i="10" l="1"/>
  <c r="J404" i="10"/>
  <c r="L404" i="10"/>
  <c r="I405" i="10"/>
  <c r="M404" i="10"/>
  <c r="N404" i="10"/>
  <c r="L405" i="10" l="1"/>
  <c r="N405" i="10"/>
  <c r="I406" i="10"/>
  <c r="K405" i="10"/>
  <c r="M405" i="10"/>
  <c r="J405" i="10"/>
  <c r="M406" i="10" l="1"/>
  <c r="I407" i="10"/>
  <c r="J406" i="10"/>
  <c r="N406" i="10"/>
  <c r="K406" i="10"/>
  <c r="L406" i="10"/>
  <c r="J407" i="10" l="1"/>
  <c r="I408" i="10"/>
  <c r="N407" i="10"/>
  <c r="M407" i="10"/>
  <c r="K407" i="10"/>
  <c r="L407" i="10"/>
  <c r="K408" i="10" l="1"/>
  <c r="J408" i="10"/>
  <c r="L408" i="10"/>
  <c r="I409" i="10"/>
  <c r="M408" i="10"/>
  <c r="N408" i="10"/>
  <c r="L409" i="10" l="1"/>
  <c r="N409" i="10"/>
  <c r="I410" i="10"/>
  <c r="K409" i="10"/>
  <c r="M409" i="10"/>
  <c r="J409" i="10"/>
  <c r="M410" i="10" l="1"/>
  <c r="L410" i="10"/>
  <c r="J410" i="10"/>
  <c r="I411" i="10"/>
  <c r="N410" i="10"/>
  <c r="K410" i="10"/>
  <c r="J411" i="10" l="1"/>
  <c r="I412" i="10"/>
  <c r="N411" i="10"/>
  <c r="M411" i="10"/>
  <c r="K411" i="10"/>
  <c r="L411" i="10"/>
  <c r="K412" i="10" l="1"/>
  <c r="J412" i="10"/>
  <c r="L412" i="10"/>
  <c r="N412" i="10"/>
  <c r="I413" i="10"/>
  <c r="M412" i="10"/>
  <c r="L413" i="10" l="1"/>
  <c r="N413" i="10"/>
  <c r="I414" i="10"/>
  <c r="M413" i="10"/>
  <c r="J413" i="10"/>
  <c r="K413" i="10"/>
  <c r="M414" i="10" l="1"/>
  <c r="I415" i="10"/>
  <c r="J414" i="10"/>
  <c r="L414" i="10"/>
  <c r="N414" i="10"/>
  <c r="K414" i="10"/>
  <c r="J415" i="10" l="1"/>
  <c r="I416" i="10"/>
  <c r="N415" i="10"/>
  <c r="M415" i="10"/>
  <c r="K415" i="10"/>
  <c r="L415" i="10"/>
  <c r="K416" i="10" l="1"/>
  <c r="J416" i="10"/>
  <c r="N416" i="10"/>
  <c r="I417" i="10"/>
  <c r="M416" i="10"/>
  <c r="L416" i="10"/>
  <c r="L417" i="10" l="1"/>
  <c r="N417" i="10"/>
  <c r="I418" i="10"/>
  <c r="K417" i="10"/>
  <c r="M417" i="10"/>
  <c r="J417" i="10"/>
  <c r="M418" i="10" l="1"/>
  <c r="L418" i="10"/>
  <c r="I419" i="10"/>
  <c r="K418" i="10"/>
  <c r="J418" i="10"/>
  <c r="N418" i="10"/>
  <c r="J419" i="10" l="1"/>
  <c r="I420" i="10"/>
  <c r="N419" i="10"/>
  <c r="M419" i="10"/>
  <c r="K419" i="10"/>
  <c r="L419" i="10"/>
  <c r="K420" i="10" l="1"/>
  <c r="J420" i="10"/>
  <c r="N420" i="10"/>
  <c r="I421" i="10"/>
  <c r="M420" i="10"/>
  <c r="L420" i="10"/>
  <c r="L421" i="10" l="1"/>
  <c r="N421" i="10"/>
  <c r="K421" i="10"/>
  <c r="J421" i="10"/>
  <c r="I422" i="10"/>
  <c r="M421" i="10"/>
  <c r="M422" i="10" l="1"/>
  <c r="I423" i="10"/>
  <c r="J422" i="10"/>
  <c r="L422" i="10"/>
  <c r="N422" i="10"/>
  <c r="K422" i="10"/>
  <c r="J423" i="10" l="1"/>
  <c r="I424" i="10"/>
  <c r="N423" i="10"/>
  <c r="M423" i="10"/>
  <c r="K423" i="10"/>
  <c r="L423" i="10"/>
  <c r="K424" i="10" l="1"/>
  <c r="J424" i="10"/>
  <c r="M424" i="10"/>
  <c r="L424" i="10"/>
  <c r="N424" i="10"/>
  <c r="I425" i="10"/>
  <c r="L425" i="10" l="1"/>
  <c r="N425" i="10"/>
  <c r="K425" i="10"/>
  <c r="M425" i="10"/>
  <c r="J425" i="10"/>
  <c r="I426" i="10"/>
  <c r="M426" i="10" l="1"/>
  <c r="L426" i="10"/>
  <c r="J426" i="10"/>
  <c r="I427" i="10"/>
  <c r="N426" i="10"/>
  <c r="K426" i="10"/>
  <c r="J427" i="10" l="1"/>
  <c r="I428" i="10"/>
  <c r="N427" i="10"/>
  <c r="M427" i="10"/>
  <c r="K427" i="10"/>
  <c r="L427" i="10"/>
  <c r="K428" i="10" l="1"/>
  <c r="J428" i="10"/>
  <c r="L428" i="10"/>
  <c r="N428" i="10"/>
  <c r="I429" i="10"/>
  <c r="M428" i="10"/>
  <c r="L429" i="10" l="1"/>
  <c r="N429" i="10"/>
  <c r="I430" i="10"/>
  <c r="M429" i="10"/>
  <c r="J429" i="10"/>
  <c r="K429" i="10"/>
  <c r="M430" i="10" l="1"/>
  <c r="I431" i="10"/>
  <c r="J430" i="10"/>
  <c r="L430" i="10"/>
  <c r="N430" i="10"/>
  <c r="K430" i="10"/>
  <c r="J431" i="10" l="1"/>
  <c r="I432" i="10"/>
  <c r="M431" i="10"/>
  <c r="K431" i="10"/>
  <c r="L431" i="10"/>
  <c r="N431" i="10"/>
  <c r="K432" i="10" l="1"/>
  <c r="J432" i="10"/>
  <c r="L432" i="10"/>
  <c r="N432" i="10"/>
  <c r="I433" i="10"/>
  <c r="M432" i="10"/>
  <c r="L433" i="10" l="1"/>
  <c r="N433" i="10"/>
  <c r="I434" i="10"/>
  <c r="K433" i="10"/>
  <c r="J433" i="10"/>
  <c r="M433" i="10"/>
  <c r="M434" i="10" l="1"/>
  <c r="L434" i="10"/>
  <c r="J434" i="10"/>
  <c r="I435" i="10"/>
  <c r="N434" i="10"/>
  <c r="K434" i="10"/>
  <c r="J435" i="10" l="1"/>
  <c r="I436" i="10"/>
  <c r="N435" i="10"/>
  <c r="M435" i="10"/>
  <c r="K435" i="10"/>
  <c r="L435" i="10"/>
  <c r="K436" i="10" l="1"/>
  <c r="J436" i="10"/>
  <c r="N436" i="10"/>
  <c r="I437" i="10"/>
  <c r="M436" i="10"/>
  <c r="L436" i="10"/>
  <c r="L437" i="10" l="1"/>
  <c r="N437" i="10"/>
  <c r="I438" i="10"/>
  <c r="K437" i="10"/>
  <c r="M437" i="10"/>
  <c r="J437" i="10"/>
  <c r="M438" i="10" l="1"/>
  <c r="I439" i="10"/>
  <c r="J438" i="10"/>
  <c r="L438" i="10"/>
  <c r="N438" i="10"/>
  <c r="K438" i="10"/>
  <c r="J439" i="10" l="1"/>
  <c r="I440" i="10"/>
  <c r="N439" i="10"/>
  <c r="M439" i="10"/>
  <c r="K439" i="10"/>
  <c r="L439" i="10"/>
  <c r="K440" i="10" l="1"/>
  <c r="J440" i="10"/>
  <c r="L440" i="10"/>
  <c r="N440" i="10"/>
  <c r="I441" i="10"/>
  <c r="M440" i="10"/>
  <c r="L441" i="10" l="1"/>
  <c r="N441" i="10"/>
  <c r="I442" i="10"/>
  <c r="K441" i="10"/>
  <c r="M441" i="10"/>
  <c r="J441" i="10"/>
  <c r="M442" i="10" l="1"/>
  <c r="L442" i="10"/>
  <c r="J442" i="10"/>
  <c r="I443" i="10"/>
  <c r="N442" i="10"/>
  <c r="K442" i="10"/>
  <c r="J443" i="10" l="1"/>
  <c r="I444" i="10"/>
  <c r="N443" i="10"/>
  <c r="M443" i="10"/>
  <c r="K443" i="10"/>
  <c r="L443" i="10"/>
  <c r="K444" i="10" l="1"/>
  <c r="J444" i="10"/>
  <c r="L444" i="10"/>
  <c r="N444" i="10"/>
  <c r="I445" i="10"/>
  <c r="M444" i="10"/>
  <c r="L445" i="10" l="1"/>
  <c r="N445" i="10"/>
  <c r="I446" i="10"/>
  <c r="M445" i="10"/>
  <c r="J445" i="10"/>
  <c r="K445" i="10"/>
  <c r="M446" i="10" l="1"/>
  <c r="I447" i="10"/>
  <c r="J446" i="10"/>
  <c r="L446" i="10"/>
  <c r="N446" i="10"/>
  <c r="K446" i="10"/>
  <c r="J447" i="10" l="1"/>
  <c r="I448" i="10"/>
  <c r="N447" i="10"/>
  <c r="K447" i="10"/>
  <c r="L447" i="10"/>
  <c r="M447" i="10"/>
  <c r="K448" i="10" l="1"/>
  <c r="J448" i="10"/>
  <c r="L448" i="10"/>
  <c r="N448" i="10"/>
  <c r="I449" i="10"/>
  <c r="M448" i="10"/>
  <c r="L449" i="10" l="1"/>
  <c r="N449" i="10"/>
  <c r="K449" i="10"/>
  <c r="M449" i="10"/>
  <c r="J449" i="10"/>
  <c r="I450" i="10"/>
  <c r="M450" i="10" l="1"/>
  <c r="L450" i="10"/>
  <c r="I451" i="10"/>
  <c r="K450" i="10"/>
  <c r="J450" i="10"/>
  <c r="N450" i="10"/>
  <c r="J451" i="10" l="1"/>
  <c r="I452" i="10"/>
  <c r="N451" i="10"/>
  <c r="K451" i="10"/>
  <c r="L451" i="10"/>
  <c r="M451" i="10"/>
  <c r="K452" i="10" l="1"/>
  <c r="J452" i="10"/>
  <c r="L452" i="10"/>
  <c r="N452" i="10"/>
  <c r="I453" i="10"/>
  <c r="M452" i="10"/>
  <c r="L453" i="10" l="1"/>
  <c r="N453" i="10"/>
  <c r="I454" i="10"/>
  <c r="K453" i="10"/>
  <c r="M453" i="10"/>
  <c r="J453" i="10"/>
  <c r="M454" i="10" l="1"/>
  <c r="I455" i="10"/>
  <c r="J454" i="10"/>
  <c r="L454" i="10"/>
  <c r="N454" i="10"/>
  <c r="K454" i="10"/>
  <c r="J455" i="10" l="1"/>
  <c r="I456" i="10"/>
  <c r="M455" i="10"/>
  <c r="K455" i="10"/>
  <c r="L455" i="10"/>
  <c r="N455" i="10"/>
  <c r="K456" i="10" l="1"/>
  <c r="J456" i="10"/>
  <c r="L456" i="10"/>
  <c r="N456" i="10"/>
  <c r="I457" i="10"/>
  <c r="M456" i="10"/>
  <c r="L457" i="10" l="1"/>
  <c r="N457" i="10"/>
  <c r="I458" i="10"/>
  <c r="K457" i="10"/>
  <c r="M457" i="10"/>
  <c r="J457" i="10"/>
  <c r="M458" i="10" l="1"/>
  <c r="L458" i="10"/>
  <c r="J458" i="10"/>
  <c r="I459" i="10"/>
  <c r="N458" i="10"/>
  <c r="K458" i="10"/>
  <c r="J459" i="10" l="1"/>
  <c r="I460" i="10"/>
  <c r="N459" i="10"/>
  <c r="K459" i="10"/>
  <c r="L459" i="10"/>
  <c r="M459" i="10"/>
  <c r="K460" i="10" l="1"/>
  <c r="J460" i="10"/>
  <c r="N460" i="10"/>
  <c r="M460" i="10"/>
  <c r="L460" i="10"/>
  <c r="I461" i="10"/>
  <c r="M461" i="10" l="1"/>
  <c r="K461" i="10"/>
  <c r="L461" i="10"/>
  <c r="N461" i="10"/>
  <c r="I462" i="10"/>
  <c r="J461" i="10"/>
  <c r="J462" i="10" l="1"/>
  <c r="L462" i="10"/>
  <c r="N462" i="10"/>
  <c r="M462" i="10"/>
  <c r="K462" i="10"/>
  <c r="I463" i="10"/>
  <c r="L463" i="10" l="1"/>
  <c r="K463" i="10"/>
  <c r="I464" i="10"/>
  <c r="N463" i="10"/>
  <c r="J463" i="10"/>
  <c r="M463" i="10"/>
  <c r="M464" i="10" l="1"/>
  <c r="K464" i="10"/>
  <c r="I465" i="10"/>
  <c r="N464" i="10"/>
  <c r="L464" i="10"/>
  <c r="J464" i="10"/>
  <c r="J465" i="10" l="1"/>
  <c r="L465" i="10"/>
  <c r="M465" i="10"/>
  <c r="K465" i="10"/>
  <c r="I466" i="10"/>
  <c r="N465" i="10"/>
  <c r="K466" i="10" l="1"/>
  <c r="I467" i="10"/>
  <c r="N466" i="10"/>
  <c r="M466" i="10"/>
  <c r="J466" i="10"/>
  <c r="L466" i="10"/>
  <c r="L467" i="10" l="1"/>
  <c r="N467" i="10"/>
  <c r="I468" i="10"/>
  <c r="J467" i="10"/>
  <c r="K467" i="10"/>
  <c r="M467" i="10"/>
  <c r="M468" i="10" l="1"/>
  <c r="L468" i="10"/>
  <c r="J468" i="10"/>
  <c r="N468" i="10"/>
  <c r="K468" i="10"/>
  <c r="I469" i="10"/>
  <c r="J469" i="10" l="1"/>
  <c r="I470" i="10"/>
  <c r="N469" i="10"/>
  <c r="L469" i="10"/>
  <c r="M469" i="10"/>
  <c r="K469" i="10"/>
  <c r="K470" i="10" l="1"/>
  <c r="N470" i="10"/>
  <c r="L470" i="10"/>
  <c r="J470" i="10"/>
  <c r="I471" i="10"/>
  <c r="M470" i="10"/>
  <c r="L471" i="10" l="1"/>
  <c r="K471" i="10"/>
  <c r="I472" i="10"/>
  <c r="M471" i="10"/>
  <c r="N471" i="10"/>
  <c r="J471" i="10"/>
  <c r="M472" i="10" l="1"/>
  <c r="K472" i="10"/>
  <c r="L472" i="10"/>
  <c r="I473" i="10"/>
  <c r="N472" i="10"/>
  <c r="J472" i="10"/>
  <c r="J473" i="10" l="1"/>
  <c r="L473" i="10"/>
  <c r="N473" i="10"/>
  <c r="M473" i="10"/>
  <c r="I474" i="10"/>
  <c r="K473" i="10"/>
  <c r="K474" i="10" l="1"/>
  <c r="I475" i="10"/>
  <c r="N474" i="10"/>
  <c r="M474" i="10"/>
  <c r="J474" i="10"/>
  <c r="L474" i="10"/>
  <c r="L475" i="10" l="1"/>
  <c r="N475" i="10"/>
  <c r="I476" i="10"/>
  <c r="J475" i="10"/>
  <c r="K475" i="10"/>
  <c r="M475" i="10"/>
  <c r="M476" i="10" l="1"/>
  <c r="L476" i="10"/>
  <c r="J476" i="10"/>
  <c r="N476" i="10"/>
  <c r="K476" i="10"/>
  <c r="I477" i="10"/>
  <c r="J477" i="10" l="1"/>
  <c r="I478" i="10"/>
  <c r="N477" i="10"/>
  <c r="L477" i="10"/>
  <c r="M477" i="10"/>
  <c r="K477" i="10"/>
  <c r="K478" i="10" l="1"/>
  <c r="N478" i="10"/>
  <c r="L478" i="10"/>
  <c r="J478" i="10"/>
  <c r="I479" i="10"/>
  <c r="M478" i="10"/>
  <c r="M479" i="10" l="1"/>
  <c r="I480" i="10"/>
  <c r="J479" i="10"/>
  <c r="L479" i="10"/>
  <c r="N479" i="10"/>
  <c r="K479" i="10"/>
  <c r="J480" i="10" l="1"/>
  <c r="I481" i="10"/>
  <c r="N480" i="10"/>
  <c r="M480" i="10"/>
  <c r="K480" i="10"/>
  <c r="L480" i="10"/>
  <c r="K481" i="10" l="1"/>
  <c r="J481" i="10"/>
  <c r="L481" i="10"/>
  <c r="N481" i="10"/>
  <c r="I482" i="10"/>
  <c r="M481" i="10"/>
  <c r="L482" i="10" l="1"/>
  <c r="N482" i="10"/>
  <c r="I483" i="10"/>
  <c r="K482" i="10"/>
  <c r="M482" i="10"/>
  <c r="J482" i="10"/>
  <c r="M483" i="10" l="1"/>
  <c r="L483" i="10"/>
  <c r="J483" i="10"/>
  <c r="I484" i="10"/>
  <c r="N483" i="10"/>
  <c r="K483" i="10"/>
  <c r="J484" i="10" l="1"/>
  <c r="I485" i="10"/>
  <c r="N484" i="10"/>
  <c r="M484" i="10"/>
  <c r="K484" i="10"/>
  <c r="L484" i="10"/>
  <c r="K485" i="10" l="1"/>
  <c r="J485" i="10"/>
  <c r="L485" i="10"/>
  <c r="N485" i="10"/>
  <c r="I486" i="10"/>
  <c r="M485" i="10"/>
  <c r="L486" i="10" l="1"/>
  <c r="N486" i="10"/>
  <c r="I487" i="10"/>
  <c r="K486" i="10"/>
  <c r="M486" i="10"/>
  <c r="J486" i="10"/>
  <c r="M487" i="10" l="1"/>
  <c r="I488" i="10"/>
  <c r="L487" i="10"/>
  <c r="N487" i="10"/>
  <c r="K487" i="10"/>
  <c r="J487" i="10"/>
  <c r="J488" i="10" l="1"/>
  <c r="I489" i="10"/>
  <c r="L488" i="10"/>
  <c r="N488" i="10"/>
  <c r="M488" i="10"/>
  <c r="K488" i="10"/>
  <c r="K489" i="10" l="1"/>
  <c r="J489" i="10"/>
  <c r="N489" i="10"/>
  <c r="I490" i="10"/>
  <c r="M489" i="10"/>
  <c r="L489" i="10"/>
  <c r="L490" i="10" l="1"/>
  <c r="N490" i="10"/>
  <c r="J490" i="10"/>
  <c r="I491" i="10"/>
  <c r="K490" i="10"/>
  <c r="M490" i="10"/>
  <c r="M491" i="10" l="1"/>
  <c r="L491" i="10"/>
  <c r="K491" i="10"/>
  <c r="J491" i="10"/>
  <c r="I492" i="10"/>
  <c r="N491" i="10"/>
  <c r="J492" i="10" l="1"/>
  <c r="I493" i="10"/>
  <c r="L492" i="10"/>
  <c r="N492" i="10"/>
  <c r="M492" i="10"/>
  <c r="K492" i="10"/>
  <c r="K493" i="10" l="1"/>
  <c r="J493" i="10"/>
  <c r="L493" i="10"/>
  <c r="N493" i="10"/>
  <c r="I494" i="10"/>
  <c r="M493" i="10"/>
  <c r="L494" i="10" l="1"/>
  <c r="N494" i="10"/>
  <c r="M494" i="10"/>
  <c r="J494" i="10"/>
  <c r="I495" i="10"/>
  <c r="K494" i="10"/>
  <c r="M495" i="10" l="1"/>
  <c r="I496" i="10"/>
  <c r="J495" i="10"/>
  <c r="N495" i="10"/>
  <c r="K495" i="10"/>
  <c r="L495" i="10"/>
  <c r="J496" i="10" l="1"/>
  <c r="I497" i="10"/>
  <c r="N496" i="10"/>
  <c r="M496" i="10"/>
  <c r="K496" i="10"/>
  <c r="L496" i="10"/>
  <c r="K497" i="10" l="1"/>
  <c r="J497" i="10"/>
  <c r="L497" i="10"/>
  <c r="N497" i="10"/>
  <c r="I498" i="10"/>
  <c r="M497" i="10"/>
  <c r="L498" i="10" l="1"/>
  <c r="N498" i="10"/>
  <c r="I499" i="10"/>
  <c r="K498" i="10"/>
  <c r="M498" i="10"/>
  <c r="J498" i="10"/>
  <c r="M499" i="10" l="1"/>
  <c r="L499" i="10"/>
  <c r="J499" i="10"/>
  <c r="I500" i="10"/>
  <c r="N499" i="10"/>
  <c r="K499" i="10"/>
  <c r="J500" i="10" l="1"/>
  <c r="I501" i="10"/>
  <c r="N500" i="10"/>
  <c r="M500" i="10"/>
  <c r="K500" i="10"/>
  <c r="L500" i="10"/>
  <c r="K501" i="10" l="1"/>
  <c r="J501" i="10"/>
  <c r="L501" i="10"/>
  <c r="N501" i="10"/>
  <c r="I502" i="10"/>
  <c r="M501" i="10"/>
  <c r="L502" i="10" l="1"/>
  <c r="N502" i="10"/>
  <c r="I503" i="10"/>
  <c r="K502" i="10"/>
  <c r="M502" i="10"/>
  <c r="J502" i="10"/>
  <c r="M503" i="10" l="1"/>
  <c r="I504" i="10"/>
  <c r="J503" i="10"/>
  <c r="L503" i="10"/>
  <c r="N503" i="10"/>
  <c r="K503" i="10"/>
  <c r="J504" i="10" l="1"/>
  <c r="I505" i="10"/>
  <c r="N504" i="10"/>
  <c r="M504" i="10"/>
  <c r="K504" i="10"/>
  <c r="L504" i="10"/>
  <c r="K505" i="10" l="1"/>
  <c r="J505" i="10"/>
  <c r="L505" i="10"/>
  <c r="N505" i="10"/>
  <c r="I506" i="10"/>
  <c r="M505" i="10"/>
  <c r="L506" i="10" l="1"/>
  <c r="N506" i="10"/>
  <c r="I507" i="10"/>
  <c r="K506" i="10"/>
  <c r="M506" i="10"/>
  <c r="J506" i="10"/>
  <c r="M507" i="10" l="1"/>
  <c r="L507" i="10"/>
  <c r="J507" i="10"/>
  <c r="I508" i="10"/>
  <c r="N507" i="10"/>
  <c r="K507" i="10"/>
  <c r="J508" i="10" l="1"/>
  <c r="I509" i="10"/>
  <c r="N508" i="10"/>
  <c r="M508" i="10"/>
  <c r="K508" i="10"/>
  <c r="L508" i="10"/>
  <c r="K509" i="10" l="1"/>
  <c r="J509" i="10"/>
  <c r="L509" i="10"/>
  <c r="N509" i="10"/>
  <c r="I510" i="10"/>
  <c r="M509" i="10"/>
  <c r="L510" i="10" l="1"/>
  <c r="N510" i="10"/>
  <c r="M510" i="10"/>
  <c r="I511" i="10"/>
  <c r="K510" i="10"/>
  <c r="J510" i="10"/>
  <c r="M511" i="10" l="1"/>
  <c r="I512" i="10"/>
  <c r="K511" i="10"/>
  <c r="J511" i="10"/>
  <c r="L511" i="10"/>
  <c r="N511" i="10"/>
  <c r="J512" i="10" l="1"/>
  <c r="I513" i="10"/>
  <c r="N512" i="10"/>
  <c r="M512" i="10"/>
  <c r="K512" i="10"/>
  <c r="L512" i="10"/>
  <c r="K513" i="10" l="1"/>
  <c r="J513" i="10"/>
  <c r="N513" i="10"/>
  <c r="I514" i="10"/>
  <c r="M513" i="10"/>
  <c r="L513" i="10"/>
  <c r="L514" i="10" l="1"/>
  <c r="N514" i="10"/>
  <c r="I515" i="10"/>
  <c r="K514" i="10"/>
  <c r="M514" i="10"/>
  <c r="J514" i="10"/>
  <c r="M515" i="10" l="1"/>
  <c r="L515" i="10"/>
  <c r="J515" i="10"/>
  <c r="I516" i="10"/>
  <c r="N515" i="10"/>
  <c r="K515" i="10"/>
  <c r="J516" i="10" l="1"/>
  <c r="I517" i="10"/>
  <c r="M516" i="10"/>
  <c r="K516" i="10"/>
  <c r="N516" i="10"/>
  <c r="L516" i="10"/>
  <c r="K517" i="10" l="1"/>
  <c r="J517" i="10"/>
  <c r="N517" i="10"/>
  <c r="I518" i="10"/>
  <c r="M517" i="10"/>
  <c r="L517" i="10"/>
  <c r="L518" i="10" l="1"/>
  <c r="N518" i="10"/>
  <c r="K518" i="10"/>
  <c r="M518" i="10"/>
  <c r="J518" i="10"/>
  <c r="I519" i="10"/>
  <c r="M519" i="10" l="1"/>
  <c r="I520" i="10"/>
  <c r="J519" i="10"/>
  <c r="L519" i="10"/>
  <c r="N519" i="10"/>
  <c r="K519" i="10"/>
  <c r="J520" i="10" l="1"/>
  <c r="I521" i="10"/>
  <c r="N520" i="10"/>
  <c r="M520" i="10"/>
  <c r="K520" i="10"/>
  <c r="L520" i="10"/>
  <c r="K521" i="10" l="1"/>
  <c r="J521" i="10"/>
  <c r="L521" i="10"/>
  <c r="N521" i="10"/>
  <c r="I522" i="10"/>
  <c r="M521" i="10"/>
  <c r="L522" i="10" l="1"/>
  <c r="N522" i="10"/>
  <c r="K522" i="10"/>
  <c r="J522" i="10"/>
  <c r="I523" i="10"/>
  <c r="M522" i="10"/>
  <c r="M523" i="10" l="1"/>
  <c r="L523" i="10"/>
  <c r="I524" i="10"/>
  <c r="N523" i="10"/>
  <c r="J523" i="10"/>
  <c r="K523" i="10"/>
  <c r="J524" i="10" l="1"/>
  <c r="I525" i="10"/>
  <c r="N524" i="10"/>
  <c r="K524" i="10"/>
  <c r="L524" i="10"/>
  <c r="M524" i="10"/>
  <c r="K525" i="10" l="1"/>
  <c r="J525" i="10"/>
  <c r="L525" i="10"/>
  <c r="N525" i="10"/>
  <c r="I526" i="10"/>
  <c r="M525" i="10"/>
  <c r="L526" i="10" l="1"/>
  <c r="N526" i="10"/>
  <c r="I527" i="10"/>
  <c r="M526" i="10"/>
  <c r="J526" i="10"/>
  <c r="K526" i="10"/>
  <c r="M527" i="10" l="1"/>
  <c r="I528" i="10"/>
  <c r="L527" i="10"/>
  <c r="N527" i="10"/>
  <c r="K527" i="10"/>
  <c r="J527" i="10"/>
  <c r="J528" i="10" l="1"/>
  <c r="I529" i="10"/>
  <c r="M528" i="10"/>
  <c r="K528" i="10"/>
  <c r="L528" i="10"/>
  <c r="N528" i="10"/>
  <c r="K529" i="10" l="1"/>
  <c r="J529" i="10"/>
  <c r="N529" i="10"/>
  <c r="I530" i="10"/>
  <c r="M529" i="10"/>
  <c r="L529" i="10"/>
  <c r="L530" i="10" l="1"/>
  <c r="N530" i="10"/>
  <c r="I531" i="10"/>
  <c r="K530" i="10"/>
  <c r="M530" i="10"/>
  <c r="J530" i="10"/>
  <c r="M531" i="10" l="1"/>
  <c r="L531" i="10"/>
  <c r="J531" i="10"/>
  <c r="I532" i="10"/>
  <c r="N531" i="10"/>
  <c r="K531" i="10"/>
  <c r="J532" i="10" l="1"/>
  <c r="I533" i="10"/>
  <c r="N532" i="10"/>
  <c r="M532" i="10"/>
  <c r="K532" i="10"/>
  <c r="L532" i="10"/>
  <c r="K533" i="10" l="1"/>
  <c r="J533" i="10"/>
  <c r="N533" i="10"/>
  <c r="L533" i="10"/>
  <c r="M533" i="10"/>
  <c r="I534" i="10"/>
  <c r="L534" i="10" l="1"/>
  <c r="N534" i="10"/>
  <c r="I535" i="10"/>
  <c r="K534" i="10"/>
  <c r="M534" i="10"/>
  <c r="J534" i="10"/>
  <c r="M535" i="10" l="1"/>
  <c r="I536" i="10"/>
  <c r="L535" i="10"/>
  <c r="N535" i="10"/>
  <c r="K535" i="10"/>
  <c r="J535" i="10"/>
  <c r="J536" i="10" l="1"/>
  <c r="I537" i="10"/>
  <c r="M536" i="10"/>
  <c r="K536" i="10"/>
  <c r="L536" i="10"/>
  <c r="N536" i="10"/>
  <c r="K537" i="10" l="1"/>
  <c r="J537" i="10"/>
  <c r="N537" i="10"/>
  <c r="I538" i="10"/>
  <c r="L537" i="10"/>
  <c r="M537" i="10"/>
  <c r="L538" i="10" l="1"/>
  <c r="N538" i="10"/>
  <c r="I539" i="10"/>
  <c r="M538" i="10"/>
  <c r="J538" i="10"/>
  <c r="K538" i="10"/>
  <c r="M539" i="10" l="1"/>
  <c r="L539" i="10"/>
  <c r="J539" i="10"/>
  <c r="I540" i="10"/>
  <c r="N539" i="10"/>
  <c r="K539" i="10"/>
  <c r="J540" i="10" l="1"/>
  <c r="I541" i="10"/>
  <c r="N540" i="10"/>
  <c r="M540" i="10"/>
  <c r="K540" i="10"/>
  <c r="L540" i="10"/>
  <c r="K541" i="10" l="1"/>
  <c r="J541" i="10"/>
  <c r="L541" i="10"/>
  <c r="N541" i="10"/>
  <c r="I542" i="10"/>
  <c r="M541" i="10"/>
  <c r="L542" i="10" l="1"/>
  <c r="N542" i="10"/>
  <c r="J542" i="10"/>
  <c r="I543" i="10"/>
  <c r="K542" i="10"/>
  <c r="M542" i="10"/>
  <c r="M543" i="10" l="1"/>
  <c r="I544" i="10"/>
  <c r="L543" i="10"/>
  <c r="N543" i="10"/>
  <c r="K543" i="10"/>
  <c r="J543" i="10"/>
  <c r="J544" i="10" l="1"/>
  <c r="I545" i="10"/>
  <c r="N544" i="10"/>
  <c r="K544" i="10"/>
  <c r="L544" i="10"/>
  <c r="M544" i="10"/>
  <c r="K545" i="10" l="1"/>
  <c r="J545" i="10"/>
  <c r="N545" i="10"/>
  <c r="M545" i="10"/>
  <c r="L545" i="10"/>
  <c r="I546" i="10"/>
  <c r="L546" i="10" l="1"/>
  <c r="N546" i="10"/>
  <c r="I547" i="10"/>
  <c r="M546" i="10"/>
  <c r="J546" i="10"/>
  <c r="K546" i="10"/>
  <c r="M547" i="10" l="1"/>
  <c r="L547" i="10"/>
  <c r="J547" i="10"/>
  <c r="I548" i="10"/>
  <c r="K547" i="10"/>
  <c r="N547" i="10"/>
  <c r="J548" i="10" l="1"/>
  <c r="I549" i="10"/>
  <c r="N548" i="10"/>
  <c r="K548" i="10"/>
  <c r="L548" i="10"/>
  <c r="M548" i="10"/>
  <c r="K549" i="10" l="1"/>
  <c r="J549" i="10"/>
  <c r="N549" i="10"/>
  <c r="L549" i="10"/>
  <c r="M549" i="10"/>
  <c r="I550" i="10"/>
  <c r="L550" i="10" l="1"/>
  <c r="N550" i="10"/>
  <c r="I551" i="10"/>
  <c r="M550" i="10"/>
  <c r="J550" i="10"/>
  <c r="K550" i="10"/>
  <c r="M551" i="10" l="1"/>
  <c r="I552" i="10"/>
  <c r="J551" i="10"/>
  <c r="L551" i="10"/>
  <c r="N551" i="10"/>
  <c r="K551" i="10"/>
  <c r="J552" i="10" l="1"/>
  <c r="I553" i="10"/>
  <c r="M552" i="10"/>
  <c r="K552" i="10"/>
  <c r="L552" i="10"/>
  <c r="N552" i="10"/>
  <c r="K553" i="10" l="1"/>
  <c r="J553" i="10"/>
  <c r="N553" i="10"/>
  <c r="I554" i="10"/>
  <c r="M553" i="10"/>
  <c r="L553" i="10"/>
  <c r="L554" i="10" l="1"/>
  <c r="N554" i="10"/>
  <c r="K554" i="10"/>
  <c r="J554" i="10"/>
  <c r="I555" i="10"/>
  <c r="M554" i="10"/>
  <c r="M555" i="10" l="1"/>
  <c r="L555" i="10"/>
  <c r="J555" i="10"/>
  <c r="I556" i="10"/>
  <c r="N555" i="10"/>
  <c r="K555" i="10"/>
  <c r="J556" i="10" l="1"/>
  <c r="I557" i="10"/>
  <c r="M556" i="10"/>
  <c r="L556" i="10"/>
  <c r="N556" i="10"/>
  <c r="K556" i="10"/>
  <c r="K557" i="10" l="1"/>
  <c r="J557" i="10"/>
  <c r="L557" i="10"/>
  <c r="I558" i="10"/>
  <c r="M557" i="10"/>
  <c r="N557" i="10"/>
  <c r="L558" i="10" l="1"/>
  <c r="N558" i="10"/>
  <c r="K558" i="10"/>
  <c r="J558" i="10"/>
  <c r="I559" i="10"/>
  <c r="M558" i="10"/>
  <c r="M559" i="10" l="1"/>
  <c r="I560" i="10"/>
  <c r="J559" i="10"/>
  <c r="L559" i="10"/>
  <c r="N559" i="10"/>
  <c r="K559" i="10"/>
  <c r="J560" i="10" l="1"/>
  <c r="I561" i="10"/>
  <c r="N560" i="10"/>
  <c r="K560" i="10"/>
  <c r="L560" i="10"/>
  <c r="M560" i="10"/>
  <c r="K561" i="10" l="1"/>
  <c r="J561" i="10"/>
  <c r="L561" i="10"/>
  <c r="I562" i="10"/>
  <c r="M561" i="10"/>
  <c r="N561" i="10"/>
  <c r="L562" i="10" l="1"/>
  <c r="N562" i="10"/>
  <c r="I563" i="10"/>
  <c r="M562" i="10"/>
  <c r="J562" i="10"/>
  <c r="K562" i="10"/>
  <c r="M563" i="10" l="1"/>
  <c r="L563" i="10"/>
  <c r="J563" i="10"/>
  <c r="I564" i="10"/>
  <c r="N563" i="10"/>
  <c r="K563" i="10"/>
  <c r="J564" i="10" l="1"/>
  <c r="I565" i="10"/>
  <c r="N564" i="10"/>
  <c r="M564" i="10"/>
  <c r="K564" i="10"/>
  <c r="L564" i="10"/>
  <c r="K565" i="10" l="1"/>
  <c r="J565" i="10"/>
  <c r="N565" i="10"/>
  <c r="I566" i="10"/>
  <c r="M565" i="10"/>
  <c r="L565" i="10"/>
  <c r="L566" i="10" l="1"/>
  <c r="N566" i="10"/>
  <c r="K566" i="10"/>
  <c r="M566" i="10"/>
  <c r="J566" i="10"/>
  <c r="I567" i="10"/>
  <c r="M567" i="10" l="1"/>
  <c r="I568" i="10"/>
  <c r="J567" i="10"/>
  <c r="L567" i="10"/>
  <c r="N567" i="10"/>
  <c r="K567" i="10"/>
  <c r="J568" i="10" l="1"/>
  <c r="I569" i="10"/>
  <c r="N568" i="10"/>
  <c r="M568" i="10"/>
  <c r="K568" i="10"/>
  <c r="L568" i="10"/>
  <c r="K569" i="10" l="1"/>
  <c r="J569" i="10"/>
  <c r="L569" i="10"/>
  <c r="N569" i="10"/>
  <c r="I570" i="10"/>
  <c r="M569" i="10"/>
  <c r="L570" i="10" l="1"/>
  <c r="N570" i="10"/>
  <c r="I571" i="10"/>
  <c r="K570" i="10"/>
  <c r="M570" i="10"/>
  <c r="J570" i="10"/>
  <c r="M571" i="10" l="1"/>
  <c r="L571" i="10"/>
  <c r="J571" i="10"/>
  <c r="I572" i="10"/>
  <c r="N571" i="10"/>
  <c r="K571" i="10"/>
  <c r="J572" i="10" l="1"/>
  <c r="I573" i="10"/>
  <c r="N572" i="10"/>
  <c r="K572" i="10"/>
  <c r="L572" i="10"/>
  <c r="M572" i="10"/>
  <c r="K573" i="10" l="1"/>
  <c r="J573" i="10"/>
  <c r="N573" i="10"/>
  <c r="I574" i="10"/>
  <c r="M573" i="10"/>
  <c r="L573" i="10"/>
  <c r="L574" i="10" l="1"/>
  <c r="N574" i="10"/>
  <c r="I575" i="10"/>
  <c r="K574" i="10"/>
  <c r="M574" i="10"/>
  <c r="J574" i="10"/>
  <c r="M575" i="10" l="1"/>
  <c r="I576" i="10"/>
  <c r="L575" i="10"/>
  <c r="N575" i="10"/>
  <c r="J575" i="10"/>
  <c r="K575" i="10"/>
  <c r="J576" i="10" l="1"/>
  <c r="I577" i="10"/>
  <c r="M576" i="10"/>
  <c r="K576" i="10"/>
  <c r="L576" i="10"/>
  <c r="N576" i="10"/>
  <c r="K577" i="10" l="1"/>
  <c r="J577" i="10"/>
  <c r="N577" i="10"/>
  <c r="I578" i="10"/>
  <c r="M577" i="10"/>
  <c r="L577" i="10"/>
  <c r="L578" i="10" l="1"/>
  <c r="N578" i="10"/>
  <c r="I579" i="10"/>
  <c r="M578" i="10"/>
  <c r="J578" i="10"/>
  <c r="K578" i="10"/>
  <c r="M579" i="10" l="1"/>
  <c r="L579" i="10"/>
  <c r="J579" i="10"/>
  <c r="I580" i="10"/>
  <c r="N579" i="10"/>
  <c r="K579" i="10"/>
  <c r="J580" i="10" l="1"/>
  <c r="I581" i="10"/>
  <c r="N580" i="10"/>
  <c r="M580" i="10"/>
  <c r="L580" i="10"/>
  <c r="K580" i="10"/>
  <c r="K581" i="10" l="1"/>
  <c r="J581" i="10"/>
  <c r="N581" i="10"/>
  <c r="I582" i="10"/>
  <c r="M581" i="10"/>
  <c r="L581" i="10"/>
  <c r="L582" i="10" l="1"/>
  <c r="N582" i="10"/>
  <c r="I583" i="10"/>
  <c r="K582" i="10"/>
  <c r="J582" i="10"/>
  <c r="M582" i="10"/>
  <c r="M583" i="10" l="1"/>
  <c r="I584" i="10"/>
  <c r="J583" i="10"/>
  <c r="L583" i="10"/>
  <c r="N583" i="10"/>
  <c r="K583" i="10"/>
  <c r="J584" i="10" l="1"/>
  <c r="I585" i="10"/>
  <c r="N584" i="10"/>
  <c r="M584" i="10"/>
  <c r="L584" i="10"/>
  <c r="K584" i="10"/>
  <c r="K585" i="10" l="1"/>
  <c r="J585" i="10"/>
  <c r="M585" i="10"/>
  <c r="L585" i="10"/>
  <c r="N585" i="10"/>
  <c r="I586" i="10"/>
  <c r="L586" i="10" l="1"/>
  <c r="N586" i="10"/>
  <c r="K586" i="10"/>
  <c r="J586" i="10"/>
  <c r="I587" i="10"/>
  <c r="M586" i="10"/>
  <c r="M587" i="10" l="1"/>
  <c r="L587" i="10"/>
  <c r="J587" i="10"/>
  <c r="I588" i="10"/>
  <c r="N587" i="10"/>
  <c r="K587" i="10"/>
  <c r="J588" i="10" l="1"/>
  <c r="I589" i="10"/>
  <c r="M588" i="10"/>
  <c r="K588" i="10"/>
  <c r="L588" i="10"/>
  <c r="N588" i="10"/>
  <c r="K589" i="10" l="1"/>
  <c r="J589" i="10"/>
  <c r="I590" i="10"/>
  <c r="L589" i="10"/>
  <c r="N589" i="10"/>
  <c r="M589" i="10"/>
  <c r="L590" i="10" l="1"/>
  <c r="N590" i="10"/>
  <c r="I591" i="10"/>
  <c r="K590" i="10"/>
  <c r="M590" i="10"/>
  <c r="J590" i="10"/>
  <c r="M591" i="10" l="1"/>
  <c r="I592" i="10"/>
  <c r="L591" i="10"/>
  <c r="N591" i="10"/>
  <c r="K591" i="10"/>
  <c r="J591" i="10"/>
  <c r="J592" i="10" l="1"/>
  <c r="I593" i="10"/>
  <c r="M592" i="10"/>
  <c r="K592" i="10"/>
  <c r="L592" i="10"/>
  <c r="N592" i="10"/>
  <c r="K593" i="10" l="1"/>
  <c r="J593" i="10"/>
  <c r="N593" i="10"/>
  <c r="M593" i="10"/>
  <c r="L593" i="10"/>
  <c r="I594" i="10"/>
  <c r="M594" i="10" l="1"/>
  <c r="I595" i="10"/>
  <c r="N594" i="10"/>
  <c r="J594" i="10"/>
  <c r="K594" i="10"/>
  <c r="L594" i="10"/>
  <c r="J595" i="10" l="1"/>
  <c r="I596" i="10"/>
  <c r="N595" i="10"/>
  <c r="L595" i="10"/>
  <c r="M595" i="10"/>
  <c r="K595" i="10"/>
  <c r="K596" i="10" l="1"/>
  <c r="N596" i="10"/>
  <c r="J596" i="10"/>
  <c r="I597" i="10"/>
  <c r="M596" i="10"/>
  <c r="L596" i="10"/>
  <c r="L597" i="10" l="1"/>
  <c r="N597" i="10"/>
  <c r="I598" i="10"/>
  <c r="M597" i="10"/>
  <c r="K597" i="10"/>
  <c r="J597" i="10"/>
  <c r="M598" i="10" l="1"/>
  <c r="I599" i="10"/>
  <c r="L598" i="10"/>
  <c r="J598" i="10"/>
  <c r="K598" i="10"/>
  <c r="N598" i="10"/>
  <c r="J599" i="10" l="1"/>
  <c r="I600" i="10"/>
  <c r="N599" i="10"/>
  <c r="K599" i="10"/>
  <c r="M599" i="10"/>
  <c r="L599" i="10"/>
  <c r="K600" i="10" l="1"/>
  <c r="N600" i="10"/>
  <c r="J600" i="10"/>
  <c r="I601" i="10"/>
  <c r="M600" i="10"/>
  <c r="L600" i="10"/>
  <c r="L601" i="10" l="1"/>
  <c r="N601" i="10"/>
  <c r="I602" i="10"/>
  <c r="M601" i="10"/>
  <c r="J601" i="10"/>
  <c r="K601" i="10"/>
  <c r="M602" i="10" l="1"/>
  <c r="I603" i="10"/>
  <c r="J602" i="10"/>
  <c r="K602" i="10"/>
  <c r="N602" i="10"/>
  <c r="L602" i="10"/>
  <c r="J603" i="10" l="1"/>
  <c r="I604" i="10"/>
  <c r="N603" i="10"/>
  <c r="L603" i="10"/>
  <c r="K603" i="10"/>
  <c r="M603" i="10"/>
  <c r="K604" i="10" l="1"/>
  <c r="N604" i="10"/>
  <c r="L604" i="10"/>
  <c r="J604" i="10"/>
  <c r="I605" i="10"/>
  <c r="M604" i="10"/>
  <c r="L605" i="10" l="1"/>
  <c r="N605" i="10"/>
  <c r="J605" i="10"/>
  <c r="M605" i="10"/>
  <c r="K605" i="10"/>
  <c r="I606" i="10"/>
  <c r="M606" i="10" l="1"/>
  <c r="I607" i="10"/>
  <c r="K606" i="10"/>
  <c r="N606" i="10"/>
  <c r="L606" i="10"/>
  <c r="J606" i="10"/>
  <c r="J607" i="10" l="1"/>
  <c r="I608" i="10"/>
  <c r="L607" i="10"/>
  <c r="K607" i="10"/>
  <c r="M607" i="10"/>
  <c r="N607" i="10"/>
  <c r="K608" i="10" l="1"/>
  <c r="N608" i="10"/>
  <c r="L608" i="10"/>
  <c r="J608" i="10"/>
  <c r="I609" i="10"/>
  <c r="M608" i="10"/>
  <c r="M609" i="10" l="1"/>
  <c r="N609" i="10"/>
  <c r="J609" i="10"/>
  <c r="L609" i="10"/>
  <c r="K609" i="10"/>
  <c r="I610" i="10"/>
  <c r="J610" i="10" l="1"/>
  <c r="L610" i="10"/>
  <c r="N610" i="10"/>
  <c r="M610" i="10"/>
  <c r="K610" i="10"/>
  <c r="I611" i="10"/>
  <c r="K611" i="10" l="1"/>
  <c r="L611" i="10"/>
  <c r="J611" i="10"/>
  <c r="M611" i="10"/>
  <c r="I612" i="10"/>
  <c r="N611" i="10"/>
  <c r="L612" i="10" l="1"/>
  <c r="M612" i="10"/>
  <c r="N612" i="10"/>
  <c r="J612" i="10"/>
  <c r="K612" i="10"/>
  <c r="I613" i="10"/>
  <c r="M613" i="10" l="1"/>
  <c r="I614" i="10"/>
  <c r="N613" i="10"/>
  <c r="L613" i="10"/>
  <c r="J613" i="10"/>
  <c r="K613" i="10"/>
  <c r="J614" i="10" l="1"/>
  <c r="K614" i="10"/>
  <c r="I615" i="10"/>
  <c r="L614" i="10"/>
  <c r="N614" i="10"/>
  <c r="M614" i="10"/>
  <c r="K615" i="10" l="1"/>
  <c r="M615" i="10"/>
  <c r="J615" i="10"/>
  <c r="L615" i="10"/>
  <c r="I616" i="10"/>
  <c r="N615" i="10"/>
  <c r="L616" i="10" l="1"/>
  <c r="J616" i="10"/>
  <c r="I617" i="10"/>
  <c r="K616" i="10"/>
  <c r="M616" i="10"/>
  <c r="N616" i="10"/>
  <c r="M617" i="10" l="1"/>
  <c r="N617" i="10"/>
  <c r="K617" i="10"/>
  <c r="J617" i="10"/>
  <c r="I618" i="10"/>
  <c r="L617" i="10"/>
  <c r="J618" i="10" l="1"/>
  <c r="L618" i="10"/>
  <c r="N618" i="10"/>
  <c r="M618" i="10"/>
  <c r="K618" i="10"/>
  <c r="I619" i="10"/>
  <c r="K619" i="10" l="1"/>
  <c r="I620" i="10"/>
  <c r="M619" i="10"/>
  <c r="L619" i="10"/>
  <c r="N619" i="10"/>
  <c r="J619" i="10"/>
  <c r="L620" i="10" l="1"/>
  <c r="M620" i="10"/>
  <c r="N620" i="10"/>
  <c r="J620" i="10"/>
  <c r="K620" i="10"/>
  <c r="I621" i="10"/>
  <c r="M621" i="10" l="1"/>
  <c r="I622" i="10"/>
  <c r="N621" i="10"/>
  <c r="L621" i="10"/>
  <c r="J621" i="10"/>
  <c r="K621" i="10"/>
  <c r="J622" i="10" l="1"/>
  <c r="I623" i="10"/>
  <c r="N622" i="10"/>
  <c r="K622" i="10"/>
  <c r="L622" i="10"/>
  <c r="M622" i="10"/>
  <c r="K623" i="10" l="1"/>
  <c r="M623" i="10"/>
  <c r="J623" i="10"/>
  <c r="N623" i="10"/>
  <c r="L623" i="10"/>
  <c r="I624" i="10"/>
  <c r="L624" i="10" l="1"/>
  <c r="J624" i="10"/>
  <c r="I625" i="10"/>
  <c r="K624" i="10"/>
  <c r="M624" i="10"/>
  <c r="N624" i="10"/>
  <c r="M625" i="10" l="1"/>
  <c r="N625" i="10"/>
  <c r="J625" i="10"/>
  <c r="I626" i="10"/>
  <c r="L625" i="10"/>
  <c r="K625" i="10"/>
  <c r="J626" i="10" l="1"/>
  <c r="L626" i="10"/>
  <c r="N626" i="10"/>
  <c r="M626" i="10"/>
  <c r="K626" i="10"/>
  <c r="I627" i="10"/>
  <c r="K627" i="10" l="1"/>
  <c r="L627" i="10"/>
  <c r="M627" i="10"/>
  <c r="I628" i="10"/>
  <c r="N627" i="10"/>
  <c r="J627" i="10"/>
  <c r="L628" i="10" l="1"/>
  <c r="M628" i="10"/>
  <c r="I629" i="10"/>
  <c r="N628" i="10"/>
  <c r="J628" i="10"/>
  <c r="K628" i="10"/>
  <c r="M629" i="10" l="1"/>
  <c r="I630" i="10"/>
  <c r="N629" i="10"/>
  <c r="J629" i="10"/>
  <c r="K629" i="10"/>
  <c r="L629" i="10"/>
  <c r="J630" i="10" l="1"/>
  <c r="K630" i="10"/>
  <c r="N630" i="10"/>
  <c r="I631" i="10"/>
  <c r="L630" i="10"/>
  <c r="M630" i="10"/>
  <c r="K631" i="10" l="1"/>
  <c r="M631" i="10"/>
  <c r="J631" i="10"/>
  <c r="N631" i="10"/>
  <c r="L631" i="10"/>
  <c r="I632" i="10"/>
  <c r="L632" i="10" l="1"/>
  <c r="J632" i="10"/>
  <c r="I633" i="10"/>
  <c r="K632" i="10"/>
  <c r="M632" i="10"/>
  <c r="N632" i="10"/>
  <c r="M633" i="10" l="1"/>
  <c r="N633" i="10"/>
  <c r="J633" i="10"/>
  <c r="I634" i="10"/>
  <c r="L633" i="10"/>
  <c r="K633" i="10"/>
  <c r="J634" i="10" l="1"/>
  <c r="L634" i="10"/>
  <c r="N634" i="10"/>
  <c r="K634" i="10"/>
  <c r="I635" i="10"/>
  <c r="M634" i="10"/>
  <c r="K635" i="10" l="1"/>
  <c r="I636" i="10"/>
  <c r="M635" i="10"/>
  <c r="L635" i="10"/>
  <c r="N635" i="10"/>
  <c r="J635" i="10"/>
  <c r="L636" i="10" l="1"/>
  <c r="M636" i="10"/>
  <c r="I637" i="10"/>
  <c r="N636" i="10"/>
  <c r="J636" i="10"/>
  <c r="K636" i="10"/>
  <c r="M637" i="10" l="1"/>
  <c r="I638" i="10"/>
  <c r="N637" i="10"/>
  <c r="J637" i="10"/>
  <c r="K637" i="10"/>
  <c r="L637" i="10"/>
  <c r="J638" i="10" l="1"/>
  <c r="I639" i="10"/>
  <c r="N638" i="10"/>
  <c r="L638" i="10"/>
  <c r="M638" i="10"/>
  <c r="K638" i="10"/>
  <c r="K639" i="10" l="1"/>
  <c r="M639" i="10"/>
  <c r="J639" i="10"/>
  <c r="L639" i="10"/>
  <c r="I640" i="10"/>
  <c r="N639" i="10"/>
  <c r="L640" i="10" l="1"/>
  <c r="J640" i="10"/>
  <c r="I641" i="10"/>
  <c r="M640" i="10"/>
  <c r="N640" i="10"/>
  <c r="K640" i="10"/>
  <c r="M641" i="10" l="1"/>
  <c r="N641" i="10"/>
  <c r="I642" i="10"/>
  <c r="K641" i="10"/>
  <c r="J641" i="10"/>
  <c r="L641" i="10"/>
  <c r="J642" i="10" l="1"/>
  <c r="L642" i="10"/>
  <c r="N642" i="10"/>
  <c r="M642" i="10"/>
  <c r="K642" i="10"/>
  <c r="I643" i="10"/>
  <c r="K643" i="10" l="1"/>
  <c r="L643" i="10"/>
  <c r="J643" i="10"/>
  <c r="M643" i="10"/>
  <c r="I644" i="10"/>
  <c r="N643" i="10"/>
  <c r="L644" i="10" l="1"/>
  <c r="M644" i="10"/>
  <c r="I645" i="10"/>
  <c r="N644" i="10"/>
  <c r="J644" i="10"/>
  <c r="K644" i="10"/>
  <c r="M645" i="10" l="1"/>
  <c r="I646" i="10"/>
  <c r="N645" i="10"/>
  <c r="L645" i="10"/>
  <c r="J645" i="10"/>
  <c r="K645" i="10"/>
  <c r="J646" i="10" l="1"/>
  <c r="I647" i="10"/>
  <c r="N646" i="10"/>
  <c r="K646" i="10"/>
  <c r="L646" i="10"/>
  <c r="M646" i="10"/>
  <c r="K647" i="10" l="1"/>
  <c r="M647" i="10"/>
  <c r="N647" i="10"/>
  <c r="L647" i="10"/>
  <c r="I648" i="10"/>
  <c r="J647" i="10"/>
  <c r="L648" i="10" l="1"/>
  <c r="J648" i="10"/>
  <c r="N648" i="10"/>
  <c r="I649" i="10"/>
  <c r="K648" i="10"/>
  <c r="M648" i="10"/>
  <c r="M649" i="10" l="1"/>
  <c r="N649" i="10"/>
  <c r="J649" i="10"/>
  <c r="I650" i="10"/>
  <c r="L649" i="10"/>
  <c r="K649" i="10"/>
  <c r="J650" i="10" l="1"/>
  <c r="I651" i="10"/>
  <c r="M650" i="10"/>
  <c r="K650" i="10"/>
  <c r="L650" i="10"/>
  <c r="N650" i="10"/>
  <c r="K651" i="10" l="1"/>
  <c r="J651" i="10"/>
  <c r="N651" i="10"/>
  <c r="I652" i="10"/>
  <c r="M651" i="10"/>
  <c r="L651" i="10"/>
  <c r="L652" i="10" l="1"/>
  <c r="N652" i="10"/>
  <c r="I653" i="10"/>
  <c r="K652" i="10"/>
  <c r="M652" i="10"/>
  <c r="J652" i="10"/>
  <c r="M653" i="10" l="1"/>
  <c r="I654" i="10"/>
  <c r="J653" i="10"/>
  <c r="N653" i="10"/>
  <c r="K653" i="10"/>
  <c r="L653" i="10"/>
  <c r="J654" i="10" l="1"/>
  <c r="I655" i="10"/>
  <c r="N654" i="10"/>
  <c r="M654" i="10"/>
  <c r="K654" i="10"/>
  <c r="L654" i="10"/>
  <c r="K655" i="10" l="1"/>
  <c r="J655" i="10"/>
  <c r="N655" i="10"/>
  <c r="I656" i="10"/>
  <c r="M655" i="10"/>
  <c r="L655" i="10"/>
  <c r="L656" i="10" l="1"/>
  <c r="N656" i="10"/>
  <c r="I657" i="10"/>
  <c r="M656" i="10"/>
  <c r="J656" i="10"/>
  <c r="K656" i="10"/>
  <c r="M657" i="10" l="1"/>
  <c r="L657" i="10"/>
  <c r="J657" i="10"/>
  <c r="N657" i="10"/>
  <c r="K657" i="10"/>
  <c r="I658" i="10"/>
  <c r="J658" i="10" l="1"/>
  <c r="I659" i="10"/>
  <c r="N658" i="10"/>
  <c r="M658" i="10"/>
  <c r="K658" i="10"/>
  <c r="L658" i="10"/>
  <c r="K659" i="10" l="1"/>
  <c r="J659" i="10"/>
  <c r="N659" i="10"/>
  <c r="I660" i="10"/>
  <c r="M659" i="10"/>
  <c r="L659" i="10"/>
  <c r="L660" i="10" l="1"/>
  <c r="N660" i="10"/>
  <c r="I661" i="10"/>
  <c r="M660" i="10"/>
  <c r="J660" i="10"/>
  <c r="K660" i="10"/>
  <c r="M661" i="10" l="1"/>
  <c r="L661" i="10"/>
  <c r="J661" i="10"/>
  <c r="I662" i="10"/>
  <c r="N661" i="10"/>
  <c r="K661" i="10"/>
  <c r="J662" i="10" l="1"/>
  <c r="I663" i="10"/>
  <c r="M662" i="10"/>
  <c r="K662" i="10"/>
  <c r="L662" i="10"/>
  <c r="N662" i="10"/>
  <c r="K663" i="10" l="1"/>
  <c r="J663" i="10"/>
  <c r="L663" i="10"/>
  <c r="I664" i="10"/>
  <c r="M663" i="10"/>
  <c r="N663" i="10"/>
  <c r="L664" i="10" l="1"/>
  <c r="N664" i="10"/>
  <c r="I665" i="10"/>
  <c r="K664" i="10"/>
  <c r="M664" i="10"/>
  <c r="J664" i="10"/>
  <c r="M665" i="10" l="1"/>
  <c r="L665" i="10"/>
  <c r="J665" i="10"/>
  <c r="I666" i="10"/>
  <c r="N665" i="10"/>
  <c r="K665" i="10"/>
  <c r="J666" i="10" l="1"/>
  <c r="I667" i="10"/>
  <c r="M666" i="10"/>
  <c r="K666" i="10"/>
  <c r="L666" i="10"/>
  <c r="N666" i="10"/>
  <c r="K667" i="10" l="1"/>
  <c r="N667" i="10"/>
  <c r="J667" i="10"/>
  <c r="I668" i="10"/>
  <c r="M667" i="10"/>
  <c r="L667" i="10"/>
  <c r="L668" i="10" l="1"/>
  <c r="N668" i="10"/>
  <c r="I669" i="10"/>
  <c r="K668" i="10"/>
  <c r="M668" i="10"/>
  <c r="J668" i="10"/>
  <c r="M669" i="10" l="1"/>
  <c r="I670" i="10"/>
  <c r="L669" i="10"/>
  <c r="J669" i="10"/>
  <c r="K669" i="10"/>
  <c r="N669" i="10"/>
  <c r="J670" i="10" l="1"/>
  <c r="I671" i="10"/>
  <c r="N670" i="10"/>
  <c r="M670" i="10"/>
  <c r="K670" i="10"/>
  <c r="L670" i="10"/>
  <c r="K671" i="10" l="1"/>
  <c r="J671" i="10"/>
  <c r="L671" i="10"/>
  <c r="N671" i="10"/>
  <c r="I672" i="10"/>
  <c r="M671" i="10"/>
  <c r="L672" i="10" l="1"/>
  <c r="N672" i="10"/>
  <c r="I673" i="10"/>
  <c r="K672" i="10"/>
  <c r="M672" i="10"/>
  <c r="J672" i="10"/>
  <c r="M673" i="10" l="1"/>
  <c r="L673" i="10"/>
  <c r="J673" i="10"/>
  <c r="I674" i="10"/>
  <c r="N673" i="10"/>
  <c r="K673" i="10"/>
  <c r="J674" i="10" l="1"/>
  <c r="I675" i="10"/>
  <c r="N674" i="10"/>
  <c r="M674" i="10"/>
  <c r="K674" i="10"/>
  <c r="L674" i="10"/>
  <c r="K675" i="10" l="1"/>
  <c r="N675" i="10"/>
  <c r="L675" i="10"/>
  <c r="J675" i="10"/>
  <c r="I676" i="10"/>
  <c r="M675" i="10"/>
  <c r="L676" i="10" l="1"/>
  <c r="N676" i="10"/>
  <c r="I677" i="10"/>
  <c r="K676" i="10"/>
  <c r="M676" i="10"/>
  <c r="J676" i="10"/>
  <c r="M677" i="10" l="1"/>
  <c r="L677" i="10"/>
  <c r="K677" i="10"/>
  <c r="J677" i="10"/>
  <c r="I678" i="10"/>
  <c r="N677" i="10"/>
  <c r="J678" i="10" l="1"/>
  <c r="I679" i="10"/>
  <c r="N678" i="10"/>
  <c r="M678" i="10"/>
  <c r="K678" i="10"/>
  <c r="L678" i="10"/>
  <c r="K679" i="10" l="1"/>
  <c r="J679" i="10"/>
  <c r="L679" i="10"/>
  <c r="I680" i="10"/>
  <c r="M679" i="10"/>
  <c r="N679" i="10"/>
  <c r="L680" i="10" l="1"/>
  <c r="N680" i="10"/>
  <c r="I681" i="10"/>
  <c r="K680" i="10"/>
  <c r="M680" i="10"/>
  <c r="J680" i="10"/>
  <c r="M681" i="10" l="1"/>
  <c r="I682" i="10"/>
  <c r="L681" i="10"/>
  <c r="N681" i="10"/>
  <c r="J681" i="10"/>
  <c r="K681" i="10"/>
  <c r="J682" i="10" l="1"/>
  <c r="I683" i="10"/>
  <c r="N682" i="10"/>
  <c r="M682" i="10"/>
  <c r="K682" i="10"/>
  <c r="L682" i="10"/>
  <c r="K683" i="10" l="1"/>
  <c r="N683" i="10"/>
  <c r="L683" i="10"/>
  <c r="I684" i="10"/>
  <c r="M683" i="10"/>
  <c r="J683" i="10"/>
  <c r="L684" i="10" l="1"/>
  <c r="N684" i="10"/>
  <c r="I685" i="10"/>
  <c r="K684" i="10"/>
  <c r="M684" i="10"/>
  <c r="J684" i="10"/>
  <c r="M685" i="10" l="1"/>
  <c r="I686" i="10"/>
  <c r="J685" i="10"/>
  <c r="L685" i="10"/>
  <c r="N685" i="10"/>
  <c r="K685" i="10"/>
  <c r="J686" i="10" l="1"/>
  <c r="I687" i="10"/>
  <c r="N686" i="10"/>
  <c r="M686" i="10"/>
  <c r="K686" i="10"/>
  <c r="L686" i="10"/>
  <c r="K687" i="10" l="1"/>
  <c r="J687" i="10"/>
  <c r="L687" i="10"/>
  <c r="I688" i="10"/>
  <c r="M687" i="10"/>
  <c r="N687" i="10"/>
  <c r="L688" i="10" l="1"/>
  <c r="N688" i="10"/>
  <c r="K688" i="10"/>
  <c r="J688" i="10"/>
  <c r="I689" i="10"/>
  <c r="M688" i="10"/>
  <c r="M689" i="10" l="1"/>
  <c r="L689" i="10"/>
  <c r="J689" i="10"/>
  <c r="I690" i="10"/>
  <c r="N689" i="10"/>
  <c r="K689" i="10"/>
  <c r="J690" i="10" l="1"/>
  <c r="I691" i="10"/>
  <c r="N690" i="10"/>
  <c r="M690" i="10"/>
  <c r="K690" i="10"/>
  <c r="L690" i="10"/>
  <c r="K691" i="10" l="1"/>
  <c r="N691" i="10"/>
  <c r="L691" i="10"/>
  <c r="J691" i="10"/>
  <c r="I692" i="10"/>
  <c r="M691" i="10"/>
  <c r="L692" i="10" l="1"/>
  <c r="N692" i="10"/>
  <c r="I693" i="10"/>
  <c r="K692" i="10"/>
  <c r="M692" i="10"/>
  <c r="J692" i="10"/>
  <c r="M693" i="10" l="1"/>
  <c r="I694" i="10"/>
  <c r="J693" i="10"/>
  <c r="L693" i="10"/>
  <c r="N693" i="10"/>
  <c r="K693" i="10"/>
  <c r="J694" i="10" l="1"/>
  <c r="I695" i="10"/>
  <c r="M694" i="10"/>
  <c r="K694" i="10"/>
  <c r="L694" i="10"/>
  <c r="N694" i="10"/>
  <c r="K695" i="10" l="1"/>
  <c r="J695" i="10"/>
  <c r="N695" i="10"/>
  <c r="I696" i="10"/>
  <c r="M695" i="10"/>
  <c r="L695" i="10"/>
  <c r="L696" i="10" l="1"/>
  <c r="N696" i="10"/>
  <c r="M696" i="10"/>
  <c r="J696" i="10"/>
  <c r="I697" i="10"/>
  <c r="K696" i="10"/>
  <c r="M697" i="10" l="1"/>
  <c r="L697" i="10"/>
  <c r="N697" i="10"/>
  <c r="J697" i="10"/>
  <c r="I698" i="10"/>
  <c r="K697" i="10"/>
  <c r="J698" i="10" l="1"/>
  <c r="I699" i="10"/>
  <c r="M698" i="10"/>
  <c r="K698" i="10"/>
  <c r="N698" i="10"/>
  <c r="L698" i="10"/>
  <c r="K699" i="10" l="1"/>
  <c r="N699" i="10"/>
  <c r="J699" i="10"/>
  <c r="I700" i="10"/>
  <c r="M699" i="10"/>
  <c r="L699" i="10"/>
  <c r="L700" i="10" l="1"/>
  <c r="N700" i="10"/>
  <c r="I701" i="10"/>
  <c r="K700" i="10"/>
  <c r="M700" i="10"/>
  <c r="J700" i="10"/>
  <c r="M701" i="10" l="1"/>
  <c r="I702" i="10"/>
  <c r="J701" i="10"/>
  <c r="L701" i="10"/>
  <c r="N701" i="10"/>
  <c r="K701" i="10"/>
  <c r="J702" i="10" l="1"/>
  <c r="I703" i="10"/>
  <c r="N702" i="10"/>
  <c r="M702" i="10"/>
  <c r="K702" i="10"/>
  <c r="L702" i="10"/>
  <c r="K703" i="10" l="1"/>
  <c r="J703" i="10"/>
  <c r="L703" i="10"/>
  <c r="I704" i="10"/>
  <c r="M703" i="10"/>
  <c r="N703" i="10"/>
  <c r="L704" i="10" l="1"/>
  <c r="N704" i="10"/>
  <c r="I705" i="10"/>
  <c r="K704" i="10"/>
  <c r="M704" i="10"/>
  <c r="J704" i="10"/>
  <c r="M705" i="10" l="1"/>
  <c r="L705" i="10"/>
  <c r="J705" i="10"/>
  <c r="I706" i="10"/>
  <c r="N705" i="10"/>
  <c r="K705" i="10"/>
  <c r="J706" i="10" l="1"/>
  <c r="I707" i="10"/>
  <c r="M706" i="10"/>
  <c r="K706" i="10"/>
  <c r="L706" i="10"/>
  <c r="N706" i="10"/>
  <c r="K707" i="10" l="1"/>
  <c r="N707" i="10"/>
  <c r="L707" i="10"/>
  <c r="J707" i="10"/>
  <c r="I708" i="10"/>
  <c r="M707" i="10"/>
  <c r="L708" i="10" l="1"/>
  <c r="N708" i="10"/>
  <c r="I709" i="10"/>
  <c r="K708" i="10"/>
  <c r="M708" i="10"/>
  <c r="J708" i="10"/>
  <c r="M709" i="10" l="1"/>
  <c r="I710" i="10"/>
  <c r="J709" i="10"/>
  <c r="L709" i="10"/>
  <c r="N709" i="10"/>
  <c r="K709" i="10"/>
  <c r="J710" i="10" l="1"/>
  <c r="I711" i="10"/>
  <c r="N710" i="10"/>
  <c r="M710" i="10"/>
  <c r="K710" i="10"/>
  <c r="L710" i="10"/>
  <c r="K711" i="10" l="1"/>
  <c r="J711" i="10"/>
  <c r="L711" i="10"/>
  <c r="I712" i="10"/>
  <c r="M711" i="10"/>
  <c r="N711" i="10"/>
  <c r="L712" i="10" l="1"/>
  <c r="N712" i="10"/>
  <c r="I713" i="10"/>
  <c r="K712" i="10"/>
  <c r="M712" i="10"/>
  <c r="J712" i="10"/>
  <c r="M713" i="10" l="1"/>
  <c r="L713" i="10"/>
  <c r="J713" i="10"/>
  <c r="N713" i="10"/>
  <c r="K713" i="10"/>
  <c r="I714" i="10"/>
  <c r="J714" i="10" l="1"/>
  <c r="I715" i="10"/>
  <c r="M714" i="10"/>
  <c r="K714" i="10"/>
  <c r="N714" i="10"/>
  <c r="L714" i="10"/>
  <c r="K715" i="10" l="1"/>
  <c r="N715" i="10"/>
  <c r="L715" i="10"/>
  <c r="I716" i="10"/>
  <c r="M715" i="10"/>
  <c r="J715" i="10"/>
  <c r="L716" i="10" l="1"/>
  <c r="N716" i="10"/>
  <c r="K716" i="10"/>
  <c r="M716" i="10"/>
  <c r="J716" i="10"/>
  <c r="I717" i="10"/>
  <c r="M717" i="10" l="1"/>
  <c r="I718" i="10"/>
  <c r="J717" i="10"/>
  <c r="L717" i="10"/>
  <c r="N717" i="10"/>
  <c r="K717" i="10"/>
  <c r="J718" i="10" l="1"/>
  <c r="I719" i="10"/>
  <c r="N718" i="10"/>
  <c r="K718" i="10"/>
  <c r="L718" i="10"/>
  <c r="M718" i="10"/>
  <c r="K719" i="10" l="1"/>
  <c r="J719" i="10"/>
  <c r="L719" i="10"/>
  <c r="I720" i="10"/>
  <c r="M719" i="10"/>
  <c r="N719" i="10"/>
  <c r="L720" i="10" l="1"/>
  <c r="N720" i="10"/>
  <c r="I721" i="10"/>
  <c r="M720" i="10"/>
  <c r="J720" i="10"/>
  <c r="K720" i="10"/>
  <c r="M721" i="10" l="1"/>
  <c r="L721" i="10"/>
  <c r="K721" i="10"/>
  <c r="J721" i="10"/>
  <c r="I722" i="10"/>
  <c r="N721" i="10"/>
  <c r="J722" i="10" l="1"/>
  <c r="I723" i="10"/>
  <c r="N722" i="10"/>
  <c r="K722" i="10"/>
  <c r="L722" i="10"/>
  <c r="M722" i="10"/>
  <c r="K723" i="10" l="1"/>
  <c r="N723" i="10"/>
  <c r="L723" i="10"/>
  <c r="I724" i="10"/>
  <c r="M723" i="10"/>
  <c r="J723" i="10"/>
  <c r="L724" i="10" l="1"/>
  <c r="N724" i="10"/>
  <c r="I725" i="10"/>
  <c r="K724" i="10"/>
  <c r="M724" i="10"/>
  <c r="J724" i="10"/>
  <c r="M725" i="10" l="1"/>
  <c r="L725" i="10"/>
  <c r="J725" i="10"/>
  <c r="N725" i="10"/>
  <c r="K725" i="10"/>
  <c r="I726" i="10"/>
  <c r="J726" i="10" l="1"/>
  <c r="I727" i="10"/>
  <c r="N726" i="10"/>
  <c r="M726" i="10"/>
  <c r="K726" i="10"/>
  <c r="L726" i="10"/>
  <c r="K727" i="10" l="1"/>
  <c r="J727" i="10"/>
  <c r="N727" i="10"/>
  <c r="I728" i="10"/>
  <c r="M727" i="10"/>
  <c r="L727" i="10"/>
  <c r="L728" i="10" l="1"/>
  <c r="N728" i="10"/>
  <c r="K728" i="10"/>
  <c r="M728" i="10"/>
  <c r="J728" i="10"/>
  <c r="I729" i="10"/>
  <c r="M729" i="10" l="1"/>
  <c r="I730" i="10"/>
  <c r="J729" i="10"/>
  <c r="L729" i="10"/>
  <c r="N729" i="10"/>
  <c r="K729" i="10"/>
  <c r="J730" i="10" l="1"/>
  <c r="I731" i="10"/>
  <c r="N730" i="10"/>
  <c r="K730" i="10"/>
  <c r="L730" i="10"/>
  <c r="M730" i="10"/>
  <c r="K731" i="10" l="1"/>
  <c r="J731" i="10"/>
  <c r="L731" i="10"/>
  <c r="N731" i="10"/>
  <c r="I732" i="10"/>
  <c r="M731" i="10"/>
  <c r="L732" i="10" l="1"/>
  <c r="N732" i="10"/>
  <c r="I733" i="10"/>
  <c r="K732" i="10"/>
  <c r="M732" i="10"/>
  <c r="J732" i="10"/>
  <c r="M733" i="10" l="1"/>
  <c r="L733" i="10"/>
  <c r="J733" i="10"/>
  <c r="I734" i="10"/>
  <c r="N733" i="10"/>
  <c r="K733" i="10"/>
  <c r="J734" i="10" l="1"/>
  <c r="I735" i="10"/>
  <c r="N734" i="10"/>
  <c r="M734" i="10"/>
  <c r="K734" i="10"/>
  <c r="L734" i="10"/>
  <c r="K735" i="10" l="1"/>
  <c r="J735" i="10"/>
  <c r="L735" i="10"/>
  <c r="N735" i="10"/>
  <c r="I736" i="10"/>
  <c r="M735" i="10"/>
  <c r="L736" i="10" l="1"/>
  <c r="N736" i="10"/>
  <c r="I737" i="10"/>
  <c r="K736" i="10"/>
  <c r="M736" i="10"/>
  <c r="J736" i="10"/>
  <c r="M737" i="10" l="1"/>
  <c r="I738" i="10"/>
  <c r="J737" i="10"/>
  <c r="L737" i="10"/>
  <c r="N737" i="10"/>
  <c r="K737" i="10"/>
  <c r="J738" i="10" l="1"/>
  <c r="I739" i="10"/>
  <c r="N738" i="10"/>
  <c r="M738" i="10"/>
  <c r="K738" i="10"/>
  <c r="L738" i="10"/>
  <c r="K739" i="10" l="1"/>
  <c r="J739" i="10"/>
  <c r="L739" i="10"/>
  <c r="N739" i="10"/>
  <c r="I740" i="10"/>
  <c r="M739" i="10"/>
  <c r="L740" i="10" l="1"/>
  <c r="N740" i="10"/>
  <c r="I741" i="10"/>
  <c r="M740" i="10"/>
  <c r="J740" i="10"/>
  <c r="K740" i="10"/>
  <c r="M741" i="10" l="1"/>
  <c r="L741" i="10"/>
  <c r="J741" i="10"/>
  <c r="I742" i="10"/>
  <c r="N741" i="10"/>
  <c r="K741" i="10"/>
  <c r="J742" i="10" l="1"/>
  <c r="I743" i="10"/>
  <c r="M742" i="10"/>
  <c r="K742" i="10"/>
  <c r="L742" i="10"/>
  <c r="N742" i="10"/>
  <c r="K743" i="10" l="1"/>
  <c r="J743" i="10"/>
  <c r="L743" i="10"/>
  <c r="N743" i="10"/>
  <c r="I744" i="10"/>
  <c r="M743" i="10"/>
  <c r="L744" i="10" l="1"/>
  <c r="N744" i="10"/>
  <c r="I745" i="10"/>
  <c r="K744" i="10"/>
  <c r="M744" i="10"/>
  <c r="J744" i="10"/>
  <c r="M745" i="10" l="1"/>
  <c r="L745" i="10"/>
  <c r="J745" i="10"/>
  <c r="I746" i="10"/>
  <c r="N745" i="10"/>
  <c r="K745" i="10"/>
  <c r="J746" i="10" l="1"/>
  <c r="I747" i="10"/>
  <c r="M746" i="10"/>
  <c r="K746" i="10"/>
  <c r="L746" i="10"/>
  <c r="N746" i="10"/>
  <c r="K747" i="10" l="1"/>
  <c r="N747" i="10"/>
  <c r="J747" i="10"/>
  <c r="I748" i="10"/>
  <c r="M747" i="10"/>
  <c r="L747" i="10"/>
  <c r="L748" i="10" l="1"/>
  <c r="N748" i="10"/>
  <c r="I749" i="10"/>
  <c r="K748" i="10"/>
  <c r="M748" i="10"/>
  <c r="J748" i="10"/>
  <c r="M749" i="10" l="1"/>
  <c r="I750" i="10"/>
  <c r="J749" i="10"/>
  <c r="L749" i="10"/>
  <c r="N749" i="10"/>
  <c r="K749" i="10"/>
  <c r="J750" i="10" l="1"/>
  <c r="I751" i="10"/>
  <c r="M750" i="10"/>
  <c r="K750" i="10"/>
  <c r="L750" i="10"/>
  <c r="N750" i="10"/>
  <c r="K751" i="10" l="1"/>
  <c r="J751" i="10"/>
  <c r="L751" i="10"/>
  <c r="N751" i="10"/>
  <c r="I752" i="10"/>
  <c r="M751" i="10"/>
  <c r="L752" i="10" l="1"/>
  <c r="N752" i="10"/>
  <c r="I753" i="10"/>
  <c r="K752" i="10"/>
  <c r="M752" i="10"/>
  <c r="J752" i="10"/>
  <c r="M753" i="10" l="1"/>
  <c r="L753" i="10"/>
  <c r="J753" i="10"/>
  <c r="N753" i="10"/>
  <c r="K753" i="10"/>
  <c r="I754" i="10"/>
  <c r="J754" i="10" l="1"/>
  <c r="I755" i="10"/>
  <c r="N754" i="10"/>
  <c r="K754" i="10"/>
  <c r="L754" i="10"/>
  <c r="M754" i="10"/>
  <c r="K755" i="10" l="1"/>
  <c r="N755" i="10"/>
  <c r="L755" i="10"/>
  <c r="J755" i="10"/>
  <c r="I756" i="10"/>
  <c r="M755" i="10"/>
  <c r="L756" i="10" l="1"/>
  <c r="N756" i="10"/>
  <c r="I757" i="10"/>
  <c r="K756" i="10"/>
  <c r="M756" i="10"/>
  <c r="J756" i="10"/>
  <c r="M757" i="10" l="1"/>
  <c r="I758" i="10"/>
  <c r="J757" i="10"/>
  <c r="L757" i="10"/>
  <c r="N757" i="10"/>
  <c r="K757" i="10"/>
  <c r="J758" i="10" l="1"/>
  <c r="I759" i="10"/>
  <c r="N758" i="10"/>
  <c r="L758" i="10"/>
  <c r="M758" i="10"/>
  <c r="K758" i="10"/>
  <c r="K759" i="10" l="1"/>
  <c r="J759" i="10"/>
  <c r="N759" i="10"/>
  <c r="I760" i="10"/>
  <c r="L759" i="10"/>
  <c r="M759" i="10"/>
  <c r="L760" i="10" l="1"/>
  <c r="N760" i="10"/>
  <c r="K760" i="10"/>
  <c r="M760" i="10"/>
  <c r="J760" i="10"/>
  <c r="I761" i="10"/>
  <c r="M761" i="10" l="1"/>
  <c r="I762" i="10"/>
  <c r="L761" i="10"/>
  <c r="N761" i="10"/>
  <c r="K761" i="10"/>
  <c r="J761" i="10"/>
  <c r="J762" i="10" l="1"/>
  <c r="I763" i="10"/>
  <c r="L762" i="10"/>
  <c r="N762" i="10"/>
  <c r="M762" i="10"/>
  <c r="K762" i="10"/>
  <c r="K763" i="10" l="1"/>
  <c r="J763" i="10"/>
  <c r="I764" i="10"/>
  <c r="L763" i="10"/>
  <c r="N763" i="10"/>
  <c r="M763" i="10"/>
  <c r="L764" i="10" l="1"/>
  <c r="N764" i="10"/>
  <c r="I765" i="10"/>
  <c r="K764" i="10"/>
  <c r="M764" i="10"/>
  <c r="J764" i="10"/>
  <c r="M765" i="10" l="1"/>
  <c r="L765" i="10"/>
  <c r="J765" i="10"/>
  <c r="N765" i="10"/>
  <c r="K765" i="10"/>
  <c r="I766" i="10"/>
  <c r="J766" i="10" l="1"/>
  <c r="I767" i="10"/>
  <c r="N766" i="10"/>
  <c r="M766" i="10"/>
  <c r="K766" i="10"/>
  <c r="L766" i="10"/>
  <c r="K767" i="10" l="1"/>
  <c r="J767" i="10"/>
  <c r="L767" i="10"/>
  <c r="I768" i="10"/>
  <c r="M767" i="10"/>
  <c r="N767" i="10"/>
  <c r="L768" i="10" l="1"/>
  <c r="N768" i="10"/>
  <c r="I769" i="10"/>
  <c r="M768" i="10"/>
  <c r="J768" i="10"/>
  <c r="K768" i="10"/>
  <c r="M769" i="10" l="1"/>
  <c r="L769" i="10"/>
  <c r="I770" i="10"/>
  <c r="N769" i="10"/>
  <c r="K769" i="10"/>
  <c r="J769" i="10"/>
  <c r="J770" i="10" l="1"/>
  <c r="I771" i="10"/>
  <c r="N770" i="10"/>
  <c r="M770" i="10"/>
  <c r="K770" i="10"/>
  <c r="L770" i="10"/>
  <c r="K771" i="10" l="1"/>
  <c r="N771" i="10"/>
  <c r="J771" i="10"/>
  <c r="I772" i="10"/>
  <c r="M771" i="10"/>
  <c r="L771" i="10"/>
  <c r="L772" i="10" l="1"/>
  <c r="N772" i="10"/>
  <c r="I773" i="10"/>
  <c r="K772" i="10"/>
  <c r="M772" i="10"/>
  <c r="J772" i="10"/>
  <c r="M773" i="10" l="1"/>
  <c r="I774" i="10"/>
  <c r="J773" i="10"/>
  <c r="L773" i="10"/>
  <c r="N773" i="10"/>
  <c r="K773" i="10"/>
  <c r="J774" i="10" l="1"/>
  <c r="I775" i="10"/>
  <c r="N774" i="10"/>
  <c r="M774" i="10"/>
  <c r="K774" i="10"/>
  <c r="L774" i="10"/>
  <c r="K775" i="10" l="1"/>
  <c r="J775" i="10"/>
  <c r="L775" i="10"/>
  <c r="N775" i="10"/>
  <c r="I776" i="10"/>
  <c r="M775" i="10"/>
  <c r="L776" i="10" l="1"/>
  <c r="N776" i="10"/>
  <c r="I777" i="10"/>
  <c r="K776" i="10"/>
  <c r="M776" i="10"/>
  <c r="J776" i="10"/>
  <c r="M777" i="10" l="1"/>
  <c r="L777" i="10"/>
  <c r="J777" i="10"/>
  <c r="N777" i="10"/>
  <c r="K777" i="10"/>
  <c r="I778" i="10"/>
  <c r="J778" i="10" l="1"/>
  <c r="I779" i="10"/>
  <c r="M778" i="10"/>
  <c r="K778" i="10"/>
  <c r="N778" i="10"/>
  <c r="L778" i="10"/>
  <c r="K779" i="10" l="1"/>
  <c r="N779" i="10"/>
  <c r="L779" i="10"/>
  <c r="I780" i="10"/>
  <c r="M779" i="10"/>
  <c r="J779" i="10"/>
  <c r="L780" i="10" l="1"/>
  <c r="N780" i="10"/>
  <c r="I781" i="10"/>
  <c r="M780" i="10"/>
  <c r="J780" i="10"/>
  <c r="K780" i="10"/>
  <c r="M781" i="10" l="1"/>
  <c r="I782" i="10"/>
  <c r="L781" i="10"/>
  <c r="N781" i="10"/>
  <c r="J781" i="10"/>
  <c r="K781" i="10"/>
  <c r="J782" i="10" l="1"/>
  <c r="I783" i="10"/>
  <c r="M782" i="10"/>
  <c r="K782" i="10"/>
  <c r="L782" i="10"/>
  <c r="N782" i="10"/>
  <c r="K783" i="10" l="1"/>
  <c r="J783" i="10"/>
  <c r="N783" i="10"/>
  <c r="M783" i="10"/>
  <c r="L783" i="10"/>
  <c r="I784" i="10"/>
  <c r="L784" i="10" l="1"/>
  <c r="N784" i="10"/>
  <c r="K784" i="10"/>
  <c r="M784" i="10"/>
  <c r="I785" i="10"/>
  <c r="J784" i="10"/>
  <c r="M785" i="10" l="1"/>
  <c r="I786" i="10"/>
  <c r="N785" i="10"/>
  <c r="J785" i="10"/>
  <c r="L785" i="10"/>
  <c r="K785" i="10"/>
  <c r="J786" i="10" l="1"/>
  <c r="I787" i="10"/>
  <c r="N786" i="10"/>
  <c r="M786" i="10"/>
  <c r="K786" i="10"/>
  <c r="L786" i="10"/>
  <c r="K787" i="10" l="1"/>
  <c r="J787" i="10"/>
  <c r="M787" i="10"/>
  <c r="L787" i="10"/>
  <c r="N787" i="10"/>
  <c r="I788" i="10"/>
  <c r="L788" i="10" l="1"/>
  <c r="N788" i="10"/>
  <c r="K788" i="10"/>
  <c r="M788" i="10"/>
  <c r="J788" i="10"/>
  <c r="I789" i="10"/>
  <c r="M789" i="10" l="1"/>
  <c r="L789" i="10"/>
  <c r="J789" i="10"/>
  <c r="I790" i="10"/>
  <c r="N789" i="10"/>
  <c r="K789" i="10"/>
  <c r="J790" i="10" l="1"/>
  <c r="I791" i="10"/>
  <c r="N790" i="10"/>
  <c r="M790" i="10"/>
  <c r="K790" i="10"/>
  <c r="L790" i="10"/>
  <c r="K791" i="10" l="1"/>
  <c r="J791" i="10"/>
  <c r="L791" i="10"/>
  <c r="I792" i="10"/>
  <c r="M791" i="10"/>
  <c r="N791" i="10"/>
  <c r="L792" i="10" l="1"/>
  <c r="N792" i="10"/>
  <c r="I793" i="10"/>
  <c r="M792" i="10"/>
  <c r="J792" i="10"/>
  <c r="K792" i="10"/>
  <c r="M793" i="10" l="1"/>
  <c r="L793" i="10"/>
  <c r="I794" i="10"/>
  <c r="N793" i="10"/>
  <c r="K793" i="10"/>
  <c r="J793" i="10"/>
  <c r="J794" i="10" l="1"/>
  <c r="I795" i="10"/>
  <c r="M794" i="10"/>
  <c r="K794" i="10"/>
  <c r="L794" i="10"/>
  <c r="N794" i="10"/>
  <c r="K795" i="10" l="1"/>
  <c r="N795" i="10"/>
  <c r="J795" i="10"/>
  <c r="I796" i="10"/>
  <c r="M795" i="10"/>
  <c r="L795" i="10"/>
  <c r="L796" i="10" l="1"/>
  <c r="N796" i="10"/>
  <c r="I797" i="10"/>
  <c r="K796" i="10"/>
  <c r="M796" i="10"/>
  <c r="J796" i="10"/>
  <c r="M797" i="10" l="1"/>
  <c r="I798" i="10"/>
  <c r="J797" i="10"/>
  <c r="N797" i="10"/>
  <c r="K797" i="10"/>
  <c r="L797" i="10"/>
  <c r="J798" i="10" l="1"/>
  <c r="I799" i="10"/>
  <c r="M798" i="10"/>
  <c r="K798" i="10"/>
  <c r="L798" i="10"/>
  <c r="N798" i="10"/>
  <c r="K799" i="10" l="1"/>
  <c r="J799" i="10"/>
  <c r="L799" i="10"/>
  <c r="N799" i="10"/>
  <c r="I800" i="10"/>
  <c r="M799" i="10"/>
  <c r="I801" i="10" l="1"/>
  <c r="K800" i="10"/>
  <c r="L800" i="10"/>
  <c r="N800" i="10"/>
  <c r="M800" i="10"/>
  <c r="J800" i="10"/>
  <c r="M801" i="10" l="1"/>
  <c r="L801" i="10"/>
  <c r="I802" i="10"/>
  <c r="N801" i="10"/>
  <c r="K801" i="10"/>
  <c r="J801" i="10"/>
  <c r="J802" i="10" l="1"/>
  <c r="I803" i="10"/>
  <c r="N802" i="10"/>
  <c r="M802" i="10"/>
  <c r="K802" i="10"/>
  <c r="L802" i="10"/>
  <c r="K803" i="10" l="1"/>
  <c r="N803" i="10"/>
  <c r="J803" i="10"/>
  <c r="I804" i="10"/>
  <c r="M803" i="10"/>
  <c r="L803" i="10"/>
  <c r="L804" i="10" l="1"/>
  <c r="N804" i="10"/>
  <c r="K804" i="10"/>
  <c r="M804" i="10"/>
  <c r="I805" i="10"/>
  <c r="J804" i="10"/>
  <c r="M805" i="10" l="1"/>
  <c r="I806" i="10"/>
  <c r="L805" i="10"/>
  <c r="N805" i="10"/>
  <c r="K805" i="10"/>
  <c r="J805" i="10"/>
  <c r="J806" i="10" l="1"/>
  <c r="I807" i="10"/>
  <c r="N806" i="10"/>
  <c r="K806" i="10"/>
  <c r="L806" i="10"/>
  <c r="M806" i="10"/>
  <c r="K807" i="10" l="1"/>
  <c r="J807" i="10"/>
  <c r="N807" i="10"/>
  <c r="I808" i="10"/>
  <c r="L807" i="10"/>
  <c r="M807" i="10"/>
  <c r="L808" i="10" l="1"/>
  <c r="N808" i="10"/>
  <c r="I809" i="10"/>
  <c r="K808" i="10"/>
  <c r="M808" i="10"/>
  <c r="J808" i="10"/>
  <c r="M809" i="10" l="1"/>
  <c r="L809" i="10"/>
  <c r="J809" i="10"/>
  <c r="I810" i="10"/>
  <c r="N809" i="10"/>
  <c r="K809" i="10"/>
  <c r="J810" i="10" l="1"/>
  <c r="I811" i="10"/>
  <c r="M810" i="10"/>
  <c r="K810" i="10"/>
  <c r="N810" i="10"/>
  <c r="L810" i="10"/>
  <c r="K811" i="10" l="1"/>
  <c r="N811" i="10"/>
  <c r="L811" i="10"/>
  <c r="J811" i="10"/>
  <c r="I812" i="10"/>
  <c r="M811" i="10"/>
  <c r="L812" i="10" l="1"/>
  <c r="K812" i="10"/>
  <c r="I813" i="10"/>
  <c r="M812" i="10"/>
  <c r="J812" i="10"/>
  <c r="N812" i="10"/>
  <c r="K813" i="10" l="1"/>
  <c r="I814" i="10"/>
  <c r="J813" i="10"/>
  <c r="M813" i="10"/>
  <c r="N813" i="10"/>
  <c r="L813" i="10"/>
  <c r="L814" i="10" l="1"/>
  <c r="N814" i="10"/>
  <c r="M814" i="10"/>
  <c r="K814" i="10"/>
  <c r="I815" i="10"/>
  <c r="J814" i="10"/>
  <c r="M815" i="10" l="1"/>
  <c r="L815" i="10"/>
  <c r="K815" i="10"/>
  <c r="N815" i="10"/>
  <c r="I816" i="10"/>
  <c r="J815" i="10"/>
  <c r="J816" i="10" l="1"/>
  <c r="L816" i="10"/>
  <c r="N816" i="10"/>
  <c r="K816" i="10"/>
  <c r="I817" i="10"/>
  <c r="M816" i="10"/>
  <c r="K817" i="10" l="1"/>
  <c r="J817" i="10"/>
  <c r="M817" i="10"/>
  <c r="I818" i="10"/>
  <c r="L817" i="10"/>
  <c r="N817" i="10"/>
  <c r="L818" i="10" l="1"/>
  <c r="K818" i="10"/>
  <c r="M818" i="10"/>
  <c r="J818" i="10"/>
  <c r="I819" i="10"/>
  <c r="N818" i="10"/>
  <c r="M819" i="10" l="1"/>
  <c r="I820" i="10"/>
  <c r="N819" i="10"/>
  <c r="J819" i="10"/>
  <c r="K819" i="10"/>
  <c r="L819" i="10"/>
  <c r="J820" i="10" l="1"/>
  <c r="M820" i="10"/>
  <c r="L820" i="10"/>
  <c r="N820" i="10"/>
  <c r="I821" i="10"/>
  <c r="K820" i="10"/>
  <c r="K821" i="10" l="1"/>
  <c r="I822" i="10"/>
  <c r="M821" i="10"/>
  <c r="N821" i="10"/>
  <c r="L821" i="10"/>
  <c r="J821" i="10"/>
  <c r="L822" i="10" l="1"/>
  <c r="J822" i="10"/>
  <c r="M822" i="10"/>
  <c r="I823" i="10"/>
  <c r="K822" i="10"/>
  <c r="N822" i="10"/>
  <c r="M823" i="10" l="1"/>
  <c r="L823" i="10"/>
  <c r="N823" i="10"/>
  <c r="I824" i="10"/>
  <c r="J823" i="10"/>
  <c r="K823" i="10"/>
  <c r="J824" i="10" l="1"/>
  <c r="I825" i="10"/>
  <c r="L824" i="10"/>
  <c r="M824" i="10"/>
  <c r="K824" i="10"/>
  <c r="N824" i="10"/>
  <c r="K825" i="10" l="1"/>
  <c r="N825" i="10"/>
  <c r="M825" i="10"/>
  <c r="J825" i="10"/>
  <c r="L825" i="10"/>
  <c r="I826" i="10"/>
  <c r="L826" i="10" l="1"/>
  <c r="K826" i="10"/>
  <c r="M826" i="10"/>
  <c r="J826" i="10"/>
  <c r="N826" i="10"/>
  <c r="I827" i="10"/>
  <c r="M827" i="10" l="1"/>
  <c r="I828" i="10"/>
  <c r="N827" i="10"/>
  <c r="L827" i="10"/>
  <c r="J827" i="10"/>
  <c r="K827" i="10"/>
  <c r="J828" i="10" l="1"/>
  <c r="I829" i="10"/>
  <c r="N828" i="10"/>
  <c r="M828" i="10"/>
  <c r="K828" i="10"/>
  <c r="L828" i="10"/>
  <c r="K829" i="10" l="1"/>
  <c r="M829" i="10"/>
  <c r="J829" i="10"/>
  <c r="L829" i="10"/>
  <c r="I830" i="10"/>
  <c r="N829" i="10"/>
  <c r="L830" i="10" l="1"/>
  <c r="N830" i="10"/>
  <c r="I831" i="10"/>
  <c r="J830" i="10"/>
  <c r="M830" i="10"/>
  <c r="K830" i="10"/>
  <c r="M831" i="10" l="1"/>
  <c r="N831" i="10"/>
  <c r="J831" i="10"/>
  <c r="I832" i="10"/>
  <c r="K831" i="10"/>
  <c r="L831" i="10"/>
  <c r="J832" i="10" l="1"/>
  <c r="L832" i="10"/>
  <c r="I833" i="10"/>
  <c r="N832" i="10"/>
  <c r="M832" i="10"/>
  <c r="K832" i="10"/>
  <c r="K833" i="10" l="1"/>
  <c r="L833" i="10"/>
  <c r="I834" i="10"/>
  <c r="N833" i="10"/>
  <c r="J833" i="10"/>
  <c r="M833" i="10"/>
  <c r="L834" i="10" l="1"/>
  <c r="M834" i="10"/>
  <c r="J834" i="10"/>
  <c r="N834" i="10"/>
  <c r="I835" i="10"/>
  <c r="K834" i="10"/>
  <c r="L835" i="10" l="1"/>
  <c r="J835" i="10"/>
  <c r="K835" i="10"/>
  <c r="I836" i="10"/>
  <c r="N835" i="10"/>
  <c r="M835" i="10"/>
  <c r="M836" i="10" l="1"/>
  <c r="N836" i="10"/>
  <c r="I837" i="10"/>
  <c r="J836" i="10"/>
  <c r="L836" i="10"/>
  <c r="K836" i="10"/>
  <c r="J837" i="10" l="1"/>
  <c r="L837" i="10"/>
  <c r="N837" i="10"/>
  <c r="I838" i="10"/>
  <c r="M837" i="10"/>
  <c r="K837" i="10"/>
  <c r="K838" i="10" l="1"/>
  <c r="M838" i="10"/>
  <c r="N838" i="10"/>
  <c r="L838" i="10"/>
  <c r="I839" i="10"/>
  <c r="J838" i="10"/>
  <c r="L839" i="10" l="1"/>
  <c r="J839" i="10"/>
  <c r="N839" i="10"/>
  <c r="K839" i="10"/>
  <c r="M839" i="10"/>
  <c r="I840" i="10"/>
  <c r="M840" i="10" l="1"/>
  <c r="L840" i="10"/>
  <c r="J840" i="10"/>
  <c r="N840" i="10"/>
  <c r="K840" i="10"/>
  <c r="I841" i="10"/>
  <c r="J841" i="10" l="1"/>
  <c r="L841" i="10"/>
  <c r="I842" i="10"/>
  <c r="M841" i="10"/>
  <c r="K841" i="10"/>
  <c r="N841" i="10"/>
  <c r="K842" i="10" l="1"/>
  <c r="M842" i="10"/>
  <c r="N842" i="10"/>
  <c r="L842" i="10"/>
  <c r="J842" i="10"/>
  <c r="I843" i="10"/>
  <c r="L843" i="10" l="1"/>
  <c r="N843" i="10"/>
  <c r="I844" i="10"/>
  <c r="M843" i="10"/>
  <c r="J843" i="10"/>
  <c r="K843" i="10"/>
  <c r="M844" i="10" l="1"/>
  <c r="L844" i="10"/>
  <c r="I845" i="10"/>
  <c r="N844" i="10"/>
  <c r="K844" i="10"/>
  <c r="J844" i="10"/>
  <c r="J845" i="10" l="1"/>
  <c r="I846" i="10"/>
  <c r="N845" i="10"/>
  <c r="M845" i="10"/>
  <c r="K845" i="10"/>
  <c r="L845" i="10"/>
  <c r="K846" i="10" l="1"/>
  <c r="M846" i="10"/>
  <c r="J846" i="10"/>
  <c r="L846" i="10"/>
  <c r="N846" i="10"/>
  <c r="I847" i="10"/>
  <c r="L847" i="10" l="1"/>
  <c r="N847" i="10"/>
  <c r="I848" i="10"/>
  <c r="M847" i="10"/>
  <c r="J847" i="10"/>
  <c r="K847" i="10"/>
  <c r="M848" i="10" l="1"/>
  <c r="N848" i="10"/>
  <c r="K848" i="10"/>
  <c r="I849" i="10"/>
  <c r="J848" i="10"/>
  <c r="L848" i="10"/>
  <c r="J849" i="10" l="1"/>
  <c r="L849" i="10"/>
  <c r="I850" i="10"/>
  <c r="M849" i="10"/>
  <c r="K849" i="10"/>
  <c r="N849" i="10"/>
  <c r="K850" i="10" l="1"/>
  <c r="M850" i="10"/>
  <c r="J850" i="10"/>
  <c r="L850" i="10"/>
  <c r="I851" i="10"/>
  <c r="N850" i="10"/>
  <c r="L851" i="10" l="1"/>
  <c r="J851" i="10"/>
  <c r="I852" i="10"/>
  <c r="K851" i="10"/>
  <c r="M851" i="10"/>
  <c r="N851" i="10"/>
  <c r="M852" i="10" l="1"/>
  <c r="L852" i="10"/>
  <c r="I853" i="10"/>
  <c r="N852" i="10"/>
  <c r="K852" i="10"/>
  <c r="J852" i="10"/>
  <c r="J853" i="10" l="1"/>
  <c r="I854" i="10"/>
  <c r="M853" i="10"/>
  <c r="K853" i="10"/>
  <c r="L853" i="10"/>
  <c r="N853" i="10"/>
  <c r="K854" i="10" l="1"/>
  <c r="M854" i="10"/>
  <c r="N854" i="10"/>
  <c r="L854" i="10"/>
  <c r="I855" i="10"/>
  <c r="J854" i="10"/>
  <c r="L855" i="10" l="1"/>
  <c r="J855" i="10"/>
  <c r="I856" i="10"/>
  <c r="K855" i="10"/>
  <c r="M855" i="10"/>
  <c r="N855" i="10"/>
  <c r="M856" i="10" l="1"/>
  <c r="N856" i="10"/>
  <c r="K856" i="10"/>
  <c r="I857" i="10"/>
  <c r="L856" i="10"/>
  <c r="J856" i="10"/>
  <c r="J857" i="10" l="1"/>
  <c r="L857" i="10"/>
  <c r="N857" i="10"/>
  <c r="I858" i="10"/>
  <c r="M857" i="10"/>
  <c r="K857" i="10"/>
  <c r="K858" i="10" l="1"/>
  <c r="I859" i="10"/>
  <c r="M858" i="10"/>
  <c r="N858" i="10"/>
  <c r="L858" i="10"/>
  <c r="J858" i="10"/>
  <c r="L859" i="10" l="1"/>
  <c r="N859" i="10"/>
  <c r="I860" i="10"/>
  <c r="M859" i="10"/>
  <c r="J859" i="10"/>
  <c r="K859" i="10"/>
  <c r="M860" i="10" l="1"/>
  <c r="L860" i="10"/>
  <c r="J860" i="10"/>
  <c r="I861" i="10"/>
  <c r="N860" i="10"/>
  <c r="K860" i="10"/>
  <c r="J861" i="10" l="1"/>
  <c r="I862" i="10"/>
  <c r="L861" i="10"/>
  <c r="N861" i="10"/>
  <c r="M861" i="10"/>
  <c r="K861" i="10"/>
  <c r="K862" i="10" l="1"/>
  <c r="M862" i="10"/>
  <c r="J862" i="10"/>
  <c r="L862" i="10"/>
  <c r="I863" i="10"/>
  <c r="N862" i="10"/>
  <c r="L863" i="10" l="1"/>
  <c r="N863" i="10"/>
  <c r="I864" i="10"/>
  <c r="K863" i="10"/>
  <c r="M863" i="10"/>
  <c r="J863" i="10"/>
  <c r="M864" i="10" l="1"/>
  <c r="L864" i="10"/>
  <c r="I865" i="10"/>
  <c r="N864" i="10"/>
  <c r="K864" i="10"/>
  <c r="J864" i="10"/>
  <c r="J865" i="10" l="1"/>
  <c r="I866" i="10"/>
  <c r="L865" i="10"/>
  <c r="N865" i="10"/>
  <c r="M865" i="10"/>
  <c r="K865" i="10"/>
  <c r="K866" i="10" l="1"/>
  <c r="M866" i="10"/>
  <c r="J866" i="10"/>
  <c r="L866" i="10"/>
  <c r="I867" i="10"/>
  <c r="N866" i="10"/>
  <c r="L867" i="10" l="1"/>
  <c r="N867" i="10"/>
  <c r="M867" i="10"/>
  <c r="J867" i="10"/>
  <c r="I868" i="10"/>
  <c r="K867" i="10"/>
  <c r="M868" i="10" l="1"/>
  <c r="L868" i="10"/>
  <c r="I869" i="10"/>
  <c r="N868" i="10"/>
  <c r="K868" i="10"/>
  <c r="J868" i="10"/>
  <c r="J869" i="10" l="1"/>
  <c r="I870" i="10"/>
  <c r="N869" i="10"/>
  <c r="M869" i="10"/>
  <c r="K869" i="10"/>
  <c r="L869" i="10"/>
  <c r="K870" i="10" l="1"/>
  <c r="J870" i="10"/>
  <c r="L870" i="10"/>
  <c r="N870" i="10"/>
  <c r="I871" i="10"/>
  <c r="M870" i="10"/>
  <c r="L871" i="10" l="1"/>
  <c r="J871" i="10"/>
  <c r="I872" i="10"/>
  <c r="K871" i="10"/>
  <c r="M871" i="10"/>
  <c r="N871" i="10"/>
  <c r="M872" i="10" l="1"/>
  <c r="N872" i="10"/>
  <c r="K872" i="10"/>
  <c r="I873" i="10"/>
  <c r="J872" i="10"/>
  <c r="L872" i="10"/>
  <c r="J873" i="10" l="1"/>
  <c r="L873" i="10"/>
  <c r="N873" i="10"/>
  <c r="M873" i="10"/>
  <c r="K873" i="10"/>
  <c r="I874" i="10"/>
  <c r="K874" i="10" l="1"/>
  <c r="M874" i="10"/>
  <c r="N874" i="10"/>
  <c r="J874" i="10"/>
  <c r="L874" i="10"/>
  <c r="I875" i="10"/>
  <c r="L875" i="10" l="1"/>
  <c r="N875" i="10"/>
  <c r="I876" i="10"/>
  <c r="K875" i="10"/>
  <c r="M875" i="10"/>
  <c r="J875" i="10"/>
  <c r="M876" i="10" l="1"/>
  <c r="L876" i="10"/>
  <c r="J876" i="10"/>
  <c r="I877" i="10"/>
  <c r="N876" i="10"/>
  <c r="K876" i="10"/>
  <c r="J877" i="10" l="1"/>
  <c r="I878" i="10"/>
  <c r="N877" i="10"/>
  <c r="K877" i="10"/>
  <c r="L877" i="10"/>
  <c r="M877" i="10"/>
  <c r="K878" i="10" l="1"/>
  <c r="M878" i="10"/>
  <c r="J878" i="10"/>
  <c r="L878" i="10"/>
  <c r="I879" i="10"/>
  <c r="N878" i="10"/>
  <c r="L879" i="10" l="1"/>
  <c r="J879" i="10"/>
  <c r="N879" i="10"/>
  <c r="K879" i="10"/>
  <c r="M879" i="10"/>
  <c r="I880" i="10"/>
  <c r="M880" i="10" l="1"/>
  <c r="L880" i="10"/>
  <c r="J880" i="10"/>
  <c r="N880" i="10"/>
  <c r="I881" i="10"/>
  <c r="K880" i="10"/>
  <c r="J881" i="10" l="1"/>
  <c r="L881" i="10"/>
  <c r="N881" i="10"/>
  <c r="I882" i="10"/>
  <c r="K881" i="10"/>
  <c r="M881" i="10"/>
  <c r="K882" i="10" l="1"/>
  <c r="M882" i="10"/>
  <c r="J882" i="10"/>
  <c r="N882" i="10"/>
  <c r="L882" i="10"/>
  <c r="I883" i="10"/>
  <c r="L883" i="10" l="1"/>
  <c r="N883" i="10"/>
  <c r="I884" i="10"/>
  <c r="K883" i="10"/>
  <c r="M883" i="10"/>
  <c r="J883" i="10"/>
  <c r="M884" i="10" l="1"/>
  <c r="L884" i="10"/>
  <c r="N884" i="10"/>
  <c r="K884" i="10"/>
  <c r="J884" i="10"/>
  <c r="I885" i="10"/>
  <c r="J885" i="10" l="1"/>
  <c r="L885" i="10"/>
  <c r="N885" i="10"/>
  <c r="I886" i="10"/>
  <c r="M885" i="10"/>
  <c r="K885" i="10"/>
  <c r="K886" i="10" l="1"/>
  <c r="M886" i="10"/>
  <c r="L886" i="10"/>
  <c r="N886" i="10"/>
  <c r="J886" i="10"/>
  <c r="I887" i="10"/>
  <c r="L887" i="10" l="1"/>
  <c r="N887" i="10"/>
  <c r="J887" i="10"/>
  <c r="I888" i="10"/>
  <c r="K887" i="10"/>
  <c r="M887" i="10"/>
  <c r="M888" i="10" l="1"/>
  <c r="N888" i="10"/>
  <c r="I889" i="10"/>
  <c r="L888" i="10"/>
  <c r="K888" i="10"/>
  <c r="J888" i="10"/>
  <c r="J889" i="10" l="1"/>
  <c r="L889" i="10"/>
  <c r="N889" i="10"/>
  <c r="I890" i="10"/>
  <c r="M889" i="10"/>
  <c r="K889" i="10"/>
  <c r="K890" i="10" l="1"/>
  <c r="M890" i="10"/>
  <c r="N890" i="10"/>
  <c r="L890" i="10"/>
  <c r="J890" i="10"/>
  <c r="I891" i="10"/>
  <c r="L891" i="10" l="1"/>
  <c r="J891" i="10"/>
  <c r="I892" i="10"/>
  <c r="N891" i="10"/>
  <c r="K891" i="10"/>
  <c r="M891" i="10"/>
  <c r="M892" i="10" l="1"/>
  <c r="L892" i="10"/>
  <c r="N892" i="10"/>
  <c r="J892" i="10"/>
  <c r="I893" i="10"/>
  <c r="K892" i="10"/>
  <c r="J893" i="10" l="1"/>
  <c r="I894" i="10"/>
  <c r="M893" i="10"/>
  <c r="L893" i="10"/>
  <c r="N893" i="10"/>
  <c r="K893" i="10"/>
  <c r="K894" i="10" l="1"/>
  <c r="J894" i="10"/>
  <c r="L894" i="10"/>
  <c r="N894" i="10"/>
  <c r="I895" i="10"/>
  <c r="M894" i="10"/>
  <c r="L895" i="10" l="1"/>
  <c r="J895" i="10"/>
  <c r="N895" i="10"/>
  <c r="K895" i="10"/>
  <c r="M895" i="10"/>
  <c r="I896" i="10"/>
  <c r="M896" i="10" l="1"/>
  <c r="N896" i="10"/>
  <c r="K896" i="10"/>
  <c r="J896" i="10"/>
  <c r="L896" i="10"/>
  <c r="I897" i="10"/>
  <c r="J897" i="10" l="1"/>
  <c r="L897" i="10"/>
  <c r="N897" i="10"/>
  <c r="M897" i="10"/>
  <c r="K897" i="10"/>
  <c r="I898" i="10"/>
  <c r="K898" i="10" l="1"/>
  <c r="M898" i="10"/>
  <c r="N898" i="10"/>
  <c r="L898" i="10"/>
  <c r="I899" i="10"/>
  <c r="J898" i="10"/>
  <c r="L899" i="10" l="1"/>
  <c r="J899" i="10"/>
  <c r="M899" i="10"/>
  <c r="I900" i="10"/>
  <c r="N899" i="10"/>
  <c r="K899" i="10"/>
  <c r="M900" i="10" l="1"/>
  <c r="L900" i="10"/>
  <c r="I901" i="10"/>
  <c r="N900" i="10"/>
  <c r="K900" i="10"/>
  <c r="J900" i="10"/>
  <c r="J901" i="10" l="1"/>
  <c r="I902" i="10"/>
  <c r="M901" i="10"/>
  <c r="K901" i="10"/>
  <c r="N901" i="10"/>
  <c r="L901" i="10"/>
  <c r="K902" i="10" l="1"/>
  <c r="M902" i="10"/>
  <c r="I903" i="10"/>
  <c r="N902" i="10"/>
  <c r="J902" i="10"/>
  <c r="L902" i="10"/>
  <c r="L903" i="10" l="1"/>
  <c r="N903" i="10"/>
  <c r="I904" i="10"/>
  <c r="M903" i="10"/>
  <c r="J903" i="10"/>
  <c r="K903" i="10"/>
  <c r="M904" i="10" l="1"/>
  <c r="L904" i="10"/>
  <c r="J904" i="10"/>
  <c r="N904" i="10"/>
  <c r="K904" i="10"/>
  <c r="I905" i="10"/>
  <c r="J905" i="10" l="1"/>
  <c r="I906" i="10"/>
  <c r="M905" i="10"/>
  <c r="K905" i="10"/>
  <c r="L905" i="10"/>
  <c r="N905" i="10"/>
  <c r="K906" i="10" l="1"/>
  <c r="M906" i="10"/>
  <c r="J906" i="10"/>
  <c r="L906" i="10"/>
  <c r="I907" i="10"/>
  <c r="N906" i="10"/>
  <c r="L907" i="10" l="1"/>
  <c r="N907" i="10"/>
  <c r="K907" i="10"/>
  <c r="M907" i="10"/>
  <c r="I908" i="10"/>
  <c r="J907" i="10"/>
  <c r="M908" i="10" l="1"/>
  <c r="L908" i="10"/>
  <c r="N908" i="10"/>
  <c r="K908" i="10"/>
  <c r="J908" i="10"/>
  <c r="I909" i="10"/>
  <c r="J909" i="10" l="1"/>
  <c r="I910" i="10"/>
  <c r="N909" i="10"/>
  <c r="K909" i="10"/>
  <c r="L909" i="10"/>
  <c r="M909" i="10"/>
  <c r="K910" i="10" l="1"/>
  <c r="M910" i="10"/>
  <c r="J910" i="10"/>
  <c r="L910" i="10"/>
  <c r="N910" i="10"/>
  <c r="I911" i="10"/>
  <c r="L911" i="10" l="1"/>
  <c r="N911" i="10"/>
  <c r="I912" i="10"/>
  <c r="K911" i="10"/>
  <c r="M911" i="10"/>
  <c r="J911" i="10"/>
  <c r="M912" i="10" l="1"/>
  <c r="K912" i="10"/>
  <c r="L912" i="10"/>
  <c r="I913" i="10"/>
  <c r="J912" i="10"/>
  <c r="N912" i="10"/>
  <c r="J913" i="10" l="1"/>
  <c r="L913" i="10"/>
  <c r="I914" i="10"/>
  <c r="M913" i="10"/>
  <c r="K913" i="10"/>
  <c r="N913" i="10"/>
  <c r="K914" i="10" l="1"/>
  <c r="M914" i="10"/>
  <c r="L914" i="10"/>
  <c r="N914" i="10"/>
  <c r="J914" i="10"/>
  <c r="I915" i="10"/>
  <c r="L915" i="10" l="1"/>
  <c r="N915" i="10"/>
  <c r="K915" i="10"/>
  <c r="M915" i="10"/>
  <c r="J915" i="10"/>
  <c r="I916" i="10"/>
  <c r="M916" i="10" l="1"/>
  <c r="L916" i="10"/>
  <c r="N916" i="10"/>
  <c r="K916" i="10"/>
  <c r="J916" i="10"/>
  <c r="I917" i="10"/>
  <c r="J917" i="10" l="1"/>
  <c r="I918" i="10"/>
  <c r="M917" i="10"/>
  <c r="K917" i="10"/>
  <c r="N917" i="10"/>
  <c r="L917" i="10"/>
  <c r="K918" i="10" l="1"/>
  <c r="M918" i="10"/>
  <c r="J918" i="10"/>
  <c r="L918" i="10"/>
  <c r="N918" i="10"/>
  <c r="I919" i="10"/>
  <c r="L919" i="10" l="1"/>
  <c r="N919" i="10"/>
  <c r="K919" i="10"/>
  <c r="M919" i="10"/>
  <c r="J919" i="10"/>
  <c r="I920" i="10"/>
  <c r="M920" i="10" l="1"/>
  <c r="N920" i="10"/>
  <c r="L920" i="10"/>
  <c r="I921" i="10"/>
  <c r="J920" i="10"/>
  <c r="K920" i="10"/>
  <c r="J921" i="10" l="1"/>
  <c r="L921" i="10"/>
  <c r="N921" i="10"/>
  <c r="I922" i="10"/>
  <c r="M921" i="10"/>
  <c r="K921" i="10"/>
  <c r="K922" i="10" l="1"/>
  <c r="M922" i="10"/>
  <c r="J922" i="10"/>
  <c r="L922" i="10"/>
  <c r="I923" i="10"/>
  <c r="N922" i="10"/>
  <c r="L923" i="10" l="1"/>
  <c r="J923" i="10"/>
  <c r="N923" i="10"/>
  <c r="K923" i="10"/>
  <c r="M923" i="10"/>
  <c r="I924" i="10"/>
  <c r="M924" i="10" l="1"/>
  <c r="L924" i="10"/>
  <c r="N924" i="10"/>
  <c r="K924" i="10"/>
  <c r="J924" i="10"/>
  <c r="I925" i="10"/>
  <c r="J925" i="10" l="1"/>
  <c r="I926" i="10"/>
  <c r="K925" i="10"/>
  <c r="N925" i="10"/>
  <c r="M925" i="10"/>
  <c r="L925" i="10"/>
  <c r="K926" i="10" l="1"/>
  <c r="M926" i="10"/>
  <c r="J926" i="10"/>
  <c r="L926" i="10"/>
  <c r="I927" i="10"/>
  <c r="N926" i="10"/>
  <c r="L927" i="10" l="1"/>
  <c r="N927" i="10"/>
  <c r="I928" i="10"/>
  <c r="M927" i="10"/>
  <c r="J927" i="10"/>
  <c r="K927" i="10"/>
  <c r="M928" i="10" l="1"/>
  <c r="L928" i="10"/>
  <c r="I929" i="10"/>
  <c r="N928" i="10"/>
  <c r="K928" i="10"/>
  <c r="J928" i="10"/>
  <c r="J929" i="10" l="1"/>
  <c r="I930" i="10"/>
  <c r="K929" i="10"/>
  <c r="L929" i="10"/>
  <c r="N929" i="10"/>
  <c r="M929" i="10"/>
  <c r="K930" i="10" l="1"/>
  <c r="M930" i="10"/>
  <c r="J930" i="10"/>
  <c r="L930" i="10"/>
  <c r="I931" i="10"/>
  <c r="N930" i="10"/>
  <c r="L931" i="10" l="1"/>
  <c r="N931" i="10"/>
  <c r="I932" i="10"/>
  <c r="K931" i="10"/>
  <c r="M931" i="10"/>
  <c r="J931" i="10"/>
  <c r="M932" i="10" l="1"/>
  <c r="N932" i="10"/>
  <c r="I933" i="10"/>
  <c r="L932" i="10"/>
  <c r="K932" i="10"/>
  <c r="J932" i="10"/>
  <c r="J933" i="10" l="1"/>
  <c r="L933" i="10"/>
  <c r="I934" i="10"/>
  <c r="M933" i="10"/>
  <c r="K933" i="10"/>
  <c r="N933" i="10"/>
  <c r="K934" i="10" l="1"/>
  <c r="I935" i="10"/>
  <c r="M934" i="10"/>
  <c r="N934" i="10"/>
  <c r="L934" i="10"/>
  <c r="J934" i="10"/>
  <c r="L935" i="10" l="1"/>
  <c r="N935" i="10"/>
  <c r="K935" i="10"/>
  <c r="M935" i="10"/>
  <c r="I936" i="10"/>
  <c r="J935" i="10"/>
  <c r="M936" i="10" l="1"/>
  <c r="L936" i="10"/>
  <c r="K936" i="10"/>
  <c r="J936" i="10"/>
  <c r="I937" i="10"/>
  <c r="N936" i="10"/>
  <c r="J937" i="10" l="1"/>
  <c r="I938" i="10"/>
  <c r="M937" i="10"/>
  <c r="K937" i="10"/>
  <c r="L937" i="10"/>
  <c r="N937" i="10"/>
  <c r="K938" i="10" l="1"/>
  <c r="M938" i="10"/>
  <c r="J938" i="10"/>
  <c r="N938" i="10"/>
  <c r="L938" i="10"/>
  <c r="I939" i="10"/>
  <c r="L939" i="10" l="1"/>
  <c r="J939" i="10"/>
  <c r="N939" i="10"/>
  <c r="K939" i="10"/>
  <c r="M939" i="10"/>
  <c r="I940" i="10"/>
  <c r="M940" i="10" l="1"/>
  <c r="N940" i="10"/>
  <c r="L940" i="10"/>
  <c r="K940" i="10"/>
  <c r="I941" i="10"/>
  <c r="J940" i="10"/>
  <c r="J941" i="10" l="1"/>
  <c r="L941" i="10"/>
  <c r="N941" i="10"/>
  <c r="M941" i="10"/>
  <c r="K941" i="10"/>
  <c r="I942" i="10"/>
  <c r="K942" i="10" l="1"/>
  <c r="M942" i="10"/>
  <c r="J942" i="10"/>
  <c r="L942" i="10"/>
  <c r="I943" i="10"/>
  <c r="N942" i="10"/>
  <c r="L943" i="10" l="1"/>
  <c r="J943" i="10"/>
  <c r="K943" i="10"/>
  <c r="I944" i="10"/>
  <c r="N943" i="10"/>
  <c r="M943" i="10"/>
  <c r="M944" i="10" l="1"/>
  <c r="L944" i="10"/>
  <c r="I945" i="10"/>
  <c r="N944" i="10"/>
  <c r="K944" i="10"/>
  <c r="J944" i="10"/>
  <c r="J945" i="10" l="1"/>
  <c r="I946" i="10"/>
  <c r="M945" i="10"/>
  <c r="K945" i="10"/>
  <c r="L945" i="10"/>
  <c r="N945" i="10"/>
  <c r="K946" i="10" l="1"/>
  <c r="M946" i="10"/>
  <c r="N946" i="10"/>
  <c r="J946" i="10"/>
  <c r="L946" i="10"/>
  <c r="I947" i="10"/>
  <c r="L947" i="10" l="1"/>
  <c r="N947" i="10"/>
  <c r="I948" i="10"/>
  <c r="M947" i="10"/>
  <c r="J947" i="10"/>
  <c r="K947" i="10"/>
  <c r="M948" i="10" l="1"/>
  <c r="N948" i="10"/>
  <c r="J948" i="10"/>
  <c r="L948" i="10"/>
  <c r="K948" i="10"/>
  <c r="I949" i="10"/>
  <c r="J949" i="10" l="1"/>
  <c r="L949" i="10"/>
  <c r="I950" i="10"/>
  <c r="M949" i="10"/>
  <c r="K949" i="10"/>
  <c r="N949" i="10"/>
  <c r="K950" i="10" l="1"/>
  <c r="M950" i="10"/>
  <c r="N950" i="10"/>
  <c r="L950" i="10"/>
  <c r="I951" i="10"/>
  <c r="J950" i="10"/>
  <c r="L951" i="10" l="1"/>
  <c r="J951" i="10"/>
  <c r="N951" i="10"/>
  <c r="K951" i="10"/>
  <c r="M951" i="10"/>
  <c r="I952" i="10"/>
  <c r="M952" i="10" l="1"/>
  <c r="L952" i="10"/>
  <c r="K952" i="10"/>
  <c r="J952" i="10"/>
  <c r="I953" i="10"/>
  <c r="N952" i="10"/>
  <c r="J953" i="10" l="1"/>
  <c r="I954" i="10"/>
  <c r="N953" i="10"/>
  <c r="M953" i="10"/>
  <c r="K953" i="10"/>
  <c r="L953" i="10"/>
  <c r="K954" i="10" l="1"/>
  <c r="M954" i="10"/>
  <c r="N954" i="10"/>
  <c r="J954" i="10"/>
  <c r="L954" i="10"/>
  <c r="I955" i="10"/>
  <c r="L955" i="10" l="1"/>
  <c r="N955" i="10"/>
  <c r="I956" i="10"/>
  <c r="K955" i="10"/>
  <c r="M955" i="10"/>
  <c r="J955" i="10"/>
  <c r="M956" i="10" l="1"/>
  <c r="L956" i="10"/>
  <c r="K956" i="10"/>
  <c r="J956" i="10"/>
  <c r="I957" i="10"/>
  <c r="N956" i="10"/>
  <c r="J957" i="10" l="1"/>
  <c r="I958" i="10"/>
  <c r="L957" i="10"/>
  <c r="N957" i="10"/>
  <c r="M957" i="10"/>
  <c r="K957" i="10"/>
  <c r="K958" i="10" l="1"/>
  <c r="M958" i="10"/>
  <c r="N958" i="10"/>
  <c r="J958" i="10"/>
  <c r="L958" i="10"/>
  <c r="I959" i="10"/>
  <c r="L959" i="10" l="1"/>
  <c r="N959" i="10"/>
  <c r="K959" i="10"/>
  <c r="M959" i="10"/>
  <c r="I960" i="10"/>
  <c r="J959" i="10"/>
  <c r="M960" i="10" l="1"/>
  <c r="N960" i="10"/>
  <c r="K960" i="10"/>
  <c r="I961" i="10"/>
  <c r="L960" i="10"/>
  <c r="J960" i="10"/>
  <c r="J961" i="10" l="1"/>
  <c r="L961" i="10"/>
  <c r="I962" i="10"/>
  <c r="M961" i="10"/>
  <c r="K961" i="10"/>
  <c r="N961" i="10"/>
  <c r="K962" i="10" l="1"/>
  <c r="M962" i="10"/>
  <c r="N962" i="10"/>
  <c r="J962" i="10"/>
  <c r="L962" i="10"/>
  <c r="I963" i="10"/>
  <c r="L963" i="10" l="1"/>
  <c r="J963" i="10"/>
  <c r="N963" i="10"/>
  <c r="I964" i="10"/>
  <c r="M963" i="10"/>
  <c r="K963" i="10"/>
  <c r="M964" i="10" l="1"/>
  <c r="N964" i="10"/>
  <c r="K964" i="10"/>
  <c r="I965" i="10"/>
  <c r="J964" i="10"/>
  <c r="L964" i="10"/>
  <c r="J965" i="10" l="1"/>
  <c r="L965" i="10"/>
  <c r="M965" i="10"/>
  <c r="K965" i="10"/>
  <c r="N965" i="10"/>
  <c r="I966" i="10"/>
  <c r="K966" i="10" l="1"/>
  <c r="M966" i="10"/>
  <c r="J966" i="10"/>
  <c r="N966" i="10"/>
  <c r="L966" i="10"/>
  <c r="I967" i="10"/>
  <c r="L967" i="10" l="1"/>
  <c r="J967" i="10"/>
  <c r="N967" i="10"/>
  <c r="K967" i="10"/>
  <c r="M967" i="10"/>
  <c r="I968" i="10"/>
  <c r="M968" i="10" l="1"/>
  <c r="N968" i="10"/>
  <c r="L968" i="10"/>
  <c r="I969" i="10"/>
  <c r="K968" i="10"/>
  <c r="J968" i="10"/>
  <c r="J969" i="10" l="1"/>
  <c r="L969" i="10"/>
  <c r="I970" i="10"/>
  <c r="M969" i="10"/>
  <c r="K969" i="10"/>
  <c r="N969" i="10"/>
  <c r="K970" i="10" l="1"/>
  <c r="I971" i="10"/>
  <c r="J970" i="10"/>
  <c r="N970" i="10"/>
  <c r="L970" i="10"/>
  <c r="M970" i="10"/>
  <c r="L971" i="10" l="1"/>
  <c r="N971" i="10"/>
  <c r="I972" i="10"/>
  <c r="K971" i="10"/>
  <c r="M971" i="10"/>
  <c r="J971" i="10"/>
  <c r="M972" i="10" l="1"/>
  <c r="L972" i="10"/>
  <c r="I973" i="10"/>
  <c r="N972" i="10"/>
  <c r="K972" i="10"/>
  <c r="J972" i="10"/>
  <c r="J973" i="10" l="1"/>
  <c r="I974" i="10"/>
  <c r="K973" i="10"/>
  <c r="N973" i="10"/>
  <c r="M973" i="10"/>
  <c r="L973" i="10"/>
  <c r="K974" i="10" l="1"/>
  <c r="M974" i="10"/>
  <c r="N974" i="10"/>
  <c r="L974" i="10"/>
  <c r="I975" i="10"/>
  <c r="J974" i="10"/>
  <c r="L975" i="10" l="1"/>
  <c r="J975" i="10"/>
  <c r="N975" i="10"/>
  <c r="K975" i="10"/>
  <c r="M975" i="10"/>
  <c r="I976" i="10"/>
  <c r="M976" i="10" l="1"/>
  <c r="N976" i="10"/>
  <c r="L976" i="10"/>
  <c r="K976" i="10"/>
  <c r="I977" i="10"/>
  <c r="J976" i="10"/>
  <c r="J977" i="10" l="1"/>
  <c r="L977" i="10"/>
  <c r="I978" i="10"/>
  <c r="M977" i="10"/>
  <c r="K977" i="10"/>
  <c r="N977" i="10"/>
  <c r="K978" i="10" l="1"/>
  <c r="M978" i="10"/>
  <c r="J978" i="10"/>
  <c r="N978" i="10"/>
  <c r="L978" i="10"/>
  <c r="I979" i="10"/>
  <c r="L979" i="10" l="1"/>
  <c r="J979" i="10"/>
  <c r="N979" i="10"/>
  <c r="K979" i="10"/>
  <c r="M979" i="10"/>
  <c r="I980" i="10"/>
  <c r="M980" i="10" l="1"/>
  <c r="N980" i="10"/>
  <c r="L980" i="10"/>
  <c r="K980" i="10"/>
  <c r="I981" i="10"/>
  <c r="J980" i="10"/>
  <c r="J981" i="10" l="1"/>
  <c r="L981" i="10"/>
  <c r="N981" i="10"/>
  <c r="I982" i="10"/>
  <c r="M981" i="10"/>
  <c r="K981" i="10"/>
  <c r="K982" i="10" l="1"/>
  <c r="I983" i="10"/>
  <c r="M982" i="10"/>
  <c r="N982" i="10"/>
  <c r="L982" i="10"/>
  <c r="J982" i="10"/>
  <c r="L983" i="10" l="1"/>
  <c r="N983" i="10"/>
  <c r="K983" i="10"/>
  <c r="M983" i="10"/>
  <c r="I984" i="10"/>
  <c r="J983" i="10"/>
  <c r="M984" i="10" l="1"/>
  <c r="L984" i="10"/>
  <c r="J984" i="10"/>
  <c r="I985" i="10"/>
  <c r="K984" i="10"/>
  <c r="N984" i="10"/>
  <c r="J985" i="10" l="1"/>
  <c r="I986" i="10"/>
  <c r="M985" i="10"/>
  <c r="K985" i="10"/>
  <c r="L985" i="10"/>
  <c r="N985" i="10"/>
  <c r="K986" i="10" l="1"/>
  <c r="J986" i="10"/>
  <c r="M986" i="10"/>
  <c r="L986" i="10"/>
  <c r="N986" i="10"/>
  <c r="I987" i="10"/>
  <c r="L987" i="10" l="1"/>
  <c r="J987" i="10"/>
  <c r="N987" i="10"/>
  <c r="K987" i="10"/>
  <c r="I988" i="10"/>
  <c r="M987" i="10"/>
  <c r="M988" i="10" l="1"/>
  <c r="N988" i="10"/>
  <c r="K988" i="10"/>
  <c r="I989" i="10"/>
  <c r="J988" i="10"/>
  <c r="L988" i="10"/>
  <c r="J989" i="10" l="1"/>
  <c r="L989" i="10"/>
  <c r="N989" i="10"/>
  <c r="I990" i="10"/>
  <c r="M989" i="10"/>
  <c r="K989" i="10"/>
  <c r="K990" i="10" l="1"/>
  <c r="M990" i="10"/>
  <c r="N990" i="10"/>
  <c r="J990" i="10"/>
  <c r="L990" i="10"/>
  <c r="I991" i="10"/>
  <c r="L991" i="10" l="1"/>
  <c r="N991" i="10"/>
  <c r="K991" i="10"/>
  <c r="M991" i="10"/>
  <c r="I992" i="10"/>
  <c r="J991" i="10"/>
  <c r="M992" i="10" l="1"/>
  <c r="L992" i="10"/>
  <c r="N992" i="10"/>
  <c r="J992" i="10"/>
  <c r="I993" i="10"/>
  <c r="K992" i="10"/>
  <c r="J993" i="10" l="1"/>
  <c r="I994" i="10"/>
  <c r="M993" i="10"/>
  <c r="K993" i="10"/>
  <c r="L993" i="10"/>
  <c r="N993" i="10"/>
  <c r="K994" i="10" l="1"/>
  <c r="M994" i="10"/>
  <c r="N994" i="10"/>
  <c r="J994" i="10"/>
  <c r="L994" i="10"/>
  <c r="I995" i="10"/>
  <c r="L995" i="10" l="1"/>
  <c r="N995" i="10"/>
  <c r="K995" i="10"/>
  <c r="M995" i="10"/>
  <c r="J995" i="10"/>
  <c r="I996" i="10"/>
  <c r="M996" i="10" l="1"/>
  <c r="L996" i="10"/>
  <c r="J996" i="10"/>
  <c r="I997" i="10"/>
  <c r="N996" i="10"/>
  <c r="K996" i="10"/>
  <c r="J997" i="10" l="1"/>
  <c r="I998" i="10"/>
  <c r="M997" i="10"/>
  <c r="K997" i="10"/>
  <c r="L997" i="10"/>
  <c r="N997" i="10"/>
  <c r="K998" i="10" l="1"/>
  <c r="J998" i="10"/>
  <c r="L998" i="10"/>
  <c r="N998" i="10"/>
  <c r="I999" i="10"/>
  <c r="M998" i="10"/>
  <c r="L999" i="10" l="1"/>
  <c r="J999" i="10"/>
  <c r="I1000" i="10"/>
  <c r="K999" i="10"/>
  <c r="M999" i="10"/>
  <c r="N999" i="10"/>
  <c r="M1000" i="10" l="1"/>
  <c r="N1000" i="10"/>
  <c r="L1000" i="10"/>
  <c r="K1000" i="10"/>
  <c r="I1001" i="10"/>
  <c r="J1000" i="10"/>
  <c r="J1001" i="10" l="1"/>
  <c r="L1001" i="10"/>
  <c r="N1001" i="10"/>
  <c r="M1001" i="10"/>
  <c r="K1001" i="10"/>
</calcChain>
</file>

<file path=xl/sharedStrings.xml><?xml version="1.0" encoding="utf-8"?>
<sst xmlns="http://schemas.openxmlformats.org/spreadsheetml/2006/main" count="19480" uniqueCount="3059">
  <si>
    <t xml:space="preserve"> V</t>
  </si>
  <si>
    <t xml:space="preserve"> podpis(y) statutárního </t>
  </si>
  <si>
    <t xml:space="preserve"> Dne</t>
  </si>
  <si>
    <t xml:space="preserve"> Podpis žadatele (FO) nebo</t>
  </si>
  <si>
    <t xml:space="preserve"> orgánu (PO)</t>
  </si>
  <si>
    <t xml:space="preserve"> Otisk razítka žadatele</t>
  </si>
  <si>
    <t>Tabulka č. 1</t>
  </si>
  <si>
    <t>Pokud ano, dále nevyplňovat a k uplatnění škody použít tabulku č. 2</t>
  </si>
  <si>
    <t>ano – ne*</t>
  </si>
  <si>
    <t>Plodina, na kterou je vztažen předmět dotace</t>
  </si>
  <si>
    <t>Celková výměra obhospodařované zemědělské půdy v ha v roce 2017 dle LPIS</t>
  </si>
  <si>
    <t>Zaokrouhleno na 2 desetinná místa matematicky</t>
  </si>
  <si>
    <t>Celková výměra pěstované plodiny (ha)</t>
  </si>
  <si>
    <t>Uvést jeho název, číslo a okres</t>
  </si>
  <si>
    <r>
      <t>Propočtená výše škody v % (30,01 % - 50,00 % nebo 50,01 % - 100,00 %) na základě územní příslušnosti DPB,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příp. částí DPB, do suchem poškozeného katastrálního území </t>
    </r>
    <r>
      <rPr>
        <b/>
        <sz val="10"/>
        <color theme="1"/>
        <rFont val="Arial"/>
        <family val="2"/>
        <charset val="238"/>
      </rPr>
      <t xml:space="preserve">dle přílohy č. 3 </t>
    </r>
    <r>
      <rPr>
        <sz val="10"/>
        <color theme="1"/>
        <rFont val="Arial"/>
        <family val="2"/>
        <charset val="238"/>
      </rPr>
      <t>v části E Zásad</t>
    </r>
  </si>
  <si>
    <t>A1</t>
  </si>
  <si>
    <t>1B Výpočet požadavku dotace</t>
  </si>
  <si>
    <r>
      <t xml:space="preserve">Výše sazby dotace </t>
    </r>
    <r>
      <rPr>
        <b/>
        <sz val="10"/>
        <color theme="1"/>
        <rFont val="Arial"/>
        <family val="2"/>
        <charset val="238"/>
      </rPr>
      <t>dle přílohy č. 1</t>
    </r>
    <r>
      <rPr>
        <sz val="10"/>
        <color theme="1"/>
        <rFont val="Arial"/>
        <family val="2"/>
        <charset val="238"/>
      </rPr>
      <t xml:space="preserve"> v části E Zásad v Kč/ha</t>
    </r>
  </si>
  <si>
    <t>B1</t>
  </si>
  <si>
    <t>Požadovaná výměra plodiny v roce 2017 v ha pro danou sazbu dotace</t>
  </si>
  <si>
    <t>B2</t>
  </si>
  <si>
    <r>
      <t>Požadavek na dotaci v Kč (před případným odečtem</t>
    </r>
    <r>
      <rPr>
        <b/>
        <sz val="10"/>
        <color rgb="FF000000"/>
        <rFont val="Arial"/>
        <family val="2"/>
        <charset val="238"/>
      </rPr>
      <t>)</t>
    </r>
  </si>
  <si>
    <t>B3</t>
  </si>
  <si>
    <t xml:space="preserve">Doklad o pojištění </t>
  </si>
  <si>
    <t>Tabulková část pro zemědělské plodiny (program S.1.1.)</t>
  </si>
  <si>
    <t>**V případě většího rozsahu katastrálních území, bude jejich seznam uveden na zvláštní příloze.</t>
  </si>
  <si>
    <t>1A Zařazení žadatele na základě územní příslušnosti DPB, příp. části DPB do suchem                  poškozených katastrálních území</t>
  </si>
  <si>
    <t>B3 = B1 x B2</t>
  </si>
  <si>
    <t>Část E.</t>
  </si>
  <si>
    <t xml:space="preserve">Příloha č. 1 </t>
  </si>
  <si>
    <t>Normativní náklady pro vypořádání škod</t>
  </si>
  <si>
    <t>Normativní náklady pro vypořádání škod na porostech pěstovaných rostlin, kromě krmných plodin, způsobených suchem v roce 2017</t>
  </si>
  <si>
    <t xml:space="preserve">Maximální sazba dotace </t>
  </si>
  <si>
    <t xml:space="preserve">při poškození plodin </t>
  </si>
  <si>
    <t>30,01 - 50,00 %</t>
  </si>
  <si>
    <t>50,01 - 100,00 %</t>
  </si>
  <si>
    <r>
      <t>Plodina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</si>
  <si>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Náklady Kč/ha</t>
  </si>
  <si>
    <t>%</t>
  </si>
  <si>
    <t>do Kč/ha</t>
  </si>
  <si>
    <t>Pšenice ozimá</t>
  </si>
  <si>
    <t>26 042</t>
  </si>
  <si>
    <t>Pšenice jarní</t>
  </si>
  <si>
    <t>Ječmen ozimý</t>
  </si>
  <si>
    <t>Ječmen jarní</t>
  </si>
  <si>
    <t>22 975</t>
  </si>
  <si>
    <t>Kukuřice na zrno</t>
  </si>
  <si>
    <t>35 687</t>
  </si>
  <si>
    <t>Oves</t>
  </si>
  <si>
    <t>17 299</t>
  </si>
  <si>
    <t>Žito</t>
  </si>
  <si>
    <t>18 989</t>
  </si>
  <si>
    <t>Tritikale</t>
  </si>
  <si>
    <t>18 576</t>
  </si>
  <si>
    <t>Řepka</t>
  </si>
  <si>
    <t>33 853</t>
  </si>
  <si>
    <t>Slunečnice</t>
  </si>
  <si>
    <t>Mák</t>
  </si>
  <si>
    <t>Cukrová řepa</t>
  </si>
  <si>
    <t>62 444</t>
  </si>
  <si>
    <t>Brambory konzumní pozdní</t>
  </si>
  <si>
    <t>107 091</t>
  </si>
  <si>
    <t>Brambory k výrobě škrobu</t>
  </si>
  <si>
    <t xml:space="preserve">Poznámka:  1) Zdroj ÚZEI </t>
  </si>
  <si>
    <t>Příloha č. 2</t>
  </si>
  <si>
    <t>Průměrné realizační ceny na trhu pro výpočet finančního vyjádření produkce do tabulky v části C Zásad</t>
  </si>
  <si>
    <t>Plodina/Rok</t>
  </si>
  <si>
    <t>Kč/t (Kč/ks)</t>
  </si>
  <si>
    <t>Benešov</t>
  </si>
  <si>
    <t>Blažejovice</t>
  </si>
  <si>
    <t>Bolina</t>
  </si>
  <si>
    <t>Jírovice</t>
  </si>
  <si>
    <t>Líšno</t>
  </si>
  <si>
    <t>Tvoršovice</t>
  </si>
  <si>
    <t>Černičí</t>
  </si>
  <si>
    <t>Daměnice</t>
  </si>
  <si>
    <t>Lažany u Mezna</t>
  </si>
  <si>
    <t>Křešice u Olbramovic</t>
  </si>
  <si>
    <t>Otročice</t>
  </si>
  <si>
    <t>Pavlovice u Vlašimi</t>
  </si>
  <si>
    <t>Přibyšice</t>
  </si>
  <si>
    <t>Soušice</t>
  </si>
  <si>
    <t>Beroun</t>
  </si>
  <si>
    <t>Bavoryně</t>
  </si>
  <si>
    <t>Broumy</t>
  </si>
  <si>
    <t>Březová u Hořovic</t>
  </si>
  <si>
    <t>Bubovice</t>
  </si>
  <si>
    <t>Bykoš</t>
  </si>
  <si>
    <t>Bzová u Hořovic</t>
  </si>
  <si>
    <t>Cerhovice</t>
  </si>
  <si>
    <t>Drozdov v Čechách</t>
  </si>
  <si>
    <t>Hořovice</t>
  </si>
  <si>
    <t>Hředle u Zdic</t>
  </si>
  <si>
    <t>Chlustina</t>
  </si>
  <si>
    <t>Chodouň</t>
  </si>
  <si>
    <t>Chyňava</t>
  </si>
  <si>
    <t>Koněprusy</t>
  </si>
  <si>
    <t>Kotopeky</t>
  </si>
  <si>
    <t>Kublov</t>
  </si>
  <si>
    <t>Lhotka u Hořovic</t>
  </si>
  <si>
    <t>Libečov</t>
  </si>
  <si>
    <t>Liteň</t>
  </si>
  <si>
    <t>Tobolka</t>
  </si>
  <si>
    <t>Mezouň</t>
  </si>
  <si>
    <t>Neumětely</t>
  </si>
  <si>
    <t>Nižbor</t>
  </si>
  <si>
    <t>Osov</t>
  </si>
  <si>
    <t>Otmíče</t>
  </si>
  <si>
    <t>Radouš</t>
  </si>
  <si>
    <t>Svatá</t>
  </si>
  <si>
    <t>Svinaře</t>
  </si>
  <si>
    <t>Tlustice</t>
  </si>
  <si>
    <t>Tmaň</t>
  </si>
  <si>
    <t>Třenice</t>
  </si>
  <si>
    <t>Vižina</t>
  </si>
  <si>
    <t>Vráž u Berouna</t>
  </si>
  <si>
    <t>Zdice</t>
  </si>
  <si>
    <t>Točník</t>
  </si>
  <si>
    <t>Žebrák</t>
  </si>
  <si>
    <t>Lhotka u Berouna</t>
  </si>
  <si>
    <t>Železná</t>
  </si>
  <si>
    <t>Blansko</t>
  </si>
  <si>
    <t>Suchdol v Moravském krasu</t>
  </si>
  <si>
    <t>Brno-město</t>
  </si>
  <si>
    <t>Dolní Heršpice</t>
  </si>
  <si>
    <t>Přízřenice</t>
  </si>
  <si>
    <t>Tuřany</t>
  </si>
  <si>
    <t>Brněnské Ivanovice</t>
  </si>
  <si>
    <t>Dvorska</t>
  </si>
  <si>
    <t>Brno-venkov</t>
  </si>
  <si>
    <t>Babice u Rosic</t>
  </si>
  <si>
    <t>Bedřichovice</t>
  </si>
  <si>
    <t>Křeptov</t>
  </si>
  <si>
    <t>Biskoupky na Moravě</t>
  </si>
  <si>
    <t>Blažovice</t>
  </si>
  <si>
    <t>Blučina</t>
  </si>
  <si>
    <t>Branišovice</t>
  </si>
  <si>
    <t>Bratčice</t>
  </si>
  <si>
    <t>Budkovice</t>
  </si>
  <si>
    <t>Cvrčovice u Pohořelic</t>
  </si>
  <si>
    <t>Čučice</t>
  </si>
  <si>
    <t>Dolní Kounice</t>
  </si>
  <si>
    <t>Dolní Loučky</t>
  </si>
  <si>
    <t>Střemchoví</t>
  </si>
  <si>
    <t>Hajany</t>
  </si>
  <si>
    <t>Holasice</t>
  </si>
  <si>
    <t>Hrušovany u Brna</t>
  </si>
  <si>
    <t>Ivančice</t>
  </si>
  <si>
    <t>Kounické Předměstí</t>
  </si>
  <si>
    <t>Letkovice</t>
  </si>
  <si>
    <t>Jiříkovice</t>
  </si>
  <si>
    <t>Kobylnice u Brna</t>
  </si>
  <si>
    <t>Kovalovice</t>
  </si>
  <si>
    <t>Kratochvilka</t>
  </si>
  <si>
    <t>Kupařovice</t>
  </si>
  <si>
    <t>Ledce u Židlochovic</t>
  </si>
  <si>
    <t>Loděnice u Moravského Krumlova</t>
  </si>
  <si>
    <t>Malešovice</t>
  </si>
  <si>
    <t>Medlov</t>
  </si>
  <si>
    <t>Mělčany u Ivančic</t>
  </si>
  <si>
    <t>Měnín</t>
  </si>
  <si>
    <t>Modřice</t>
  </si>
  <si>
    <t>Moravské Bránice</t>
  </si>
  <si>
    <t>Moutnice</t>
  </si>
  <si>
    <t>Neslovice</t>
  </si>
  <si>
    <t>Nová Ves u Oslavan</t>
  </si>
  <si>
    <t>Nová Ves u Pohořelic</t>
  </si>
  <si>
    <t>Opatovice u Rajhradu</t>
  </si>
  <si>
    <t>Oslavany</t>
  </si>
  <si>
    <t>Pasohlávky</t>
  </si>
  <si>
    <t>Podolí u Brna</t>
  </si>
  <si>
    <t>Pohořelice nad Jihlavou</t>
  </si>
  <si>
    <t>Popovice u Rajhradu</t>
  </si>
  <si>
    <t>Prace</t>
  </si>
  <si>
    <t>Prštice</t>
  </si>
  <si>
    <t>Přibice</t>
  </si>
  <si>
    <t>Rajhrad</t>
  </si>
  <si>
    <t>Rajhradice</t>
  </si>
  <si>
    <t>Rebešovice</t>
  </si>
  <si>
    <t>Řeznovice</t>
  </si>
  <si>
    <t>Řikonín</t>
  </si>
  <si>
    <t>Senorady</t>
  </si>
  <si>
    <t>Silůvky</t>
  </si>
  <si>
    <t>Smolín</t>
  </si>
  <si>
    <t>Sobotovice</t>
  </si>
  <si>
    <t>Sokolnice</t>
  </si>
  <si>
    <t>Syrovice</t>
  </si>
  <si>
    <t>Šlapanice u Brna</t>
  </si>
  <si>
    <t>Telnice u Brna</t>
  </si>
  <si>
    <t>Předklášteří</t>
  </si>
  <si>
    <t>Tišnovská Nová Ves</t>
  </si>
  <si>
    <t>Trboušany</t>
  </si>
  <si>
    <t>Troskotovice</t>
  </si>
  <si>
    <t>Troubsko</t>
  </si>
  <si>
    <t>Tvarožná</t>
  </si>
  <si>
    <t>Újezd u Brna</t>
  </si>
  <si>
    <t>Unkovice</t>
  </si>
  <si>
    <t>Čížky</t>
  </si>
  <si>
    <t>Úsuší</t>
  </si>
  <si>
    <t>Velatice</t>
  </si>
  <si>
    <t>Vlasatice</t>
  </si>
  <si>
    <t>Vojkovice u Židlochovic</t>
  </si>
  <si>
    <t>Vranovice nad Svratkou</t>
  </si>
  <si>
    <t>Zbraslav na Moravě</t>
  </si>
  <si>
    <t>Zbýšov u Oslavan</t>
  </si>
  <si>
    <t>Žabčice</t>
  </si>
  <si>
    <t>Žďárec</t>
  </si>
  <si>
    <t>Želešice</t>
  </si>
  <si>
    <t>Židlochovice</t>
  </si>
  <si>
    <t>Bruntál</t>
  </si>
  <si>
    <t>Pitárné</t>
  </si>
  <si>
    <t>Břeclav</t>
  </si>
  <si>
    <t>Bohumilice</t>
  </si>
  <si>
    <t>Brod nad Dyjí</t>
  </si>
  <si>
    <t>Bulhary</t>
  </si>
  <si>
    <t>Dolní Věstonice</t>
  </si>
  <si>
    <t>Horní Věstonice</t>
  </si>
  <si>
    <t>Hustopeče u Brna</t>
  </si>
  <si>
    <t>Kašnice</t>
  </si>
  <si>
    <t>Lednice na Moravě</t>
  </si>
  <si>
    <t>Pouzdřany</t>
  </si>
  <si>
    <t>Strachotín</t>
  </si>
  <si>
    <t>Šakvice</t>
  </si>
  <si>
    <t>České Budějovice</t>
  </si>
  <si>
    <t>Čejkovice u Hluboké nad Vltavou</t>
  </si>
  <si>
    <t>Dobrá Voda u Českých Budějovic</t>
  </si>
  <si>
    <t>Dívčice</t>
  </si>
  <si>
    <t>Dolní Bukovsko</t>
  </si>
  <si>
    <t>Sedlíkovice u Dolního Bukovska</t>
  </si>
  <si>
    <t>Dubičné</t>
  </si>
  <si>
    <t>Hůrky u Lišova</t>
  </si>
  <si>
    <t>Kaliště u Českých Budějovic</t>
  </si>
  <si>
    <t>Olešník</t>
  </si>
  <si>
    <t>Opalice</t>
  </si>
  <si>
    <t>Češnovice</t>
  </si>
  <si>
    <t>Pištín</t>
  </si>
  <si>
    <t>Tupesy</t>
  </si>
  <si>
    <t>Plástovice</t>
  </si>
  <si>
    <t>Lomec</t>
  </si>
  <si>
    <t>Štěpánovice u Českých Budějovic</t>
  </si>
  <si>
    <t>Sedlec u Temelína</t>
  </si>
  <si>
    <t>Těšínov</t>
  </si>
  <si>
    <t>Slavče</t>
  </si>
  <si>
    <t>Zahorčice u Vrábče</t>
  </si>
  <si>
    <t>Hlinsko u Vráta</t>
  </si>
  <si>
    <t>Vráto</t>
  </si>
  <si>
    <t>Všemyslice</t>
  </si>
  <si>
    <t>Sobětice u Žimutic</t>
  </si>
  <si>
    <t>Český Krumlov</t>
  </si>
  <si>
    <t>Jaronín</t>
  </si>
  <si>
    <t>Domažlice</t>
  </si>
  <si>
    <t>Bořice u Domažlic</t>
  </si>
  <si>
    <t>Hříchovice</t>
  </si>
  <si>
    <t>Chocomyšl</t>
  </si>
  <si>
    <t>Kanice u Domažlic</t>
  </si>
  <si>
    <t>Březí u Meclova</t>
  </si>
  <si>
    <t>Mašovice u Meclova</t>
  </si>
  <si>
    <t>Milavče</t>
  </si>
  <si>
    <t>Močerady</t>
  </si>
  <si>
    <t>Němčice u Kdyně</t>
  </si>
  <si>
    <t>Neuměř</t>
  </si>
  <si>
    <t>Oprechtice na Šumavě</t>
  </si>
  <si>
    <t>Pocinovice</t>
  </si>
  <si>
    <t>Radonice u Milavčí</t>
  </si>
  <si>
    <t>Sedlice u Domažlic</t>
  </si>
  <si>
    <t>Křakov</t>
  </si>
  <si>
    <t>Ohučov</t>
  </si>
  <si>
    <t>Starec</t>
  </si>
  <si>
    <t>Jivjany</t>
  </si>
  <si>
    <t>Havlíčkův Brod</t>
  </si>
  <si>
    <t>Nová Ves u Dolních Kralovic</t>
  </si>
  <si>
    <t>Hodonín</t>
  </si>
  <si>
    <t>Kozojídky</t>
  </si>
  <si>
    <t>Strážovice</t>
  </si>
  <si>
    <t>Chomutov</t>
  </si>
  <si>
    <t>Holetice</t>
  </si>
  <si>
    <t>Vysočany u Chomutova</t>
  </si>
  <si>
    <t>Kadaň</t>
  </si>
  <si>
    <t>Libědice</t>
  </si>
  <si>
    <t>Dobřenec</t>
  </si>
  <si>
    <t>Mašťov</t>
  </si>
  <si>
    <t>Vrskmaň</t>
  </si>
  <si>
    <t>Chrudim</t>
  </si>
  <si>
    <t>Třibřichy</t>
  </si>
  <si>
    <t>Jeseník</t>
  </si>
  <si>
    <t>Horní Hoštice</t>
  </si>
  <si>
    <t>Jičín</t>
  </si>
  <si>
    <t>Hubojedy</t>
  </si>
  <si>
    <t>Osek u Sobotky</t>
  </si>
  <si>
    <t>Plhov</t>
  </si>
  <si>
    <t>Jihlava</t>
  </si>
  <si>
    <t>Buková u Třešti</t>
  </si>
  <si>
    <t>Dolní Smrčné</t>
  </si>
  <si>
    <t>Panská Lhota</t>
  </si>
  <si>
    <t>Spělov</t>
  </si>
  <si>
    <t>Jindřichův Hradec</t>
  </si>
  <si>
    <t>Oldřiš u Blažejova</t>
  </si>
  <si>
    <t>Bor</t>
  </si>
  <si>
    <t>Břilice</t>
  </si>
  <si>
    <t>Český Rudolec</t>
  </si>
  <si>
    <t>Dolní Bolíkov-Nová Ves</t>
  </si>
  <si>
    <t>Potočná u Číměře</t>
  </si>
  <si>
    <t>Děbolín</t>
  </si>
  <si>
    <t>Dolní Lhota u Stráže nad Nežárkou</t>
  </si>
  <si>
    <t>Dunajovice</t>
  </si>
  <si>
    <t>Hatín</t>
  </si>
  <si>
    <t>Horní Meziříčko</t>
  </si>
  <si>
    <t>Hrdlořezy u Suchdola nad Lužnicí</t>
  </si>
  <si>
    <t>Klenová u Hůrek</t>
  </si>
  <si>
    <t>Buk u Jindřichova Hradce</t>
  </si>
  <si>
    <t>Jižná</t>
  </si>
  <si>
    <t>Nítovice</t>
  </si>
  <si>
    <t>Klenov</t>
  </si>
  <si>
    <t>Kunžak</t>
  </si>
  <si>
    <t>Libořezy</t>
  </si>
  <si>
    <t>Lodhéřov</t>
  </si>
  <si>
    <t>Frahelž</t>
  </si>
  <si>
    <t>Lomnice nad Lužnicí</t>
  </si>
  <si>
    <t>Lužnice</t>
  </si>
  <si>
    <t>Mníšek</t>
  </si>
  <si>
    <t>Dívčí Kopy</t>
  </si>
  <si>
    <t>Vlčetínec</t>
  </si>
  <si>
    <t>Žďár u Nové Včelnice</t>
  </si>
  <si>
    <t>Nové Dvory</t>
  </si>
  <si>
    <t>Kolence</t>
  </si>
  <si>
    <t>Novosedly nad Nežárkou</t>
  </si>
  <si>
    <t>Olšany u Dačic</t>
  </si>
  <si>
    <t>Pístina</t>
  </si>
  <si>
    <t>Plasná</t>
  </si>
  <si>
    <t>Pluhův Žďár</t>
  </si>
  <si>
    <t>Ponědrážka</t>
  </si>
  <si>
    <t>Příbraz</t>
  </si>
  <si>
    <t>Radouňka</t>
  </si>
  <si>
    <t>Rancířov</t>
  </si>
  <si>
    <t>Roseč</t>
  </si>
  <si>
    <t>Řečice</t>
  </si>
  <si>
    <t>Stráž nad Nežárkou</t>
  </si>
  <si>
    <t>Studnice u Lodhéřova</t>
  </si>
  <si>
    <t>Vícemil</t>
  </si>
  <si>
    <t>Vnorovice</t>
  </si>
  <si>
    <t>Zdešov</t>
  </si>
  <si>
    <t>Žíteč</t>
  </si>
  <si>
    <t>Léštnice</t>
  </si>
  <si>
    <t>Košlák</t>
  </si>
  <si>
    <t>Pernárec</t>
  </si>
  <si>
    <t>Karlovy Vary</t>
  </si>
  <si>
    <t>Kovářov u Žlutic</t>
  </si>
  <si>
    <t>Podštěly</t>
  </si>
  <si>
    <t>Žďárek u Chyší</t>
  </si>
  <si>
    <t>Krásné Údolí</t>
  </si>
  <si>
    <t>Přílezy</t>
  </si>
  <si>
    <t>Útvina</t>
  </si>
  <si>
    <t>Zbraslav u Štědré</t>
  </si>
  <si>
    <t>Kladno</t>
  </si>
  <si>
    <t>Blevice</t>
  </si>
  <si>
    <t>Brandýsek</t>
  </si>
  <si>
    <t>Bratronice u Kladna</t>
  </si>
  <si>
    <t>Cvrčovice</t>
  </si>
  <si>
    <t>Čelechovice</t>
  </si>
  <si>
    <t>Dolín</t>
  </si>
  <si>
    <t>Skůry</t>
  </si>
  <si>
    <t>Horní Bezděkov</t>
  </si>
  <si>
    <t>Vrapice</t>
  </si>
  <si>
    <t>Kvílice</t>
  </si>
  <si>
    <t>Libovice u Slaného</t>
  </si>
  <si>
    <t>Lidice</t>
  </si>
  <si>
    <t>Čeradice u Pálečku</t>
  </si>
  <si>
    <t>Pchery</t>
  </si>
  <si>
    <t>Plchov</t>
  </si>
  <si>
    <t>Pozdeň</t>
  </si>
  <si>
    <t>Řisuty u Slaného</t>
  </si>
  <si>
    <t>Kvíc</t>
  </si>
  <si>
    <t>Svárov u Unhoště</t>
  </si>
  <si>
    <t>Hnidousy</t>
  </si>
  <si>
    <t>Třebusice</t>
  </si>
  <si>
    <t>Velké Přítočno</t>
  </si>
  <si>
    <t>Vinařice u Kladna</t>
  </si>
  <si>
    <t>Zlonice</t>
  </si>
  <si>
    <t>Klatovy</t>
  </si>
  <si>
    <t>Jíno</t>
  </si>
  <si>
    <t>Svrčovec</t>
  </si>
  <si>
    <t>Smrkovec u Hradešic</t>
  </si>
  <si>
    <t>Ježovy</t>
  </si>
  <si>
    <t>Trnčí</t>
  </si>
  <si>
    <t>Nedaničky</t>
  </si>
  <si>
    <t>Třebýcina</t>
  </si>
  <si>
    <t>Kamýk u Švihova</t>
  </si>
  <si>
    <t>Mezihoří u Švihova</t>
  </si>
  <si>
    <t>Dehtín</t>
  </si>
  <si>
    <t>Kolín</t>
  </si>
  <si>
    <t>Chotutice</t>
  </si>
  <si>
    <t>Kroměříž</t>
  </si>
  <si>
    <t>Horní Lapač</t>
  </si>
  <si>
    <t>Morkovice</t>
  </si>
  <si>
    <t>Troubky</t>
  </si>
  <si>
    <t>Uhřice u Kroměříže</t>
  </si>
  <si>
    <t>Kutná Hora</t>
  </si>
  <si>
    <t>Polipsy</t>
  </si>
  <si>
    <t>Litoměřice</t>
  </si>
  <si>
    <t>Ctiněves</t>
  </si>
  <si>
    <t>Dolánky nad Ohří</t>
  </si>
  <si>
    <t>Starý Týn</t>
  </si>
  <si>
    <t>Dušníky</t>
  </si>
  <si>
    <t>Mladé</t>
  </si>
  <si>
    <t>Kleneč</t>
  </si>
  <si>
    <t>Levousy</t>
  </si>
  <si>
    <t>Křešice u Litoměřic</t>
  </si>
  <si>
    <t>Nučnice</t>
  </si>
  <si>
    <t>Lhotka nad Labem</t>
  </si>
  <si>
    <t>Libochovice</t>
  </si>
  <si>
    <t>Nížebohy</t>
  </si>
  <si>
    <t>Těchobuzice</t>
  </si>
  <si>
    <t>Pohořany</t>
  </si>
  <si>
    <t>Polepy</t>
  </si>
  <si>
    <t>Rochov</t>
  </si>
  <si>
    <t>Podlusky</t>
  </si>
  <si>
    <t>Trnovany u Litoměřic</t>
  </si>
  <si>
    <t>Vražkov</t>
  </si>
  <si>
    <t>Židovice nad Labem</t>
  </si>
  <si>
    <t>Žitenice</t>
  </si>
  <si>
    <t>Louny</t>
  </si>
  <si>
    <t>Bezděkov u Žatce</t>
  </si>
  <si>
    <t>Bitozeves</t>
  </si>
  <si>
    <t>Blšany</t>
  </si>
  <si>
    <t>Brloh</t>
  </si>
  <si>
    <t>Cítoliby</t>
  </si>
  <si>
    <t>Čeradice u Žatce</t>
  </si>
  <si>
    <t>Dobroměřice</t>
  </si>
  <si>
    <t>Vesce u Drahonic</t>
  </si>
  <si>
    <t>Bedřichovice u Hříškova</t>
  </si>
  <si>
    <t>Hřivčice</t>
  </si>
  <si>
    <t>Vojnice u Koštic</t>
  </si>
  <si>
    <t>Želevice</t>
  </si>
  <si>
    <t>Dubčany u Liběšic</t>
  </si>
  <si>
    <t>Kluček</t>
  </si>
  <si>
    <t>Liběšice u Žatce</t>
  </si>
  <si>
    <t>Liběšovice</t>
  </si>
  <si>
    <t>Siřem</t>
  </si>
  <si>
    <t>Lipenec</t>
  </si>
  <si>
    <t>Drahomyšl</t>
  </si>
  <si>
    <t>Lipno</t>
  </si>
  <si>
    <t>Mradice</t>
  </si>
  <si>
    <t>Nehasice</t>
  </si>
  <si>
    <t>Nepomyšl</t>
  </si>
  <si>
    <t>Nové Sedlo u Žatce</t>
  </si>
  <si>
    <t>Očihov</t>
  </si>
  <si>
    <t>Očihovec</t>
  </si>
  <si>
    <t>Peruc</t>
  </si>
  <si>
    <t>Konětopy u Pnětluk</t>
  </si>
  <si>
    <t>Pnětluky</t>
  </si>
  <si>
    <t>Počerady</t>
  </si>
  <si>
    <t>Podbořanský Rohozec</t>
  </si>
  <si>
    <t>Letov</t>
  </si>
  <si>
    <t>Postoloprty</t>
  </si>
  <si>
    <t>Vrbka u Postoloprt</t>
  </si>
  <si>
    <t>Radíčeves</t>
  </si>
  <si>
    <t>Horní Ročov</t>
  </si>
  <si>
    <t>Sedčice</t>
  </si>
  <si>
    <t>Žabokliky</t>
  </si>
  <si>
    <t>Rvenice</t>
  </si>
  <si>
    <t>Seménkovice</t>
  </si>
  <si>
    <t>Skupice u Postoloprt</t>
  </si>
  <si>
    <t>Solopysky u Loun</t>
  </si>
  <si>
    <t>Hradiště nad Ohří</t>
  </si>
  <si>
    <t>Strkovice</t>
  </si>
  <si>
    <t>Strojetice u Podbořan</t>
  </si>
  <si>
    <t>Stroupeč</t>
  </si>
  <si>
    <t>Donín</t>
  </si>
  <si>
    <t>Toužetín</t>
  </si>
  <si>
    <t>Třískolupy</t>
  </si>
  <si>
    <t>Selibice</t>
  </si>
  <si>
    <t>Tvršice</t>
  </si>
  <si>
    <t>Minice</t>
  </si>
  <si>
    <t>Veltěže</t>
  </si>
  <si>
    <t>Vrbno nad Lesy</t>
  </si>
  <si>
    <t>Žatec</t>
  </si>
  <si>
    <t>Žiželice u Žatce</t>
  </si>
  <si>
    <t>Mělník</t>
  </si>
  <si>
    <t>Čečelice</t>
  </si>
  <si>
    <t>Dřínov</t>
  </si>
  <si>
    <t>Mikovice u Kralup nad Vltavou</t>
  </si>
  <si>
    <t>Malý Újezd</t>
  </si>
  <si>
    <t>Vehlovice</t>
  </si>
  <si>
    <t>Podhořany</t>
  </si>
  <si>
    <t>Netřeba</t>
  </si>
  <si>
    <t>Čakovičky</t>
  </si>
  <si>
    <t>Nedomice</t>
  </si>
  <si>
    <t>Postřižín</t>
  </si>
  <si>
    <t>Vraňany</t>
  </si>
  <si>
    <t>Všestudy u Veltrus</t>
  </si>
  <si>
    <t>Zlosyň</t>
  </si>
  <si>
    <t>Mladá Boleslav</t>
  </si>
  <si>
    <t>Domousnice</t>
  </si>
  <si>
    <t>Semčice</t>
  </si>
  <si>
    <t>Smilovice u Luštěnic</t>
  </si>
  <si>
    <t>Solec</t>
  </si>
  <si>
    <t>Most</t>
  </si>
  <si>
    <t>Bečov u Mostu</t>
  </si>
  <si>
    <t>Milá</t>
  </si>
  <si>
    <t>Braňany</t>
  </si>
  <si>
    <t>Sedlec u Obrnic</t>
  </si>
  <si>
    <t>Lišnice</t>
  </si>
  <si>
    <t>Chanov</t>
  </si>
  <si>
    <t>Obrnice</t>
  </si>
  <si>
    <t>Nymburk</t>
  </si>
  <si>
    <t>Kluk</t>
  </si>
  <si>
    <t>Starý Vestec</t>
  </si>
  <si>
    <t>Olomouc</t>
  </si>
  <si>
    <t>Lipinka</t>
  </si>
  <si>
    <t>Lhota nad Moravou</t>
  </si>
  <si>
    <t>Pelhřimov</t>
  </si>
  <si>
    <t>Bohdalín</t>
  </si>
  <si>
    <t>Brtná</t>
  </si>
  <si>
    <t>Černovice u Tábora</t>
  </si>
  <si>
    <t>Dobešov u Černovic</t>
  </si>
  <si>
    <t>Hojovice</t>
  </si>
  <si>
    <t>Chválkov u Kamenice nad Lipou</t>
  </si>
  <si>
    <t>Kámen u Pacova</t>
  </si>
  <si>
    <t>Křelovice u Pelhřimova</t>
  </si>
  <si>
    <t>Kramolín u Křešína</t>
  </si>
  <si>
    <t>Lhota u Kamenice nad Lipou</t>
  </si>
  <si>
    <t>Pejškov</t>
  </si>
  <si>
    <t>Litkovice</t>
  </si>
  <si>
    <t>Mirotín</t>
  </si>
  <si>
    <t>Chválov u Pelhřimova</t>
  </si>
  <si>
    <t>Řemenov</t>
  </si>
  <si>
    <t>Chlovy</t>
  </si>
  <si>
    <t>Popelištná</t>
  </si>
  <si>
    <t>Proseč pod Křemešníkem</t>
  </si>
  <si>
    <t>Samšín</t>
  </si>
  <si>
    <t>Senožaty</t>
  </si>
  <si>
    <t>Štítné</t>
  </si>
  <si>
    <t>Útěchovice u Hořepníku</t>
  </si>
  <si>
    <t>Písek</t>
  </si>
  <si>
    <t>Krašovice u Čížové</t>
  </si>
  <si>
    <t>Zlivice</t>
  </si>
  <si>
    <t>Zátaví</t>
  </si>
  <si>
    <t>Boudy</t>
  </si>
  <si>
    <t>Minice u Mišovic</t>
  </si>
  <si>
    <t>Přeborov</t>
  </si>
  <si>
    <t>Stráž u Mirotic</t>
  </si>
  <si>
    <t>Dolní Novosedly</t>
  </si>
  <si>
    <t>Chrastiny</t>
  </si>
  <si>
    <t>Plzeň-jih</t>
  </si>
  <si>
    <t>Borovno</t>
  </si>
  <si>
    <t>Borovy</t>
  </si>
  <si>
    <t>Nezdice nad Úhlavou</t>
  </si>
  <si>
    <t>Bzí</t>
  </si>
  <si>
    <t>Čečovice</t>
  </si>
  <si>
    <t>Číčov</t>
  </si>
  <si>
    <t>Krasavce</t>
  </si>
  <si>
    <t>Lišice u Dolní Lukavice</t>
  </si>
  <si>
    <t>Hradec u Stoda</t>
  </si>
  <si>
    <t>Újezd u Kasejovic</t>
  </si>
  <si>
    <t>Klášter u Nepomuka</t>
  </si>
  <si>
    <t>Komorno</t>
  </si>
  <si>
    <t>Letiny</t>
  </si>
  <si>
    <t>Svárkov</t>
  </si>
  <si>
    <t>Lipnice u Spáleného Poříčí</t>
  </si>
  <si>
    <t>Dlouhá Louka u Lužan</t>
  </si>
  <si>
    <t>Měcholupy u Blovic</t>
  </si>
  <si>
    <t>Merklín u Přeštic</t>
  </si>
  <si>
    <t>Budislavice</t>
  </si>
  <si>
    <t>Nechanice u Nových Mitrovic</t>
  </si>
  <si>
    <t>Milínov u Nezvěstic</t>
  </si>
  <si>
    <t>Žákava</t>
  </si>
  <si>
    <t>Mítov</t>
  </si>
  <si>
    <t>Partoltice</t>
  </si>
  <si>
    <t>Prádlo</t>
  </si>
  <si>
    <t>Ptenín</t>
  </si>
  <si>
    <t>Radošice</t>
  </si>
  <si>
    <t>Spálené Poříčí</t>
  </si>
  <si>
    <t>Lelov</t>
  </si>
  <si>
    <t>Stod</t>
  </si>
  <si>
    <t>Struhaře</t>
  </si>
  <si>
    <t>Střížovice u Plzně</t>
  </si>
  <si>
    <t>Štěnovice</t>
  </si>
  <si>
    <t>Štítov u Blovic</t>
  </si>
  <si>
    <t>Hořehledy</t>
  </si>
  <si>
    <t>Záluží u Spáleného Poříčí</t>
  </si>
  <si>
    <t>Vlčice u Blovic</t>
  </si>
  <si>
    <t>Vlčtejn</t>
  </si>
  <si>
    <t>Sedliště nad Úslavou</t>
  </si>
  <si>
    <t>Srby nad Úslavou</t>
  </si>
  <si>
    <t>Vrčeň</t>
  </si>
  <si>
    <t>Smederov</t>
  </si>
  <si>
    <t>Žďár u Blovic</t>
  </si>
  <si>
    <t>Březí u Žinkov</t>
  </si>
  <si>
    <t>Kokořov</t>
  </si>
  <si>
    <t>Žinkovy</t>
  </si>
  <si>
    <t>Plzeň-město</t>
  </si>
  <si>
    <t>Černice</t>
  </si>
  <si>
    <t>Radobyčice</t>
  </si>
  <si>
    <t>Červený Hrádek u Plzně</t>
  </si>
  <si>
    <t>Nebílovský Borek</t>
  </si>
  <si>
    <t>Chrást u Plzně</t>
  </si>
  <si>
    <t>Chouzovy</t>
  </si>
  <si>
    <t>Chválenice</t>
  </si>
  <si>
    <t>Kyšice u Plzně</t>
  </si>
  <si>
    <t>Losiná u Plzně</t>
  </si>
  <si>
    <t>Starý Plzenec</t>
  </si>
  <si>
    <t>Nezbavětice</t>
  </si>
  <si>
    <t>Šťáhlavy</t>
  </si>
  <si>
    <t>Plzeň-sever</t>
  </si>
  <si>
    <t>Robčice</t>
  </si>
  <si>
    <t>Dolní Bělá</t>
  </si>
  <si>
    <t>Buček</t>
  </si>
  <si>
    <t>Černíkovice u Dřevce</t>
  </si>
  <si>
    <t>Dřevec</t>
  </si>
  <si>
    <t>Hedčany</t>
  </si>
  <si>
    <t>Hodyně u Dřevce</t>
  </si>
  <si>
    <t>Horní Hradiště</t>
  </si>
  <si>
    <t>Chotiná</t>
  </si>
  <si>
    <t>Košetice u Hunčic</t>
  </si>
  <si>
    <t>Lipno u Hunčic</t>
  </si>
  <si>
    <t>Dražeň</t>
  </si>
  <si>
    <t>Hlince</t>
  </si>
  <si>
    <t>Holovousy</t>
  </si>
  <si>
    <t>Chříč</t>
  </si>
  <si>
    <t>Slatina u Chříče</t>
  </si>
  <si>
    <t>Studená u Chříče</t>
  </si>
  <si>
    <t>Jarov</t>
  </si>
  <si>
    <t>Brodeslavy</t>
  </si>
  <si>
    <t>Rakolusky</t>
  </si>
  <si>
    <t>Kralovice u Rakovníka</t>
  </si>
  <si>
    <t>Mrtník</t>
  </si>
  <si>
    <t>Babina</t>
  </si>
  <si>
    <t>Plešnice</t>
  </si>
  <si>
    <t>Přehýšov</t>
  </si>
  <si>
    <t>Sedlec u Kralovic</t>
  </si>
  <si>
    <t>Třemošná</t>
  </si>
  <si>
    <t>Záluží u Třemošné</t>
  </si>
  <si>
    <t>Čbán</t>
  </si>
  <si>
    <t>Úněšov</t>
  </si>
  <si>
    <t>Všehrdy u Kralovic</t>
  </si>
  <si>
    <t>Vysoká Libyně</t>
  </si>
  <si>
    <t>Praha</t>
  </si>
  <si>
    <t>Běchovice</t>
  </si>
  <si>
    <t>Lahovice</t>
  </si>
  <si>
    <t>Újezd u Průhonic</t>
  </si>
  <si>
    <t>Vinoř</t>
  </si>
  <si>
    <t>Praha-východ</t>
  </si>
  <si>
    <t>Nupaky</t>
  </si>
  <si>
    <t>Máslovice</t>
  </si>
  <si>
    <t>Praha-západ</t>
  </si>
  <si>
    <t>Nučice u Rudné</t>
  </si>
  <si>
    <t>Dušníky u Rudné</t>
  </si>
  <si>
    <t>Velké Přílepy</t>
  </si>
  <si>
    <t>Prachatice</t>
  </si>
  <si>
    <t>Dolní Chrášťany</t>
  </si>
  <si>
    <t>Babice u Netolic</t>
  </si>
  <si>
    <t>Sedlovice</t>
  </si>
  <si>
    <t>Malovičky</t>
  </si>
  <si>
    <t>Podeřiště</t>
  </si>
  <si>
    <t>Nebahovy</t>
  </si>
  <si>
    <t>Netolice</t>
  </si>
  <si>
    <t>Zdenice</t>
  </si>
  <si>
    <t>Prostějov</t>
  </si>
  <si>
    <t>Bedihošť</t>
  </si>
  <si>
    <t>Lutotín</t>
  </si>
  <si>
    <t>Domamyslice</t>
  </si>
  <si>
    <t>Koválovice u Tištína</t>
  </si>
  <si>
    <t>Lešany u Prostějova</t>
  </si>
  <si>
    <t>Tištín</t>
  </si>
  <si>
    <t>Zdětín na Moravě</t>
  </si>
  <si>
    <t>Příbram</t>
  </si>
  <si>
    <t>Hvožďany</t>
  </si>
  <si>
    <t>Jince</t>
  </si>
  <si>
    <t>Zavržice</t>
  </si>
  <si>
    <t>Křešín</t>
  </si>
  <si>
    <t>Láz</t>
  </si>
  <si>
    <t>Malá Hraštice</t>
  </si>
  <si>
    <t>Kamenice u Nedrahovic</t>
  </si>
  <si>
    <t>Obděnice</t>
  </si>
  <si>
    <t>Ohrazenice u Jinec</t>
  </si>
  <si>
    <t>Prosenická Lhota</t>
  </si>
  <si>
    <t>Příčovy</t>
  </si>
  <si>
    <t>Rejkovice</t>
  </si>
  <si>
    <t>Sádek</t>
  </si>
  <si>
    <t>Skrýšov u Svatého Jana</t>
  </si>
  <si>
    <t>Vacíkov</t>
  </si>
  <si>
    <t>Velká Lečice</t>
  </si>
  <si>
    <t>Pročevily</t>
  </si>
  <si>
    <t>Rakovník</t>
  </si>
  <si>
    <t>Branov</t>
  </si>
  <si>
    <t>Břežany u Rakovníka</t>
  </si>
  <si>
    <t>Čistá u Rakovníka</t>
  </si>
  <si>
    <t>Hořesedly</t>
  </si>
  <si>
    <t>Hracholusky nad Berounkou</t>
  </si>
  <si>
    <t>Hřebečníky</t>
  </si>
  <si>
    <t>Kněževes u Rakovníka</t>
  </si>
  <si>
    <t>Kolešovice</t>
  </si>
  <si>
    <t>Krakov</t>
  </si>
  <si>
    <t>Krakovec u Rakovníka</t>
  </si>
  <si>
    <t>Lašovice</t>
  </si>
  <si>
    <t>Městečko u Křivoklátu</t>
  </si>
  <si>
    <t>Modřejovice</t>
  </si>
  <si>
    <t>Lhota pod Džbánem</t>
  </si>
  <si>
    <t>Nezabudice</t>
  </si>
  <si>
    <t>Nový Dům</t>
  </si>
  <si>
    <t>Panoší Újezd</t>
  </si>
  <si>
    <t>Roztoky u Křivoklátu</t>
  </si>
  <si>
    <t>Skryje nad Berounkou</t>
  </si>
  <si>
    <t>Skřivaň</t>
  </si>
  <si>
    <t>Skupá</t>
  </si>
  <si>
    <t>Sýkořice</t>
  </si>
  <si>
    <t>Milíčov</t>
  </si>
  <si>
    <t>Šípy</t>
  </si>
  <si>
    <t>Újezd nad Zbečnem</t>
  </si>
  <si>
    <t>Újezdec u Rakovníka</t>
  </si>
  <si>
    <t>Velká Buková</t>
  </si>
  <si>
    <t>Velká Chmelištná</t>
  </si>
  <si>
    <t>Zdeslav u Rakovníka</t>
  </si>
  <si>
    <t>Podbořánky</t>
  </si>
  <si>
    <t>Rokycany</t>
  </si>
  <si>
    <t>Břasy</t>
  </si>
  <si>
    <t>Kříše</t>
  </si>
  <si>
    <t>Stupno</t>
  </si>
  <si>
    <t>Březina u Rokycan</t>
  </si>
  <si>
    <t>Bušovice</t>
  </si>
  <si>
    <t>Smědčice</t>
  </si>
  <si>
    <t>Střapole</t>
  </si>
  <si>
    <t>Cekov</t>
  </si>
  <si>
    <t>Ejpovice</t>
  </si>
  <si>
    <t>Hlohovice</t>
  </si>
  <si>
    <t>Hlohovičky</t>
  </si>
  <si>
    <t>Těškov</t>
  </si>
  <si>
    <t>Cheznovice</t>
  </si>
  <si>
    <t>Chlum nad Berounkou</t>
  </si>
  <si>
    <t>Klabava</t>
  </si>
  <si>
    <t>Kladruby u Radnic</t>
  </si>
  <si>
    <t>Lhota pod Radčem</t>
  </si>
  <si>
    <t>Liblín</t>
  </si>
  <si>
    <t>Litohlavy</t>
  </si>
  <si>
    <t>Mirošov</t>
  </si>
  <si>
    <t>Mlečice</t>
  </si>
  <si>
    <t>Mýto v Čechách</t>
  </si>
  <si>
    <t>Němčovice</t>
  </si>
  <si>
    <t>Nevid</t>
  </si>
  <si>
    <t>Olešná u Radnic</t>
  </si>
  <si>
    <t>Osek u Rokycan</t>
  </si>
  <si>
    <t>Ostrovec u Terešova</t>
  </si>
  <si>
    <t>Hradiště nad Berounkou</t>
  </si>
  <si>
    <t>Podmokly nad Berounkou</t>
  </si>
  <si>
    <t>Příkosice</t>
  </si>
  <si>
    <t>Štítov</t>
  </si>
  <si>
    <t>Radnice u Rokycan</t>
  </si>
  <si>
    <t>Raková u Rokycan</t>
  </si>
  <si>
    <t>Biskoupky</t>
  </si>
  <si>
    <t>Veselá u Rokycan</t>
  </si>
  <si>
    <t>Volduchy</t>
  </si>
  <si>
    <t>Zbiroh</t>
  </si>
  <si>
    <t>Zvíkovec</t>
  </si>
  <si>
    <t>Strakonice</t>
  </si>
  <si>
    <t>Budyně</t>
  </si>
  <si>
    <t>Čichtice</t>
  </si>
  <si>
    <t>Lažany u Doubravice</t>
  </si>
  <si>
    <t>Droužetice</t>
  </si>
  <si>
    <t>Kbelnice</t>
  </si>
  <si>
    <t>Útěšov</t>
  </si>
  <si>
    <t>Vitice u Vodňan</t>
  </si>
  <si>
    <t>Pohorovice</t>
  </si>
  <si>
    <t>Černěves u Libějovic</t>
  </si>
  <si>
    <t>Němětice</t>
  </si>
  <si>
    <t>Jemnice u Oseka</t>
  </si>
  <si>
    <t>Horní Poříčí</t>
  </si>
  <si>
    <t>Drachkov u Strakonic</t>
  </si>
  <si>
    <t>Láz u Radomyšle</t>
  </si>
  <si>
    <t>Skočice</t>
  </si>
  <si>
    <t>Přední Ptákovice</t>
  </si>
  <si>
    <t>Přední Zborovice</t>
  </si>
  <si>
    <t>Svinětice</t>
  </si>
  <si>
    <t>Újezdec u Bělčic</t>
  </si>
  <si>
    <t>Tábor</t>
  </si>
  <si>
    <t>Běleč u Mladé Vožice</t>
  </si>
  <si>
    <t>Borkovice</t>
  </si>
  <si>
    <t>Březnice u Bechyně</t>
  </si>
  <si>
    <t>Čenkov u Malšic</t>
  </si>
  <si>
    <t>Nová Ves u Dírné</t>
  </si>
  <si>
    <t>Záříčí u Dírné</t>
  </si>
  <si>
    <t>Závsí</t>
  </si>
  <si>
    <t>Dolní Hořice</t>
  </si>
  <si>
    <t>Domamyšl</t>
  </si>
  <si>
    <t>Drahov</t>
  </si>
  <si>
    <t>Dražičky</t>
  </si>
  <si>
    <t>Hlavatce</t>
  </si>
  <si>
    <t>Horky u Tábora</t>
  </si>
  <si>
    <t>Horusice</t>
  </si>
  <si>
    <t>Kozmice u Chýnova</t>
  </si>
  <si>
    <t>Červené Záhoří</t>
  </si>
  <si>
    <t>Klenovice u Soběslavi</t>
  </si>
  <si>
    <t>Klokoty</t>
  </si>
  <si>
    <t>Kloužovice</t>
  </si>
  <si>
    <t>Doubí nad Lužnicí</t>
  </si>
  <si>
    <t>Košice u Soběslavi</t>
  </si>
  <si>
    <t>Maršov u Tábora</t>
  </si>
  <si>
    <t>Obora u Maršova</t>
  </si>
  <si>
    <t>Měšice u Tábora</t>
  </si>
  <si>
    <t>Mezná u Soběslavi</t>
  </si>
  <si>
    <t>Mlýny u Choustníku</t>
  </si>
  <si>
    <t>Myslkovice</t>
  </si>
  <si>
    <t>Náchod u Tábora</t>
  </si>
  <si>
    <t>Nová Ves u Chýnova</t>
  </si>
  <si>
    <t>Planá nad Lužnicí</t>
  </si>
  <si>
    <t>Blanička</t>
  </si>
  <si>
    <t>Prasetín</t>
  </si>
  <si>
    <t>Tříklasovice</t>
  </si>
  <si>
    <t>Libějice</t>
  </si>
  <si>
    <t>Radimovice u Želče</t>
  </si>
  <si>
    <t>Roudná nad Lužnicí</t>
  </si>
  <si>
    <t>Sezimovo Ústí</t>
  </si>
  <si>
    <t>Rybova Lhota</t>
  </si>
  <si>
    <t>Skalice nad Lužnicí</t>
  </si>
  <si>
    <t>Skrýchov u Malšic</t>
  </si>
  <si>
    <t>Sviny</t>
  </si>
  <si>
    <t>Nasavrky u Tábora</t>
  </si>
  <si>
    <t>Svrabov</t>
  </si>
  <si>
    <t>Třebějice</t>
  </si>
  <si>
    <t>Třebiště</t>
  </si>
  <si>
    <t>Čeraz</t>
  </si>
  <si>
    <t>Svinky</t>
  </si>
  <si>
    <t>Vlčeves</t>
  </si>
  <si>
    <t>Zárybničná Lhota</t>
  </si>
  <si>
    <t>Sedlečko u Soběslavě</t>
  </si>
  <si>
    <t>Zvěrotice</t>
  </si>
  <si>
    <t>Bezděčín</t>
  </si>
  <si>
    <t>Tachov</t>
  </si>
  <si>
    <t>Maršovy Chody</t>
  </si>
  <si>
    <t>Erpužice</t>
  </si>
  <si>
    <t>Ostrov u Stříbra</t>
  </si>
  <si>
    <t>Pavlíkov u Třemešného</t>
  </si>
  <si>
    <t>Teplice</t>
  </si>
  <si>
    <t>Bystřany-Světice</t>
  </si>
  <si>
    <t>Srbice</t>
  </si>
  <si>
    <t>Žalany</t>
  </si>
  <si>
    <t>Třebíč</t>
  </si>
  <si>
    <t>Bolíkovice</t>
  </si>
  <si>
    <t>Pulkov</t>
  </si>
  <si>
    <t>Ohrazenice na Moravě</t>
  </si>
  <si>
    <t>Bohušice</t>
  </si>
  <si>
    <t>Boňov</t>
  </si>
  <si>
    <t>Březník</t>
  </si>
  <si>
    <t>Kuroslepy</t>
  </si>
  <si>
    <t>Budkov</t>
  </si>
  <si>
    <t>Čechočovice</t>
  </si>
  <si>
    <t>Třebíčský Číchov</t>
  </si>
  <si>
    <t>Střížov u Třebíče</t>
  </si>
  <si>
    <t>Dalešice</t>
  </si>
  <si>
    <t>Velký Dešov</t>
  </si>
  <si>
    <t>Malý Dešov</t>
  </si>
  <si>
    <t>Dolní Vilémovice</t>
  </si>
  <si>
    <t>Dukovany</t>
  </si>
  <si>
    <t>Hartvíkovice</t>
  </si>
  <si>
    <t>Horní Újezd u Třebíče</t>
  </si>
  <si>
    <t>Hornice</t>
  </si>
  <si>
    <t>Hrotovice</t>
  </si>
  <si>
    <t>Chlum nad Jihlavou</t>
  </si>
  <si>
    <t>Jackov</t>
  </si>
  <si>
    <t>Jaroměřice nad Rokytnou</t>
  </si>
  <si>
    <t>Popovice nad Rokytnou</t>
  </si>
  <si>
    <t>Jasenice</t>
  </si>
  <si>
    <t>Jemnice</t>
  </si>
  <si>
    <t>Jinošov</t>
  </si>
  <si>
    <t>Klučov</t>
  </si>
  <si>
    <t>Koněšín</t>
  </si>
  <si>
    <t>Kostníky</t>
  </si>
  <si>
    <t>Kozlany</t>
  </si>
  <si>
    <t>Horní Lhotice</t>
  </si>
  <si>
    <t>Kralice nad Oslavou</t>
  </si>
  <si>
    <t>Kramolín</t>
  </si>
  <si>
    <t>Lesní Jakubov</t>
  </si>
  <si>
    <t>Lhánice</t>
  </si>
  <si>
    <t>Litohoř</t>
  </si>
  <si>
    <t>Litovany</t>
  </si>
  <si>
    <t>Lomy u Jemnice</t>
  </si>
  <si>
    <t>Lukov u Moravských Budějovic</t>
  </si>
  <si>
    <t>Mladoňovice na Moravě</t>
  </si>
  <si>
    <t>Mohelno</t>
  </si>
  <si>
    <t>Moravské Budějovice</t>
  </si>
  <si>
    <t>Myslibořice</t>
  </si>
  <si>
    <t>Láz u Nových Syrovic</t>
  </si>
  <si>
    <t>Nové Syrovice</t>
  </si>
  <si>
    <t>Ocmanice</t>
  </si>
  <si>
    <t>Okarec</t>
  </si>
  <si>
    <t>Okříšky</t>
  </si>
  <si>
    <t>Oponešice</t>
  </si>
  <si>
    <t>Ostašov na Moravě</t>
  </si>
  <si>
    <t>Petrovice u Třebíče</t>
  </si>
  <si>
    <t>Petrůvky</t>
  </si>
  <si>
    <t>Jiratice</t>
  </si>
  <si>
    <t>Police u Jemnice</t>
  </si>
  <si>
    <t>Popůvky nad Jihlavou</t>
  </si>
  <si>
    <t>Přešovice</t>
  </si>
  <si>
    <t>Příložany</t>
  </si>
  <si>
    <t>Příštpo</t>
  </si>
  <si>
    <t>Ptáčov</t>
  </si>
  <si>
    <t>Pucov</t>
  </si>
  <si>
    <t>Račerovice</t>
  </si>
  <si>
    <t>Radkovice u Hrotovic</t>
  </si>
  <si>
    <t>Radotice</t>
  </si>
  <si>
    <t>Rapotice</t>
  </si>
  <si>
    <t>Ratibořice na Moravě</t>
  </si>
  <si>
    <t>Rouchovany</t>
  </si>
  <si>
    <t>Šemíkovice</t>
  </si>
  <si>
    <t>Sedlec u Náměště nad Oslavou</t>
  </si>
  <si>
    <t>Slavětice</t>
  </si>
  <si>
    <t>Slavice</t>
  </si>
  <si>
    <t>Okrašovice</t>
  </si>
  <si>
    <t>Slavičky</t>
  </si>
  <si>
    <t>Slavíkovice u Jemnice</t>
  </si>
  <si>
    <t>Smrk na Moravě</t>
  </si>
  <si>
    <t>Sokolí</t>
  </si>
  <si>
    <t>Kracovice</t>
  </si>
  <si>
    <t>Stařeč</t>
  </si>
  <si>
    <t>Střítež u Třebíče</t>
  </si>
  <si>
    <t>Milatice</t>
  </si>
  <si>
    <t>Štěpkov</t>
  </si>
  <si>
    <t>Třebenice na Moravě</t>
  </si>
  <si>
    <t>Řípov</t>
  </si>
  <si>
    <t>Valeč u Hrotovic</t>
  </si>
  <si>
    <t>Častohostice</t>
  </si>
  <si>
    <t>Lažínky</t>
  </si>
  <si>
    <t>Vesce u Moravských Budějovic</t>
  </si>
  <si>
    <t>Štěpánovice u Jaroměřic nad Rokytno</t>
  </si>
  <si>
    <t>Výčapy</t>
  </si>
  <si>
    <t>Zahrádka na Moravě</t>
  </si>
  <si>
    <t>Zvěrkovice u Moravských Budějovic</t>
  </si>
  <si>
    <t>Vyškov</t>
  </si>
  <si>
    <t>Bohaté Málkovice</t>
  </si>
  <si>
    <t>Bohdalice</t>
  </si>
  <si>
    <t>Bošovice</t>
  </si>
  <si>
    <t>Bučovice</t>
  </si>
  <si>
    <t>Vícemilice</t>
  </si>
  <si>
    <t>Černčín</t>
  </si>
  <si>
    <t>Dražovice</t>
  </si>
  <si>
    <t>Hlubočany</t>
  </si>
  <si>
    <t>Hrušky u Brna</t>
  </si>
  <si>
    <t>Nové Hvězdlice</t>
  </si>
  <si>
    <t>Ivanovice na Hané</t>
  </si>
  <si>
    <t>Kojátky</t>
  </si>
  <si>
    <t>Podbřežice</t>
  </si>
  <si>
    <t>Kozlany u Vyškova</t>
  </si>
  <si>
    <t>Křenovice u Slavkova</t>
  </si>
  <si>
    <t>Kučerov</t>
  </si>
  <si>
    <t>Lovčičky</t>
  </si>
  <si>
    <t>Medlovice</t>
  </si>
  <si>
    <t>Milešovice</t>
  </si>
  <si>
    <t>Mouřínov</t>
  </si>
  <si>
    <t>Němčany</t>
  </si>
  <si>
    <t>Nemojany</t>
  </si>
  <si>
    <t>Heršpice</t>
  </si>
  <si>
    <t>Otnice</t>
  </si>
  <si>
    <t>Boškůvky</t>
  </si>
  <si>
    <t>Pístovice</t>
  </si>
  <si>
    <t>Račice</t>
  </si>
  <si>
    <t>Rašovice u Bučovic</t>
  </si>
  <si>
    <t>Rostěnice</t>
  </si>
  <si>
    <t>Zvonovice</t>
  </si>
  <si>
    <t>Slavkov u Brna</t>
  </si>
  <si>
    <t>Topolany u Vyškova</t>
  </si>
  <si>
    <t>Vážany u Vyškova</t>
  </si>
  <si>
    <t>Vítovice</t>
  </si>
  <si>
    <t>Vážany nad Litavou</t>
  </si>
  <si>
    <t>Velešovice</t>
  </si>
  <si>
    <t>Dědice u Vyškova</t>
  </si>
  <si>
    <t>Šardičky</t>
  </si>
  <si>
    <t>Znojmo</t>
  </si>
  <si>
    <t>Bantice</t>
  </si>
  <si>
    <t>Běhařovice</t>
  </si>
  <si>
    <t>Stupešice</t>
  </si>
  <si>
    <t>Bezkov</t>
  </si>
  <si>
    <t>Blanné</t>
  </si>
  <si>
    <t>Ves Blížkovice</t>
  </si>
  <si>
    <t>Městys Blížkovice</t>
  </si>
  <si>
    <t>Borotice nad Jevišovkou</t>
  </si>
  <si>
    <t>Božice</t>
  </si>
  <si>
    <t>České Křídlovice</t>
  </si>
  <si>
    <t>Čejkovice u Znojma</t>
  </si>
  <si>
    <t>Damnice</t>
  </si>
  <si>
    <t>Derflice</t>
  </si>
  <si>
    <t>Dobelice</t>
  </si>
  <si>
    <t>Dobřínsko</t>
  </si>
  <si>
    <t>Dobšice u Znojma</t>
  </si>
  <si>
    <t>Dolní Dubňany</t>
  </si>
  <si>
    <t>Dyjákovičky</t>
  </si>
  <si>
    <t>Dyje</t>
  </si>
  <si>
    <t>Grešlové Mýto</t>
  </si>
  <si>
    <t>Hodonice</t>
  </si>
  <si>
    <t>Horní Břečkov</t>
  </si>
  <si>
    <t>Horní Dubňany</t>
  </si>
  <si>
    <t>Míšovice</t>
  </si>
  <si>
    <t>Hostim</t>
  </si>
  <si>
    <t>Jiřice u Moravských Budějovic</t>
  </si>
  <si>
    <t>Hrušovany nad Jevišovkou</t>
  </si>
  <si>
    <t>Chvalatice</t>
  </si>
  <si>
    <t>Chvalovice</t>
  </si>
  <si>
    <t>Jamolice</t>
  </si>
  <si>
    <t>Jaroslavice</t>
  </si>
  <si>
    <t>Jevišovice</t>
  </si>
  <si>
    <t>Maršovice</t>
  </si>
  <si>
    <t>Jiřice u Miroslavi</t>
  </si>
  <si>
    <t>Kadov</t>
  </si>
  <si>
    <t>Korolupy</t>
  </si>
  <si>
    <t>Kravsko</t>
  </si>
  <si>
    <t>Plenkovice</t>
  </si>
  <si>
    <t>Krhovice</t>
  </si>
  <si>
    <t>Křepice</t>
  </si>
  <si>
    <t>Kuchařovice</t>
  </si>
  <si>
    <t>Lančov</t>
  </si>
  <si>
    <t>Lechovice</t>
  </si>
  <si>
    <t>Lesná u Znojma</t>
  </si>
  <si>
    <t>Lesonice u Moravského Krumlova</t>
  </si>
  <si>
    <t>Mackovice</t>
  </si>
  <si>
    <t>Mašovice u Znojma</t>
  </si>
  <si>
    <t>Mikulovice u Znojma</t>
  </si>
  <si>
    <t>Milíčovice</t>
  </si>
  <si>
    <t>Miroslavské Knínice</t>
  </si>
  <si>
    <t>Morašice</t>
  </si>
  <si>
    <t>Moravský Krumlov</t>
  </si>
  <si>
    <t>Mramotice</t>
  </si>
  <si>
    <t>Našiměřice</t>
  </si>
  <si>
    <t>Němčičky nad Jevišovkou</t>
  </si>
  <si>
    <t>Sedlešovice</t>
  </si>
  <si>
    <t>Olbramkostel</t>
  </si>
  <si>
    <t>Olbramovice u Moravského Krumlova</t>
  </si>
  <si>
    <t>Oleksovice</t>
  </si>
  <si>
    <t>Pavlice</t>
  </si>
  <si>
    <t>Plaveč</t>
  </si>
  <si>
    <t>Podhradí nad Dyjí</t>
  </si>
  <si>
    <t>Práče</t>
  </si>
  <si>
    <t>Pravice</t>
  </si>
  <si>
    <t>Prokopov</t>
  </si>
  <si>
    <t>Přímětice</t>
  </si>
  <si>
    <t>Rešice</t>
  </si>
  <si>
    <t>Rudlice</t>
  </si>
  <si>
    <t>Slup</t>
  </si>
  <si>
    <t>Stošíkovice na Louce</t>
  </si>
  <si>
    <t>Micmanice</t>
  </si>
  <si>
    <t>Strachotice</t>
  </si>
  <si>
    <t>Suchohrdly u Miroslavi</t>
  </si>
  <si>
    <t>Šanov nad Jevišovkou</t>
  </si>
  <si>
    <t>Šumná</t>
  </si>
  <si>
    <t>Dobronice</t>
  </si>
  <si>
    <t>Tavíkovice</t>
  </si>
  <si>
    <t>Trstěnice u Moravského Krumlova</t>
  </si>
  <si>
    <t>Tulešice</t>
  </si>
  <si>
    <t>Uherčice u Znojma</t>
  </si>
  <si>
    <t>Únanov</t>
  </si>
  <si>
    <t>Vedrovice</t>
  </si>
  <si>
    <t>Vémyslice</t>
  </si>
  <si>
    <t>Višňové</t>
  </si>
  <si>
    <t>Vranovská Ves</t>
  </si>
  <si>
    <t>Mešovice</t>
  </si>
  <si>
    <t>Vrbovec</t>
  </si>
  <si>
    <t>Vysočany u Znojma</t>
  </si>
  <si>
    <t>Zálesí u Bítova</t>
  </si>
  <si>
    <t>Zblovice</t>
  </si>
  <si>
    <t>Znojmo-město</t>
  </si>
  <si>
    <t>Znojmo-Hradiště</t>
  </si>
  <si>
    <t>Znojmo-Louka</t>
  </si>
  <si>
    <t>Želetice u Znojma</t>
  </si>
  <si>
    <t>Žerůtky u Znojma</t>
  </si>
  <si>
    <t>Žďár nad Sázavou</t>
  </si>
  <si>
    <t>Oslavice</t>
  </si>
  <si>
    <t>Velké Meziříčí</t>
  </si>
  <si>
    <t>Drnovice</t>
  </si>
  <si>
    <t>Lysice</t>
  </si>
  <si>
    <t>Horní Kamenice u Staňkova</t>
  </si>
  <si>
    <t>Všekary</t>
  </si>
  <si>
    <t>Kařez</t>
  </si>
  <si>
    <t>Blatnice</t>
  </si>
  <si>
    <t>Pozďátky</t>
  </si>
  <si>
    <t>Luleč</t>
  </si>
  <si>
    <t>Horní Dunajovice</t>
  </si>
  <si>
    <t>Horní Kounice</t>
  </si>
  <si>
    <t>Miroslav</t>
  </si>
  <si>
    <t>Oblekovice</t>
  </si>
  <si>
    <t>Petrovice u Moravského Krumlova</t>
  </si>
  <si>
    <t>Prosiměřice</t>
  </si>
  <si>
    <t>Skalice u Znojma</t>
  </si>
  <si>
    <t>Tasovice nad Dyjí</t>
  </si>
  <si>
    <t>Trnové Pole</t>
  </si>
  <si>
    <t>Jeníkov u Vlašimi</t>
  </si>
  <si>
    <t>Ješetice</t>
  </si>
  <si>
    <t>Křešice u Divišova</t>
  </si>
  <si>
    <t>Roubíčkova Lhota</t>
  </si>
  <si>
    <t>Čakovice u Řehenic</t>
  </si>
  <si>
    <t>Struhařov u Benešova</t>
  </si>
  <si>
    <t>Loděnice u Berouna</t>
  </si>
  <si>
    <t>Lochovice</t>
  </si>
  <si>
    <t>Malé Přílepy</t>
  </si>
  <si>
    <t>Otročiněves</t>
  </si>
  <si>
    <t>Praskolesy</t>
  </si>
  <si>
    <t>Stradonice u Nižboru</t>
  </si>
  <si>
    <t>Suchomasty</t>
  </si>
  <si>
    <t>Lounín</t>
  </si>
  <si>
    <t>Trubín</t>
  </si>
  <si>
    <t>Všeradice</t>
  </si>
  <si>
    <t>Žďár u Blanska</t>
  </si>
  <si>
    <t>Drásov</t>
  </si>
  <si>
    <t>Alexovice</t>
  </si>
  <si>
    <t>Kuřimské Jestřabí</t>
  </si>
  <si>
    <t>Lomnice u Tišnova</t>
  </si>
  <si>
    <t>Lukovany</t>
  </si>
  <si>
    <t>Němčičky</t>
  </si>
  <si>
    <t>Ořechov</t>
  </si>
  <si>
    <t>Příbram na Moravě</t>
  </si>
  <si>
    <t>Přísnotice</t>
  </si>
  <si>
    <t>Rohozec u Tišnova</t>
  </si>
  <si>
    <t>Viničné Šumice</t>
  </si>
  <si>
    <t>Zakřany</t>
  </si>
  <si>
    <t>Brumovice</t>
  </si>
  <si>
    <t>Drnholec</t>
  </si>
  <si>
    <t>Jevišovka</t>
  </si>
  <si>
    <t>Klentnice</t>
  </si>
  <si>
    <t>Klobouky u Brna</t>
  </si>
  <si>
    <t>Ladná</t>
  </si>
  <si>
    <t>Pavlov u Dolních Věstonic</t>
  </si>
  <si>
    <t>Popice</t>
  </si>
  <si>
    <t>Uherčice u Hustopečí</t>
  </si>
  <si>
    <t>Úvaly u Valtic</t>
  </si>
  <si>
    <t>Zaječí</t>
  </si>
  <si>
    <t>Záblatí</t>
  </si>
  <si>
    <t>Zliv u Českých Budějovic</t>
  </si>
  <si>
    <t>Brůdek</t>
  </si>
  <si>
    <t>Poděvousy</t>
  </si>
  <si>
    <t>Hlohová</t>
  </si>
  <si>
    <t>Babice u Holubče</t>
  </si>
  <si>
    <t>Skařez</t>
  </si>
  <si>
    <t>Kocourov u Horšovského Týna</t>
  </si>
  <si>
    <t>Vránov</t>
  </si>
  <si>
    <t>Polžice u Horšovského Týna</t>
  </si>
  <si>
    <t>Olešná u Ledče nad Sázavou</t>
  </si>
  <si>
    <t>Čejkovice</t>
  </si>
  <si>
    <t>Ostrovánky</t>
  </si>
  <si>
    <t>Cheb</t>
  </si>
  <si>
    <t>Povodí</t>
  </si>
  <si>
    <t>Pětipsy</t>
  </si>
  <si>
    <t>Mladotice nad Doubravou</t>
  </si>
  <si>
    <t>Ronov nad Doubravou</t>
  </si>
  <si>
    <t>Vržanov</t>
  </si>
  <si>
    <t>Panské Dubenky</t>
  </si>
  <si>
    <t>Deštná u Jindřichova Hradce</t>
  </si>
  <si>
    <t>Matějovec</t>
  </si>
  <si>
    <t>Radlice u Volfířova</t>
  </si>
  <si>
    <t>Podlesí pod Landštejnem</t>
  </si>
  <si>
    <t>Staré Město pod Landštejnem</t>
  </si>
  <si>
    <t>Šach</t>
  </si>
  <si>
    <t>Dětřiš</t>
  </si>
  <si>
    <t>Stráň</t>
  </si>
  <si>
    <t>Družec</t>
  </si>
  <si>
    <t>Rozdělov</t>
  </si>
  <si>
    <t>Kročehlavy</t>
  </si>
  <si>
    <t>Knovíz</t>
  </si>
  <si>
    <t>Smečno</t>
  </si>
  <si>
    <t>Saky</t>
  </si>
  <si>
    <t>Třebichovice</t>
  </si>
  <si>
    <t>Unhošť</t>
  </si>
  <si>
    <t>Třebýcinka</t>
  </si>
  <si>
    <t>Kokšín</t>
  </si>
  <si>
    <t>Želivec</t>
  </si>
  <si>
    <t>Buškovice</t>
  </si>
  <si>
    <t>Stránky</t>
  </si>
  <si>
    <t>Veletice</t>
  </si>
  <si>
    <t>Líčkov</t>
  </si>
  <si>
    <t>Břínkov</t>
  </si>
  <si>
    <t>Tuchořice</t>
  </si>
  <si>
    <t>Výškov u Počerad</t>
  </si>
  <si>
    <t>Vojkovice u Kralup nad Vltavou</t>
  </si>
  <si>
    <t>Všetaty</t>
  </si>
  <si>
    <t>Velenice</t>
  </si>
  <si>
    <t>Blatec</t>
  </si>
  <si>
    <t>Dubčany u Choliny</t>
  </si>
  <si>
    <t>Tážaly</t>
  </si>
  <si>
    <t>Střeň</t>
  </si>
  <si>
    <t>Přestavlky</t>
  </si>
  <si>
    <t>Brníčko</t>
  </si>
  <si>
    <t>Rovná u Hořepníku</t>
  </si>
  <si>
    <t>Jiřice u Humpolce</t>
  </si>
  <si>
    <t>Lohenice</t>
  </si>
  <si>
    <t>Podivice</t>
  </si>
  <si>
    <t>Podchýšská Lhota</t>
  </si>
  <si>
    <t>Záboří u Protivína</t>
  </si>
  <si>
    <t>Zálší u Sepekova</t>
  </si>
  <si>
    <t>Vojníkov</t>
  </si>
  <si>
    <t>Vrcovice</t>
  </si>
  <si>
    <t>Zahořany</t>
  </si>
  <si>
    <t>Svatonice</t>
  </si>
  <si>
    <t>Měrčín</t>
  </si>
  <si>
    <t>Čižice</t>
  </si>
  <si>
    <t>Oplot</t>
  </si>
  <si>
    <t>Vodní Újezd</t>
  </si>
  <si>
    <t>Drahkov</t>
  </si>
  <si>
    <t>Lisov</t>
  </si>
  <si>
    <t>Hradišťský Újezd</t>
  </si>
  <si>
    <t>Chlumčany u Přeštic</t>
  </si>
  <si>
    <t>Kotousov</t>
  </si>
  <si>
    <t>Malinec</t>
  </si>
  <si>
    <t>Nebílovy</t>
  </si>
  <si>
    <t>Těnovice</t>
  </si>
  <si>
    <t>Únětice u Blovic</t>
  </si>
  <si>
    <t>Mířovice</t>
  </si>
  <si>
    <t>Ves Touškov</t>
  </si>
  <si>
    <t>Nezvěstice</t>
  </si>
  <si>
    <t>Olešná u Nezvěstic</t>
  </si>
  <si>
    <t>Mokrouše</t>
  </si>
  <si>
    <t>Tymákov</t>
  </si>
  <si>
    <t>Bukovina u Mladotic</t>
  </si>
  <si>
    <t>Dobříč</t>
  </si>
  <si>
    <t>Líté</t>
  </si>
  <si>
    <t>Horní Bříza</t>
  </si>
  <si>
    <t>Chrančovice</t>
  </si>
  <si>
    <t>Kaznějov</t>
  </si>
  <si>
    <t>Bohy</t>
  </si>
  <si>
    <t>Ledce u Plzně</t>
  </si>
  <si>
    <t>Lednice</t>
  </si>
  <si>
    <t>Chrášťovice u Mladotic</t>
  </si>
  <si>
    <t>Mladotice</t>
  </si>
  <si>
    <t>Lomnička u Plas</t>
  </si>
  <si>
    <t>Nebřeziny</t>
  </si>
  <si>
    <t>Potvorov</t>
  </si>
  <si>
    <t>Radějovice u Přehýšova</t>
  </si>
  <si>
    <t>Štichovice</t>
  </si>
  <si>
    <t>Trnová u Plzně</t>
  </si>
  <si>
    <t>Řemešín</t>
  </si>
  <si>
    <t>Trojany u Mladotic</t>
  </si>
  <si>
    <t>Žebnice</t>
  </si>
  <si>
    <t>Kalec</t>
  </si>
  <si>
    <t>Odlezly</t>
  </si>
  <si>
    <t>Žihle</t>
  </si>
  <si>
    <t>Žilov</t>
  </si>
  <si>
    <t>Ruzyně</t>
  </si>
  <si>
    <t>Ondřejov u Prahy</t>
  </si>
  <si>
    <t>Bratřínov</t>
  </si>
  <si>
    <t>Čisovice</t>
  </si>
  <si>
    <t>Kytín</t>
  </si>
  <si>
    <t>Ptice</t>
  </si>
  <si>
    <t>Štěchovice u Prahy</t>
  </si>
  <si>
    <t>Bílovice</t>
  </si>
  <si>
    <t>Čechovice-Záhoří</t>
  </si>
  <si>
    <t>Doloplazy</t>
  </si>
  <si>
    <t>Kostelec na Hané</t>
  </si>
  <si>
    <t>Mostkovice</t>
  </si>
  <si>
    <t>Těšice u Nezamyslic</t>
  </si>
  <si>
    <t>Přemyslovice</t>
  </si>
  <si>
    <t>Hluboš</t>
  </si>
  <si>
    <t>Kardavec</t>
  </si>
  <si>
    <t>Křížov</t>
  </si>
  <si>
    <t>Velká Hraštice</t>
  </si>
  <si>
    <t>Nová Ves pod Pleší</t>
  </si>
  <si>
    <t>Krámy</t>
  </si>
  <si>
    <t>Obory</t>
  </si>
  <si>
    <t>Pořešice</t>
  </si>
  <si>
    <t>Dvorce u Sedlce</t>
  </si>
  <si>
    <t>Roželov</t>
  </si>
  <si>
    <t>Rybníky</t>
  </si>
  <si>
    <t>Ředice</t>
  </si>
  <si>
    <t>Voltuš</t>
  </si>
  <si>
    <t>Pustověty</t>
  </si>
  <si>
    <t>Rousínov u Rakovníka</t>
  </si>
  <si>
    <t>Slabce</t>
  </si>
  <si>
    <t>Svinařov</t>
  </si>
  <si>
    <t>Borek u Rokycan</t>
  </si>
  <si>
    <t>Šumperk</t>
  </si>
  <si>
    <t>Drozdov</t>
  </si>
  <si>
    <t>Lžín</t>
  </si>
  <si>
    <t>Ratibořice u Tábora</t>
  </si>
  <si>
    <t>Dvorce u Tučap</t>
  </si>
  <si>
    <t>Hamr nad Nežárkou</t>
  </si>
  <si>
    <t>Chodský Újezd</t>
  </si>
  <si>
    <t>Kočov</t>
  </si>
  <si>
    <t>Nedražice</t>
  </si>
  <si>
    <t>Vysoké Sedliště</t>
  </si>
  <si>
    <t>Darmyšl</t>
  </si>
  <si>
    <t>Dubec</t>
  </si>
  <si>
    <t>Malé Dvorce</t>
  </si>
  <si>
    <t>Telice</t>
  </si>
  <si>
    <t>Bystřany</t>
  </si>
  <si>
    <t>Hostomice nad Bílinou</t>
  </si>
  <si>
    <t>Zabrušany</t>
  </si>
  <si>
    <t>Udeřice</t>
  </si>
  <si>
    <t>Stropešín</t>
  </si>
  <si>
    <t>Jedov</t>
  </si>
  <si>
    <t>Kdousov</t>
  </si>
  <si>
    <t>Lipník u Hrotovic</t>
  </si>
  <si>
    <t>Loukovice</t>
  </si>
  <si>
    <t>Odunec</t>
  </si>
  <si>
    <t>Přeckov</t>
  </si>
  <si>
    <t>Horní Smrčné</t>
  </si>
  <si>
    <t>Radošov</t>
  </si>
  <si>
    <t>Lipňany u Skryjí</t>
  </si>
  <si>
    <t>Studenec u Třebíče</t>
  </si>
  <si>
    <t>Sudice u Náměště nad Oslavou</t>
  </si>
  <si>
    <t>Třebelovice</t>
  </si>
  <si>
    <t>Chroustov u Třebenic</t>
  </si>
  <si>
    <t>Plešice</t>
  </si>
  <si>
    <t>Vladislav</t>
  </si>
  <si>
    <t>Častotice</t>
  </si>
  <si>
    <t>Zárubice</t>
  </si>
  <si>
    <t>Brankovice</t>
  </si>
  <si>
    <t>Hodějice</t>
  </si>
  <si>
    <t>Kloboučky</t>
  </si>
  <si>
    <t>Letošov</t>
  </si>
  <si>
    <t>Nesovice</t>
  </si>
  <si>
    <t>Radslavice u Vyškova</t>
  </si>
  <si>
    <t>Šaratice</t>
  </si>
  <si>
    <t>Královopolské Vážany</t>
  </si>
  <si>
    <t>Holubice</t>
  </si>
  <si>
    <t>Zelená Hora na Moravě</t>
  </si>
  <si>
    <t>Hluboké Mašůvky</t>
  </si>
  <si>
    <t>Slatina u Jevišovic</t>
  </si>
  <si>
    <t>Těšetice u Znojma</t>
  </si>
  <si>
    <t>Újezd nad Rokytnou</t>
  </si>
  <si>
    <t>Vítonice u Znojma</t>
  </si>
  <si>
    <t>Jindřichov u Velké Bíteše</t>
  </si>
  <si>
    <t>Pohořílky u Otína</t>
  </si>
  <si>
    <t>Košíkov</t>
  </si>
  <si>
    <t>Kožichovice</t>
  </si>
  <si>
    <t>Brzotice</t>
  </si>
  <si>
    <t>Čelivo</t>
  </si>
  <si>
    <t>Děkanovice</t>
  </si>
  <si>
    <t>Městečko u Chotýšan</t>
  </si>
  <si>
    <t>Kobylí</t>
  </si>
  <si>
    <t>Křížov pod Blaníkem</t>
  </si>
  <si>
    <t>Mnichovice</t>
  </si>
  <si>
    <t>Popovice u Benešova</t>
  </si>
  <si>
    <t>Jemniště</t>
  </si>
  <si>
    <t>Skalice u Benešova</t>
  </si>
  <si>
    <t>Střechov nad Sázavou</t>
  </si>
  <si>
    <t>Žibřidovice</t>
  </si>
  <si>
    <t>Tisem</t>
  </si>
  <si>
    <t>Hlásná Třebaň</t>
  </si>
  <si>
    <t>Libomyšl</t>
  </si>
  <si>
    <t>Želkovice u Libomyšle</t>
  </si>
  <si>
    <t>Měňany</t>
  </si>
  <si>
    <t>Olešná u Hořovic</t>
  </si>
  <si>
    <t>Tetín u Berouna</t>
  </si>
  <si>
    <t>Bukovina</t>
  </si>
  <si>
    <t>Bukovinka</t>
  </si>
  <si>
    <t>Kulířov</t>
  </si>
  <si>
    <t>Malá Roudka</t>
  </si>
  <si>
    <t>Němčice</t>
  </si>
  <si>
    <t>Olešnice na Moravě</t>
  </si>
  <si>
    <t>Ostrov u Macochy</t>
  </si>
  <si>
    <t>Senetářov</t>
  </si>
  <si>
    <t>Šošůvka</t>
  </si>
  <si>
    <t>Černovice</t>
  </si>
  <si>
    <t>Holásky</t>
  </si>
  <si>
    <t>Líšeň</t>
  </si>
  <si>
    <t>Chrlice</t>
  </si>
  <si>
    <t>Žebětín</t>
  </si>
  <si>
    <t>Hlína u Ivančic</t>
  </si>
  <si>
    <t>Hrubšice</t>
  </si>
  <si>
    <t>Hvozdec u Veverské Bítýšky</t>
  </si>
  <si>
    <t>Němčice u Ivančic</t>
  </si>
  <si>
    <t>Ketkovice</t>
  </si>
  <si>
    <t>Moravany u Brna</t>
  </si>
  <si>
    <t>Nebovidy u Brna</t>
  </si>
  <si>
    <t>Nesvačilka</t>
  </si>
  <si>
    <t>Nosislav</t>
  </si>
  <si>
    <t>Nové Bránice</t>
  </si>
  <si>
    <t>Odrovice</t>
  </si>
  <si>
    <t>Ponětovice</t>
  </si>
  <si>
    <t>Pravlov</t>
  </si>
  <si>
    <t>Otmarov</t>
  </si>
  <si>
    <t>Rosice u Brna</t>
  </si>
  <si>
    <t>Těšany</t>
  </si>
  <si>
    <t>Bavory</t>
  </si>
  <si>
    <t>Borkovany</t>
  </si>
  <si>
    <t>Březí u Mikulova</t>
  </si>
  <si>
    <t>Diváky</t>
  </si>
  <si>
    <t>Dolní Dunajovice</t>
  </si>
  <si>
    <t>Hlohovec</t>
  </si>
  <si>
    <t>Hrušky</t>
  </si>
  <si>
    <t>Charvátská Nová Ves</t>
  </si>
  <si>
    <t>Kostice</t>
  </si>
  <si>
    <t>Krumvíř</t>
  </si>
  <si>
    <t>Křepice u Hustopečí</t>
  </si>
  <si>
    <t>Kurdějov</t>
  </si>
  <si>
    <t>Lanžhot</t>
  </si>
  <si>
    <t>Nejdek u Lednice</t>
  </si>
  <si>
    <t>Mikulov na Moravě</t>
  </si>
  <si>
    <t>Milovice u Mikulova</t>
  </si>
  <si>
    <t>Morkůvky</t>
  </si>
  <si>
    <t>Nikolčice</t>
  </si>
  <si>
    <t>Perná</t>
  </si>
  <si>
    <t>Poštorná</t>
  </si>
  <si>
    <t>Nové Mlýny</t>
  </si>
  <si>
    <t>Rakvice</t>
  </si>
  <si>
    <t>Sedlec u Mikulova</t>
  </si>
  <si>
    <t>Starovice</t>
  </si>
  <si>
    <t>Starovičky</t>
  </si>
  <si>
    <t>Šitbořice</t>
  </si>
  <si>
    <t>Tvrdonice</t>
  </si>
  <si>
    <t>Velké Bílovice</t>
  </si>
  <si>
    <t>Velké Hostěrádky</t>
  </si>
  <si>
    <t>Velké Pavlovice</t>
  </si>
  <si>
    <t>Česká Lípa</t>
  </si>
  <si>
    <t>Hvězda pod Vlhoštěm</t>
  </si>
  <si>
    <t>Rané</t>
  </si>
  <si>
    <t>Bošilec</t>
  </si>
  <si>
    <t>Zvěrkovice u Týna nad Vltavou</t>
  </si>
  <si>
    <t>Čížkrajice</t>
  </si>
  <si>
    <t>Mydlovary u Dívčic</t>
  </si>
  <si>
    <t>Smilovice u Týna nad Vltavou</t>
  </si>
  <si>
    <t>Dynín</t>
  </si>
  <si>
    <t>Lhota u Dynína</t>
  </si>
  <si>
    <t>Haklovy Dvory</t>
  </si>
  <si>
    <t>Munice</t>
  </si>
  <si>
    <t>Dlouhá Stropnice</t>
  </si>
  <si>
    <t>Čakov u Českých Budějovic</t>
  </si>
  <si>
    <t>Kondrač</t>
  </si>
  <si>
    <t>Kolný</t>
  </si>
  <si>
    <t>Habří u Lipí</t>
  </si>
  <si>
    <t>Kvítkovice u Lipí</t>
  </si>
  <si>
    <t>Ločenice</t>
  </si>
  <si>
    <t>Neplachov</t>
  </si>
  <si>
    <t>Sedlce</t>
  </si>
  <si>
    <t>Ševětín</t>
  </si>
  <si>
    <t>Bzí u Dolního Bukovska</t>
  </si>
  <si>
    <t>Jedovary</t>
  </si>
  <si>
    <t>Brloh pod Kletí</t>
  </si>
  <si>
    <t>Chlum u Křemže</t>
  </si>
  <si>
    <t>Křemže</t>
  </si>
  <si>
    <t>Netřebice</t>
  </si>
  <si>
    <t>Chodeč-Zvíkov</t>
  </si>
  <si>
    <t>Pořešín</t>
  </si>
  <si>
    <t>Rojšín</t>
  </si>
  <si>
    <t>Soběnov</t>
  </si>
  <si>
    <t>Věžovatá Pláně</t>
  </si>
  <si>
    <t>Bělá nad Radbuzou</t>
  </si>
  <si>
    <t>Čečín</t>
  </si>
  <si>
    <t>Blížejov</t>
  </si>
  <si>
    <t>Chotiměř u Blížejova</t>
  </si>
  <si>
    <t>Bukovec u Horšovského Týna</t>
  </si>
  <si>
    <t>Nemněnice</t>
  </si>
  <si>
    <t>Šlovice u Bukovce</t>
  </si>
  <si>
    <t>Havlovice u Domažlic</t>
  </si>
  <si>
    <t>Holubeč</t>
  </si>
  <si>
    <t>Horní Metelsko</t>
  </si>
  <si>
    <t>Dolní Metelsko</t>
  </si>
  <si>
    <t>Horšov</t>
  </si>
  <si>
    <t>Horoušany u Hostouně</t>
  </si>
  <si>
    <t>Hradiště u Domažlic</t>
  </si>
  <si>
    <t>Hyršov</t>
  </si>
  <si>
    <t>Chalupy</t>
  </si>
  <si>
    <t>Pláně na Šumavě</t>
  </si>
  <si>
    <t>Sruby na Šumavě</t>
  </si>
  <si>
    <t>Chodov u Domažlic</t>
  </si>
  <si>
    <t>Chodská Lhota</t>
  </si>
  <si>
    <t>Chrastavice</t>
  </si>
  <si>
    <t>Klenčí pod Čerchovem</t>
  </si>
  <si>
    <t>Klíčov u Mrákova</t>
  </si>
  <si>
    <t>Koloveč</t>
  </si>
  <si>
    <t>Zichov</t>
  </si>
  <si>
    <t>Štichov</t>
  </si>
  <si>
    <t>Libkov</t>
  </si>
  <si>
    <t>Lštění nad Zubřinou</t>
  </si>
  <si>
    <t>Malonice nad Zubřinou</t>
  </si>
  <si>
    <t>Luženičky</t>
  </si>
  <si>
    <t>Nahošice</t>
  </si>
  <si>
    <t>Nové Dvory u Močerad</t>
  </si>
  <si>
    <t>Mrákov</t>
  </si>
  <si>
    <t>Nevolice</t>
  </si>
  <si>
    <t>Nová Ves u Kdyně</t>
  </si>
  <si>
    <t>Šitboř</t>
  </si>
  <si>
    <t>Vlkanov u Nového Kramolína</t>
  </si>
  <si>
    <t>Osvračín</t>
  </si>
  <si>
    <t>Věvrov</t>
  </si>
  <si>
    <t>Těšovice u Kolovče</t>
  </si>
  <si>
    <t>Vítání</t>
  </si>
  <si>
    <t>Krchleby u Staňkova</t>
  </si>
  <si>
    <t>Staňkov-město</t>
  </si>
  <si>
    <t>Stráž u Domažlic</t>
  </si>
  <si>
    <t>Hašov</t>
  </si>
  <si>
    <t>Tlumačov u Domažlic</t>
  </si>
  <si>
    <t>Ostromeč</t>
  </si>
  <si>
    <t>Libosváry</t>
  </si>
  <si>
    <t>Všepadly</t>
  </si>
  <si>
    <t>Všeruby u Kdyně</t>
  </si>
  <si>
    <t>Zahořany u Domažlic</t>
  </si>
  <si>
    <t>Ždánov</t>
  </si>
  <si>
    <t>Staňkov-ves</t>
  </si>
  <si>
    <t>Zboží</t>
  </si>
  <si>
    <t>Číhošť</t>
  </si>
  <si>
    <t>Hroznětín u Číhoště</t>
  </si>
  <si>
    <t>Dobrohostov</t>
  </si>
  <si>
    <t>Meziklasí</t>
  </si>
  <si>
    <t>Boňkov</t>
  </si>
  <si>
    <t>Herálec</t>
  </si>
  <si>
    <t>Kojkovice</t>
  </si>
  <si>
    <t>Ledeč nad Sázavou</t>
  </si>
  <si>
    <t>Dobrnice</t>
  </si>
  <si>
    <t>Štěpánov u Leštiny</t>
  </si>
  <si>
    <t>Vrbice u Leštiny</t>
  </si>
  <si>
    <t>Prosíčka</t>
  </si>
  <si>
    <t>Kunemil</t>
  </si>
  <si>
    <t>Sázavka</t>
  </si>
  <si>
    <t>Kněž</t>
  </si>
  <si>
    <t>Tis u Habrů</t>
  </si>
  <si>
    <t>Koňkovice</t>
  </si>
  <si>
    <t>Vilémovice u Ledče nad Sázavou</t>
  </si>
  <si>
    <t>Zdislavice u Herálce</t>
  </si>
  <si>
    <t>Archlebov</t>
  </si>
  <si>
    <t>Blatnice pod Svatým Antonínkem</t>
  </si>
  <si>
    <t>Blatnička</t>
  </si>
  <si>
    <t>Bohuslavice u Kyjova</t>
  </si>
  <si>
    <t>Bzenec</t>
  </si>
  <si>
    <t>Čejč</t>
  </si>
  <si>
    <t>Čeložnice</t>
  </si>
  <si>
    <t>Dolní Bojanovice</t>
  </si>
  <si>
    <t>Domanín</t>
  </si>
  <si>
    <t>Dražůvky</t>
  </si>
  <si>
    <t>Dubňany</t>
  </si>
  <si>
    <t>Hovorany</t>
  </si>
  <si>
    <t>Hrubá Vrbka</t>
  </si>
  <si>
    <t>Hýsly</t>
  </si>
  <si>
    <t>Javorník nad Veličkou</t>
  </si>
  <si>
    <t>Ježov</t>
  </si>
  <si>
    <t>Josefov u Hodonína</t>
  </si>
  <si>
    <t>Karlín na Moravě</t>
  </si>
  <si>
    <t>Kelčany</t>
  </si>
  <si>
    <t>Kněždub</t>
  </si>
  <si>
    <t>Kostelec u Kyjova</t>
  </si>
  <si>
    <t>Kuželov</t>
  </si>
  <si>
    <t>Kyjov</t>
  </si>
  <si>
    <t>Labuty</t>
  </si>
  <si>
    <t>Lovčice u Kyjova</t>
  </si>
  <si>
    <t>Lužice u Hodonína</t>
  </si>
  <si>
    <t>Malá Vrbka</t>
  </si>
  <si>
    <t>Mikulčice</t>
  </si>
  <si>
    <t>Milotice u Kyjova</t>
  </si>
  <si>
    <t>Moravany u Kyjova</t>
  </si>
  <si>
    <t>Mouchnice</t>
  </si>
  <si>
    <t>Násedlovice</t>
  </si>
  <si>
    <t>Nenkovice</t>
  </si>
  <si>
    <t>Nový Poddvorov</t>
  </si>
  <si>
    <t>Petrov u Hodonína</t>
  </si>
  <si>
    <t>Prušánky</t>
  </si>
  <si>
    <t>Radějov u Strážnice</t>
  </si>
  <si>
    <t>Rohatec</t>
  </si>
  <si>
    <t>Skalka u Kyjova</t>
  </si>
  <si>
    <t>Skoronice</t>
  </si>
  <si>
    <t>Sobůlky</t>
  </si>
  <si>
    <t>Stavěšice</t>
  </si>
  <si>
    <t>Strážnice na Moravě</t>
  </si>
  <si>
    <t>Sudoměřice</t>
  </si>
  <si>
    <t>Mistřín</t>
  </si>
  <si>
    <t>Svatobořice</t>
  </si>
  <si>
    <t>Šardice</t>
  </si>
  <si>
    <t>Tasov nad Veličkou</t>
  </si>
  <si>
    <t>Terezín u Čejče</t>
  </si>
  <si>
    <t>Tvarožná Lhota</t>
  </si>
  <si>
    <t>Vacenovice u Kyjova</t>
  </si>
  <si>
    <t>Veselí-Předměstí</t>
  </si>
  <si>
    <t>Milokošť</t>
  </si>
  <si>
    <t>Zarazice</t>
  </si>
  <si>
    <t>Věteřov</t>
  </si>
  <si>
    <t>Vlkoš u Kyjova</t>
  </si>
  <si>
    <t>Vracov</t>
  </si>
  <si>
    <t>Žádovice</t>
  </si>
  <si>
    <t>Ždánice</t>
  </si>
  <si>
    <t>Želetice u Kyjova</t>
  </si>
  <si>
    <t>Žeravice u Kyjova</t>
  </si>
  <si>
    <t>Okrouhlá u Chebu</t>
  </si>
  <si>
    <t>Lipoltov</t>
  </si>
  <si>
    <t>Vojtanov</t>
  </si>
  <si>
    <t>Prunéřov</t>
  </si>
  <si>
    <t>Vilémov u Kadaně</t>
  </si>
  <si>
    <t>Kyjice</t>
  </si>
  <si>
    <t>Štěnec</t>
  </si>
  <si>
    <t>Jablonec nad Nisou</t>
  </si>
  <si>
    <t>Železný Brod</t>
  </si>
  <si>
    <t>Bílý Potok</t>
  </si>
  <si>
    <t>Dolní Vilímeč</t>
  </si>
  <si>
    <t>Janovice u Polné</t>
  </si>
  <si>
    <t>Jindřichovice na Moravě</t>
  </si>
  <si>
    <t>Komárovice u Jihlavy</t>
  </si>
  <si>
    <t>Kostelní Myslová</t>
  </si>
  <si>
    <t>Krasonice</t>
  </si>
  <si>
    <t>Lhotka u Mrákotína</t>
  </si>
  <si>
    <t>Markvartice</t>
  </si>
  <si>
    <t>Zadní Vydří</t>
  </si>
  <si>
    <t>Rozseč u Třešti</t>
  </si>
  <si>
    <t>Antonínův Důl</t>
  </si>
  <si>
    <t>Střítež u Jihlavy</t>
  </si>
  <si>
    <t>Svojkovice na Moravě</t>
  </si>
  <si>
    <t>Zdeňkov</t>
  </si>
  <si>
    <t>Budeč</t>
  </si>
  <si>
    <t>Dešná u Dačic</t>
  </si>
  <si>
    <t>Hostkovice u Dolních Němčic</t>
  </si>
  <si>
    <t>Domanín u Třeboně</t>
  </si>
  <si>
    <t>Horní Pěna</t>
  </si>
  <si>
    <t>Malíkov nad Nežárkou</t>
  </si>
  <si>
    <t>Horní Radouň</t>
  </si>
  <si>
    <t>Starý Bozděchov</t>
  </si>
  <si>
    <t>Horní Slatina</t>
  </si>
  <si>
    <t>Blato u Hůrek</t>
  </si>
  <si>
    <t>Chvalkovice u Dešné</t>
  </si>
  <si>
    <t>Horní Žďár u Jindřichova Hradce</t>
  </si>
  <si>
    <t>Smržov u Lomnice nad Lužnicí</t>
  </si>
  <si>
    <t>Hradiště u Nové Bystřice</t>
  </si>
  <si>
    <t>Nová Včelnice</t>
  </si>
  <si>
    <t>Ostojkovice</t>
  </si>
  <si>
    <t>Otín u Jindřichova Hradce</t>
  </si>
  <si>
    <t>Urbaneč</t>
  </si>
  <si>
    <t>Ponědraž</t>
  </si>
  <si>
    <t>Přeseka</t>
  </si>
  <si>
    <t>Maříž</t>
  </si>
  <si>
    <t>Slavonice</t>
  </si>
  <si>
    <t>Holičky u Staré Hlíny</t>
  </si>
  <si>
    <t>Staré Hobzí</t>
  </si>
  <si>
    <t>Světce</t>
  </si>
  <si>
    <t>Třebětice u Dačic</t>
  </si>
  <si>
    <t>Třeboň</t>
  </si>
  <si>
    <t>Vesce u Dačic</t>
  </si>
  <si>
    <t>Doksy u Kladna</t>
  </si>
  <si>
    <t>Dubová Lhota</t>
  </si>
  <si>
    <t>Úloh</t>
  </si>
  <si>
    <t>Bezděkov u Klatov</t>
  </si>
  <si>
    <t>Ostřetice</t>
  </si>
  <si>
    <t>Slavošovice u Klatov</t>
  </si>
  <si>
    <t>Petrovice nad Úhlavou</t>
  </si>
  <si>
    <t>Červené Poříčí</t>
  </si>
  <si>
    <t>Miletice u Dlažova</t>
  </si>
  <si>
    <t>Dolany u Klatov</t>
  </si>
  <si>
    <t>Malechov</t>
  </si>
  <si>
    <t>Řakom</t>
  </si>
  <si>
    <t>Dolní Lhota u Klatov</t>
  </si>
  <si>
    <t>Lomec u Klatov</t>
  </si>
  <si>
    <t>Dražovice u Sušice</t>
  </si>
  <si>
    <t>Stojanovice</t>
  </si>
  <si>
    <t>Bezpravovice</t>
  </si>
  <si>
    <t>Fleky</t>
  </si>
  <si>
    <t>Chudenín</t>
  </si>
  <si>
    <t>Skelná Huť</t>
  </si>
  <si>
    <t>Uhliště</t>
  </si>
  <si>
    <t>Janovice nad Úhlavou</t>
  </si>
  <si>
    <t>Veselí nad Úhlavou</t>
  </si>
  <si>
    <t>Sobětice u Klatov</t>
  </si>
  <si>
    <t>Kosmáčov</t>
  </si>
  <si>
    <t>Luby</t>
  </si>
  <si>
    <t>Křenice</t>
  </si>
  <si>
    <t>Přetín</t>
  </si>
  <si>
    <t>Kydliny</t>
  </si>
  <si>
    <t>Malonice</t>
  </si>
  <si>
    <t>Bíluky</t>
  </si>
  <si>
    <t>Újezdec u Mochtína</t>
  </si>
  <si>
    <t>Nýrsko</t>
  </si>
  <si>
    <t>Petrovice u Sušice</t>
  </si>
  <si>
    <t>Makov u Předslavi</t>
  </si>
  <si>
    <t>Měcholupy u Předslavi</t>
  </si>
  <si>
    <t>Předslav</t>
  </si>
  <si>
    <t>Slavíkovice</t>
  </si>
  <si>
    <t>Soběšice u Sušice</t>
  </si>
  <si>
    <t>Opálka</t>
  </si>
  <si>
    <t>Švihov u Klatov</t>
  </si>
  <si>
    <t>Točník u Klatov</t>
  </si>
  <si>
    <t>Tajanov u Tupadel</t>
  </si>
  <si>
    <t>Klenová</t>
  </si>
  <si>
    <t>Vílov</t>
  </si>
  <si>
    <t>Malá Víska u Klatov</t>
  </si>
  <si>
    <t>Bezměrov</t>
  </si>
  <si>
    <t>Břest</t>
  </si>
  <si>
    <t>Dřínov u Kroměříže</t>
  </si>
  <si>
    <t>Honětice</t>
  </si>
  <si>
    <t>Hulín</t>
  </si>
  <si>
    <t>Chropyně</t>
  </si>
  <si>
    <t>Kunkovice u Litenčic</t>
  </si>
  <si>
    <t>Litenčice</t>
  </si>
  <si>
    <t>Lubná u Kroměříže</t>
  </si>
  <si>
    <t>Ludslavice</t>
  </si>
  <si>
    <t>Měrůtky</t>
  </si>
  <si>
    <t>Slížany</t>
  </si>
  <si>
    <t>Osíčko</t>
  </si>
  <si>
    <t>Pačlavice</t>
  </si>
  <si>
    <t>Pornice</t>
  </si>
  <si>
    <t>Pravčice</t>
  </si>
  <si>
    <t>Rataje u Kroměříže</t>
  </si>
  <si>
    <t>Skaštice</t>
  </si>
  <si>
    <t>Střížovice u Kvasic</t>
  </si>
  <si>
    <t>Sulimov</t>
  </si>
  <si>
    <t>Těšnovice</t>
  </si>
  <si>
    <t>Trávník</t>
  </si>
  <si>
    <t>Záhlinice</t>
  </si>
  <si>
    <t>Záříčí</t>
  </si>
  <si>
    <t>Zlámanka</t>
  </si>
  <si>
    <t>Bojanovice u Zlobic</t>
  </si>
  <si>
    <t>Žalkovice</t>
  </si>
  <si>
    <t>Horka nad Sázavou</t>
  </si>
  <si>
    <t>Chabeřice</t>
  </si>
  <si>
    <t>Ostrov u Bohdanče</t>
  </si>
  <si>
    <t>Liberec</t>
  </si>
  <si>
    <t>Střížovice u Pěnčína</t>
  </si>
  <si>
    <t>Opočno u Loun</t>
  </si>
  <si>
    <t>Radonice nad Ohří</t>
  </si>
  <si>
    <t>Stekník</t>
  </si>
  <si>
    <t>Bělušice u Mostu</t>
  </si>
  <si>
    <t>Korozluky</t>
  </si>
  <si>
    <t>Lužice u Mostu</t>
  </si>
  <si>
    <t>Nový Jičín</t>
  </si>
  <si>
    <t>Hrabětice nad Odrou</t>
  </si>
  <si>
    <t>Bílsko</t>
  </si>
  <si>
    <t>Cakov</t>
  </si>
  <si>
    <t>Čechovice</t>
  </si>
  <si>
    <t>Chudobín</t>
  </si>
  <si>
    <t>Víska u Litovle</t>
  </si>
  <si>
    <t>Hlásnice u Šternberka</t>
  </si>
  <si>
    <t>Chomoutov</t>
  </si>
  <si>
    <t>Břuchotín</t>
  </si>
  <si>
    <t>Loučany na Hané</t>
  </si>
  <si>
    <t>Stádlo</t>
  </si>
  <si>
    <t>Náklo</t>
  </si>
  <si>
    <t>Nedvězí u Olomouce</t>
  </si>
  <si>
    <t>Neředín</t>
  </si>
  <si>
    <t>Nová Ulice</t>
  </si>
  <si>
    <t>Senice na Hané</t>
  </si>
  <si>
    <t>Odrlice</t>
  </si>
  <si>
    <t>Slatinice na Hané</t>
  </si>
  <si>
    <t>Unčovice</t>
  </si>
  <si>
    <t>Olbramice u Vilémova</t>
  </si>
  <si>
    <t>Vsisko</t>
  </si>
  <si>
    <t>Opava</t>
  </si>
  <si>
    <t>Hlučín</t>
  </si>
  <si>
    <t>Jakubčovice</t>
  </si>
  <si>
    <t>Ludgeřovice</t>
  </si>
  <si>
    <t>Raduň</t>
  </si>
  <si>
    <t>Milotičky</t>
  </si>
  <si>
    <t>Budíkov</t>
  </si>
  <si>
    <t>Buřenice</t>
  </si>
  <si>
    <t>Svatava u Černovic</t>
  </si>
  <si>
    <t>Čížkov</t>
  </si>
  <si>
    <t>Hořepník</t>
  </si>
  <si>
    <t>Hořice u Humpolce</t>
  </si>
  <si>
    <t>Chýstovice</t>
  </si>
  <si>
    <t>Kaliště</t>
  </si>
  <si>
    <t>Pobistrýce</t>
  </si>
  <si>
    <t>Lhotice</t>
  </si>
  <si>
    <t>Miletín u Humpolce</t>
  </si>
  <si>
    <t>Lidmaň</t>
  </si>
  <si>
    <t>Martinice u Onšova</t>
  </si>
  <si>
    <t>Mnich</t>
  </si>
  <si>
    <t>Horní Vilímeč</t>
  </si>
  <si>
    <t>Putimov</t>
  </si>
  <si>
    <t>Řečice u Humpolce</t>
  </si>
  <si>
    <t>Křepiny</t>
  </si>
  <si>
    <t>Speřice</t>
  </si>
  <si>
    <t>Stranná u Žirovnice</t>
  </si>
  <si>
    <t>Těchoraz</t>
  </si>
  <si>
    <t>Lesná u Velké Chyšky</t>
  </si>
  <si>
    <t>Moudrov</t>
  </si>
  <si>
    <t>Vintířov</t>
  </si>
  <si>
    <t>Velká Rovná</t>
  </si>
  <si>
    <t>Zhoř u Pacova</t>
  </si>
  <si>
    <t>Zhořec u Pacova</t>
  </si>
  <si>
    <t>Nevězice</t>
  </si>
  <si>
    <t>Orlík nad Vltavou</t>
  </si>
  <si>
    <t>Zběšičky</t>
  </si>
  <si>
    <t>Hradiště u Blovic</t>
  </si>
  <si>
    <t>Dolní Lukavice</t>
  </si>
  <si>
    <t>Snopoušovy</t>
  </si>
  <si>
    <t>Chocenice</t>
  </si>
  <si>
    <t>Chocenický Újezd</t>
  </si>
  <si>
    <t>Chotěšov</t>
  </si>
  <si>
    <t>Týnec u Chotěšova</t>
  </si>
  <si>
    <t>Zhůř</t>
  </si>
  <si>
    <t>Kbel u Přeštic</t>
  </si>
  <si>
    <t>Louňová</t>
  </si>
  <si>
    <t>Buková u Merklína</t>
  </si>
  <si>
    <t>Mladý Smolivec</t>
  </si>
  <si>
    <t>Třebčice</t>
  </si>
  <si>
    <t>Otěšice</t>
  </si>
  <si>
    <t>Novotníky</t>
  </si>
  <si>
    <t>Přeštice</t>
  </si>
  <si>
    <t>Příchovice u Přeštic</t>
  </si>
  <si>
    <t>Roupov</t>
  </si>
  <si>
    <t>Řenče</t>
  </si>
  <si>
    <t>Robčice u Štěnovic</t>
  </si>
  <si>
    <t>Zemětice</t>
  </si>
  <si>
    <t>Ždírec u Blovic</t>
  </si>
  <si>
    <t>Želčany</t>
  </si>
  <si>
    <t>Újezd</t>
  </si>
  <si>
    <t>Šťáhlavice</t>
  </si>
  <si>
    <t>Vlkošov</t>
  </si>
  <si>
    <t>Dolany u Plzně</t>
  </si>
  <si>
    <t>Druztová</t>
  </si>
  <si>
    <t>Chrástov</t>
  </si>
  <si>
    <t>Koryta</t>
  </si>
  <si>
    <t>Nynice</t>
  </si>
  <si>
    <t>Nýřany</t>
  </si>
  <si>
    <t>Březí u Pernarce</t>
  </si>
  <si>
    <t>Plasy</t>
  </si>
  <si>
    <t>Úherce u Nýřan</t>
  </si>
  <si>
    <t>Senec u Plzně</t>
  </si>
  <si>
    <t>Zruč</t>
  </si>
  <si>
    <t>Benice</t>
  </si>
  <si>
    <t>Uhříněves</t>
  </si>
  <si>
    <t>Kostelní Střimelice</t>
  </si>
  <si>
    <t>Čábuze</t>
  </si>
  <si>
    <t>Bošice</t>
  </si>
  <si>
    <t>Kosmo</t>
  </si>
  <si>
    <t>Šumavské Hoštice</t>
  </si>
  <si>
    <t>Mladíkov</t>
  </si>
  <si>
    <t>Masákova Lhota</t>
  </si>
  <si>
    <t>Dřevnovice</t>
  </si>
  <si>
    <t>Hruška</t>
  </si>
  <si>
    <t>Klenovice na Hané</t>
  </si>
  <si>
    <t>Osíčany</t>
  </si>
  <si>
    <t>Mořice</t>
  </si>
  <si>
    <t>Nezamyslice nad Hanou</t>
  </si>
  <si>
    <t>Obědkovice</t>
  </si>
  <si>
    <t>Pavlovice u Kojetína</t>
  </si>
  <si>
    <t>Pivín</t>
  </si>
  <si>
    <t>Rozstání pod Kojálem</t>
  </si>
  <si>
    <t>Smržice</t>
  </si>
  <si>
    <t>Vitčice na Moravě</t>
  </si>
  <si>
    <t>Kelčice</t>
  </si>
  <si>
    <t>Vrchoslavice</t>
  </si>
  <si>
    <t>Přerov</t>
  </si>
  <si>
    <t>Bochoř</t>
  </si>
  <si>
    <t>Věžky u Přerova</t>
  </si>
  <si>
    <t>Henčlov</t>
  </si>
  <si>
    <t>Kojetín</t>
  </si>
  <si>
    <t>Křenovice u Kojetína</t>
  </si>
  <si>
    <t>Kyžlířov</t>
  </si>
  <si>
    <t>Lobodice</t>
  </si>
  <si>
    <t>Měrovice nad Hanou</t>
  </si>
  <si>
    <t>Rokytnice u Přerova</t>
  </si>
  <si>
    <t>Uhřičice</t>
  </si>
  <si>
    <t>Kanovsko</t>
  </si>
  <si>
    <t>Vlkoš u Přerova</t>
  </si>
  <si>
    <t>Čenkov u Příbramě</t>
  </si>
  <si>
    <t>Drásov u Příbramě</t>
  </si>
  <si>
    <t>Chramiště</t>
  </si>
  <si>
    <t>Dubenec u Příbramě</t>
  </si>
  <si>
    <t>Hudčice</t>
  </si>
  <si>
    <t>Jablonná</t>
  </si>
  <si>
    <t>Jelence</t>
  </si>
  <si>
    <t>Měšetice</t>
  </si>
  <si>
    <t>Nový Knín</t>
  </si>
  <si>
    <t>Ouběnice u Dobříše</t>
  </si>
  <si>
    <t>Stražiště</t>
  </si>
  <si>
    <t>Luhy u Prosenické Lhoty</t>
  </si>
  <si>
    <t>Rosovice</t>
  </si>
  <si>
    <t>Rožmitál pod Třemšínem</t>
  </si>
  <si>
    <t>Starý Rožmitál</t>
  </si>
  <si>
    <t>Stěžov</t>
  </si>
  <si>
    <t>Liha</t>
  </si>
  <si>
    <t>Vrchotice</t>
  </si>
  <si>
    <t>Mezné</t>
  </si>
  <si>
    <t>Vysoká u Kosovy Hory</t>
  </si>
  <si>
    <t>Zduchovice</t>
  </si>
  <si>
    <t>Nouzov u Senomat</t>
  </si>
  <si>
    <t>Bujesily</t>
  </si>
  <si>
    <t>Sedlecko</t>
  </si>
  <si>
    <t>Všenice</t>
  </si>
  <si>
    <t>Mostiště u Hlohovic</t>
  </si>
  <si>
    <t>Nová Huť</t>
  </si>
  <si>
    <t>Hřešihlavy</t>
  </si>
  <si>
    <t>Lhotka u Radnic</t>
  </si>
  <si>
    <t>Kakejcov</t>
  </si>
  <si>
    <t>Mešno</t>
  </si>
  <si>
    <t>Plískov</t>
  </si>
  <si>
    <t>Prašný Újezd</t>
  </si>
  <si>
    <t>Třímany</t>
  </si>
  <si>
    <t>Vejvanov</t>
  </si>
  <si>
    <t>Rychnov nad Kněžnou</t>
  </si>
  <si>
    <t>Dlouhá Ves u Rychnova nad Kněžnou</t>
  </si>
  <si>
    <t>Doudleby nad Orlicí</t>
  </si>
  <si>
    <t>Lupenice</t>
  </si>
  <si>
    <t>Semily</t>
  </si>
  <si>
    <t>Benešov u Semil</t>
  </si>
  <si>
    <t>Bystrá nad Jizerou</t>
  </si>
  <si>
    <t>Příkrý</t>
  </si>
  <si>
    <t>Smrčí u Semil</t>
  </si>
  <si>
    <t>Albrechtice</t>
  </si>
  <si>
    <t>Brusy</t>
  </si>
  <si>
    <t>Krejnice</t>
  </si>
  <si>
    <t>Metly</t>
  </si>
  <si>
    <t>Osek u Radomyšle</t>
  </si>
  <si>
    <t>Domanice</t>
  </si>
  <si>
    <t>Svitavy</t>
  </si>
  <si>
    <t>Desná u Litomyšle</t>
  </si>
  <si>
    <t>Trpín</t>
  </si>
  <si>
    <t>Svébohov</t>
  </si>
  <si>
    <t>Bechyně</t>
  </si>
  <si>
    <t>Senožaty u Bechyně</t>
  </si>
  <si>
    <t>Božejovice</t>
  </si>
  <si>
    <t>Svoříž</t>
  </si>
  <si>
    <t>Čekanice u Tábora</t>
  </si>
  <si>
    <t>Všechlapy u Malšic</t>
  </si>
  <si>
    <t>Kladruby</t>
  </si>
  <si>
    <t>Dub u Ratibořských Hor</t>
  </si>
  <si>
    <t>Lažany u Chýnova</t>
  </si>
  <si>
    <t>Mašovice</t>
  </si>
  <si>
    <t>Záhostice</t>
  </si>
  <si>
    <t>Velmovice</t>
  </si>
  <si>
    <t>Zhoř u Tábora</t>
  </si>
  <si>
    <t>Kvasejovice u Soběslavi</t>
  </si>
  <si>
    <t>Lom</t>
  </si>
  <si>
    <t>Smilovy Hory</t>
  </si>
  <si>
    <t>Ústrašice</t>
  </si>
  <si>
    <t>Nedvědice u Soběslavi</t>
  </si>
  <si>
    <t>Vesce u Soběslavi</t>
  </si>
  <si>
    <t>Veselí nad Lužnicí</t>
  </si>
  <si>
    <t>Žíšov u Veselí nad Lužnicí</t>
  </si>
  <si>
    <t>Doly u Boru</t>
  </si>
  <si>
    <t>Kladruby u Stříbra</t>
  </si>
  <si>
    <t>Milevo</t>
  </si>
  <si>
    <t>Kostelec u Stříbra</t>
  </si>
  <si>
    <t>Mlýnec pod Přimdou</t>
  </si>
  <si>
    <t>Vranov u Stříbra</t>
  </si>
  <si>
    <t>Bačice</t>
  </si>
  <si>
    <t>Biskupice u Hrotovic</t>
  </si>
  <si>
    <t>Cidlina na Moravě</t>
  </si>
  <si>
    <t>Čáslavice</t>
  </si>
  <si>
    <t>Červená Lhota</t>
  </si>
  <si>
    <t>Číměř nad Jihlavou</t>
  </si>
  <si>
    <t>Dolní Lažany</t>
  </si>
  <si>
    <t>Vícenice u Dolních Lažan</t>
  </si>
  <si>
    <t>Domamil</t>
  </si>
  <si>
    <t>Heřmanice u Rouchovan</t>
  </si>
  <si>
    <t>Vacenovice</t>
  </si>
  <si>
    <t>Chlístov u Rokytnice nad Rokytnou</t>
  </si>
  <si>
    <t>Jakubov u Moravských Budějovic</t>
  </si>
  <si>
    <t>Martínkov</t>
  </si>
  <si>
    <t>Kojatice</t>
  </si>
  <si>
    <t>Kojetice na Moravě</t>
  </si>
  <si>
    <t>Komárovice u Moravských Budějovic</t>
  </si>
  <si>
    <t>Krhov u Hrotovic</t>
  </si>
  <si>
    <t>Horní Lažany u Lesonic</t>
  </si>
  <si>
    <t>Lesonice</t>
  </si>
  <si>
    <t>Lesůňky</t>
  </si>
  <si>
    <t>Mastník</t>
  </si>
  <si>
    <t>Meziříčko u Moravských Budějovic</t>
  </si>
  <si>
    <t>Mikulovice</t>
  </si>
  <si>
    <t>Nová Ves u Třebíče</t>
  </si>
  <si>
    <t>Panenská</t>
  </si>
  <si>
    <t>Předín</t>
  </si>
  <si>
    <t>Račice u Hrotovic</t>
  </si>
  <si>
    <t>Radkovice u Budče</t>
  </si>
  <si>
    <t>Římov na Moravě</t>
  </si>
  <si>
    <t>Skryje nad Jihlavou</t>
  </si>
  <si>
    <t>Šebkovice</t>
  </si>
  <si>
    <t>Štěměchy</t>
  </si>
  <si>
    <t>Rácovice</t>
  </si>
  <si>
    <t>Vícenice u Náměště nad Oslavou</t>
  </si>
  <si>
    <t>Vranín</t>
  </si>
  <si>
    <t>Bítovánky</t>
  </si>
  <si>
    <t>Šašovice</t>
  </si>
  <si>
    <t>Želetava</t>
  </si>
  <si>
    <t>Uherské Hradiště</t>
  </si>
  <si>
    <t>Boršice u Blatnice</t>
  </si>
  <si>
    <t>Boršice u Buchlovic</t>
  </si>
  <si>
    <t>Dolní Němčí</t>
  </si>
  <si>
    <t>Drslavice</t>
  </si>
  <si>
    <t>Havřice</t>
  </si>
  <si>
    <t>Hluk</t>
  </si>
  <si>
    <t>Lhotka u Hradčovic</t>
  </si>
  <si>
    <t>Kostelany nad Moravou</t>
  </si>
  <si>
    <t>Kunovice u Uherského Hradiště</t>
  </si>
  <si>
    <t>Mistřice II</t>
  </si>
  <si>
    <t>Nedakonice</t>
  </si>
  <si>
    <t>Nivnice</t>
  </si>
  <si>
    <t>Ostrožská Lhota</t>
  </si>
  <si>
    <t>Chylice</t>
  </si>
  <si>
    <t>Ostrožská Nová Ves</t>
  </si>
  <si>
    <t>Popovice u Uherského Hradiště</t>
  </si>
  <si>
    <t>Prakšice</t>
  </si>
  <si>
    <t>Suchá Loz</t>
  </si>
  <si>
    <t>Sušice u Uherského Hradiště</t>
  </si>
  <si>
    <t>Šumice u Uherského Brodu</t>
  </si>
  <si>
    <t>Těšov</t>
  </si>
  <si>
    <t>Topolná</t>
  </si>
  <si>
    <t>Tučapy</t>
  </si>
  <si>
    <t>Uherský Brod</t>
  </si>
  <si>
    <t>Kvačice</t>
  </si>
  <si>
    <t>Ostrožské Předměstí</t>
  </si>
  <si>
    <t>Uherský Ostroh</t>
  </si>
  <si>
    <t>Újezdec u Luhačovic</t>
  </si>
  <si>
    <t>Veletiny</t>
  </si>
  <si>
    <t>Vlčnov</t>
  </si>
  <si>
    <t>Zlechov</t>
  </si>
  <si>
    <t>Ústí nad Orlicí</t>
  </si>
  <si>
    <t>Parník</t>
  </si>
  <si>
    <t>Dolní Libchavy</t>
  </si>
  <si>
    <t>Loučky</t>
  </si>
  <si>
    <t>Oucmanice</t>
  </si>
  <si>
    <t>Sudislav nad Orlicí</t>
  </si>
  <si>
    <t>Vsetín</t>
  </si>
  <si>
    <t>Branky</t>
  </si>
  <si>
    <t>Bynina</t>
  </si>
  <si>
    <t>Hošťálková</t>
  </si>
  <si>
    <t>Hovězí</t>
  </si>
  <si>
    <t>Huslenky</t>
  </si>
  <si>
    <t>Jablůnka</t>
  </si>
  <si>
    <t>Juřinka</t>
  </si>
  <si>
    <t>Kateřinice u Vsetína</t>
  </si>
  <si>
    <t>Lhota u Choryně</t>
  </si>
  <si>
    <t>Poličná</t>
  </si>
  <si>
    <t>Pržno u Vsetína</t>
  </si>
  <si>
    <t>Příluky</t>
  </si>
  <si>
    <t>Ratiboř u Vsetína</t>
  </si>
  <si>
    <t>Střelná na Moravě</t>
  </si>
  <si>
    <t>Střítež nad Bečvou</t>
  </si>
  <si>
    <t>Veselá u Valašského Meziříčí</t>
  </si>
  <si>
    <t>Vysoká u Valašského Meziříčí</t>
  </si>
  <si>
    <t>Zašová</t>
  </si>
  <si>
    <t>Zubří</t>
  </si>
  <si>
    <t>Čechyně</t>
  </si>
  <si>
    <t>Dobročkovice</t>
  </si>
  <si>
    <t>Drnovice u Vyškova</t>
  </si>
  <si>
    <t>Drysice</t>
  </si>
  <si>
    <t>Hostěrádky</t>
  </si>
  <si>
    <t>Heroltice</t>
  </si>
  <si>
    <t>Hoštice</t>
  </si>
  <si>
    <t>Chvalkovice na Hané</t>
  </si>
  <si>
    <t>Podomí</t>
  </si>
  <si>
    <t>Křižanovice u Bučovic</t>
  </si>
  <si>
    <t>Křižanovice u Vyškova</t>
  </si>
  <si>
    <t>Letonice</t>
  </si>
  <si>
    <t>Lysovice</t>
  </si>
  <si>
    <t>Rybníček</t>
  </si>
  <si>
    <t>Milonice</t>
  </si>
  <si>
    <t>Nížkovice</t>
  </si>
  <si>
    <t>Moravské Prusy</t>
  </si>
  <si>
    <t>Zbýšov</t>
  </si>
  <si>
    <t>Zlín</t>
  </si>
  <si>
    <t>Dobrkovice</t>
  </si>
  <si>
    <t>Doubravy</t>
  </si>
  <si>
    <t>Tečovice</t>
  </si>
  <si>
    <t>Louky nad Dřevnicí</t>
  </si>
  <si>
    <t>Karlovice u Zlína</t>
  </si>
  <si>
    <t>Klečůvka</t>
  </si>
  <si>
    <t>Komárov u Napajedel</t>
  </si>
  <si>
    <t>Štípa</t>
  </si>
  <si>
    <t>Machová</t>
  </si>
  <si>
    <t>Napajedla</t>
  </si>
  <si>
    <t>Sazovice</t>
  </si>
  <si>
    <t>Velíková</t>
  </si>
  <si>
    <t>Velký Ořechov</t>
  </si>
  <si>
    <t>Raková</t>
  </si>
  <si>
    <t>Zádveřice</t>
  </si>
  <si>
    <t>Ratišovice</t>
  </si>
  <si>
    <t>Bohutice</t>
  </si>
  <si>
    <t>Boskovštejn</t>
  </si>
  <si>
    <t>Břežany u Znojma</t>
  </si>
  <si>
    <t>Citonice</t>
  </si>
  <si>
    <t>Ctidružice</t>
  </si>
  <si>
    <t>Čermákovice</t>
  </si>
  <si>
    <t>Černín</t>
  </si>
  <si>
    <t>Dyjákovice</t>
  </si>
  <si>
    <t>Džbánice</t>
  </si>
  <si>
    <t>Havraníky</t>
  </si>
  <si>
    <t>Hevlín</t>
  </si>
  <si>
    <t>Hnanice</t>
  </si>
  <si>
    <t>Chlupice</t>
  </si>
  <si>
    <t>Hrádek u Znojma</t>
  </si>
  <si>
    <t>Jezeřany</t>
  </si>
  <si>
    <t>Kyjovice</t>
  </si>
  <si>
    <t>Načeratice</t>
  </si>
  <si>
    <t>Oslnovice</t>
  </si>
  <si>
    <t>Rybníky na Moravě</t>
  </si>
  <si>
    <t>Střelice u Jevišovic</t>
  </si>
  <si>
    <t>Štítary na Moravě</t>
  </si>
  <si>
    <t>Přeskače</t>
  </si>
  <si>
    <t>Křídlůvky</t>
  </si>
  <si>
    <t>Valtrovice</t>
  </si>
  <si>
    <t>Vratěnín</t>
  </si>
  <si>
    <t>Výrovice</t>
  </si>
  <si>
    <t>Závist u Velkého Meziříčí</t>
  </si>
  <si>
    <t>Podolí nad Bobrůvkou</t>
  </si>
  <si>
    <t>Vříšť</t>
  </si>
  <si>
    <t>Mušov</t>
  </si>
  <si>
    <t>Šumice</t>
  </si>
  <si>
    <t>Bořetice u Hustopečí</t>
  </si>
  <si>
    <t>Kobylí na Moravě</t>
  </si>
  <si>
    <t>Moravská Nová Ves</t>
  </si>
  <si>
    <t>Moravský Žižkov</t>
  </si>
  <si>
    <t>Podivín</t>
  </si>
  <si>
    <t>Přítluky</t>
  </si>
  <si>
    <t>Valtice</t>
  </si>
  <si>
    <t>Vrbice u Velkých Pavlovic</t>
  </si>
  <si>
    <t>Třebnice u Domažlic</t>
  </si>
  <si>
    <t>Louka u Ostrohu</t>
  </si>
  <si>
    <t>Mutěnice</t>
  </si>
  <si>
    <t>Starý Poddvorov</t>
  </si>
  <si>
    <t>Velká nad Veličkou</t>
  </si>
  <si>
    <t>Veselí nad Moravou</t>
  </si>
  <si>
    <t>Rohozno</t>
  </si>
  <si>
    <t>Kyselovice</t>
  </si>
  <si>
    <t>Němčice nad Hanou</t>
  </si>
  <si>
    <t>Tvorovice</t>
  </si>
  <si>
    <t>Víceměřice</t>
  </si>
  <si>
    <t>Pustiměř</t>
  </si>
  <si>
    <t>Švábenice</t>
  </si>
  <si>
    <t>Dolenice</t>
  </si>
  <si>
    <t>Velký Karlov</t>
  </si>
  <si>
    <t>Hostěradice na Moravě</t>
  </si>
  <si>
    <t>Kubšice</t>
  </si>
  <si>
    <t>Litobratřice</t>
  </si>
  <si>
    <t>Medlice</t>
  </si>
  <si>
    <t>Polánka u Moravského Krumlova</t>
  </si>
  <si>
    <t>Suchohrdly u Znojma</t>
  </si>
  <si>
    <t>Tvořihráz</t>
  </si>
  <si>
    <t>Vevčice</t>
  </si>
  <si>
    <t>Žerotice</t>
  </si>
  <si>
    <t>Hostišov</t>
  </si>
  <si>
    <t>Libčice u Dolních Kralovic</t>
  </si>
  <si>
    <t>Dub u Kondrace</t>
  </si>
  <si>
    <t>Beztahov</t>
  </si>
  <si>
    <t>Hradiště</t>
  </si>
  <si>
    <t>Vlašim</t>
  </si>
  <si>
    <t>Manělovice</t>
  </si>
  <si>
    <t>Hostomice pod Brdy</t>
  </si>
  <si>
    <t>Komárov u Hořovic</t>
  </si>
  <si>
    <t>Bítov u Koněprus</t>
  </si>
  <si>
    <t>Málkov u Suchomast</t>
  </si>
  <si>
    <t>Osek u Hořovic</t>
  </si>
  <si>
    <t>Velký Chlumec</t>
  </si>
  <si>
    <t>Knížkovice</t>
  </si>
  <si>
    <t>Sedlec u Žebráku</t>
  </si>
  <si>
    <t>Bořitov</t>
  </si>
  <si>
    <t>Slatina</t>
  </si>
  <si>
    <t>Obřany</t>
  </si>
  <si>
    <t>Horákov</t>
  </si>
  <si>
    <t>Ivaň</t>
  </si>
  <si>
    <t>Jamné u Tišnova</t>
  </si>
  <si>
    <t>Kaly</t>
  </si>
  <si>
    <t>Nuzířov</t>
  </si>
  <si>
    <t>Ostopovice</t>
  </si>
  <si>
    <t>Padochov</t>
  </si>
  <si>
    <t>Pozořice</t>
  </si>
  <si>
    <t>Strhaře</t>
  </si>
  <si>
    <t>Střelice u Brna</t>
  </si>
  <si>
    <t>Zhoř u Rohozce</t>
  </si>
  <si>
    <t>Žatčany</t>
  </si>
  <si>
    <t>Bohatice u Zákup</t>
  </si>
  <si>
    <t>Svitava</t>
  </si>
  <si>
    <t>Svojkov</t>
  </si>
  <si>
    <t>Jílovice u Trhových Svinů</t>
  </si>
  <si>
    <t>Kramolín u Kojákovic</t>
  </si>
  <si>
    <t>Chuchel</t>
  </si>
  <si>
    <t>Hroznová Lhota</t>
  </si>
  <si>
    <t>Uhřice u Kyjova</t>
  </si>
  <si>
    <t>Aš</t>
  </si>
  <si>
    <t>Hradiště u Chebu</t>
  </si>
  <si>
    <t>Horní Dvory</t>
  </si>
  <si>
    <t>Dřenice u Chebu</t>
  </si>
  <si>
    <t>Odrava</t>
  </si>
  <si>
    <t>Jesenice u Chebu</t>
  </si>
  <si>
    <t>Plesná</t>
  </si>
  <si>
    <t>Hoštěc</t>
  </si>
  <si>
    <t>Chbany</t>
  </si>
  <si>
    <t>Roztyly</t>
  </si>
  <si>
    <t>Soběsuky nad Ohří</t>
  </si>
  <si>
    <t>Vadkovice</t>
  </si>
  <si>
    <t>Tušimice</t>
  </si>
  <si>
    <t>Vernéřov</t>
  </si>
  <si>
    <t>Kojetín u Radonic</t>
  </si>
  <si>
    <t>Drmaly</t>
  </si>
  <si>
    <t>Vysoká Pec</t>
  </si>
  <si>
    <t>Rudov</t>
  </si>
  <si>
    <t>Staňkova Lhota</t>
  </si>
  <si>
    <t>Kalhov</t>
  </si>
  <si>
    <t>Mrákotín u Telče</t>
  </si>
  <si>
    <t>Bořetín u Strmilova</t>
  </si>
  <si>
    <t>Budíškovice</t>
  </si>
  <si>
    <t>Dančovice</t>
  </si>
  <si>
    <t>Hradišťko u Dačic</t>
  </si>
  <si>
    <t>Lipovka</t>
  </si>
  <si>
    <t>Stálkov</t>
  </si>
  <si>
    <t>Budkov u Střížovic</t>
  </si>
  <si>
    <t>Veclov</t>
  </si>
  <si>
    <t>Velká Lhota u Dačic</t>
  </si>
  <si>
    <t>Velký Pěčín</t>
  </si>
  <si>
    <t>Bystřice u Hroznětína</t>
  </si>
  <si>
    <t>Mokrá u Chyší</t>
  </si>
  <si>
    <t>Kfely u Ostrova</t>
  </si>
  <si>
    <t>Protivec u Žlutic</t>
  </si>
  <si>
    <t>Jeřeň</t>
  </si>
  <si>
    <t>Hrdlív</t>
  </si>
  <si>
    <t>Jemníky</t>
  </si>
  <si>
    <t>Podlešín</t>
  </si>
  <si>
    <t>Stehelčeves</t>
  </si>
  <si>
    <t>Vítov</t>
  </si>
  <si>
    <t>Břežany</t>
  </si>
  <si>
    <t>Stropčice</t>
  </si>
  <si>
    <t>Hradešice</t>
  </si>
  <si>
    <t>Zdeslav</t>
  </si>
  <si>
    <t>Velenovy</t>
  </si>
  <si>
    <t>Ves</t>
  </si>
  <si>
    <t>Velemín</t>
  </si>
  <si>
    <t>Vidovle</t>
  </si>
  <si>
    <t>Stachov u Blšan</t>
  </si>
  <si>
    <t>Brodec</t>
  </si>
  <si>
    <t>Břežany u Žatce</t>
  </si>
  <si>
    <t>Číňov</t>
  </si>
  <si>
    <t>Břvany</t>
  </si>
  <si>
    <t>Větrušice</t>
  </si>
  <si>
    <t>Dobříčany</t>
  </si>
  <si>
    <t>Holedeč</t>
  </si>
  <si>
    <t>Markvarec u Hřivic</t>
  </si>
  <si>
    <t>Charvatce u Loun</t>
  </si>
  <si>
    <t>Mnichov u Loun</t>
  </si>
  <si>
    <t>Dolánky u Kaštic</t>
  </si>
  <si>
    <t>Ležky</t>
  </si>
  <si>
    <t>Libčeves</t>
  </si>
  <si>
    <t>Libočany</t>
  </si>
  <si>
    <t>Horní Záhoří</t>
  </si>
  <si>
    <t>Lubenec</t>
  </si>
  <si>
    <t>Měcholupy u Žatce</t>
  </si>
  <si>
    <t>Milošice</t>
  </si>
  <si>
    <t>Chraberce</t>
  </si>
  <si>
    <t>Tatinná</t>
  </si>
  <si>
    <t>Raná u Loun</t>
  </si>
  <si>
    <t>Staňkovice u Žatce</t>
  </si>
  <si>
    <t>Přívlaky</t>
  </si>
  <si>
    <t>Vinařice u Loun</t>
  </si>
  <si>
    <t>Senkov</t>
  </si>
  <si>
    <t>Velichov u Žatce</t>
  </si>
  <si>
    <t>Hořetice u Žiželic</t>
  </si>
  <si>
    <t>Zlončice</t>
  </si>
  <si>
    <t>Jeviněves</t>
  </si>
  <si>
    <t>Lužec nad Vltavou</t>
  </si>
  <si>
    <t>Nové Ouholice</t>
  </si>
  <si>
    <t>Obříství</t>
  </si>
  <si>
    <t>Újezdec u Mělníka</t>
  </si>
  <si>
    <t>Veltrusy</t>
  </si>
  <si>
    <t>Křivousy</t>
  </si>
  <si>
    <t>Mlčechvosty</t>
  </si>
  <si>
    <t>Zálezlice</t>
  </si>
  <si>
    <t>Sitné</t>
  </si>
  <si>
    <t>Malobratřice</t>
  </si>
  <si>
    <t>Podlázky</t>
  </si>
  <si>
    <t>Zaječice u Bečova</t>
  </si>
  <si>
    <t>Odolice</t>
  </si>
  <si>
    <t>Malé Březno</t>
  </si>
  <si>
    <t>Volevčice</t>
  </si>
  <si>
    <t>Dobrčice u Skršína</t>
  </si>
  <si>
    <t>Mečíř</t>
  </si>
  <si>
    <t>Lípy</t>
  </si>
  <si>
    <t>Třebčín</t>
  </si>
  <si>
    <t>Pardubice</t>
  </si>
  <si>
    <t>Hrobice</t>
  </si>
  <si>
    <t>Markvarec u Nové Cerekve</t>
  </si>
  <si>
    <t>Nemojov</t>
  </si>
  <si>
    <t>Stehlovice</t>
  </si>
  <si>
    <t>Nová Ves u Čížové</t>
  </si>
  <si>
    <t>Oldřichov u Písku</t>
  </si>
  <si>
    <t>Staré Kestřany</t>
  </si>
  <si>
    <t>Hradiště u Písku</t>
  </si>
  <si>
    <t>Křešice u Čížové</t>
  </si>
  <si>
    <t>Ražice</t>
  </si>
  <si>
    <t>Semice u Písku</t>
  </si>
  <si>
    <t>Bořice u Mirotic</t>
  </si>
  <si>
    <t>Topělec</t>
  </si>
  <si>
    <t>Čížkov u Blovic</t>
  </si>
  <si>
    <t>Losina</t>
  </si>
  <si>
    <t>Mantov</t>
  </si>
  <si>
    <t>Želvice</t>
  </si>
  <si>
    <t>Háje u Vodokrt</t>
  </si>
  <si>
    <t>Zdemyslice</t>
  </si>
  <si>
    <t>Železný Újezd</t>
  </si>
  <si>
    <t>Štěnovický Borek</t>
  </si>
  <si>
    <t>Plzeň</t>
  </si>
  <si>
    <t>Skvrňany</t>
  </si>
  <si>
    <t>Křečov</t>
  </si>
  <si>
    <t>Přehořov u Žihle</t>
  </si>
  <si>
    <t>Řeporyje</t>
  </si>
  <si>
    <t>Dřevčice u Brandýsa nad Labem</t>
  </si>
  <si>
    <t>Kunice u Říčan</t>
  </si>
  <si>
    <t>Odolena Voda</t>
  </si>
  <si>
    <t>Vodochody u Prahy</t>
  </si>
  <si>
    <t>Červený Újezd</t>
  </si>
  <si>
    <t>Hostivice</t>
  </si>
  <si>
    <t>Chýně</t>
  </si>
  <si>
    <t>Jinočany</t>
  </si>
  <si>
    <t>Líšnice u Prahy</t>
  </si>
  <si>
    <t>Sněhotice</t>
  </si>
  <si>
    <t>Čechovice u Prostějova</t>
  </si>
  <si>
    <t>Vincencov</t>
  </si>
  <si>
    <t>Čechůvky</t>
  </si>
  <si>
    <t>Vrahovice</t>
  </si>
  <si>
    <t>Vranovice</t>
  </si>
  <si>
    <t>Výšovice</t>
  </si>
  <si>
    <t>Žešov</t>
  </si>
  <si>
    <t>Daleké Dušníky</t>
  </si>
  <si>
    <t>Drahenice</t>
  </si>
  <si>
    <t>Drahlín</t>
  </si>
  <si>
    <t>Dubno</t>
  </si>
  <si>
    <t>Háje u Příbramě</t>
  </si>
  <si>
    <t>Chotilsko</t>
  </si>
  <si>
    <t>Sejcká Lhota</t>
  </si>
  <si>
    <t>Klučenice</t>
  </si>
  <si>
    <t>Koubalova Lhota</t>
  </si>
  <si>
    <t>Krásná Hora nad Vltavou</t>
  </si>
  <si>
    <t>Milín</t>
  </si>
  <si>
    <t>Nečín</t>
  </si>
  <si>
    <t>Nepřejov</t>
  </si>
  <si>
    <t>Sudovice</t>
  </si>
  <si>
    <t>Občov</t>
  </si>
  <si>
    <t>Vitín u Počepic</t>
  </si>
  <si>
    <t>Větrov u Solenic</t>
  </si>
  <si>
    <t>Bražná</t>
  </si>
  <si>
    <t>Trhové Dušníky</t>
  </si>
  <si>
    <t>Zderaz u Kolešovic</t>
  </si>
  <si>
    <t>Novosedly u Rakovníka</t>
  </si>
  <si>
    <t>Hrádek u Rokycan</t>
  </si>
  <si>
    <t>Kamenný Újezd u Rokycan</t>
  </si>
  <si>
    <t>Kornatice</t>
  </si>
  <si>
    <t>Vísky</t>
  </si>
  <si>
    <t>Vitinka</t>
  </si>
  <si>
    <t>Blatenka</t>
  </si>
  <si>
    <t>Jindřichovice u Blatenky</t>
  </si>
  <si>
    <t>Lažánky</t>
  </si>
  <si>
    <t>Cehnice</t>
  </si>
  <si>
    <t>Kozlov nad Otavou</t>
  </si>
  <si>
    <t>Holušice u Mužetic</t>
  </si>
  <si>
    <t>Netonice</t>
  </si>
  <si>
    <t>Radějovice u Netonic</t>
  </si>
  <si>
    <t>Rohozná u Rovné</t>
  </si>
  <si>
    <t>Štěkeň</t>
  </si>
  <si>
    <t>Vítkov u Štěkně</t>
  </si>
  <si>
    <t>Bratronice</t>
  </si>
  <si>
    <t>Vratišov</t>
  </si>
  <si>
    <t>Stará Vožice</t>
  </si>
  <si>
    <t>Křemýž</t>
  </si>
  <si>
    <t>Světec</t>
  </si>
  <si>
    <t>Všechlapy u Zabrušan</t>
  </si>
  <si>
    <t>Želénky</t>
  </si>
  <si>
    <t>Pokojovice</t>
  </si>
  <si>
    <t>Kamenná nad Oslavou</t>
  </si>
  <si>
    <t>Kladeruby nad Oslavou</t>
  </si>
  <si>
    <t>Krahulov</t>
  </si>
  <si>
    <t>Markvartice u Třebíče</t>
  </si>
  <si>
    <t>Valdíkov</t>
  </si>
  <si>
    <t>Podklášteří</t>
  </si>
  <si>
    <t>Staré Město u Uherského Hradiště</t>
  </si>
  <si>
    <t>Pavlovice</t>
  </si>
  <si>
    <t>Chvalkovice</t>
  </si>
  <si>
    <t>Komořany na Moravě</t>
  </si>
  <si>
    <t>Kroužek</t>
  </si>
  <si>
    <t>Marefy</t>
  </si>
  <si>
    <t>Radslavičky</t>
  </si>
  <si>
    <t>Rousínov u Vyškova</t>
  </si>
  <si>
    <t>Štítná nad Vláří</t>
  </si>
  <si>
    <t>Bojanovice u Znojma</t>
  </si>
  <si>
    <t>Vracovice u Horního Břečkova</t>
  </si>
  <si>
    <t>Domčice</t>
  </si>
  <si>
    <t>Rokytná</t>
  </si>
  <si>
    <t>Nový Šaldorf</t>
  </si>
  <si>
    <t>Kordula</t>
  </si>
  <si>
    <t>Rozkoš u Jevišovic</t>
  </si>
  <si>
    <t>Levonice</t>
  </si>
  <si>
    <t>Lišany u Žatce</t>
  </si>
  <si>
    <t>Bukol</t>
  </si>
  <si>
    <t>Třesov</t>
  </si>
  <si>
    <t>Konice u Znojma</t>
  </si>
  <si>
    <t>Čechtice</t>
  </si>
  <si>
    <t>Chleby u Týnce nad Sázavou</t>
  </si>
  <si>
    <t>Keblov</t>
  </si>
  <si>
    <t>Kladruby u Vlašimi</t>
  </si>
  <si>
    <t>Maršovice u Benešova</t>
  </si>
  <si>
    <t>Miřetice</t>
  </si>
  <si>
    <t>Živohošť</t>
  </si>
  <si>
    <t>Neštětice</t>
  </si>
  <si>
    <t>Sedmpány</t>
  </si>
  <si>
    <t>Myslíč</t>
  </si>
  <si>
    <t>Tichonice</t>
  </si>
  <si>
    <t>Minartice</t>
  </si>
  <si>
    <t>Jarov u Berouna</t>
  </si>
  <si>
    <t>Hudlice</t>
  </si>
  <si>
    <t>Hýskov</t>
  </si>
  <si>
    <t>Kozolupy</t>
  </si>
  <si>
    <t>Králův Dvůr</t>
  </si>
  <si>
    <t>Popovice u Králova Dvora</t>
  </si>
  <si>
    <t>Počaply</t>
  </si>
  <si>
    <t>Lážovice</t>
  </si>
  <si>
    <t>Levín u Berouna</t>
  </si>
  <si>
    <t>Lužce</t>
  </si>
  <si>
    <t>Korno</t>
  </si>
  <si>
    <t>Mořina</t>
  </si>
  <si>
    <t>Podluhy</t>
  </si>
  <si>
    <t>Rpety</t>
  </si>
  <si>
    <t>Skřipel</t>
  </si>
  <si>
    <t>Srbsko u Karlštejna</t>
  </si>
  <si>
    <t>Újezd u Hořovic</t>
  </si>
  <si>
    <t>Vinařice u Suchomast</t>
  </si>
  <si>
    <t>Vysoký Újezd u Berouna</t>
  </si>
  <si>
    <t>Zahořany u Berouna</t>
  </si>
  <si>
    <t>Záluží u Hořovic</t>
  </si>
  <si>
    <t>Černín u Zdic</t>
  </si>
  <si>
    <t>Žloukovice</t>
  </si>
  <si>
    <t>Boskovice</t>
  </si>
  <si>
    <t>Jeneč</t>
  </si>
  <si>
    <t>Kunštát na Moravě</t>
  </si>
  <si>
    <t>Újezd u Kunštátu</t>
  </si>
  <si>
    <t>Milonice u Lipůvky</t>
  </si>
  <si>
    <t>Zábludov</t>
  </si>
  <si>
    <t>Zbraslavec</t>
  </si>
  <si>
    <t>Žernovník u Černé Hory</t>
  </si>
  <si>
    <t>Moravské Knínice</t>
  </si>
  <si>
    <t>Níhov</t>
  </si>
  <si>
    <t>Litava</t>
  </si>
  <si>
    <t>Rašov</t>
  </si>
  <si>
    <t>Vysoká ve Slezsku</t>
  </si>
  <si>
    <t>Častolovice u České Lípy</t>
  </si>
  <si>
    <t>Branišov u Dubného</t>
  </si>
  <si>
    <t>Třebín</t>
  </si>
  <si>
    <t>Závraty</t>
  </si>
  <si>
    <t>Hosty</t>
  </si>
  <si>
    <t>Hůry</t>
  </si>
  <si>
    <t>Koloměřice</t>
  </si>
  <si>
    <t>Chvalešovice</t>
  </si>
  <si>
    <t>Holašovice</t>
  </si>
  <si>
    <t>Jeznice</t>
  </si>
  <si>
    <t>Kostelec</t>
  </si>
  <si>
    <t>Libín</t>
  </si>
  <si>
    <t>Dolní Stropnice</t>
  </si>
  <si>
    <t>Lékařova Lhota</t>
  </si>
  <si>
    <t>Šalmanovice</t>
  </si>
  <si>
    <t>Mazelov</t>
  </si>
  <si>
    <t>Úsilné</t>
  </si>
  <si>
    <t>Vrábče</t>
  </si>
  <si>
    <t>Lipanovice</t>
  </si>
  <si>
    <t>Záboří u Českých Budějovic</t>
  </si>
  <si>
    <t>Hartmanice u Žimutic</t>
  </si>
  <si>
    <t>Žimutice</t>
  </si>
  <si>
    <t>Záhorkovice</t>
  </si>
  <si>
    <t>Záluží nad Vltavou</t>
  </si>
  <si>
    <t>Čečovice u Bukovce</t>
  </si>
  <si>
    <t>Černovice u Bukovce</t>
  </si>
  <si>
    <t>Pocinovice u Semněvic</t>
  </si>
  <si>
    <t>Drahotín</t>
  </si>
  <si>
    <t>Horšovský Týn</t>
  </si>
  <si>
    <t>Podražnice</t>
  </si>
  <si>
    <t>Mírkovice</t>
  </si>
  <si>
    <t>Křenovy</t>
  </si>
  <si>
    <t>Semošice</t>
  </si>
  <si>
    <t>Borovice u Horšovského Týna</t>
  </si>
  <si>
    <t>Semněvice</t>
  </si>
  <si>
    <t>Spáňov</t>
  </si>
  <si>
    <t>Stanětice</t>
  </si>
  <si>
    <t>Mrchojedy</t>
  </si>
  <si>
    <t>Velký Malahov</t>
  </si>
  <si>
    <t>Oplotec</t>
  </si>
  <si>
    <t>Nasavrky u Golčova Jeníkova</t>
  </si>
  <si>
    <t>Habrek</t>
  </si>
  <si>
    <t>Hradec u Ledče nad Sázavou</t>
  </si>
  <si>
    <t>Kojkovičky</t>
  </si>
  <si>
    <t>Mikulášov</t>
  </si>
  <si>
    <t>Žebrákov u Světlé nad Sázavou</t>
  </si>
  <si>
    <t>Dambořice</t>
  </si>
  <si>
    <t>Lidéřovice na Moravě</t>
  </si>
  <si>
    <t>Vnorovy</t>
  </si>
  <si>
    <t>Hradec Králové</t>
  </si>
  <si>
    <t>Blešno</t>
  </si>
  <si>
    <t>Černožice nad Labem</t>
  </si>
  <si>
    <t>Lipová u Chebu</t>
  </si>
  <si>
    <t>Poláky</t>
  </si>
  <si>
    <t>Dědová</t>
  </si>
  <si>
    <t>Kladno u Hlinska</t>
  </si>
  <si>
    <t>Borovná</t>
  </si>
  <si>
    <t>Brtnička</t>
  </si>
  <si>
    <t>Černíč</t>
  </si>
  <si>
    <t>Dlouhá Brtnice</t>
  </si>
  <si>
    <t>Dudín</t>
  </si>
  <si>
    <t>Hodice</t>
  </si>
  <si>
    <t>Víska u Kněžic</t>
  </si>
  <si>
    <t>Bezděkov u Třešti</t>
  </si>
  <si>
    <t>Pavlov u Stonařova</t>
  </si>
  <si>
    <t>Studnice u Telče</t>
  </si>
  <si>
    <t>Ústí u Humpolce</t>
  </si>
  <si>
    <t>Vanov</t>
  </si>
  <si>
    <t>Zbilidy</t>
  </si>
  <si>
    <t>Báňovice</t>
  </si>
  <si>
    <t>Brandlín</t>
  </si>
  <si>
    <t>Branná</t>
  </si>
  <si>
    <t>Mutná</t>
  </si>
  <si>
    <t>Dolní Skrýchov</t>
  </si>
  <si>
    <t>Stajka</t>
  </si>
  <si>
    <t>Dolní Pěna</t>
  </si>
  <si>
    <t>Hrachoviště u Třeboně</t>
  </si>
  <si>
    <t>Chvaletín</t>
  </si>
  <si>
    <t>Jarošov nad Nežárkou</t>
  </si>
  <si>
    <t>Mnich u Kardašovy Řečice</t>
  </si>
  <si>
    <t>Lipolec</t>
  </si>
  <si>
    <t>Lovětín</t>
  </si>
  <si>
    <t>Mláka</t>
  </si>
  <si>
    <t>Pleše</t>
  </si>
  <si>
    <t>Višňová u Kardašovy Řečice</t>
  </si>
  <si>
    <t>Záhoří</t>
  </si>
  <si>
    <t>Pohoří u Kardašovy Řečice</t>
  </si>
  <si>
    <t>Záblatí u Ponědraže</t>
  </si>
  <si>
    <t>Horní Skrýchov</t>
  </si>
  <si>
    <t>Slavětín u Slavonic</t>
  </si>
  <si>
    <t>Vlastkovec</t>
  </si>
  <si>
    <t>Suchdol nad Lužnicí</t>
  </si>
  <si>
    <t>Velký Ratmírov</t>
  </si>
  <si>
    <t>Volfířov</t>
  </si>
  <si>
    <t>Hroznětín</t>
  </si>
  <si>
    <t>Záhořice</t>
  </si>
  <si>
    <t>Dolní Žďár u Ostrova</t>
  </si>
  <si>
    <t>Ostrov nad Ohří</t>
  </si>
  <si>
    <t>Břešťany u Zlonic</t>
  </si>
  <si>
    <t>Byseň</t>
  </si>
  <si>
    <t>Královice u Zlonic</t>
  </si>
  <si>
    <t>Kobylníky</t>
  </si>
  <si>
    <t>Ledce u Kladna</t>
  </si>
  <si>
    <t>Lhota u Kamenných Žehrovic</t>
  </si>
  <si>
    <t>Lotouš</t>
  </si>
  <si>
    <t>Kamenný Most</t>
  </si>
  <si>
    <t>Páleč u Zlonic</t>
  </si>
  <si>
    <t>Přelíc</t>
  </si>
  <si>
    <t>Otruby</t>
  </si>
  <si>
    <t>Netovice</t>
  </si>
  <si>
    <t>Honice</t>
  </si>
  <si>
    <t>Stradonice u Zlonic</t>
  </si>
  <si>
    <t>Studeněves</t>
  </si>
  <si>
    <t>Šlapanice v Čechách</t>
  </si>
  <si>
    <t>Motyčín</t>
  </si>
  <si>
    <t>Velká Bučina</t>
  </si>
  <si>
    <t>Trněný Újezd u Zákolan</t>
  </si>
  <si>
    <t>Želenice</t>
  </si>
  <si>
    <t>Drnov</t>
  </si>
  <si>
    <t>Osluchov</t>
  </si>
  <si>
    <t>Běhařov</t>
  </si>
  <si>
    <t>Balkovy</t>
  </si>
  <si>
    <t>Horní Staňkov</t>
  </si>
  <si>
    <t>Malé Hydčice</t>
  </si>
  <si>
    <t>Holkovice</t>
  </si>
  <si>
    <t>Slatina u Chudenic</t>
  </si>
  <si>
    <t>Kejnice</t>
  </si>
  <si>
    <t>Lovčice u Klatov</t>
  </si>
  <si>
    <t>Štipoklasy u Lovčic</t>
  </si>
  <si>
    <t>Jindřichovice u Malonic</t>
  </si>
  <si>
    <t>Petrovice u Měčína</t>
  </si>
  <si>
    <t>Mlýnec</t>
  </si>
  <si>
    <t>Rovná</t>
  </si>
  <si>
    <t>Vosí</t>
  </si>
  <si>
    <t>Žďár u Nalžovských Hor</t>
  </si>
  <si>
    <t>Jetenovice</t>
  </si>
  <si>
    <t>Hradišťko I</t>
  </si>
  <si>
    <t>Klučov u Českého Brodu</t>
  </si>
  <si>
    <t>Klipec</t>
  </si>
  <si>
    <t>Poříčany</t>
  </si>
  <si>
    <t>Lísky</t>
  </si>
  <si>
    <t>Koryčany</t>
  </si>
  <si>
    <t>Střílky</t>
  </si>
  <si>
    <t>Prasklice</t>
  </si>
  <si>
    <t>Lovčice</t>
  </si>
  <si>
    <t>Týniště u Malešova</t>
  </si>
  <si>
    <t>Bylany u Kutné Hory</t>
  </si>
  <si>
    <t>Březí u Šebestěnic</t>
  </si>
  <si>
    <t>Zbudovice</t>
  </si>
  <si>
    <t>Žíšov</t>
  </si>
  <si>
    <t>Vranice</t>
  </si>
  <si>
    <t>Zruč nad Sázavou</t>
  </si>
  <si>
    <t>Brozany nad Ohří</t>
  </si>
  <si>
    <t>Čížkovice</t>
  </si>
  <si>
    <t>Děčany</t>
  </si>
  <si>
    <t>Semeč</t>
  </si>
  <si>
    <t>Hrobce</t>
  </si>
  <si>
    <t>Chotiměř</t>
  </si>
  <si>
    <t>Klapý</t>
  </si>
  <si>
    <t>Krabčice u Roudnice nad Labem</t>
  </si>
  <si>
    <t>Mšené-lázně</t>
  </si>
  <si>
    <t>Vrbice u Mšeného-lázní</t>
  </si>
  <si>
    <t>Oparno</t>
  </si>
  <si>
    <t>Podbradec</t>
  </si>
  <si>
    <t>Podsedice</t>
  </si>
  <si>
    <t>Ředhošť</t>
  </si>
  <si>
    <t>Sedlec u Libochovic</t>
  </si>
  <si>
    <t>Šepetely</t>
  </si>
  <si>
    <t>Sulejovice</t>
  </si>
  <si>
    <t>Třebenice</t>
  </si>
  <si>
    <t>Třebívlice</t>
  </si>
  <si>
    <t>Březno</t>
  </si>
  <si>
    <t>Deštnice</t>
  </si>
  <si>
    <t>Hnojnice</t>
  </si>
  <si>
    <t>Židovice u Hnojnic</t>
  </si>
  <si>
    <t>Jimlín</t>
  </si>
  <si>
    <t>Zeměchy u Loun</t>
  </si>
  <si>
    <t>Kněžice u Podbořan</t>
  </si>
  <si>
    <t>Krásný Dvůr</t>
  </si>
  <si>
    <t>Lenešice</t>
  </si>
  <si>
    <t>Lahovice u Libčevsi</t>
  </si>
  <si>
    <t>Libořice</t>
  </si>
  <si>
    <t>Líšťany u Cítolib</t>
  </si>
  <si>
    <t>Libkovice</t>
  </si>
  <si>
    <t>Dětaň</t>
  </si>
  <si>
    <t>Pátek u Loun</t>
  </si>
  <si>
    <t>Stradonice u Pátku</t>
  </si>
  <si>
    <t>Černčice u Petrohradu</t>
  </si>
  <si>
    <t>Orasice</t>
  </si>
  <si>
    <t>Hlubany</t>
  </si>
  <si>
    <t>Valov</t>
  </si>
  <si>
    <t>Pšov u Podbořan</t>
  </si>
  <si>
    <t>Hrádek u Loun</t>
  </si>
  <si>
    <t>Malnice</t>
  </si>
  <si>
    <t>Skytaly</t>
  </si>
  <si>
    <t>Vrbička</t>
  </si>
  <si>
    <t>Běsno</t>
  </si>
  <si>
    <t>Touchovice</t>
  </si>
  <si>
    <t>Třtěno</t>
  </si>
  <si>
    <t>Třeskonice</t>
  </si>
  <si>
    <t>Mukoděly</t>
  </si>
  <si>
    <t>Vroutek</t>
  </si>
  <si>
    <t>Vršovice u Loun</t>
  </si>
  <si>
    <t>Zbrašín</t>
  </si>
  <si>
    <t>Želkovice u Loun</t>
  </si>
  <si>
    <t>Jenišovice u Mělníka</t>
  </si>
  <si>
    <t>Dolany u Prahy</t>
  </si>
  <si>
    <t>Chvatěruby</t>
  </si>
  <si>
    <t>Kostelec nad Labem</t>
  </si>
  <si>
    <t>Kozomín</t>
  </si>
  <si>
    <t>Minice u Kralup nad Vltavou</t>
  </si>
  <si>
    <t>Ovčáry u Dřís</t>
  </si>
  <si>
    <t>Řepín</t>
  </si>
  <si>
    <t>Chrást u Tišic</t>
  </si>
  <si>
    <t>Střednice</t>
  </si>
  <si>
    <t>Vysoká u Mělníka</t>
  </si>
  <si>
    <t>Obruby</t>
  </si>
  <si>
    <t>Předměřice nad Jizerou</t>
  </si>
  <si>
    <t>Přepeře</t>
  </si>
  <si>
    <t>Bedřichův Světec</t>
  </si>
  <si>
    <t>Lom u Mostu</t>
  </si>
  <si>
    <t>Louka u Litvínova</t>
  </si>
  <si>
    <t>Svinčice</t>
  </si>
  <si>
    <t>České Zlatníky</t>
  </si>
  <si>
    <t>Skršín</t>
  </si>
  <si>
    <t>Vtelno</t>
  </si>
  <si>
    <t>Nová Horka</t>
  </si>
  <si>
    <t>Petřvaldík</t>
  </si>
  <si>
    <t>Hronětice</t>
  </si>
  <si>
    <t>Lysá nad Labem</t>
  </si>
  <si>
    <t>Podmoky u Městce Králové</t>
  </si>
  <si>
    <t>Přední Lhota u Poděbrad</t>
  </si>
  <si>
    <t>Senice</t>
  </si>
  <si>
    <t>Vrbová Lhota</t>
  </si>
  <si>
    <t>Bohuňovice</t>
  </si>
  <si>
    <t>Žerůvky</t>
  </si>
  <si>
    <t>Ludéřov</t>
  </si>
  <si>
    <t>Hněvotín</t>
  </si>
  <si>
    <t>Lutín</t>
  </si>
  <si>
    <t>Náměšť na Hané</t>
  </si>
  <si>
    <t>Hodolany</t>
  </si>
  <si>
    <t>Šilheřovice</t>
  </si>
  <si>
    <t>Ostrava-město</t>
  </si>
  <si>
    <t>Košatka nad Odrou</t>
  </si>
  <si>
    <t>Benešovice u Přelouče</t>
  </si>
  <si>
    <t>Chvaletice</t>
  </si>
  <si>
    <t>Kojice</t>
  </si>
  <si>
    <t>Trnávka</t>
  </si>
  <si>
    <t>Arneštovice</t>
  </si>
  <si>
    <t>Čejov</t>
  </si>
  <si>
    <t>Onšovice u Dehtářů</t>
  </si>
  <si>
    <t>Vlkosovice</t>
  </si>
  <si>
    <t>Hodějovice</t>
  </si>
  <si>
    <t>Hojanovice</t>
  </si>
  <si>
    <t>Holušice</t>
  </si>
  <si>
    <t>Horní Rápotice</t>
  </si>
  <si>
    <t>Humpolec</t>
  </si>
  <si>
    <t>Rozkoš u Humpolce</t>
  </si>
  <si>
    <t>Chmelná u Pelhřimova</t>
  </si>
  <si>
    <t>Jetřichovec</t>
  </si>
  <si>
    <t>Kletečná u Humpolce</t>
  </si>
  <si>
    <t>Služátky u Pelhřimova</t>
  </si>
  <si>
    <t>Radětín</t>
  </si>
  <si>
    <t>Lešov</t>
  </si>
  <si>
    <t>Libkova Voda</t>
  </si>
  <si>
    <t>Olešná u Pelhřimova</t>
  </si>
  <si>
    <t>Plevnice</t>
  </si>
  <si>
    <t>Petrovice u Humpolce</t>
  </si>
  <si>
    <t>Zmišovice</t>
  </si>
  <si>
    <t>Vokov u Rynárce</t>
  </si>
  <si>
    <t>Řeženčice</t>
  </si>
  <si>
    <t>Skrýšov u Pelhřimova</t>
  </si>
  <si>
    <t>Staré Bříště</t>
  </si>
  <si>
    <t>Starý Pelhřimov</t>
  </si>
  <si>
    <t>Jelcovy Lhotky</t>
  </si>
  <si>
    <t>Svépravice</t>
  </si>
  <si>
    <t>Dráchov u Těmic</t>
  </si>
  <si>
    <t>Velký Rybník u Humpolce</t>
  </si>
  <si>
    <t>Vysoká Lhota</t>
  </si>
  <si>
    <t>Želiv</t>
  </si>
  <si>
    <t>Zběšice</t>
  </si>
  <si>
    <t>Branice</t>
  </si>
  <si>
    <t>Bošovice u Čížové</t>
  </si>
  <si>
    <t>Stará Dobev</t>
  </si>
  <si>
    <t>Nepodřice</t>
  </si>
  <si>
    <t>Drhovle</t>
  </si>
  <si>
    <t>Pamětice u Drhovle</t>
  </si>
  <si>
    <t>Dobrošov u Hrazan</t>
  </si>
  <si>
    <t>Hrazánky</t>
  </si>
  <si>
    <t>Hrejkovice</t>
  </si>
  <si>
    <t>Chřešťovice</t>
  </si>
  <si>
    <t>Jetětice</t>
  </si>
  <si>
    <t>Lhota u Kestřan</t>
  </si>
  <si>
    <t>Dobešice</t>
  </si>
  <si>
    <t>Kluky u Písku</t>
  </si>
  <si>
    <t>Kostelec nad Vltavou</t>
  </si>
  <si>
    <t>Přílepov</t>
  </si>
  <si>
    <t>Zahrádka u Kovářova</t>
  </si>
  <si>
    <t>Březí u Kovářova</t>
  </si>
  <si>
    <t>Vepice</t>
  </si>
  <si>
    <t>Probulov</t>
  </si>
  <si>
    <t>Krč u Protivína</t>
  </si>
  <si>
    <t>Jickovice</t>
  </si>
  <si>
    <t>Kučeř</t>
  </si>
  <si>
    <t>Vůsí</t>
  </si>
  <si>
    <t>Milevsko</t>
  </si>
  <si>
    <t>Rukáveč</t>
  </si>
  <si>
    <t>Lučkovice</t>
  </si>
  <si>
    <t>Selibov</t>
  </si>
  <si>
    <t>Níkovice</t>
  </si>
  <si>
    <t>Oslov</t>
  </si>
  <si>
    <t>Vlastec</t>
  </si>
  <si>
    <t>Držkrajov</t>
  </si>
  <si>
    <t>Týnice</t>
  </si>
  <si>
    <t>Putim</t>
  </si>
  <si>
    <t>Branišovice u Ratiboře</t>
  </si>
  <si>
    <t>Ratiboř</t>
  </si>
  <si>
    <t>Smetanova Lhota</t>
  </si>
  <si>
    <t>Svatkovice</t>
  </si>
  <si>
    <t>Štětice</t>
  </si>
  <si>
    <t>Paseky u Písku</t>
  </si>
  <si>
    <t>Tálín</t>
  </si>
  <si>
    <t>Velká u Milevska</t>
  </si>
  <si>
    <t>Veselíčko u Milevska</t>
  </si>
  <si>
    <t>Předbořice u Zahořan</t>
  </si>
  <si>
    <t>Jestřebice</t>
  </si>
  <si>
    <t>Osletín</t>
  </si>
  <si>
    <t>Žďár u Protivína</t>
  </si>
  <si>
    <t>Horní Lukavice</t>
  </si>
  <si>
    <t>Dožice</t>
  </si>
  <si>
    <t>Honezovice</t>
  </si>
  <si>
    <t>Hradišťany</t>
  </si>
  <si>
    <t>Záluží</t>
  </si>
  <si>
    <t>Útušice</t>
  </si>
  <si>
    <t>Vlčí</t>
  </si>
  <si>
    <t>Vodokrty</t>
  </si>
  <si>
    <t>Dýšina</t>
  </si>
  <si>
    <t>Letkov</t>
  </si>
  <si>
    <t>Bolevec</t>
  </si>
  <si>
    <t>Bručná</t>
  </si>
  <si>
    <t>Lobzy</t>
  </si>
  <si>
    <t>Doubravka</t>
  </si>
  <si>
    <t>Bukovec</t>
  </si>
  <si>
    <t>Sedlec u Starého Plzence</t>
  </si>
  <si>
    <t>Čerňovice</t>
  </si>
  <si>
    <t>Budeč u Číhané</t>
  </si>
  <si>
    <t>Chudeč</t>
  </si>
  <si>
    <t>Doubrava u Plzně</t>
  </si>
  <si>
    <t>Dolní Sekyřany</t>
  </si>
  <si>
    <t>Horní Bělá</t>
  </si>
  <si>
    <t>Těchoděly</t>
  </si>
  <si>
    <t>Hvozd u Manětína</t>
  </si>
  <si>
    <t>Chotíkov</t>
  </si>
  <si>
    <t>Lhota u Chříče</t>
  </si>
  <si>
    <t>Kočín u Kralovic</t>
  </si>
  <si>
    <t>Kopidlo</t>
  </si>
  <si>
    <t>Myslinka</t>
  </si>
  <si>
    <t>Krašovice u Plzně</t>
  </si>
  <si>
    <t>Kunějovice</t>
  </si>
  <si>
    <t>Luhov u Líšťan</t>
  </si>
  <si>
    <t>Brdo u Manětína</t>
  </si>
  <si>
    <t>Manětín</t>
  </si>
  <si>
    <t>Černá Hať</t>
  </si>
  <si>
    <t>Lhotka u Nekmíře</t>
  </si>
  <si>
    <t>Nekmíř</t>
  </si>
  <si>
    <t>Nevřeň</t>
  </si>
  <si>
    <t>Planá u Nynic</t>
  </si>
  <si>
    <t>Obora u Kaznějova</t>
  </si>
  <si>
    <t>Pernarec</t>
  </si>
  <si>
    <t>Ondřejov nad Střelou</t>
  </si>
  <si>
    <t>Pláně u Plas</t>
  </si>
  <si>
    <t>Vrážné nad Střelou</t>
  </si>
  <si>
    <t>Bítov u Přehýšova</t>
  </si>
  <si>
    <t>Kbelany</t>
  </si>
  <si>
    <t>Rybnice u Kaznějova</t>
  </si>
  <si>
    <t>Stvolny</t>
  </si>
  <si>
    <t>Úlice</t>
  </si>
  <si>
    <t>Radimovice u Všerub</t>
  </si>
  <si>
    <t>Všeruby u Plzně</t>
  </si>
  <si>
    <t>Hluboká u Žihle</t>
  </si>
  <si>
    <t>Lochkov</t>
  </si>
  <si>
    <t>Miškovice</t>
  </si>
  <si>
    <t>Čakovice</t>
  </si>
  <si>
    <t>Hrdlořezy</t>
  </si>
  <si>
    <t>Přední Kopanina</t>
  </si>
  <si>
    <t>Satalice</t>
  </si>
  <si>
    <t>Holyně</t>
  </si>
  <si>
    <t>Slivenec</t>
  </si>
  <si>
    <t>Třebonice</t>
  </si>
  <si>
    <t>Sobín</t>
  </si>
  <si>
    <t>Bořanovice</t>
  </si>
  <si>
    <t>Brandýs nad Labem</t>
  </si>
  <si>
    <t>Zápy</t>
  </si>
  <si>
    <t>Ostrov u Brandýsa nad Labem</t>
  </si>
  <si>
    <t>Popovice u Brandýsa nad Labem</t>
  </si>
  <si>
    <t>Stránka u Brandýsa nad Labem</t>
  </si>
  <si>
    <t>Brázdim</t>
  </si>
  <si>
    <t>Čelákovice</t>
  </si>
  <si>
    <t>Sedlčánky</t>
  </si>
  <si>
    <t>Záluží u Čelákovic</t>
  </si>
  <si>
    <t>Dřísy</t>
  </si>
  <si>
    <t>Klecany</t>
  </si>
  <si>
    <t>Křenek</t>
  </si>
  <si>
    <t>Líbeznice</t>
  </si>
  <si>
    <t>Dolínek</t>
  </si>
  <si>
    <t>Předboj</t>
  </si>
  <si>
    <t>Přezletice</t>
  </si>
  <si>
    <t>Sibřina</t>
  </si>
  <si>
    <t>Sluhy</t>
  </si>
  <si>
    <t>Lázně Toušeň</t>
  </si>
  <si>
    <t>Veleň</t>
  </si>
  <si>
    <t>Martinov</t>
  </si>
  <si>
    <t>Přemyšlení</t>
  </si>
  <si>
    <t>Svémyslice</t>
  </si>
  <si>
    <t>Zlonín</t>
  </si>
  <si>
    <t>Bojanovice</t>
  </si>
  <si>
    <t>Dobříč u Prahy</t>
  </si>
  <si>
    <t>Drahelčice</t>
  </si>
  <si>
    <t>Horoměřice</t>
  </si>
  <si>
    <t>Choteč u Prahy</t>
  </si>
  <si>
    <t>Chrášťany u Prahy</t>
  </si>
  <si>
    <t>Jeneč u Prahy</t>
  </si>
  <si>
    <t>Lety u Dobřichovic</t>
  </si>
  <si>
    <t>Malá Lečice</t>
  </si>
  <si>
    <t>Masečín</t>
  </si>
  <si>
    <t>Mníšek pod Brdy</t>
  </si>
  <si>
    <t>Ořech</t>
  </si>
  <si>
    <t>Senešnice</t>
  </si>
  <si>
    <t>Tuchoměřice</t>
  </si>
  <si>
    <t>Kněžívka</t>
  </si>
  <si>
    <t>Úhonice</t>
  </si>
  <si>
    <t>Zbuzany</t>
  </si>
  <si>
    <t>Dvorec u Dubu</t>
  </si>
  <si>
    <t>Javornice u Dubu</t>
  </si>
  <si>
    <t>Obora u Hracholusk</t>
  </si>
  <si>
    <t>Hrbov u Lhenic</t>
  </si>
  <si>
    <t>Svojnice</t>
  </si>
  <si>
    <t>Tvrzice</t>
  </si>
  <si>
    <t>Újezdec u Tvrzic</t>
  </si>
  <si>
    <t>Vlachovo Březí</t>
  </si>
  <si>
    <t>Vrbice u Žitné</t>
  </si>
  <si>
    <t>Biskupice na Hané</t>
  </si>
  <si>
    <t>Brodek u Prostějova</t>
  </si>
  <si>
    <t>Studenec</t>
  </si>
  <si>
    <t>Dětkovice u Prostějova</t>
  </si>
  <si>
    <t>Kobeřice</t>
  </si>
  <si>
    <t>Hrubčice</t>
  </si>
  <si>
    <t>Krumsín</t>
  </si>
  <si>
    <t>Nová Dědina u Konice</t>
  </si>
  <si>
    <t>Ondratice</t>
  </si>
  <si>
    <t>Otaslavice</t>
  </si>
  <si>
    <t>Otinoves</t>
  </si>
  <si>
    <t>Prostějovičky</t>
  </si>
  <si>
    <t>Stařechovice</t>
  </si>
  <si>
    <t>Stínava</t>
  </si>
  <si>
    <t>Určice</t>
  </si>
  <si>
    <t>Dubany na Hané</t>
  </si>
  <si>
    <t>Lazníky</t>
  </si>
  <si>
    <t>Proseničky</t>
  </si>
  <si>
    <t>Radvanice u Lipníka nad Bečvou</t>
  </si>
  <si>
    <t>Říkovice u Přerova</t>
  </si>
  <si>
    <t>Výkleky</t>
  </si>
  <si>
    <t>Bohostice</t>
  </si>
  <si>
    <t>Vysoká Pec u Bohutína</t>
  </si>
  <si>
    <t>Buková u Příbramě</t>
  </si>
  <si>
    <t>Čím</t>
  </si>
  <si>
    <t>Divišovice</t>
  </si>
  <si>
    <t>Dobříš</t>
  </si>
  <si>
    <t>Dolní Hbity</t>
  </si>
  <si>
    <t>Drevníky</t>
  </si>
  <si>
    <t>Slovanská Lhota</t>
  </si>
  <si>
    <t>Dublovice</t>
  </si>
  <si>
    <t>Hřiměždice</t>
  </si>
  <si>
    <t>Vestec u Hřiměždic</t>
  </si>
  <si>
    <t>Chramosty</t>
  </si>
  <si>
    <t>Zbenice</t>
  </si>
  <si>
    <t>Dobrošovice</t>
  </si>
  <si>
    <t>Jesenice u Sedlčan</t>
  </si>
  <si>
    <t>Kamýk nad Vltavou</t>
  </si>
  <si>
    <t>Korkyně</t>
  </si>
  <si>
    <t>Kozičín</t>
  </si>
  <si>
    <t>Lazec</t>
  </si>
  <si>
    <t>Zhoř nad Vltavou</t>
  </si>
  <si>
    <t>Křepenice</t>
  </si>
  <si>
    <t>Kvasejovice</t>
  </si>
  <si>
    <t>Doubravice u Sedlčan</t>
  </si>
  <si>
    <t>Libíň</t>
  </si>
  <si>
    <t>Líchovy</t>
  </si>
  <si>
    <t>Luhy</t>
  </si>
  <si>
    <t>Modřovice</t>
  </si>
  <si>
    <t>Mokrovraty</t>
  </si>
  <si>
    <t>Nalžovice</t>
  </si>
  <si>
    <t>Lipiny</t>
  </si>
  <si>
    <t>Bor u Sedlčan</t>
  </si>
  <si>
    <t>Nedrahovice</t>
  </si>
  <si>
    <t>Nechalov</t>
  </si>
  <si>
    <t>Nové Dvory u Dobříše</t>
  </si>
  <si>
    <t>Starý Knín</t>
  </si>
  <si>
    <t>Lhotka u Dobříše</t>
  </si>
  <si>
    <t>Obořiště</t>
  </si>
  <si>
    <t>Pečičky</t>
  </si>
  <si>
    <t>Počepice</t>
  </si>
  <si>
    <t>Rovina</t>
  </si>
  <si>
    <t>Sedlčany</t>
  </si>
  <si>
    <t>Sedlec u Votic</t>
  </si>
  <si>
    <t>Skalice u Dobříše</t>
  </si>
  <si>
    <t>Smolotely</t>
  </si>
  <si>
    <t>Strýčkovy</t>
  </si>
  <si>
    <t>Svaté Pole</t>
  </si>
  <si>
    <t>Drážkov</t>
  </si>
  <si>
    <t>Hrachov</t>
  </si>
  <si>
    <t>Kletice</t>
  </si>
  <si>
    <t>Tušovice</t>
  </si>
  <si>
    <t>Třebsko</t>
  </si>
  <si>
    <t>Skoupý</t>
  </si>
  <si>
    <t>Hoděmyšl</t>
  </si>
  <si>
    <t>Vranovice pod Třemšínem</t>
  </si>
  <si>
    <t>Vysoká u Příbramě</t>
  </si>
  <si>
    <t>Děkov</t>
  </si>
  <si>
    <t>Drahouš</t>
  </si>
  <si>
    <t>Týřovice nad Berounkou</t>
  </si>
  <si>
    <t>Janov</t>
  </si>
  <si>
    <t>Mšecké Žehrovice</t>
  </si>
  <si>
    <t>Nesuchyně</t>
  </si>
  <si>
    <t>Nová Ves u Rakovníka</t>
  </si>
  <si>
    <t>Veclov u Svojetína</t>
  </si>
  <si>
    <t>Švihov u Rakovníka</t>
  </si>
  <si>
    <t>Všesulov</t>
  </si>
  <si>
    <t>Žďár u Rakovníka</t>
  </si>
  <si>
    <t>Drahoňův Újezd</t>
  </si>
  <si>
    <t>Bezděkov u Radnic</t>
  </si>
  <si>
    <t>Přívětice</t>
  </si>
  <si>
    <t>Újezd u Svatého Kříže</t>
  </si>
  <si>
    <t>Strašice</t>
  </si>
  <si>
    <t>Těně</t>
  </si>
  <si>
    <t>Chomle</t>
  </si>
  <si>
    <t>Týček</t>
  </si>
  <si>
    <t>Sokolov</t>
  </si>
  <si>
    <t>Dolina u Krajkové</t>
  </si>
  <si>
    <t>Tourov</t>
  </si>
  <si>
    <t>Bezdědovice</t>
  </si>
  <si>
    <t>Bílsko u Vodňan</t>
  </si>
  <si>
    <t>Blatná</t>
  </si>
  <si>
    <t>Buzice</t>
  </si>
  <si>
    <t>Doubravice u Volyně</t>
  </si>
  <si>
    <t>Drahonice</t>
  </si>
  <si>
    <t>Blanice</t>
  </si>
  <si>
    <t>Hájek u Bavorova</t>
  </si>
  <si>
    <t>Chelčice</t>
  </si>
  <si>
    <t>Truskovice</t>
  </si>
  <si>
    <t>Chlum u Blatné</t>
  </si>
  <si>
    <t>Krašlovice</t>
  </si>
  <si>
    <t>Lidmovice</t>
  </si>
  <si>
    <t>Kváskovice</t>
  </si>
  <si>
    <t>Libějovice</t>
  </si>
  <si>
    <t>Nestanice</t>
  </si>
  <si>
    <t>Myštice</t>
  </si>
  <si>
    <t>Nihošovice</t>
  </si>
  <si>
    <t>Radomyšl</t>
  </si>
  <si>
    <t>Stožice</t>
  </si>
  <si>
    <t>Tisov</t>
  </si>
  <si>
    <t>Hvožďany u Vodňan</t>
  </si>
  <si>
    <t>Chobot</t>
  </si>
  <si>
    <t>Vodňany</t>
  </si>
  <si>
    <t>Záluží u Vodňan</t>
  </si>
  <si>
    <t>Katov u Budislavi</t>
  </si>
  <si>
    <t>Dírná</t>
  </si>
  <si>
    <t>Lejčkov</t>
  </si>
  <si>
    <t>Vyhnanice</t>
  </si>
  <si>
    <t>Hlavňov u Budislavi</t>
  </si>
  <si>
    <t>Hrušova Lhota</t>
  </si>
  <si>
    <t>Hvožďany u Bechyně</t>
  </si>
  <si>
    <t>Chotěmice</t>
  </si>
  <si>
    <t>Pohnání</t>
  </si>
  <si>
    <t>Ratibořské Hory</t>
  </si>
  <si>
    <t>Bechyňská Smoleč</t>
  </si>
  <si>
    <t>Bežerovice</t>
  </si>
  <si>
    <t>Brandlín u Tučap</t>
  </si>
  <si>
    <t>Vlkov nad Lužnicí</t>
  </si>
  <si>
    <t>Želeč u Tábora</t>
  </si>
  <si>
    <t>Skviřín</t>
  </si>
  <si>
    <t>Horní Jadruž</t>
  </si>
  <si>
    <t>Prostiboř</t>
  </si>
  <si>
    <t>Holyně u Svojšína</t>
  </si>
  <si>
    <t>Otročín u Stříbra</t>
  </si>
  <si>
    <t>Těchlovice u Stříbra</t>
  </si>
  <si>
    <t>Sviňomazy</t>
  </si>
  <si>
    <t>Kladruby u Teplic</t>
  </si>
  <si>
    <t>Kvítkov u Modlan</t>
  </si>
  <si>
    <t>Suché</t>
  </si>
  <si>
    <t>Věšťany</t>
  </si>
  <si>
    <t>Bransouze</t>
  </si>
  <si>
    <t>Louka u Jemnice</t>
  </si>
  <si>
    <t>Rokytnice nad Rokytnou</t>
  </si>
  <si>
    <t>Hostákov</t>
  </si>
  <si>
    <t>Bílovice u Uherského Hradiště</t>
  </si>
  <si>
    <t>Hradčovice</t>
  </si>
  <si>
    <t>Mistřice I</t>
  </si>
  <si>
    <t>Osvětimany</t>
  </si>
  <si>
    <t>Mařatice</t>
  </si>
  <si>
    <t>Mikulůvka</t>
  </si>
  <si>
    <t>Dětkovice</t>
  </si>
  <si>
    <t>Habrovany</t>
  </si>
  <si>
    <t>Kobeřice u Brna</t>
  </si>
  <si>
    <t>Kožušice</t>
  </si>
  <si>
    <t>Malínky</t>
  </si>
  <si>
    <t>Uhřice</t>
  </si>
  <si>
    <t>Moravské Málkovice</t>
  </si>
  <si>
    <t>Nemochovice</t>
  </si>
  <si>
    <t>Nevojice</t>
  </si>
  <si>
    <t>Opatovice u Vyškova</t>
  </si>
  <si>
    <t>Orlovice</t>
  </si>
  <si>
    <t>Lhota</t>
  </si>
  <si>
    <t>Rychtářov</t>
  </si>
  <si>
    <t>Bělov</t>
  </si>
  <si>
    <t>Lubnice</t>
  </si>
  <si>
    <t>Jazovice</t>
  </si>
  <si>
    <t>Vranov nad Dyjí</t>
  </si>
  <si>
    <t>Pustina u Měřína</t>
  </si>
  <si>
    <t>Pavlínov</t>
  </si>
  <si>
    <t>Petrovice u Nového Města na Moravě</t>
  </si>
  <si>
    <t>Radostín u Vojnova Městce</t>
  </si>
  <si>
    <t>Kout na Šumavě</t>
  </si>
  <si>
    <t>Lipov</t>
  </si>
  <si>
    <t>Dolní Radouň</t>
  </si>
  <si>
    <t>Dmýštice</t>
  </si>
  <si>
    <t>Kňovice</t>
  </si>
  <si>
    <t>Rosička</t>
  </si>
  <si>
    <t>Sázava u Žďáru nad Sázavou</t>
  </si>
  <si>
    <t>Ječmen Jarní</t>
  </si>
  <si>
    <t>Název okresu</t>
  </si>
  <si>
    <t>Plodina</t>
  </si>
  <si>
    <t>Řepka ozimá</t>
  </si>
  <si>
    <t>50,01 - 100,00%</t>
  </si>
  <si>
    <t>Poškození</t>
  </si>
  <si>
    <t>Název k.ú.</t>
  </si>
  <si>
    <t>Kód k.ú.</t>
  </si>
  <si>
    <t>Míra poškození</t>
  </si>
  <si>
    <t>Pomocná část pro výběr</t>
  </si>
  <si>
    <t>Sazba dotace</t>
  </si>
  <si>
    <r>
      <rPr>
        <b/>
        <sz val="10"/>
        <color theme="1"/>
        <rFont val="Arial"/>
        <family val="2"/>
        <charset val="238"/>
      </rPr>
      <t xml:space="preserve">Určeno pro žadatele, který uplatňuje škodu na porostech tržních plodin </t>
    </r>
    <r>
      <rPr>
        <b/>
        <u/>
        <sz val="10"/>
        <color theme="1"/>
        <rFont val="Arial"/>
        <family val="2"/>
        <charset val="238"/>
      </rPr>
      <t>(pšenice ozimá, ječmen ozimý, ječmen jarní, kukuřice na zrno, řepka</t>
    </r>
    <r>
      <rPr>
        <b/>
        <sz val="10"/>
        <color theme="1"/>
        <rFont val="Arial"/>
        <family val="2"/>
        <charset val="238"/>
      </rPr>
      <t xml:space="preserve">) na základě územní příslušnosti DPB, příp. části DPB, do suchem poškozených katastrálních území.
</t>
    </r>
    <r>
      <rPr>
        <b/>
        <u/>
        <sz val="10"/>
        <color theme="1"/>
        <rFont val="Arial"/>
        <family val="2"/>
        <charset val="238"/>
      </rPr>
      <t>Použití tabulky č. 1 v žádosti lze pro danou tržní plodinu kombinovat s použitím tabulky č. 2.</t>
    </r>
    <r>
      <rPr>
        <b/>
        <sz val="10"/>
        <color theme="1"/>
        <rFont val="Arial"/>
        <family val="2"/>
        <charset val="238"/>
      </rPr>
      <t xml:space="preserve">
Tato tabulka se použije pro každou sazbu dotace zvlášť. Pokud spadá více katastrálních území do stejné sazby dotace, tak se pro danou zemědělskou plodinu použije pouze jedna tabulka.
</t>
    </r>
    <r>
      <rPr>
        <b/>
        <u/>
        <sz val="10"/>
        <color theme="1"/>
        <rFont val="Arial"/>
        <family val="2"/>
        <charset val="238"/>
      </rPr>
      <t>Při obdržení pojistného plnění či jiných plateb</t>
    </r>
    <r>
      <rPr>
        <b/>
        <sz val="10"/>
        <color theme="1"/>
        <rFont val="Arial"/>
        <family val="2"/>
        <charset val="238"/>
      </rPr>
      <t xml:space="preserve"> na předmět dotace v případě, že byly uskutečněny v přímé souvislosti se škodami způsobenými suchem v roce 2017, </t>
    </r>
    <r>
      <rPr>
        <b/>
        <u/>
        <sz val="10"/>
        <color theme="1"/>
        <rFont val="Arial"/>
        <family val="2"/>
        <charset val="238"/>
      </rPr>
      <t>nelze použít tuto tabulku!!!</t>
    </r>
    <r>
      <rPr>
        <b/>
        <sz val="10"/>
        <color theme="1"/>
        <rFont val="Arial"/>
        <family val="2"/>
        <charset val="238"/>
      </rPr>
      <t xml:space="preserve">
Pokud žadatel použije tuto tabulku, tak nedokládá produkci ani výměru za srovnávací roky (2012 až 2016).</t>
    </r>
    <r>
      <rPr>
        <b/>
        <sz val="12"/>
        <color theme="1"/>
        <rFont val="Arial"/>
        <family val="2"/>
        <charset val="238"/>
      </rPr>
      <t xml:space="preserve">
</t>
    </r>
  </si>
  <si>
    <r>
      <t>Doklad o obdrženém pojistném plnění nebo jiné platby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na předmět dotace</t>
    </r>
  </si>
  <si>
    <r>
      <t xml:space="preserve">Požadavek na dotaci po zhodnocení úrovně pojistné ochrany v Kč     </t>
    </r>
    <r>
      <rPr>
        <sz val="7"/>
        <color theme="1"/>
        <rFont val="Arial"/>
        <family val="2"/>
        <charset val="238"/>
      </rPr>
      <t>V případě, že je předložen doklad o pojištění s pojistnou ochranou vztahující se alespoň na 50 % celkové výměry dané plodiny nebo alespoň na 50 % výměry zemědělské půdy celého zemědělského podniku nebo doklad o nepojistitelnosti v roce 2017, zůstane částka stejná. Pokud doklad není doložen, sníží se částka o 50 %.</t>
    </r>
  </si>
  <si>
    <t>Katastrální území **</t>
  </si>
  <si>
    <t>*Uveďte ANO nebo NE.</t>
  </si>
  <si>
    <t>Zaokrouhleno na celé koruny směrem dolů</t>
  </si>
  <si>
    <t>ANO – NE*</t>
  </si>
  <si>
    <t>B4 = B3
B4 = B3 x 0,5</t>
  </si>
  <si>
    <r>
      <t xml:space="preserve">
1. Ve fialových buňkách upravte hodnoty tak, aby odpovídaly požadovanému výběru z tabulek napravo.
2. V červené buňce zvolte jeden z okresů se stejnou mírou poškození, do kterých spadají Vaše DPB.
3. Ve žlutých buňkách v hlavní tabulce vyplňte údaje dle skutečnosti.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</si>
  <si>
    <t>Vyberte plodinu</t>
  </si>
  <si>
    <t>Zadejte okres</t>
  </si>
  <si>
    <t>Zadejte poškození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</si>
</sst>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3"/>
      <color rgb="FFFF0000"/>
      <name val="Arial"/>
      <family val="2"/>
      <charset val="238"/>
    </font>
    <font>
      <sz val="13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B08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15" fillId="0" borderId="9" xfId="0" applyFont="1" applyBorder="1" applyAlignment="1">
      <alignment wrapText="1"/>
    </xf>
    <xf numFmtId="0" fontId="17" fillId="0" borderId="0" xfId="0" applyFont="1" applyAlignment="1">
      <alignment horizontal="left" wrapText="1"/>
    </xf>
    <xf numFmtId="0" fontId="0" fillId="0" borderId="0" xfId="0" applyFill="1" applyAlignment="1"/>
    <xf numFmtId="0" fontId="11" fillId="0" borderId="0" xfId="0" applyFont="1" applyAlignment="1">
      <alignment horizontal="center" vertical="center"/>
    </xf>
    <xf numFmtId="0" fontId="0" fillId="0" borderId="0" xfId="0" applyFill="1" applyBorder="1"/>
    <xf numFmtId="0" fontId="4" fillId="0" borderId="0" xfId="0" applyFont="1"/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2" fontId="28" fillId="0" borderId="27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28" fillId="0" borderId="25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9" fillId="0" borderId="41" xfId="0" applyFont="1" applyBorder="1" applyAlignment="1">
      <alignment horizontal="center" vertical="center"/>
    </xf>
    <xf numFmtId="0" fontId="0" fillId="0" borderId="41" xfId="0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0" borderId="42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40" xfId="0" applyFont="1" applyFill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4" fillId="0" borderId="4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10" borderId="14" xfId="0" applyFill="1" applyBorder="1"/>
    <xf numFmtId="0" fontId="0" fillId="10" borderId="41" xfId="0" applyFill="1" applyBorder="1"/>
    <xf numFmtId="0" fontId="0" fillId="10" borderId="41" xfId="0" applyFill="1" applyBorder="1" applyAlignment="1"/>
    <xf numFmtId="0" fontId="0" fillId="10" borderId="0" xfId="0" applyFill="1" applyBorder="1" applyAlignment="1"/>
    <xf numFmtId="0" fontId="0" fillId="10" borderId="0" xfId="0" applyFill="1" applyBorder="1"/>
    <xf numFmtId="0" fontId="0" fillId="10" borderId="14" xfId="0" applyFill="1" applyBorder="1" applyAlignment="1"/>
    <xf numFmtId="0" fontId="5" fillId="10" borderId="0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/>
    </xf>
    <xf numFmtId="0" fontId="33" fillId="6" borderId="51" xfId="0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center" vertical="center"/>
    </xf>
    <xf numFmtId="0" fontId="33" fillId="6" borderId="43" xfId="0" applyFont="1" applyFill="1" applyBorder="1" applyAlignment="1">
      <alignment horizontal="center" vertical="center"/>
    </xf>
    <xf numFmtId="0" fontId="33" fillId="6" borderId="46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8" borderId="56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11" borderId="52" xfId="0" applyFont="1" applyFill="1" applyBorder="1" applyAlignment="1" applyProtection="1">
      <alignment horizontal="center" vertical="center"/>
      <protection locked="0"/>
    </xf>
    <xf numFmtId="0" fontId="5" fillId="11" borderId="47" xfId="0" applyFont="1" applyFill="1" applyBorder="1" applyAlignment="1" applyProtection="1">
      <alignment horizontal="center" vertical="center"/>
      <protection locked="0"/>
    </xf>
    <xf numFmtId="0" fontId="14" fillId="13" borderId="6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0" fontId="11" fillId="3" borderId="1" xfId="0" applyFont="1" applyFill="1" applyBorder="1" applyAlignment="1">
      <alignment horizontal="center" vertical="top"/>
    </xf>
    <xf numFmtId="0" fontId="22" fillId="3" borderId="2" xfId="0" applyFont="1" applyFill="1" applyBorder="1" applyAlignment="1">
      <alignment vertical="top"/>
    </xf>
    <xf numFmtId="0" fontId="22" fillId="3" borderId="3" xfId="0" applyFont="1" applyFill="1" applyBorder="1" applyAlignment="1">
      <alignment vertical="top"/>
    </xf>
    <xf numFmtId="0" fontId="21" fillId="3" borderId="6" xfId="0" applyFont="1" applyFill="1" applyBorder="1" applyAlignment="1">
      <alignment horizontal="justify" vertical="top" wrapText="1"/>
    </xf>
    <xf numFmtId="0" fontId="0" fillId="3" borderId="7" xfId="0" applyFill="1" applyBorder="1" applyAlignment="1">
      <alignment horizontal="justify" vertical="top" wrapText="1"/>
    </xf>
    <xf numFmtId="0" fontId="0" fillId="3" borderId="8" xfId="0" applyFill="1" applyBorder="1" applyAlignment="1">
      <alignment horizontal="justify" vertical="top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4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14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2" fontId="14" fillId="7" borderId="1" xfId="0" applyNumberFormat="1" applyFont="1" applyFill="1" applyBorder="1" applyAlignment="1" applyProtection="1">
      <alignment horizontal="center" vertical="center"/>
      <protection locked="0"/>
    </xf>
    <xf numFmtId="2" fontId="14" fillId="7" borderId="2" xfId="0" applyNumberFormat="1" applyFont="1" applyFill="1" applyBorder="1" applyAlignment="1" applyProtection="1">
      <alignment horizontal="center" vertical="center"/>
      <protection locked="0"/>
    </xf>
    <xf numFmtId="2" fontId="14" fillId="7" borderId="3" xfId="0" applyNumberFormat="1" applyFont="1" applyFill="1" applyBorder="1" applyAlignment="1" applyProtection="1">
      <alignment horizontal="center" vertical="center"/>
      <protection locked="0"/>
    </xf>
    <xf numFmtId="2" fontId="14" fillId="7" borderId="6" xfId="0" applyNumberFormat="1" applyFont="1" applyFill="1" applyBorder="1" applyAlignment="1" applyProtection="1">
      <alignment horizontal="center" vertical="center"/>
      <protection locked="0"/>
    </xf>
    <xf numFmtId="2" fontId="14" fillId="7" borderId="7" xfId="0" applyNumberFormat="1" applyFont="1" applyFill="1" applyBorder="1" applyAlignment="1" applyProtection="1">
      <alignment horizontal="center" vertical="center"/>
      <protection locked="0"/>
    </xf>
    <xf numFmtId="2" fontId="14" fillId="7" borderId="8" xfId="0" applyNumberFormat="1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6" xfId="0" applyFont="1" applyBorder="1" applyAlignment="1">
      <alignment horizontal="left"/>
    </xf>
    <xf numFmtId="0" fontId="0" fillId="0" borderId="7" xfId="0" applyBorder="1" applyAlignment="1"/>
    <xf numFmtId="0" fontId="9" fillId="0" borderId="4" xfId="0" applyFont="1" applyBorder="1" applyAlignment="1">
      <alignment horizontal="left" vertical="top"/>
    </xf>
    <xf numFmtId="0" fontId="0" fillId="0" borderId="0" xfId="0" applyBorder="1" applyAlignment="1"/>
    <xf numFmtId="0" fontId="14" fillId="7" borderId="4" xfId="0" applyFont="1" applyFill="1" applyBorder="1" applyAlignment="1" applyProtection="1">
      <alignment horizontal="center" vertical="center"/>
      <protection locked="0"/>
    </xf>
    <xf numFmtId="0" fontId="14" fillId="7" borderId="0" xfId="0" applyFont="1" applyFill="1" applyBorder="1" applyAlignment="1" applyProtection="1">
      <alignment horizontal="center" vertical="center"/>
      <protection locked="0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0" fillId="0" borderId="2" xfId="0" applyBorder="1" applyAlignment="1"/>
    <xf numFmtId="0" fontId="0" fillId="0" borderId="0" xfId="0" applyBorder="1" applyAlignment="1">
      <alignment vertical="top"/>
    </xf>
    <xf numFmtId="0" fontId="10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wrapText="1"/>
    </xf>
    <xf numFmtId="0" fontId="0" fillId="0" borderId="5" xfId="0" applyBorder="1" applyAlignment="1"/>
    <xf numFmtId="0" fontId="6" fillId="0" borderId="6" xfId="0" applyFont="1" applyBorder="1" applyAlignment="1">
      <alignment wrapText="1"/>
    </xf>
    <xf numFmtId="0" fontId="0" fillId="0" borderId="8" xfId="0" applyBorder="1" applyAlignment="1"/>
    <xf numFmtId="0" fontId="1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4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0" fillId="0" borderId="6" xfId="0" applyFont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vertical="top" wrapText="1"/>
    </xf>
    <xf numFmtId="0" fontId="7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4" fontId="7" fillId="0" borderId="12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0" fillId="0" borderId="3" xfId="0" applyBorder="1" applyAlignment="1"/>
    <xf numFmtId="0" fontId="25" fillId="0" borderId="0" xfId="0" applyFont="1" applyBorder="1" applyAlignment="1">
      <alignment horizontal="justify" vertical="center"/>
    </xf>
    <xf numFmtId="0" fontId="23" fillId="0" borderId="0" xfId="0" applyFont="1" applyBorder="1" applyAlignment="1"/>
    <xf numFmtId="0" fontId="14" fillId="7" borderId="15" xfId="0" applyFont="1" applyFill="1" applyBorder="1" applyAlignment="1" applyProtection="1">
      <alignment horizontal="center" vertical="center"/>
      <protection locked="0"/>
    </xf>
    <xf numFmtId="0" fontId="14" fillId="7" borderId="16" xfId="0" applyFont="1" applyFill="1" applyBorder="1" applyAlignment="1" applyProtection="1">
      <alignment horizontal="center" vertical="center"/>
      <protection locked="0"/>
    </xf>
    <xf numFmtId="0" fontId="14" fillId="7" borderId="17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left" vertical="top" wrapText="1"/>
    </xf>
    <xf numFmtId="0" fontId="14" fillId="5" borderId="0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left" vertical="top" wrapText="1"/>
    </xf>
    <xf numFmtId="0" fontId="2" fillId="7" borderId="1" xfId="0" applyFont="1" applyFill="1" applyBorder="1" applyAlignment="1" applyProtection="1">
      <alignment horizontal="left" vertical="top"/>
      <protection locked="0"/>
    </xf>
    <xf numFmtId="0" fontId="2" fillId="7" borderId="2" xfId="0" applyFont="1" applyFill="1" applyBorder="1" applyAlignment="1" applyProtection="1">
      <alignment horizontal="left" vertical="top"/>
      <protection locked="0"/>
    </xf>
    <xf numFmtId="0" fontId="2" fillId="7" borderId="3" xfId="0" applyFont="1" applyFill="1" applyBorder="1" applyAlignment="1" applyProtection="1">
      <alignment horizontal="left" vertical="top"/>
      <protection locked="0"/>
    </xf>
    <xf numFmtId="0" fontId="2" fillId="7" borderId="4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Border="1" applyAlignment="1" applyProtection="1">
      <alignment horizontal="left" vertical="top"/>
      <protection locked="0"/>
    </xf>
    <xf numFmtId="0" fontId="2" fillId="7" borderId="5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" fillId="0" borderId="1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9" borderId="44" xfId="0" applyFont="1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5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9" fillId="12" borderId="43" xfId="0" applyFont="1" applyFill="1" applyBorder="1" applyAlignment="1">
      <alignment horizontal="center" vertical="center" wrapText="1"/>
    </xf>
    <xf numFmtId="0" fontId="30" fillId="12" borderId="44" xfId="0" applyFont="1" applyFill="1" applyBorder="1" applyAlignment="1">
      <alignment horizontal="center" vertical="center" wrapText="1"/>
    </xf>
    <xf numFmtId="0" fontId="30" fillId="12" borderId="45" xfId="0" applyFont="1" applyFill="1" applyBorder="1" applyAlignment="1">
      <alignment horizontal="center" vertical="center" wrapText="1"/>
    </xf>
    <xf numFmtId="0" fontId="24" fillId="12" borderId="46" xfId="0" applyFont="1" applyFill="1" applyBorder="1" applyAlignment="1">
      <alignment wrapText="1"/>
    </xf>
    <xf numFmtId="0" fontId="24" fillId="12" borderId="47" xfId="0" applyFont="1" applyFill="1" applyBorder="1" applyAlignment="1">
      <alignment wrapText="1"/>
    </xf>
    <xf numFmtId="0" fontId="24" fillId="12" borderId="48" xfId="0" applyFont="1" applyFill="1" applyBorder="1" applyAlignment="1">
      <alignment wrapText="1"/>
    </xf>
    <xf numFmtId="0" fontId="5" fillId="0" borderId="46" xfId="0" applyFont="1" applyFill="1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5" fillId="0" borderId="47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 wrapText="1"/>
    </xf>
    <xf numFmtId="0" fontId="0" fillId="0" borderId="63" xfId="0" applyFill="1" applyBorder="1" applyAlignment="1"/>
    <xf numFmtId="0" fontId="14" fillId="0" borderId="62" xfId="0" applyFont="1" applyBorder="1" applyAlignment="1">
      <alignment horizontal="center" vertical="center" wrapText="1"/>
    </xf>
    <xf numFmtId="0" fontId="0" fillId="0" borderId="63" xfId="0" applyBorder="1" applyAlignment="1"/>
    <xf numFmtId="0" fontId="34" fillId="10" borderId="54" xfId="0" applyFont="1" applyFill="1" applyBorder="1" applyAlignment="1">
      <alignment horizontal="center"/>
    </xf>
    <xf numFmtId="0" fontId="34" fillId="10" borderId="55" xfId="0" applyFont="1" applyFill="1" applyBorder="1" applyAlignment="1">
      <alignment horizontal="center"/>
    </xf>
    <xf numFmtId="0" fontId="34" fillId="10" borderId="56" xfId="0" applyFont="1" applyFill="1" applyBorder="1" applyAlignment="1">
      <alignment horizontal="center"/>
    </xf>
    <xf numFmtId="0" fontId="34" fillId="10" borderId="14" xfId="0" applyFont="1" applyFill="1" applyBorder="1" applyAlignment="1">
      <alignment horizontal="center"/>
    </xf>
    <xf numFmtId="0" fontId="34" fillId="10" borderId="0" xfId="0" applyFont="1" applyFill="1" applyAlignment="1">
      <alignment horizontal="center"/>
    </xf>
    <xf numFmtId="0" fontId="34" fillId="10" borderId="41" xfId="0" applyFont="1" applyFill="1" applyBorder="1" applyAlignment="1">
      <alignment horizontal="center"/>
    </xf>
    <xf numFmtId="0" fontId="31" fillId="10" borderId="0" xfId="0" applyFont="1" applyFill="1" applyBorder="1" applyAlignment="1">
      <alignment horizontal="left" vertical="top" wrapText="1"/>
    </xf>
    <xf numFmtId="0" fontId="32" fillId="10" borderId="0" xfId="0" applyFont="1" applyFill="1" applyBorder="1" applyAlignment="1">
      <alignment horizontal="left" vertical="top" wrapText="1"/>
    </xf>
    <xf numFmtId="0" fontId="32" fillId="10" borderId="0" xfId="0" applyFont="1" applyFill="1" applyAlignment="1">
      <alignment horizontal="left" vertical="top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4B084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tabSelected="1" zoomScaleNormal="100" workbookViewId="0">
      <selection sqref="A1:I1"/>
    </sheetView>
  </sheetViews>
  <sheetFormatPr defaultRowHeight="15" x14ac:dyDescent="0.25"/>
  <cols>
    <col min="1" max="1" width="19.85546875" style="6" customWidth="1"/>
    <col min="2" max="2" width="1.7109375" style="6" customWidth="1"/>
    <col min="3" max="3" width="19.85546875" style="6" customWidth="1"/>
    <col min="4" max="4" width="1.7109375" style="6" customWidth="1"/>
    <col min="5" max="5" width="7.42578125" style="6" customWidth="1"/>
    <col min="6" max="6" width="7.140625" style="6" customWidth="1"/>
    <col min="7" max="7" width="5.28515625" style="6" customWidth="1"/>
    <col min="8" max="8" width="1.7109375" style="6" customWidth="1"/>
    <col min="9" max="9" width="19.85546875" style="6" customWidth="1"/>
    <col min="10" max="10" width="13.7109375" style="98" customWidth="1"/>
    <col min="11" max="11" width="3.7109375" style="76" customWidth="1"/>
    <col min="12" max="12" width="25" style="75" customWidth="1"/>
    <col min="13" max="13" width="9" style="75" customWidth="1"/>
    <col min="14" max="14" width="15.85546875" style="75" customWidth="1"/>
    <col min="15" max="15" width="12.7109375" style="75" customWidth="1"/>
    <col min="16" max="16" width="11.7109375" style="12" customWidth="1"/>
    <col min="17" max="17" width="6.140625" style="12" customWidth="1"/>
    <col min="18" max="19" width="22.7109375" style="12" customWidth="1"/>
    <col min="20" max="20" width="3.7109375" style="59" customWidth="1"/>
    <col min="21" max="16384" width="9.140625" style="6"/>
  </cols>
  <sheetData>
    <row r="1" spans="1:20" ht="15.75" x14ac:dyDescent="0.25">
      <c r="A1" s="103" t="s">
        <v>24</v>
      </c>
      <c r="B1" s="104"/>
      <c r="C1" s="104"/>
      <c r="D1" s="104"/>
      <c r="E1" s="104"/>
      <c r="F1" s="104"/>
      <c r="G1" s="104"/>
      <c r="H1" s="104"/>
      <c r="I1" s="104"/>
      <c r="K1" s="245" t="s">
        <v>3045</v>
      </c>
      <c r="L1" s="246"/>
      <c r="M1" s="246"/>
      <c r="N1" s="246"/>
      <c r="O1" s="246"/>
      <c r="P1" s="246"/>
      <c r="Q1" s="246"/>
      <c r="R1" s="246"/>
      <c r="S1" s="246"/>
      <c r="T1" s="247"/>
    </row>
    <row r="2" spans="1:20" ht="11.25" customHeight="1" x14ac:dyDescent="0.25">
      <c r="K2" s="248"/>
      <c r="L2" s="249"/>
      <c r="M2" s="249"/>
      <c r="N2" s="249"/>
      <c r="O2" s="249"/>
      <c r="P2" s="249"/>
      <c r="Q2" s="249"/>
      <c r="R2" s="249"/>
      <c r="S2" s="249"/>
      <c r="T2" s="250"/>
    </row>
    <row r="3" spans="1:20" ht="18" customHeight="1" x14ac:dyDescent="0.25">
      <c r="A3" s="105" t="s">
        <v>6</v>
      </c>
      <c r="B3" s="106"/>
      <c r="C3" s="106"/>
      <c r="D3" s="106"/>
      <c r="E3" s="106"/>
      <c r="F3" s="106"/>
      <c r="G3" s="106"/>
      <c r="H3" s="106"/>
      <c r="I3" s="107"/>
      <c r="K3" s="248"/>
      <c r="L3" s="249"/>
      <c r="M3" s="249"/>
      <c r="N3" s="249"/>
      <c r="O3" s="249"/>
      <c r="P3" s="249"/>
      <c r="Q3" s="249"/>
      <c r="R3" s="249"/>
      <c r="S3" s="249"/>
      <c r="T3" s="250"/>
    </row>
    <row r="4" spans="1:20" ht="138" customHeight="1" thickBot="1" x14ac:dyDescent="0.3">
      <c r="A4" s="108" t="s">
        <v>3047</v>
      </c>
      <c r="B4" s="109"/>
      <c r="C4" s="109"/>
      <c r="D4" s="109"/>
      <c r="E4" s="109"/>
      <c r="F4" s="109"/>
      <c r="G4" s="109"/>
      <c r="H4" s="109"/>
      <c r="I4" s="110"/>
      <c r="K4" s="77"/>
      <c r="L4" s="251" t="s">
        <v>3055</v>
      </c>
      <c r="M4" s="252"/>
      <c r="N4" s="252"/>
      <c r="O4" s="252"/>
      <c r="P4" s="253"/>
      <c r="Q4" s="253"/>
      <c r="R4" s="253"/>
      <c r="S4" s="253"/>
      <c r="T4" s="78"/>
    </row>
    <row r="5" spans="1:20" s="10" customFormat="1" ht="30.75" customHeight="1" thickBot="1" x14ac:dyDescent="0.3">
      <c r="A5" s="138" t="s">
        <v>3048</v>
      </c>
      <c r="B5" s="139"/>
      <c r="C5" s="139"/>
      <c r="D5" s="139"/>
      <c r="E5" s="140"/>
      <c r="F5" s="148"/>
      <c r="G5" s="149"/>
      <c r="H5" s="149"/>
      <c r="I5" s="150"/>
      <c r="J5" s="212" t="s">
        <v>3053</v>
      </c>
      <c r="K5" s="82"/>
      <c r="L5" s="85" t="s">
        <v>3056</v>
      </c>
      <c r="M5" s="100">
        <v>1</v>
      </c>
      <c r="N5" s="223" t="str">
        <f>LOOKUP(M5,Q5:Q9,R5:R9)</f>
        <v>Ječmen jarní</v>
      </c>
      <c r="O5" s="224"/>
      <c r="P5" s="81"/>
      <c r="Q5" s="91">
        <v>1</v>
      </c>
      <c r="R5" s="94" t="s">
        <v>44</v>
      </c>
      <c r="S5" s="84"/>
      <c r="T5" s="79"/>
    </row>
    <row r="6" spans="1:20" s="10" customFormat="1" ht="12.75" customHeight="1" thickBot="1" x14ac:dyDescent="0.3">
      <c r="A6" s="123" t="s">
        <v>7</v>
      </c>
      <c r="B6" s="124"/>
      <c r="C6" s="124"/>
      <c r="D6" s="124"/>
      <c r="E6" s="125"/>
      <c r="F6" s="151"/>
      <c r="G6" s="152"/>
      <c r="H6" s="152"/>
      <c r="I6" s="153"/>
      <c r="J6" s="213"/>
      <c r="K6" s="82"/>
      <c r="L6" s="86"/>
      <c r="M6" s="83"/>
      <c r="N6" s="83"/>
      <c r="O6" s="83"/>
      <c r="P6" s="81"/>
      <c r="Q6" s="92">
        <f>Q5+1</f>
        <v>2</v>
      </c>
      <c r="R6" s="95" t="s">
        <v>43</v>
      </c>
      <c r="S6" s="84"/>
      <c r="T6" s="79"/>
    </row>
    <row r="7" spans="1:20" s="10" customFormat="1" ht="18.75" customHeight="1" x14ac:dyDescent="0.25">
      <c r="A7" s="141" t="s">
        <v>9</v>
      </c>
      <c r="B7" s="142"/>
      <c r="C7" s="142"/>
      <c r="D7" s="142"/>
      <c r="E7" s="143"/>
      <c r="F7" s="129" t="str">
        <f>N5</f>
        <v>Ječmen jarní</v>
      </c>
      <c r="G7" s="130"/>
      <c r="H7" s="130"/>
      <c r="I7" s="131"/>
      <c r="J7" s="98"/>
      <c r="K7" s="82"/>
      <c r="L7" s="87" t="s">
        <v>3057</v>
      </c>
      <c r="M7" s="225" t="s">
        <v>68</v>
      </c>
      <c r="N7" s="226"/>
      <c r="O7" s="227"/>
      <c r="P7" s="80"/>
      <c r="Q7" s="92">
        <f t="shared" ref="Q7:Q9" si="0">Q6+1</f>
        <v>3</v>
      </c>
      <c r="R7" s="95" t="s">
        <v>46</v>
      </c>
      <c r="S7" s="84"/>
      <c r="T7" s="79"/>
    </row>
    <row r="8" spans="1:20" s="10" customFormat="1" ht="29.25" customHeight="1" thickBot="1" x14ac:dyDescent="0.3">
      <c r="A8" s="120" t="s">
        <v>10</v>
      </c>
      <c r="B8" s="121"/>
      <c r="C8" s="121"/>
      <c r="D8" s="121"/>
      <c r="E8" s="122"/>
      <c r="F8" s="132"/>
      <c r="G8" s="133"/>
      <c r="H8" s="133"/>
      <c r="I8" s="134"/>
      <c r="J8" s="98"/>
      <c r="K8" s="82"/>
      <c r="L8" s="88" t="s">
        <v>3058</v>
      </c>
      <c r="M8" s="101">
        <v>1</v>
      </c>
      <c r="N8" s="221" t="str">
        <f>LOOKUP(M8,Q5:Q6,R13:R14)</f>
        <v>30,01 - 50,00 %</v>
      </c>
      <c r="O8" s="222"/>
      <c r="P8" s="80"/>
      <c r="Q8" s="92">
        <f t="shared" si="0"/>
        <v>4</v>
      </c>
      <c r="R8" s="95" t="s">
        <v>40</v>
      </c>
      <c r="S8" s="84"/>
      <c r="T8" s="79"/>
    </row>
    <row r="9" spans="1:20" s="10" customFormat="1" ht="12.75" customHeight="1" x14ac:dyDescent="0.25">
      <c r="A9" s="117" t="s">
        <v>11</v>
      </c>
      <c r="B9" s="118"/>
      <c r="C9" s="118"/>
      <c r="D9" s="118"/>
      <c r="E9" s="119"/>
      <c r="F9" s="135"/>
      <c r="G9" s="136"/>
      <c r="H9" s="136"/>
      <c r="I9" s="137"/>
      <c r="J9" s="98"/>
      <c r="K9" s="82"/>
      <c r="L9" s="83"/>
      <c r="M9" s="83"/>
      <c r="N9" s="83"/>
      <c r="O9" s="83"/>
      <c r="P9" s="80"/>
      <c r="Q9" s="241">
        <f t="shared" si="0"/>
        <v>5</v>
      </c>
      <c r="R9" s="243" t="s">
        <v>3039</v>
      </c>
      <c r="S9" s="84"/>
      <c r="T9" s="79"/>
    </row>
    <row r="10" spans="1:20" s="10" customFormat="1" ht="16.5" customHeight="1" thickBot="1" x14ac:dyDescent="0.3">
      <c r="A10" s="120" t="s">
        <v>12</v>
      </c>
      <c r="B10" s="121"/>
      <c r="C10" s="121"/>
      <c r="D10" s="121"/>
      <c r="E10" s="122"/>
      <c r="F10" s="132"/>
      <c r="G10" s="133"/>
      <c r="H10" s="133"/>
      <c r="I10" s="134"/>
      <c r="J10" s="98"/>
      <c r="K10" s="82"/>
      <c r="L10" s="83"/>
      <c r="M10" s="83"/>
      <c r="N10" s="83"/>
      <c r="O10" s="83"/>
      <c r="P10" s="80"/>
      <c r="Q10" s="242"/>
      <c r="R10" s="244"/>
      <c r="S10" s="80"/>
      <c r="T10" s="79"/>
    </row>
    <row r="11" spans="1:20" s="10" customFormat="1" ht="12.75" customHeight="1" thickBot="1" x14ac:dyDescent="0.3">
      <c r="A11" s="123" t="s">
        <v>11</v>
      </c>
      <c r="B11" s="124"/>
      <c r="C11" s="124"/>
      <c r="D11" s="124"/>
      <c r="E11" s="125"/>
      <c r="F11" s="135"/>
      <c r="G11" s="136"/>
      <c r="H11" s="136"/>
      <c r="I11" s="137"/>
      <c r="J11" s="98"/>
      <c r="K11" s="82"/>
      <c r="L11" s="232" t="str">
        <f>IF(L13="","Zadanému výběru neodpovídá žádné katastrální území","Seznam všech katastrálních území odpovídajících Vašemu výběru")</f>
        <v>Seznam všech katastrálních území odpovídajících Vašemu výběru</v>
      </c>
      <c r="M11" s="233"/>
      <c r="N11" s="233"/>
      <c r="O11" s="234"/>
      <c r="P11" s="80"/>
      <c r="Q11" s="80"/>
      <c r="R11" s="80"/>
      <c r="S11" s="80"/>
      <c r="T11" s="79"/>
    </row>
    <row r="12" spans="1:20" s="10" customFormat="1" ht="29.25" customHeight="1" thickBot="1" x14ac:dyDescent="0.3">
      <c r="A12" s="126" t="s">
        <v>26</v>
      </c>
      <c r="B12" s="127"/>
      <c r="C12" s="127"/>
      <c r="D12" s="127"/>
      <c r="E12" s="127"/>
      <c r="F12" s="127"/>
      <c r="G12" s="127"/>
      <c r="H12" s="127"/>
      <c r="I12" s="128"/>
      <c r="J12" s="98"/>
      <c r="K12" s="82"/>
      <c r="L12" s="235"/>
      <c r="M12" s="236"/>
      <c r="N12" s="236"/>
      <c r="O12" s="237"/>
      <c r="P12" s="80"/>
      <c r="Q12" s="80"/>
      <c r="R12" s="102" t="s">
        <v>3044</v>
      </c>
      <c r="S12" s="96" t="s">
        <v>3046</v>
      </c>
      <c r="T12" s="79"/>
    </row>
    <row r="13" spans="1:20" s="10" customFormat="1" ht="18.75" customHeight="1" x14ac:dyDescent="0.25">
      <c r="A13" s="154" t="s">
        <v>3050</v>
      </c>
      <c r="B13" s="155"/>
      <c r="C13" s="155"/>
      <c r="D13" s="155"/>
      <c r="E13" s="155"/>
      <c r="F13" s="155"/>
      <c r="G13" s="203"/>
      <c r="H13" s="204"/>
      <c r="I13" s="205"/>
      <c r="J13" s="98"/>
      <c r="K13" s="82"/>
      <c r="L13" s="228" t="str">
        <f>IF(Katastry!$L$1="ANO",Katastry!L2,"")</f>
        <v>Blažejovice</v>
      </c>
      <c r="M13" s="229"/>
      <c r="N13" s="230">
        <f>IF(Katastry!$L$1="ANO",Katastry!M2,"")</f>
        <v>605514</v>
      </c>
      <c r="O13" s="231"/>
      <c r="P13" s="80"/>
      <c r="Q13" s="91">
        <v>1</v>
      </c>
      <c r="R13" s="94" t="s">
        <v>34</v>
      </c>
      <c r="S13" s="89">
        <f>LOOKUP(M5,'Příloha č. 1 a 2'!I14:I18,'Příloha č. 1 a 2'!K14:K18)</f>
        <v>2298</v>
      </c>
      <c r="T13" s="79"/>
    </row>
    <row r="14" spans="1:20" s="10" customFormat="1" ht="18.75" customHeight="1" thickBot="1" x14ac:dyDescent="0.3">
      <c r="A14" s="146" t="s">
        <v>13</v>
      </c>
      <c r="B14" s="156"/>
      <c r="C14" s="156"/>
      <c r="D14" s="156"/>
      <c r="E14" s="156"/>
      <c r="F14" s="156"/>
      <c r="G14" s="206"/>
      <c r="H14" s="207"/>
      <c r="I14" s="208"/>
      <c r="J14" s="98"/>
      <c r="K14" s="82"/>
      <c r="L14" s="217" t="str">
        <f>IF(Katastry!$L$1="ANO",Katastry!L3,"")</f>
        <v>Bolina</v>
      </c>
      <c r="M14" s="218"/>
      <c r="N14" s="219">
        <f>IF(Katastry!$L$1="ANO",Katastry!M3,"")</f>
        <v>607207</v>
      </c>
      <c r="O14" s="220"/>
      <c r="P14" s="80"/>
      <c r="Q14" s="93">
        <f>Q13+1</f>
        <v>2</v>
      </c>
      <c r="R14" s="97" t="s">
        <v>3040</v>
      </c>
      <c r="S14" s="90">
        <f>LOOKUP(M5,'Příloha č. 1 a 2'!I14:I18,'Příloha č. 1 a 2'!L14:L18)</f>
        <v>4595</v>
      </c>
      <c r="T14" s="79"/>
    </row>
    <row r="15" spans="1:20" s="10" customFormat="1" ht="18.75" customHeight="1" x14ac:dyDescent="0.25">
      <c r="A15" s="146"/>
      <c r="B15" s="147"/>
      <c r="C15" s="147"/>
      <c r="D15" s="147"/>
      <c r="E15" s="147"/>
      <c r="F15" s="147"/>
      <c r="G15" s="206"/>
      <c r="H15" s="207"/>
      <c r="I15" s="208"/>
      <c r="J15" s="98"/>
      <c r="K15" s="82"/>
      <c r="L15" s="217" t="str">
        <f>IF(Katastry!$L$1="ANO",Katastry!L4,"")</f>
        <v>Jírovice</v>
      </c>
      <c r="M15" s="218"/>
      <c r="N15" s="219">
        <f>IF(Katastry!$L$1="ANO",Katastry!M4,"")</f>
        <v>616826</v>
      </c>
      <c r="O15" s="220"/>
      <c r="P15" s="81"/>
      <c r="Q15" s="81"/>
      <c r="R15" s="80"/>
      <c r="S15" s="80"/>
      <c r="T15" s="79"/>
    </row>
    <row r="16" spans="1:20" s="10" customFormat="1" ht="18.75" customHeight="1" x14ac:dyDescent="0.25">
      <c r="A16" s="144"/>
      <c r="B16" s="145"/>
      <c r="C16" s="145"/>
      <c r="D16" s="145"/>
      <c r="E16" s="145"/>
      <c r="F16" s="145"/>
      <c r="G16" s="209"/>
      <c r="H16" s="210"/>
      <c r="I16" s="211"/>
      <c r="J16" s="98"/>
      <c r="K16" s="82"/>
      <c r="L16" s="217" t="str">
        <f>IF(Katastry!$L$1="ANO",Katastry!L5,"")</f>
        <v>Líšno</v>
      </c>
      <c r="M16" s="218"/>
      <c r="N16" s="219">
        <f>IF(Katastry!$L$1="ANO",Katastry!M5,"")</f>
        <v>616834</v>
      </c>
      <c r="O16" s="220"/>
      <c r="P16" s="80"/>
      <c r="Q16" s="80"/>
      <c r="R16" s="80"/>
      <c r="S16" s="80"/>
      <c r="T16" s="79"/>
    </row>
    <row r="17" spans="1:20" s="10" customFormat="1" ht="43.5" customHeight="1" x14ac:dyDescent="0.25">
      <c r="A17" s="157" t="s">
        <v>14</v>
      </c>
      <c r="B17" s="158"/>
      <c r="C17" s="158" t="s">
        <v>15</v>
      </c>
      <c r="D17" s="158"/>
      <c r="E17" s="158"/>
      <c r="F17" s="159"/>
      <c r="G17" s="111" t="str">
        <f>N8</f>
        <v>30,01 - 50,00 %</v>
      </c>
      <c r="H17" s="112"/>
      <c r="I17" s="113"/>
      <c r="J17" s="98" t="s">
        <v>15</v>
      </c>
      <c r="K17" s="82"/>
      <c r="L17" s="217" t="str">
        <f>IF(Katastry!$L$1="ANO",Katastry!L6,"")</f>
        <v>Tvoršovice</v>
      </c>
      <c r="M17" s="218"/>
      <c r="N17" s="219">
        <f>IF(Katastry!$L$1="ANO",Katastry!M6,"")</f>
        <v>616893</v>
      </c>
      <c r="O17" s="220"/>
      <c r="P17" s="80"/>
      <c r="Q17" s="80"/>
      <c r="R17" s="80"/>
      <c r="S17" s="80"/>
      <c r="T17" s="79"/>
    </row>
    <row r="18" spans="1:20" s="10" customFormat="1" ht="17.25" customHeight="1" x14ac:dyDescent="0.25">
      <c r="A18" s="126" t="s">
        <v>16</v>
      </c>
      <c r="B18" s="127"/>
      <c r="C18" s="127"/>
      <c r="D18" s="127"/>
      <c r="E18" s="127"/>
      <c r="F18" s="127"/>
      <c r="G18" s="127"/>
      <c r="H18" s="127"/>
      <c r="I18" s="128"/>
      <c r="J18" s="98"/>
      <c r="K18" s="82"/>
      <c r="L18" s="217" t="str">
        <f>IF(Katastry!$L$1="ANO",Katastry!L7,"")</f>
        <v>Černičí</v>
      </c>
      <c r="M18" s="218"/>
      <c r="N18" s="219">
        <f>IF(Katastry!$L$1="ANO",Katastry!M7,"")</f>
        <v>620165</v>
      </c>
      <c r="O18" s="220"/>
      <c r="P18" s="80"/>
      <c r="Q18" s="80"/>
      <c r="R18" s="80"/>
      <c r="S18" s="80"/>
      <c r="T18" s="79"/>
    </row>
    <row r="19" spans="1:20" s="10" customFormat="1" ht="17.25" customHeight="1" x14ac:dyDescent="0.25">
      <c r="A19" s="160" t="s">
        <v>17</v>
      </c>
      <c r="B19" s="121"/>
      <c r="C19" s="121" t="s">
        <v>18</v>
      </c>
      <c r="D19" s="121"/>
      <c r="E19" s="121"/>
      <c r="F19" s="122"/>
      <c r="G19" s="114">
        <f>IF(L13="",0,IF(M8=1,S13,S14))</f>
        <v>2298</v>
      </c>
      <c r="H19" s="115"/>
      <c r="I19" s="116"/>
      <c r="J19" s="98" t="s">
        <v>18</v>
      </c>
      <c r="K19" s="82"/>
      <c r="L19" s="217" t="str">
        <f>IF(Katastry!$L$1="ANO",Katastry!L8,"")</f>
        <v>Daměnice</v>
      </c>
      <c r="M19" s="218"/>
      <c r="N19" s="219">
        <f>IF(Katastry!$L$1="ANO",Katastry!M8,"")</f>
        <v>624641</v>
      </c>
      <c r="O19" s="220"/>
      <c r="P19" s="80"/>
      <c r="Q19" s="80"/>
      <c r="R19" s="80"/>
      <c r="S19" s="80"/>
      <c r="T19" s="79"/>
    </row>
    <row r="20" spans="1:20" s="10" customFormat="1" ht="17.25" customHeight="1" x14ac:dyDescent="0.25">
      <c r="A20" s="165" t="s">
        <v>19</v>
      </c>
      <c r="B20" s="166"/>
      <c r="C20" s="166" t="s">
        <v>20</v>
      </c>
      <c r="D20" s="166"/>
      <c r="E20" s="166"/>
      <c r="F20" s="167"/>
      <c r="G20" s="133"/>
      <c r="H20" s="133"/>
      <c r="I20" s="134"/>
      <c r="J20" s="212" t="s">
        <v>20</v>
      </c>
      <c r="K20" s="82"/>
      <c r="L20" s="217" t="str">
        <f>IF(Katastry!$L$1="ANO",Katastry!L9,"")</f>
        <v>Lažany u Mezna</v>
      </c>
      <c r="M20" s="218"/>
      <c r="N20" s="219">
        <f>IF(Katastry!$L$1="ANO",Katastry!M9,"")</f>
        <v>693821</v>
      </c>
      <c r="O20" s="220"/>
      <c r="P20" s="80"/>
      <c r="Q20" s="80"/>
      <c r="R20" s="80"/>
      <c r="S20" s="80"/>
      <c r="T20" s="79"/>
    </row>
    <row r="21" spans="1:20" s="10" customFormat="1" ht="11.25" customHeight="1" x14ac:dyDescent="0.25">
      <c r="A21" s="146" t="s">
        <v>11</v>
      </c>
      <c r="B21" s="168"/>
      <c r="C21" s="168"/>
      <c r="D21" s="168"/>
      <c r="E21" s="168"/>
      <c r="F21" s="169"/>
      <c r="G21" s="136"/>
      <c r="H21" s="136"/>
      <c r="I21" s="137"/>
      <c r="J21" s="213"/>
      <c r="K21" s="82"/>
      <c r="L21" s="217" t="str">
        <f>IF(Katastry!$L$1="ANO",Katastry!L10,"")</f>
        <v>Křešice u Olbramovic</v>
      </c>
      <c r="M21" s="218"/>
      <c r="N21" s="219">
        <f>IF(Katastry!$L$1="ANO",Katastry!M10,"")</f>
        <v>709859</v>
      </c>
      <c r="O21" s="220"/>
      <c r="P21" s="80"/>
      <c r="Q21" s="80"/>
      <c r="R21" s="80"/>
      <c r="S21" s="80"/>
      <c r="T21" s="79"/>
    </row>
    <row r="22" spans="1:20" s="10" customFormat="1" ht="17.25" customHeight="1" x14ac:dyDescent="0.25">
      <c r="A22" s="170" t="s">
        <v>21</v>
      </c>
      <c r="B22" s="171"/>
      <c r="C22" s="171" t="s">
        <v>22</v>
      </c>
      <c r="D22" s="171"/>
      <c r="E22" s="171"/>
      <c r="F22" s="172"/>
      <c r="G22" s="189">
        <f>FLOOR(G19*TRUNC(G20,2),1)</f>
        <v>0</v>
      </c>
      <c r="H22" s="190"/>
      <c r="I22" s="191"/>
      <c r="J22" s="214" t="s">
        <v>27</v>
      </c>
      <c r="K22" s="82"/>
      <c r="L22" s="217" t="str">
        <f>IF(Katastry!$L$1="ANO",Katastry!L11,"")</f>
        <v>Otročice</v>
      </c>
      <c r="M22" s="218"/>
      <c r="N22" s="219">
        <f>IF(Katastry!$L$1="ANO",Katastry!M11,"")</f>
        <v>716634</v>
      </c>
      <c r="O22" s="220"/>
      <c r="P22" s="80"/>
      <c r="Q22" s="80"/>
      <c r="R22" s="80"/>
      <c r="S22" s="80"/>
      <c r="T22" s="79"/>
    </row>
    <row r="23" spans="1:20" s="10" customFormat="1" ht="12.75" customHeight="1" x14ac:dyDescent="0.25">
      <c r="A23" s="173" t="s">
        <v>3052</v>
      </c>
      <c r="B23" s="174"/>
      <c r="C23" s="174"/>
      <c r="D23" s="174"/>
      <c r="E23" s="174"/>
      <c r="F23" s="175"/>
      <c r="G23" s="112"/>
      <c r="H23" s="112"/>
      <c r="I23" s="113"/>
      <c r="J23" s="215"/>
      <c r="K23" s="82"/>
      <c r="L23" s="217" t="str">
        <f>IF(Katastry!$L$1="ANO",Katastry!L12,"")</f>
        <v>Pavlovice u Vlašimi</v>
      </c>
      <c r="M23" s="218"/>
      <c r="N23" s="219">
        <f>IF(Katastry!$L$1="ANO",Katastry!M12,"")</f>
        <v>718505</v>
      </c>
      <c r="O23" s="220"/>
      <c r="P23" s="80"/>
      <c r="Q23" s="80"/>
      <c r="R23" s="80"/>
      <c r="S23" s="80"/>
      <c r="T23" s="79"/>
    </row>
    <row r="24" spans="1:20" s="10" customFormat="1" ht="17.25" customHeight="1" x14ac:dyDescent="0.25">
      <c r="A24" s="176" t="s">
        <v>23</v>
      </c>
      <c r="B24" s="118"/>
      <c r="C24" s="118" t="s">
        <v>8</v>
      </c>
      <c r="D24" s="118"/>
      <c r="E24" s="118"/>
      <c r="F24" s="118"/>
      <c r="G24" s="186"/>
      <c r="H24" s="187"/>
      <c r="I24" s="188"/>
      <c r="J24" s="99" t="s">
        <v>3053</v>
      </c>
      <c r="K24" s="82"/>
      <c r="L24" s="217" t="str">
        <f>IF(Katastry!$L$1="ANO",Katastry!L13,"")</f>
        <v>Přibyšice</v>
      </c>
      <c r="M24" s="218"/>
      <c r="N24" s="219">
        <f>IF(Katastry!$L$1="ANO",Katastry!M13,"")</f>
        <v>735817</v>
      </c>
      <c r="O24" s="220"/>
      <c r="P24" s="80"/>
      <c r="Q24" s="80"/>
      <c r="R24" s="80"/>
      <c r="S24" s="80"/>
      <c r="T24" s="79"/>
    </row>
    <row r="25" spans="1:20" s="10" customFormat="1" ht="29.25" customHeight="1" x14ac:dyDescent="0.25">
      <c r="A25" s="197" t="s">
        <v>3049</v>
      </c>
      <c r="B25" s="198"/>
      <c r="C25" s="198"/>
      <c r="D25" s="198"/>
      <c r="E25" s="198"/>
      <c r="F25" s="199"/>
      <c r="G25" s="192">
        <f>FLOOR(IF(G24="ANO",G22,G22/2),1)</f>
        <v>0</v>
      </c>
      <c r="H25" s="190"/>
      <c r="I25" s="191"/>
      <c r="J25" s="216" t="s">
        <v>3054</v>
      </c>
      <c r="K25" s="82"/>
      <c r="L25" s="217" t="str">
        <f>IF(Katastry!$L$1="ANO",Katastry!L14,"")</f>
        <v>Soušice</v>
      </c>
      <c r="M25" s="218"/>
      <c r="N25" s="219">
        <f>IF(Katastry!$L$1="ANO",Katastry!M14,"")</f>
        <v>752541</v>
      </c>
      <c r="O25" s="220"/>
      <c r="P25" s="80"/>
      <c r="Q25" s="80"/>
      <c r="R25" s="80"/>
      <c r="S25" s="80"/>
      <c r="T25" s="79"/>
    </row>
    <row r="26" spans="1:20" ht="11.25" customHeight="1" x14ac:dyDescent="0.25">
      <c r="A26" s="200"/>
      <c r="B26" s="201"/>
      <c r="C26" s="201"/>
      <c r="D26" s="201"/>
      <c r="E26" s="201"/>
      <c r="F26" s="202"/>
      <c r="G26" s="193"/>
      <c r="H26" s="194"/>
      <c r="I26" s="195"/>
      <c r="J26" s="215"/>
      <c r="K26" s="77"/>
      <c r="L26" s="217" t="str">
        <f>IF(Katastry!$L$1="ANO",Katastry!L15,"")</f>
        <v/>
      </c>
      <c r="M26" s="218"/>
      <c r="N26" s="219" t="str">
        <f>IF(Katastry!$L$1="ANO",Katastry!M15,"")</f>
        <v/>
      </c>
      <c r="O26" s="220"/>
      <c r="P26" s="81"/>
      <c r="Q26" s="81"/>
      <c r="R26" s="81"/>
      <c r="S26" s="81"/>
      <c r="T26" s="78"/>
    </row>
    <row r="27" spans="1:20" ht="14.25" customHeight="1" x14ac:dyDescent="0.25">
      <c r="A27" s="177" t="s">
        <v>3052</v>
      </c>
      <c r="B27" s="178"/>
      <c r="C27" s="178"/>
      <c r="D27" s="178"/>
      <c r="E27" s="178"/>
      <c r="F27" s="178"/>
      <c r="G27" s="196"/>
      <c r="H27" s="112"/>
      <c r="I27" s="113"/>
      <c r="J27" s="215"/>
      <c r="K27" s="77"/>
      <c r="L27" s="217" t="str">
        <f>IF(Katastry!$L$1="ANO",Katastry!L16,"")</f>
        <v/>
      </c>
      <c r="M27" s="218"/>
      <c r="N27" s="219" t="str">
        <f>IF(Katastry!$L$1="ANO",Katastry!M16,"")</f>
        <v/>
      </c>
      <c r="O27" s="220"/>
      <c r="P27" s="81"/>
      <c r="Q27" s="81"/>
      <c r="R27" s="81"/>
      <c r="S27" s="81"/>
      <c r="T27" s="78"/>
    </row>
    <row r="28" spans="1:20" x14ac:dyDescent="0.25">
      <c r="A28" s="184" t="s">
        <v>3051</v>
      </c>
      <c r="B28" s="185"/>
      <c r="C28" s="185"/>
      <c r="D28" s="185"/>
      <c r="E28" s="185"/>
      <c r="F28" s="185"/>
      <c r="G28" s="185"/>
      <c r="H28" s="185"/>
      <c r="I28" s="185"/>
      <c r="K28" s="77"/>
      <c r="L28" s="217" t="str">
        <f>IF(Katastry!$L$1="ANO",Katastry!L17,"")</f>
        <v/>
      </c>
      <c r="M28" s="218"/>
      <c r="N28" s="219" t="str">
        <f>IF(Katastry!$L$1="ANO",Katastry!M17,"")</f>
        <v/>
      </c>
      <c r="O28" s="220"/>
      <c r="P28" s="81"/>
      <c r="Q28" s="81"/>
      <c r="R28" s="81"/>
      <c r="S28" s="81"/>
      <c r="T28" s="78"/>
    </row>
    <row r="29" spans="1:20" ht="15" customHeight="1" x14ac:dyDescent="0.25">
      <c r="A29" s="184" t="s">
        <v>25</v>
      </c>
      <c r="B29" s="185"/>
      <c r="C29" s="185"/>
      <c r="D29" s="185"/>
      <c r="E29" s="185"/>
      <c r="F29" s="185"/>
      <c r="G29" s="185"/>
      <c r="H29" s="185"/>
      <c r="I29" s="185"/>
      <c r="K29" s="77"/>
      <c r="L29" s="217" t="str">
        <f>IF(Katastry!$L$1="ANO",Katastry!L18,"")</f>
        <v/>
      </c>
      <c r="M29" s="218"/>
      <c r="N29" s="219" t="str">
        <f>IF(Katastry!$L$1="ANO",Katastry!M18,"")</f>
        <v/>
      </c>
      <c r="O29" s="220"/>
      <c r="P29" s="81"/>
      <c r="Q29" s="81"/>
      <c r="R29" s="81"/>
      <c r="S29" s="81"/>
      <c r="T29" s="78"/>
    </row>
    <row r="30" spans="1:20" ht="17.25" customHeight="1" x14ac:dyDescent="0.25">
      <c r="K30" s="77"/>
      <c r="L30" s="217" t="str">
        <f>IF(Katastry!$L$1="ANO",Katastry!L19,"")</f>
        <v/>
      </c>
      <c r="M30" s="218"/>
      <c r="N30" s="219" t="str">
        <f>IF(Katastry!$L$1="ANO",Katastry!M19,"")</f>
        <v/>
      </c>
      <c r="O30" s="220"/>
      <c r="P30" s="81"/>
      <c r="Q30" s="81"/>
      <c r="R30" s="81"/>
      <c r="S30" s="81"/>
      <c r="T30" s="78"/>
    </row>
    <row r="31" spans="1:20" ht="12.75" customHeight="1" x14ac:dyDescent="0.25">
      <c r="A31" s="8" t="s">
        <v>0</v>
      </c>
      <c r="B31" s="9"/>
      <c r="C31" s="8" t="s">
        <v>2</v>
      </c>
      <c r="D31" s="3"/>
      <c r="E31" s="182" t="s">
        <v>3</v>
      </c>
      <c r="F31" s="155"/>
      <c r="G31" s="183"/>
      <c r="I31" s="8" t="s">
        <v>5</v>
      </c>
      <c r="K31" s="77"/>
      <c r="L31" s="217" t="str">
        <f>IF(Katastry!$L$1="ANO",Katastry!L20,"")</f>
        <v/>
      </c>
      <c r="M31" s="218"/>
      <c r="N31" s="219" t="str">
        <f>IF(Katastry!$L$1="ANO",Katastry!M20,"")</f>
        <v/>
      </c>
      <c r="O31" s="220"/>
      <c r="P31" s="81"/>
      <c r="Q31" s="81"/>
      <c r="R31" s="81"/>
      <c r="S31" s="81"/>
      <c r="T31" s="78"/>
    </row>
    <row r="32" spans="1:20" ht="12.75" customHeight="1" x14ac:dyDescent="0.25">
      <c r="A32" s="179"/>
      <c r="B32" s="2"/>
      <c r="C32" s="181"/>
      <c r="D32" s="2"/>
      <c r="E32" s="161" t="s">
        <v>1</v>
      </c>
      <c r="F32" s="147"/>
      <c r="G32" s="162"/>
      <c r="I32" s="4"/>
      <c r="K32" s="77"/>
      <c r="L32" s="217" t="str">
        <f>IF(Katastry!$L$1="ANO",Katastry!L21,"")</f>
        <v/>
      </c>
      <c r="M32" s="218"/>
      <c r="N32" s="219" t="str">
        <f>IF(Katastry!$L$1="ANO",Katastry!M21,"")</f>
        <v/>
      </c>
      <c r="O32" s="220"/>
      <c r="P32" s="81"/>
      <c r="Q32" s="81"/>
      <c r="R32" s="81"/>
      <c r="S32" s="81"/>
      <c r="T32" s="78"/>
    </row>
    <row r="33" spans="1:20" ht="12.75" customHeight="1" x14ac:dyDescent="0.25">
      <c r="A33" s="180"/>
      <c r="B33" s="2"/>
      <c r="C33" s="181"/>
      <c r="D33" s="2"/>
      <c r="E33" s="161" t="s">
        <v>4</v>
      </c>
      <c r="F33" s="147"/>
      <c r="G33" s="162"/>
      <c r="I33" s="4"/>
      <c r="K33" s="77"/>
      <c r="L33" s="217" t="str">
        <f>IF(Katastry!$L$1="ANO",Katastry!L22,"")</f>
        <v/>
      </c>
      <c r="M33" s="218"/>
      <c r="N33" s="219" t="str">
        <f>IF(Katastry!$L$1="ANO",Katastry!M22,"")</f>
        <v/>
      </c>
      <c r="O33" s="220"/>
      <c r="P33" s="81"/>
      <c r="Q33" s="81"/>
      <c r="R33" s="81"/>
      <c r="S33" s="81"/>
      <c r="T33" s="78"/>
    </row>
    <row r="34" spans="1:20" ht="39" customHeight="1" x14ac:dyDescent="0.25">
      <c r="A34" s="5"/>
      <c r="B34" s="2"/>
      <c r="C34" s="5"/>
      <c r="D34" s="2"/>
      <c r="E34" s="163"/>
      <c r="F34" s="145"/>
      <c r="G34" s="164"/>
      <c r="I34" s="5"/>
      <c r="K34" s="77"/>
      <c r="L34" s="217" t="str">
        <f>IF(Katastry!$L$1="ANO",Katastry!L23,"")</f>
        <v/>
      </c>
      <c r="M34" s="218"/>
      <c r="N34" s="219" t="str">
        <f>IF(Katastry!$L$1="ANO",Katastry!M23,"")</f>
        <v/>
      </c>
      <c r="O34" s="220"/>
      <c r="P34" s="81"/>
      <c r="Q34" s="81"/>
      <c r="R34" s="81"/>
      <c r="S34" s="81"/>
      <c r="T34" s="78"/>
    </row>
    <row r="35" spans="1:20" x14ac:dyDescent="0.25">
      <c r="K35" s="77"/>
      <c r="L35" s="217" t="str">
        <f>IF(Katastry!$L$1="ANO",Katastry!L24,"")</f>
        <v/>
      </c>
      <c r="M35" s="218"/>
      <c r="N35" s="219" t="str">
        <f>IF(Katastry!$L$1="ANO",Katastry!M24,"")</f>
        <v/>
      </c>
      <c r="O35" s="220"/>
      <c r="P35" s="81"/>
      <c r="Q35" s="81"/>
      <c r="R35" s="81"/>
      <c r="S35" s="81"/>
      <c r="T35" s="78"/>
    </row>
    <row r="36" spans="1:20" x14ac:dyDescent="0.25">
      <c r="K36" s="77"/>
      <c r="L36" s="217" t="str">
        <f>IF(Katastry!$L$1="ANO",Katastry!L25,"")</f>
        <v/>
      </c>
      <c r="M36" s="218"/>
      <c r="N36" s="219" t="str">
        <f>IF(Katastry!$L$1="ANO",Katastry!M25,"")</f>
        <v/>
      </c>
      <c r="O36" s="220"/>
      <c r="P36" s="81"/>
      <c r="Q36" s="81"/>
      <c r="R36" s="81"/>
      <c r="S36" s="81"/>
      <c r="T36" s="78"/>
    </row>
    <row r="37" spans="1:20" x14ac:dyDescent="0.25">
      <c r="K37" s="77"/>
      <c r="L37" s="217" t="str">
        <f>IF(Katastry!$L$1="ANO",Katastry!L26,"")</f>
        <v/>
      </c>
      <c r="M37" s="218"/>
      <c r="N37" s="219" t="str">
        <f>IF(Katastry!$L$1="ANO",Katastry!M26,"")</f>
        <v/>
      </c>
      <c r="O37" s="220"/>
      <c r="P37" s="81"/>
      <c r="Q37" s="81"/>
      <c r="R37" s="81"/>
      <c r="S37" s="81"/>
      <c r="T37" s="78"/>
    </row>
    <row r="38" spans="1:20" x14ac:dyDescent="0.25">
      <c r="K38" s="77"/>
      <c r="L38" s="217" t="str">
        <f>IF(Katastry!$L$1="ANO",Katastry!L27,"")</f>
        <v/>
      </c>
      <c r="M38" s="218"/>
      <c r="N38" s="219" t="str">
        <f>IF(Katastry!$L$1="ANO",Katastry!M27,"")</f>
        <v/>
      </c>
      <c r="O38" s="220"/>
      <c r="P38" s="81"/>
      <c r="Q38" s="81"/>
      <c r="R38" s="81"/>
      <c r="S38" s="81"/>
      <c r="T38" s="78"/>
    </row>
    <row r="39" spans="1:20" x14ac:dyDescent="0.25">
      <c r="K39" s="77"/>
      <c r="L39" s="217" t="str">
        <f>IF(Katastry!$L$1="ANO",Katastry!L28,"")</f>
        <v/>
      </c>
      <c r="M39" s="218"/>
      <c r="N39" s="219" t="str">
        <f>IF(Katastry!$L$1="ANO",Katastry!M28,"")</f>
        <v/>
      </c>
      <c r="O39" s="220"/>
      <c r="P39" s="81"/>
      <c r="Q39" s="81"/>
      <c r="R39" s="81"/>
      <c r="S39" s="81"/>
      <c r="T39" s="78"/>
    </row>
    <row r="40" spans="1:20" x14ac:dyDescent="0.25">
      <c r="K40" s="77"/>
      <c r="L40" s="217" t="str">
        <f>IF(Katastry!$L$1="ANO",Katastry!L29,"")</f>
        <v/>
      </c>
      <c r="M40" s="218"/>
      <c r="N40" s="219" t="str">
        <f>IF(Katastry!$L$1="ANO",Katastry!M29,"")</f>
        <v/>
      </c>
      <c r="O40" s="220"/>
      <c r="P40" s="81"/>
      <c r="Q40" s="81"/>
      <c r="R40" s="81"/>
      <c r="S40" s="81"/>
      <c r="T40" s="78"/>
    </row>
    <row r="41" spans="1:20" x14ac:dyDescent="0.25">
      <c r="K41" s="77"/>
      <c r="L41" s="217" t="str">
        <f>IF(Katastry!$L$1="ANO",Katastry!L30,"")</f>
        <v/>
      </c>
      <c r="M41" s="218"/>
      <c r="N41" s="219" t="str">
        <f>IF(Katastry!$L$1="ANO",Katastry!M30,"")</f>
        <v/>
      </c>
      <c r="O41" s="220"/>
      <c r="P41" s="81"/>
      <c r="Q41" s="81"/>
      <c r="R41" s="81"/>
      <c r="S41" s="81"/>
      <c r="T41" s="78"/>
    </row>
    <row r="42" spans="1:20" x14ac:dyDescent="0.25">
      <c r="K42" s="77"/>
      <c r="L42" s="217" t="str">
        <f>IF(Katastry!$L$1="ANO",Katastry!L31,"")</f>
        <v/>
      </c>
      <c r="M42" s="218"/>
      <c r="N42" s="219" t="str">
        <f>IF(Katastry!$L$1="ANO",Katastry!M31,"")</f>
        <v/>
      </c>
      <c r="O42" s="220"/>
      <c r="P42" s="81"/>
      <c r="Q42" s="81"/>
      <c r="R42" s="81"/>
      <c r="S42" s="81"/>
      <c r="T42" s="78"/>
    </row>
    <row r="43" spans="1:20" x14ac:dyDescent="0.25">
      <c r="K43" s="77"/>
      <c r="L43" s="217" t="str">
        <f>IF(Katastry!$L$1="ANO",Katastry!L32,"")</f>
        <v/>
      </c>
      <c r="M43" s="218"/>
      <c r="N43" s="219" t="str">
        <f>IF(Katastry!$L$1="ANO",Katastry!M32,"")</f>
        <v/>
      </c>
      <c r="O43" s="220"/>
      <c r="P43" s="81"/>
      <c r="Q43" s="81"/>
      <c r="R43" s="81"/>
      <c r="S43" s="81"/>
      <c r="T43" s="78"/>
    </row>
    <row r="44" spans="1:20" x14ac:dyDescent="0.25">
      <c r="K44" s="77"/>
      <c r="L44" s="217" t="str">
        <f>IF(Katastry!$L$1="ANO",Katastry!L33,"")</f>
        <v/>
      </c>
      <c r="M44" s="218"/>
      <c r="N44" s="219" t="str">
        <f>IF(Katastry!$L$1="ANO",Katastry!M33,"")</f>
        <v/>
      </c>
      <c r="O44" s="220"/>
      <c r="P44" s="81"/>
      <c r="Q44" s="81"/>
      <c r="R44" s="81"/>
      <c r="S44" s="81"/>
      <c r="T44" s="78"/>
    </row>
    <row r="45" spans="1:20" x14ac:dyDescent="0.25">
      <c r="K45" s="77"/>
      <c r="L45" s="217" t="str">
        <f>IF(Katastry!$L$1="ANO",Katastry!L34,"")</f>
        <v/>
      </c>
      <c r="M45" s="218"/>
      <c r="N45" s="219" t="str">
        <f>IF(Katastry!$L$1="ANO",Katastry!M34,"")</f>
        <v/>
      </c>
      <c r="O45" s="220"/>
      <c r="P45" s="81"/>
      <c r="Q45" s="81"/>
      <c r="R45" s="81"/>
      <c r="S45" s="81"/>
      <c r="T45" s="78"/>
    </row>
    <row r="46" spans="1:20" x14ac:dyDescent="0.25">
      <c r="K46" s="77"/>
      <c r="L46" s="217" t="str">
        <f>IF(Katastry!$L$1="ANO",Katastry!L35,"")</f>
        <v/>
      </c>
      <c r="M46" s="218"/>
      <c r="N46" s="219" t="str">
        <f>IF(Katastry!$L$1="ANO",Katastry!M35,"")</f>
        <v/>
      </c>
      <c r="O46" s="220"/>
      <c r="P46" s="81"/>
      <c r="Q46" s="81"/>
      <c r="R46" s="81"/>
      <c r="S46" s="81"/>
      <c r="T46" s="78"/>
    </row>
    <row r="47" spans="1:20" x14ac:dyDescent="0.25">
      <c r="K47" s="77"/>
      <c r="L47" s="217" t="str">
        <f>IF(Katastry!$L$1="ANO",Katastry!L36,"")</f>
        <v/>
      </c>
      <c r="M47" s="218"/>
      <c r="N47" s="219" t="str">
        <f>IF(Katastry!$L$1="ANO",Katastry!M36,"")</f>
        <v/>
      </c>
      <c r="O47" s="220"/>
      <c r="P47" s="81"/>
      <c r="Q47" s="81"/>
      <c r="R47" s="81"/>
      <c r="S47" s="81"/>
      <c r="T47" s="78"/>
    </row>
    <row r="48" spans="1:20" x14ac:dyDescent="0.25">
      <c r="K48" s="77"/>
      <c r="L48" s="217" t="str">
        <f>IF(Katastry!$L$1="ANO",Katastry!L37,"")</f>
        <v/>
      </c>
      <c r="M48" s="218"/>
      <c r="N48" s="219" t="str">
        <f>IF(Katastry!$L$1="ANO",Katastry!M37,"")</f>
        <v/>
      </c>
      <c r="O48" s="220"/>
      <c r="P48" s="81"/>
      <c r="Q48" s="81"/>
      <c r="R48" s="81"/>
      <c r="S48" s="81"/>
      <c r="T48" s="78"/>
    </row>
    <row r="49" spans="11:20" x14ac:dyDescent="0.25">
      <c r="K49" s="77"/>
      <c r="L49" s="217" t="str">
        <f>IF(Katastry!$L$1="ANO",Katastry!L38,"")</f>
        <v/>
      </c>
      <c r="M49" s="218"/>
      <c r="N49" s="219" t="str">
        <f>IF(Katastry!$L$1="ANO",Katastry!M38,"")</f>
        <v/>
      </c>
      <c r="O49" s="220"/>
      <c r="P49" s="81"/>
      <c r="Q49" s="81"/>
      <c r="R49" s="81"/>
      <c r="S49" s="81"/>
      <c r="T49" s="78"/>
    </row>
    <row r="50" spans="11:20" x14ac:dyDescent="0.25">
      <c r="K50" s="77"/>
      <c r="L50" s="217" t="str">
        <f>IF(Katastry!$L$1="ANO",Katastry!L39,"")</f>
        <v/>
      </c>
      <c r="M50" s="218"/>
      <c r="N50" s="219" t="str">
        <f>IF(Katastry!$L$1="ANO",Katastry!M39,"")</f>
        <v/>
      </c>
      <c r="O50" s="220"/>
      <c r="P50" s="81"/>
      <c r="Q50" s="81"/>
      <c r="R50" s="81"/>
      <c r="S50" s="81"/>
      <c r="T50" s="78"/>
    </row>
    <row r="51" spans="11:20" x14ac:dyDescent="0.25">
      <c r="K51" s="77"/>
      <c r="L51" s="217" t="str">
        <f>IF(Katastry!$L$1="ANO",Katastry!L40,"")</f>
        <v/>
      </c>
      <c r="M51" s="218"/>
      <c r="N51" s="219" t="str">
        <f>IF(Katastry!$L$1="ANO",Katastry!M40,"")</f>
        <v/>
      </c>
      <c r="O51" s="220"/>
      <c r="P51" s="81"/>
      <c r="Q51" s="81"/>
      <c r="R51" s="81"/>
      <c r="S51" s="81"/>
      <c r="T51" s="78"/>
    </row>
    <row r="52" spans="11:20" x14ac:dyDescent="0.25">
      <c r="K52" s="77"/>
      <c r="L52" s="217" t="str">
        <f>IF(Katastry!$L$1="ANO",Katastry!L41,"")</f>
        <v/>
      </c>
      <c r="M52" s="218"/>
      <c r="N52" s="219" t="str">
        <f>IF(Katastry!$L$1="ANO",Katastry!M41,"")</f>
        <v/>
      </c>
      <c r="O52" s="220"/>
      <c r="P52" s="81"/>
      <c r="Q52" s="81"/>
      <c r="R52" s="81"/>
      <c r="S52" s="81"/>
      <c r="T52" s="78"/>
    </row>
    <row r="53" spans="11:20" x14ac:dyDescent="0.25">
      <c r="K53" s="77"/>
      <c r="L53" s="217" t="str">
        <f>IF(Katastry!$L$1="ANO",Katastry!L42,"")</f>
        <v/>
      </c>
      <c r="M53" s="218"/>
      <c r="N53" s="219" t="str">
        <f>IF(Katastry!$L$1="ANO",Katastry!M42,"")</f>
        <v/>
      </c>
      <c r="O53" s="220"/>
      <c r="P53" s="81"/>
      <c r="Q53" s="81"/>
      <c r="R53" s="81"/>
      <c r="S53" s="81"/>
      <c r="T53" s="78"/>
    </row>
    <row r="54" spans="11:20" x14ac:dyDescent="0.25">
      <c r="K54" s="77"/>
      <c r="L54" s="217" t="str">
        <f>IF(Katastry!$L$1="ANO",Katastry!L43,"")</f>
        <v/>
      </c>
      <c r="M54" s="218"/>
      <c r="N54" s="219" t="str">
        <f>IF(Katastry!$L$1="ANO",Katastry!M43,"")</f>
        <v/>
      </c>
      <c r="O54" s="220"/>
      <c r="P54" s="81"/>
      <c r="Q54" s="81"/>
      <c r="R54" s="81"/>
      <c r="S54" s="81"/>
      <c r="T54" s="78"/>
    </row>
    <row r="55" spans="11:20" x14ac:dyDescent="0.25">
      <c r="K55" s="77"/>
      <c r="L55" s="217" t="str">
        <f>IF(Katastry!$L$1="ANO",Katastry!L44,"")</f>
        <v/>
      </c>
      <c r="M55" s="218"/>
      <c r="N55" s="219" t="str">
        <f>IF(Katastry!$L$1="ANO",Katastry!M44,"")</f>
        <v/>
      </c>
      <c r="O55" s="220"/>
      <c r="P55" s="81"/>
      <c r="Q55" s="81"/>
      <c r="R55" s="81"/>
      <c r="S55" s="81"/>
      <c r="T55" s="78"/>
    </row>
    <row r="56" spans="11:20" x14ac:dyDescent="0.25">
      <c r="K56" s="77"/>
      <c r="L56" s="217" t="str">
        <f>IF(Katastry!$L$1="ANO",Katastry!L45,"")</f>
        <v/>
      </c>
      <c r="M56" s="218"/>
      <c r="N56" s="219" t="str">
        <f>IF(Katastry!$L$1="ANO",Katastry!M45,"")</f>
        <v/>
      </c>
      <c r="O56" s="220"/>
      <c r="P56" s="81"/>
      <c r="Q56" s="81"/>
      <c r="R56" s="81"/>
      <c r="S56" s="81"/>
      <c r="T56" s="78"/>
    </row>
    <row r="57" spans="11:20" x14ac:dyDescent="0.25">
      <c r="K57" s="77"/>
      <c r="L57" s="217" t="str">
        <f>IF(Katastry!$L$1="ANO",Katastry!L46,"")</f>
        <v/>
      </c>
      <c r="M57" s="218"/>
      <c r="N57" s="219" t="str">
        <f>IF(Katastry!$L$1="ANO",Katastry!M46,"")</f>
        <v/>
      </c>
      <c r="O57" s="220"/>
      <c r="P57" s="81"/>
      <c r="Q57" s="81"/>
      <c r="R57" s="81"/>
      <c r="S57" s="81"/>
      <c r="T57" s="78"/>
    </row>
    <row r="58" spans="11:20" x14ac:dyDescent="0.25">
      <c r="K58" s="77"/>
      <c r="L58" s="217" t="str">
        <f>IF(Katastry!$L$1="ANO",Katastry!L47,"")</f>
        <v/>
      </c>
      <c r="M58" s="218"/>
      <c r="N58" s="219" t="str">
        <f>IF(Katastry!$L$1="ANO",Katastry!M47,"")</f>
        <v/>
      </c>
      <c r="O58" s="220"/>
      <c r="P58" s="81"/>
      <c r="Q58" s="81"/>
      <c r="R58" s="81"/>
      <c r="S58" s="81"/>
      <c r="T58" s="78"/>
    </row>
    <row r="59" spans="11:20" x14ac:dyDescent="0.25">
      <c r="K59" s="77"/>
      <c r="L59" s="217" t="str">
        <f>IF(Katastry!$L$1="ANO",Katastry!L48,"")</f>
        <v/>
      </c>
      <c r="M59" s="218"/>
      <c r="N59" s="219" t="str">
        <f>IF(Katastry!$L$1="ANO",Katastry!M48,"")</f>
        <v/>
      </c>
      <c r="O59" s="220"/>
      <c r="P59" s="81"/>
      <c r="Q59" s="81"/>
      <c r="R59" s="81"/>
      <c r="S59" s="81"/>
      <c r="T59" s="78"/>
    </row>
    <row r="60" spans="11:20" x14ac:dyDescent="0.25">
      <c r="K60" s="77"/>
      <c r="L60" s="217" t="str">
        <f>IF(Katastry!$L$1="ANO",Katastry!L49,"")</f>
        <v/>
      </c>
      <c r="M60" s="218"/>
      <c r="N60" s="219" t="str">
        <f>IF(Katastry!$L$1="ANO",Katastry!M49,"")</f>
        <v/>
      </c>
      <c r="O60" s="220"/>
      <c r="P60" s="81"/>
      <c r="Q60" s="81"/>
      <c r="R60" s="81"/>
      <c r="S60" s="81"/>
      <c r="T60" s="78"/>
    </row>
    <row r="61" spans="11:20" x14ac:dyDescent="0.25">
      <c r="K61" s="77"/>
      <c r="L61" s="217" t="str">
        <f>IF(Katastry!$L$1="ANO",Katastry!L50,"")</f>
        <v/>
      </c>
      <c r="M61" s="218"/>
      <c r="N61" s="219" t="str">
        <f>IF(Katastry!$L$1="ANO",Katastry!M50,"")</f>
        <v/>
      </c>
      <c r="O61" s="220"/>
      <c r="P61" s="81"/>
      <c r="Q61" s="81"/>
      <c r="R61" s="81"/>
      <c r="S61" s="81"/>
      <c r="T61" s="78"/>
    </row>
    <row r="62" spans="11:20" x14ac:dyDescent="0.25">
      <c r="K62" s="77"/>
      <c r="L62" s="217" t="str">
        <f>IF(Katastry!$L$1="ANO",Katastry!L51,"")</f>
        <v/>
      </c>
      <c r="M62" s="218"/>
      <c r="N62" s="219" t="str">
        <f>IF(Katastry!$L$1="ANO",Katastry!M51,"")</f>
        <v/>
      </c>
      <c r="O62" s="220"/>
      <c r="P62" s="81"/>
      <c r="Q62" s="81"/>
      <c r="R62" s="81"/>
      <c r="S62" s="81"/>
      <c r="T62" s="78"/>
    </row>
    <row r="63" spans="11:20" x14ac:dyDescent="0.25">
      <c r="K63" s="77"/>
      <c r="L63" s="217" t="str">
        <f>IF(Katastry!$L$1="ANO",Katastry!L52,"")</f>
        <v/>
      </c>
      <c r="M63" s="218"/>
      <c r="N63" s="219" t="str">
        <f>IF(Katastry!$L$1="ANO",Katastry!M52,"")</f>
        <v/>
      </c>
      <c r="O63" s="220"/>
      <c r="P63" s="81"/>
      <c r="Q63" s="81"/>
      <c r="R63" s="81"/>
      <c r="S63" s="81"/>
      <c r="T63" s="78"/>
    </row>
    <row r="64" spans="11:20" x14ac:dyDescent="0.25">
      <c r="K64" s="77"/>
      <c r="L64" s="217" t="str">
        <f>IF(Katastry!$L$1="ANO",Katastry!L53,"")</f>
        <v/>
      </c>
      <c r="M64" s="218"/>
      <c r="N64" s="219" t="str">
        <f>IF(Katastry!$L$1="ANO",Katastry!M53,"")</f>
        <v/>
      </c>
      <c r="O64" s="220"/>
      <c r="P64" s="81"/>
      <c r="Q64" s="81"/>
      <c r="R64" s="81"/>
      <c r="S64" s="81"/>
      <c r="T64" s="78"/>
    </row>
    <row r="65" spans="11:20" x14ac:dyDescent="0.25">
      <c r="K65" s="77"/>
      <c r="L65" s="217" t="str">
        <f>IF(Katastry!$L$1="ANO",Katastry!L54,"")</f>
        <v/>
      </c>
      <c r="M65" s="218"/>
      <c r="N65" s="219" t="str">
        <f>IF(Katastry!$L$1="ANO",Katastry!M54,"")</f>
        <v/>
      </c>
      <c r="O65" s="220"/>
      <c r="P65" s="81"/>
      <c r="Q65" s="81"/>
      <c r="R65" s="81"/>
      <c r="S65" s="81"/>
      <c r="T65" s="78"/>
    </row>
    <row r="66" spans="11:20" x14ac:dyDescent="0.25">
      <c r="K66" s="77"/>
      <c r="L66" s="217" t="str">
        <f>IF(Katastry!$L$1="ANO",Katastry!L55,"")</f>
        <v/>
      </c>
      <c r="M66" s="218"/>
      <c r="N66" s="219" t="str">
        <f>IF(Katastry!$L$1="ANO",Katastry!M55,"")</f>
        <v/>
      </c>
      <c r="O66" s="220"/>
      <c r="P66" s="81"/>
      <c r="Q66" s="81"/>
      <c r="R66" s="81"/>
      <c r="S66" s="81"/>
      <c r="T66" s="78"/>
    </row>
    <row r="67" spans="11:20" x14ac:dyDescent="0.25">
      <c r="K67" s="77"/>
      <c r="L67" s="217" t="str">
        <f>IF(Katastry!$L$1="ANO",Katastry!L56,"")</f>
        <v/>
      </c>
      <c r="M67" s="218"/>
      <c r="N67" s="219" t="str">
        <f>IF(Katastry!$L$1="ANO",Katastry!M56,"")</f>
        <v/>
      </c>
      <c r="O67" s="220"/>
      <c r="P67" s="81"/>
      <c r="Q67" s="81"/>
      <c r="R67" s="81"/>
      <c r="S67" s="81"/>
      <c r="T67" s="78"/>
    </row>
    <row r="68" spans="11:20" x14ac:dyDescent="0.25">
      <c r="K68" s="77"/>
      <c r="L68" s="217" t="str">
        <f>IF(Katastry!$L$1="ANO",Katastry!L57,"")</f>
        <v/>
      </c>
      <c r="M68" s="218"/>
      <c r="N68" s="219" t="str">
        <f>IF(Katastry!$L$1="ANO",Katastry!M57,"")</f>
        <v/>
      </c>
      <c r="O68" s="220"/>
      <c r="P68" s="81"/>
      <c r="Q68" s="81"/>
      <c r="R68" s="81"/>
      <c r="S68" s="81"/>
      <c r="T68" s="78"/>
    </row>
    <row r="69" spans="11:20" x14ac:dyDescent="0.25">
      <c r="K69" s="77"/>
      <c r="L69" s="217" t="str">
        <f>IF(Katastry!$L$1="ANO",Katastry!L58,"")</f>
        <v/>
      </c>
      <c r="M69" s="218"/>
      <c r="N69" s="219" t="str">
        <f>IF(Katastry!$L$1="ANO",Katastry!M58,"")</f>
        <v/>
      </c>
      <c r="O69" s="220"/>
      <c r="P69" s="81"/>
      <c r="Q69" s="81"/>
      <c r="R69" s="81"/>
      <c r="S69" s="81"/>
      <c r="T69" s="78"/>
    </row>
    <row r="70" spans="11:20" x14ac:dyDescent="0.25">
      <c r="K70" s="77"/>
      <c r="L70" s="217" t="str">
        <f>IF(Katastry!$L$1="ANO",Katastry!L59,"")</f>
        <v/>
      </c>
      <c r="M70" s="218"/>
      <c r="N70" s="219" t="str">
        <f>IF(Katastry!$L$1="ANO",Katastry!M59,"")</f>
        <v/>
      </c>
      <c r="O70" s="220"/>
      <c r="P70" s="81"/>
      <c r="Q70" s="81"/>
      <c r="R70" s="81"/>
      <c r="S70" s="81"/>
      <c r="T70" s="78"/>
    </row>
    <row r="71" spans="11:20" x14ac:dyDescent="0.25">
      <c r="K71" s="77"/>
      <c r="L71" s="217" t="str">
        <f>IF(Katastry!$L$1="ANO",Katastry!L60,"")</f>
        <v/>
      </c>
      <c r="M71" s="218"/>
      <c r="N71" s="219" t="str">
        <f>IF(Katastry!$L$1="ANO",Katastry!M60,"")</f>
        <v/>
      </c>
      <c r="O71" s="220"/>
      <c r="P71" s="81"/>
      <c r="Q71" s="81"/>
      <c r="R71" s="81"/>
      <c r="S71" s="81"/>
      <c r="T71" s="78"/>
    </row>
    <row r="72" spans="11:20" x14ac:dyDescent="0.25">
      <c r="K72" s="77"/>
      <c r="L72" s="217" t="str">
        <f>IF(Katastry!$L$1="ANO",Katastry!L61,"")</f>
        <v/>
      </c>
      <c r="M72" s="218"/>
      <c r="N72" s="219" t="str">
        <f>IF(Katastry!$L$1="ANO",Katastry!M61,"")</f>
        <v/>
      </c>
      <c r="O72" s="220"/>
      <c r="P72" s="81"/>
      <c r="Q72" s="81"/>
      <c r="R72" s="81"/>
      <c r="S72" s="81"/>
      <c r="T72" s="78"/>
    </row>
    <row r="73" spans="11:20" x14ac:dyDescent="0.25">
      <c r="K73" s="77"/>
      <c r="L73" s="217" t="str">
        <f>IF(Katastry!$L$1="ANO",Katastry!L62,"")</f>
        <v/>
      </c>
      <c r="M73" s="218"/>
      <c r="N73" s="219" t="str">
        <f>IF(Katastry!$L$1="ANO",Katastry!M62,"")</f>
        <v/>
      </c>
      <c r="O73" s="220"/>
      <c r="P73" s="81"/>
      <c r="Q73" s="81"/>
      <c r="R73" s="81"/>
      <c r="S73" s="81"/>
      <c r="T73" s="78"/>
    </row>
    <row r="74" spans="11:20" x14ac:dyDescent="0.25">
      <c r="K74" s="77"/>
      <c r="L74" s="217" t="str">
        <f>IF(Katastry!$L$1="ANO",Katastry!L63,"")</f>
        <v/>
      </c>
      <c r="M74" s="218"/>
      <c r="N74" s="219" t="str">
        <f>IF(Katastry!$L$1="ANO",Katastry!M63,"")</f>
        <v/>
      </c>
      <c r="O74" s="220"/>
      <c r="P74" s="81"/>
      <c r="Q74" s="81"/>
      <c r="R74" s="81"/>
      <c r="S74" s="81"/>
      <c r="T74" s="78"/>
    </row>
    <row r="75" spans="11:20" x14ac:dyDescent="0.25">
      <c r="K75" s="77"/>
      <c r="L75" s="217" t="str">
        <f>IF(Katastry!$L$1="ANO",Katastry!L64,"")</f>
        <v/>
      </c>
      <c r="M75" s="218"/>
      <c r="N75" s="219" t="str">
        <f>IF(Katastry!$L$1="ANO",Katastry!M64,"")</f>
        <v/>
      </c>
      <c r="O75" s="220"/>
      <c r="P75" s="81"/>
      <c r="Q75" s="81"/>
      <c r="R75" s="81"/>
      <c r="S75" s="81"/>
      <c r="T75" s="78"/>
    </row>
    <row r="76" spans="11:20" x14ac:dyDescent="0.25">
      <c r="K76" s="77"/>
      <c r="L76" s="217" t="str">
        <f>IF(Katastry!$L$1="ANO",Katastry!L65,"")</f>
        <v/>
      </c>
      <c r="M76" s="218"/>
      <c r="N76" s="219" t="str">
        <f>IF(Katastry!$L$1="ANO",Katastry!M65,"")</f>
        <v/>
      </c>
      <c r="O76" s="220"/>
      <c r="P76" s="81"/>
      <c r="Q76" s="81"/>
      <c r="R76" s="81"/>
      <c r="S76" s="81"/>
      <c r="T76" s="78"/>
    </row>
    <row r="77" spans="11:20" x14ac:dyDescent="0.25">
      <c r="K77" s="77"/>
      <c r="L77" s="217" t="str">
        <f>IF(Katastry!$L$1="ANO",Katastry!L66,"")</f>
        <v/>
      </c>
      <c r="M77" s="218"/>
      <c r="N77" s="219" t="str">
        <f>IF(Katastry!$L$1="ANO",Katastry!M66,"")</f>
        <v/>
      </c>
      <c r="O77" s="220"/>
      <c r="P77" s="81"/>
      <c r="Q77" s="81"/>
      <c r="R77" s="81"/>
      <c r="S77" s="81"/>
      <c r="T77" s="78"/>
    </row>
    <row r="78" spans="11:20" x14ac:dyDescent="0.25">
      <c r="K78" s="77"/>
      <c r="L78" s="217" t="str">
        <f>IF(Katastry!$L$1="ANO",Katastry!L67,"")</f>
        <v/>
      </c>
      <c r="M78" s="218"/>
      <c r="N78" s="219" t="str">
        <f>IF(Katastry!$L$1="ANO",Katastry!M67,"")</f>
        <v/>
      </c>
      <c r="O78" s="220"/>
      <c r="P78" s="81"/>
      <c r="Q78" s="81"/>
      <c r="R78" s="81"/>
      <c r="S78" s="81"/>
      <c r="T78" s="78"/>
    </row>
    <row r="79" spans="11:20" x14ac:dyDescent="0.25">
      <c r="K79" s="77"/>
      <c r="L79" s="217" t="str">
        <f>IF(Katastry!$L$1="ANO",Katastry!L68,"")</f>
        <v/>
      </c>
      <c r="M79" s="218"/>
      <c r="N79" s="219" t="str">
        <f>IF(Katastry!$L$1="ANO",Katastry!M68,"")</f>
        <v/>
      </c>
      <c r="O79" s="220"/>
      <c r="P79" s="81"/>
      <c r="Q79" s="81"/>
      <c r="R79" s="81"/>
      <c r="S79" s="81"/>
      <c r="T79" s="78"/>
    </row>
    <row r="80" spans="11:20" x14ac:dyDescent="0.25">
      <c r="K80" s="77"/>
      <c r="L80" s="217" t="str">
        <f>IF(Katastry!$L$1="ANO",Katastry!L69,"")</f>
        <v/>
      </c>
      <c r="M80" s="218"/>
      <c r="N80" s="219" t="str">
        <f>IF(Katastry!$L$1="ANO",Katastry!M69,"")</f>
        <v/>
      </c>
      <c r="O80" s="220"/>
      <c r="P80" s="81"/>
      <c r="Q80" s="81"/>
      <c r="R80" s="81"/>
      <c r="S80" s="81"/>
      <c r="T80" s="78"/>
    </row>
    <row r="81" spans="11:20" x14ac:dyDescent="0.25">
      <c r="K81" s="77"/>
      <c r="L81" s="217" t="str">
        <f>IF(Katastry!$L$1="ANO",Katastry!L70,"")</f>
        <v/>
      </c>
      <c r="M81" s="218"/>
      <c r="N81" s="219" t="str">
        <f>IF(Katastry!$L$1="ANO",Katastry!M70,"")</f>
        <v/>
      </c>
      <c r="O81" s="220"/>
      <c r="P81" s="81"/>
      <c r="Q81" s="81"/>
      <c r="R81" s="81"/>
      <c r="S81" s="81"/>
      <c r="T81" s="78"/>
    </row>
    <row r="82" spans="11:20" x14ac:dyDescent="0.25">
      <c r="K82" s="77"/>
      <c r="L82" s="217" t="str">
        <f>IF(Katastry!$L$1="ANO",Katastry!L71,"")</f>
        <v/>
      </c>
      <c r="M82" s="218"/>
      <c r="N82" s="219" t="str">
        <f>IF(Katastry!$L$1="ANO",Katastry!M71,"")</f>
        <v/>
      </c>
      <c r="O82" s="220"/>
      <c r="P82" s="81"/>
      <c r="Q82" s="81"/>
      <c r="R82" s="81"/>
      <c r="S82" s="81"/>
      <c r="T82" s="78"/>
    </row>
    <row r="83" spans="11:20" x14ac:dyDescent="0.25">
      <c r="K83" s="77"/>
      <c r="L83" s="217" t="str">
        <f>IF(Katastry!$L$1="ANO",Katastry!L72,"")</f>
        <v/>
      </c>
      <c r="M83" s="218"/>
      <c r="N83" s="219" t="str">
        <f>IF(Katastry!$L$1="ANO",Katastry!M72,"")</f>
        <v/>
      </c>
      <c r="O83" s="220"/>
      <c r="P83" s="81"/>
      <c r="Q83" s="81"/>
      <c r="R83" s="81"/>
      <c r="S83" s="81"/>
      <c r="T83" s="78"/>
    </row>
    <row r="84" spans="11:20" x14ac:dyDescent="0.25">
      <c r="K84" s="77"/>
      <c r="L84" s="217" t="str">
        <f>IF(Katastry!$L$1="ANO",Katastry!L73,"")</f>
        <v/>
      </c>
      <c r="M84" s="218"/>
      <c r="N84" s="219" t="str">
        <f>IF(Katastry!$L$1="ANO",Katastry!M73,"")</f>
        <v/>
      </c>
      <c r="O84" s="220"/>
      <c r="P84" s="81"/>
      <c r="Q84" s="81"/>
      <c r="R84" s="81"/>
      <c r="S84" s="81"/>
      <c r="T84" s="78"/>
    </row>
    <row r="85" spans="11:20" x14ac:dyDescent="0.25">
      <c r="K85" s="77"/>
      <c r="L85" s="217" t="str">
        <f>IF(Katastry!$L$1="ANO",Katastry!L74,"")</f>
        <v/>
      </c>
      <c r="M85" s="218"/>
      <c r="N85" s="219" t="str">
        <f>IF(Katastry!$L$1="ANO",Katastry!M74,"")</f>
        <v/>
      </c>
      <c r="O85" s="220"/>
      <c r="P85" s="81"/>
      <c r="Q85" s="81"/>
      <c r="R85" s="81"/>
      <c r="S85" s="81"/>
      <c r="T85" s="78"/>
    </row>
    <row r="86" spans="11:20" x14ac:dyDescent="0.25">
      <c r="K86" s="77"/>
      <c r="L86" s="217" t="str">
        <f>IF(Katastry!$L$1="ANO",Katastry!L75,"")</f>
        <v/>
      </c>
      <c r="M86" s="218"/>
      <c r="N86" s="219" t="str">
        <f>IF(Katastry!$L$1="ANO",Katastry!M75,"")</f>
        <v/>
      </c>
      <c r="O86" s="220"/>
      <c r="P86" s="81"/>
      <c r="Q86" s="81"/>
      <c r="R86" s="81"/>
      <c r="S86" s="81"/>
      <c r="T86" s="78"/>
    </row>
    <row r="87" spans="11:20" x14ac:dyDescent="0.25">
      <c r="K87" s="77"/>
      <c r="L87" s="217" t="str">
        <f>IF(Katastry!$L$1="ANO",Katastry!L76,"")</f>
        <v/>
      </c>
      <c r="M87" s="218"/>
      <c r="N87" s="219" t="str">
        <f>IF(Katastry!$L$1="ANO",Katastry!M76,"")</f>
        <v/>
      </c>
      <c r="O87" s="220"/>
      <c r="P87" s="81"/>
      <c r="Q87" s="81"/>
      <c r="R87" s="81"/>
      <c r="S87" s="81"/>
      <c r="T87" s="78"/>
    </row>
    <row r="88" spans="11:20" x14ac:dyDescent="0.25">
      <c r="K88" s="77"/>
      <c r="L88" s="217" t="str">
        <f>IF(Katastry!$L$1="ANO",Katastry!L77,"")</f>
        <v/>
      </c>
      <c r="M88" s="218"/>
      <c r="N88" s="219" t="str">
        <f>IF(Katastry!$L$1="ANO",Katastry!M77,"")</f>
        <v/>
      </c>
      <c r="O88" s="220"/>
      <c r="P88" s="81"/>
      <c r="Q88" s="81"/>
      <c r="R88" s="81"/>
      <c r="S88" s="81"/>
      <c r="T88" s="78"/>
    </row>
    <row r="89" spans="11:20" x14ac:dyDescent="0.25">
      <c r="K89" s="77"/>
      <c r="L89" s="217" t="str">
        <f>IF(Katastry!$L$1="ANO",Katastry!L78,"")</f>
        <v/>
      </c>
      <c r="M89" s="218"/>
      <c r="N89" s="219" t="str">
        <f>IF(Katastry!$L$1="ANO",Katastry!M78,"")</f>
        <v/>
      </c>
      <c r="O89" s="220"/>
      <c r="P89" s="81"/>
      <c r="Q89" s="81"/>
      <c r="R89" s="81"/>
      <c r="S89" s="81"/>
      <c r="T89" s="78"/>
    </row>
    <row r="90" spans="11:20" x14ac:dyDescent="0.25">
      <c r="K90" s="77"/>
      <c r="L90" s="217" t="str">
        <f>IF(Katastry!$L$1="ANO",Katastry!L79,"")</f>
        <v/>
      </c>
      <c r="M90" s="218"/>
      <c r="N90" s="219" t="str">
        <f>IF(Katastry!$L$1="ANO",Katastry!M79,"")</f>
        <v/>
      </c>
      <c r="O90" s="220"/>
      <c r="P90" s="81"/>
      <c r="Q90" s="81"/>
      <c r="R90" s="81"/>
      <c r="S90" s="81"/>
      <c r="T90" s="78"/>
    </row>
    <row r="91" spans="11:20" x14ac:dyDescent="0.25">
      <c r="K91" s="77"/>
      <c r="L91" s="217" t="str">
        <f>IF(Katastry!$L$1="ANO",Katastry!L80,"")</f>
        <v/>
      </c>
      <c r="M91" s="218"/>
      <c r="N91" s="219" t="str">
        <f>IF(Katastry!$L$1="ANO",Katastry!M80,"")</f>
        <v/>
      </c>
      <c r="O91" s="220"/>
      <c r="P91" s="81"/>
      <c r="Q91" s="81"/>
      <c r="R91" s="81"/>
      <c r="S91" s="81"/>
      <c r="T91" s="78"/>
    </row>
    <row r="92" spans="11:20" x14ac:dyDescent="0.25">
      <c r="K92" s="77"/>
      <c r="L92" s="217" t="str">
        <f>IF(Katastry!$L$1="ANO",Katastry!L81,"")</f>
        <v/>
      </c>
      <c r="M92" s="218"/>
      <c r="N92" s="219" t="str">
        <f>IF(Katastry!$L$1="ANO",Katastry!M81,"")</f>
        <v/>
      </c>
      <c r="O92" s="220"/>
      <c r="P92" s="81"/>
      <c r="Q92" s="81"/>
      <c r="R92" s="81"/>
      <c r="S92" s="81"/>
      <c r="T92" s="78"/>
    </row>
    <row r="93" spans="11:20" x14ac:dyDescent="0.25">
      <c r="K93" s="77"/>
      <c r="L93" s="217" t="str">
        <f>IF(Katastry!$L$1="ANO",Katastry!L82,"")</f>
        <v/>
      </c>
      <c r="M93" s="218"/>
      <c r="N93" s="219" t="str">
        <f>IF(Katastry!$L$1="ANO",Katastry!M82,"")</f>
        <v/>
      </c>
      <c r="O93" s="220"/>
      <c r="P93" s="81"/>
      <c r="Q93" s="81"/>
      <c r="R93" s="81"/>
      <c r="S93" s="81"/>
      <c r="T93" s="78"/>
    </row>
    <row r="94" spans="11:20" x14ac:dyDescent="0.25">
      <c r="K94" s="77"/>
      <c r="L94" s="217" t="str">
        <f>IF(Katastry!$L$1="ANO",Katastry!L83,"")</f>
        <v/>
      </c>
      <c r="M94" s="218"/>
      <c r="N94" s="219" t="str">
        <f>IF(Katastry!$L$1="ANO",Katastry!M83,"")</f>
        <v/>
      </c>
      <c r="O94" s="220"/>
      <c r="P94" s="81"/>
      <c r="Q94" s="81"/>
      <c r="R94" s="81"/>
      <c r="S94" s="81"/>
      <c r="T94" s="78"/>
    </row>
    <row r="95" spans="11:20" x14ac:dyDescent="0.25">
      <c r="K95" s="77"/>
      <c r="L95" s="217" t="str">
        <f>IF(Katastry!$L$1="ANO",Katastry!L84,"")</f>
        <v/>
      </c>
      <c r="M95" s="218"/>
      <c r="N95" s="219" t="str">
        <f>IF(Katastry!$L$1="ANO",Katastry!M84,"")</f>
        <v/>
      </c>
      <c r="O95" s="220"/>
      <c r="P95" s="81"/>
      <c r="Q95" s="81"/>
      <c r="R95" s="81"/>
      <c r="S95" s="81"/>
      <c r="T95" s="78"/>
    </row>
    <row r="96" spans="11:20" x14ac:dyDescent="0.25">
      <c r="K96" s="77"/>
      <c r="L96" s="217" t="str">
        <f>IF(Katastry!$L$1="ANO",Katastry!L85,"")</f>
        <v/>
      </c>
      <c r="M96" s="218"/>
      <c r="N96" s="219" t="str">
        <f>IF(Katastry!$L$1="ANO",Katastry!M85,"")</f>
        <v/>
      </c>
      <c r="O96" s="220"/>
      <c r="P96" s="81"/>
      <c r="Q96" s="81"/>
      <c r="R96" s="81"/>
      <c r="S96" s="81"/>
      <c r="T96" s="78"/>
    </row>
    <row r="97" spans="11:20" x14ac:dyDescent="0.25">
      <c r="K97" s="77"/>
      <c r="L97" s="217" t="str">
        <f>IF(Katastry!$L$1="ANO",Katastry!L86,"")</f>
        <v/>
      </c>
      <c r="M97" s="218"/>
      <c r="N97" s="219" t="str">
        <f>IF(Katastry!$L$1="ANO",Katastry!M86,"")</f>
        <v/>
      </c>
      <c r="O97" s="220"/>
      <c r="P97" s="81"/>
      <c r="Q97" s="81"/>
      <c r="R97" s="81"/>
      <c r="S97" s="81"/>
      <c r="T97" s="78"/>
    </row>
    <row r="98" spans="11:20" x14ac:dyDescent="0.25">
      <c r="K98" s="77"/>
      <c r="L98" s="217" t="str">
        <f>IF(Katastry!$L$1="ANO",Katastry!L87,"")</f>
        <v/>
      </c>
      <c r="M98" s="218"/>
      <c r="N98" s="219" t="str">
        <f>IF(Katastry!$L$1="ANO",Katastry!M87,"")</f>
        <v/>
      </c>
      <c r="O98" s="220"/>
      <c r="P98" s="81"/>
      <c r="Q98" s="81"/>
      <c r="R98" s="81"/>
      <c r="S98" s="81"/>
      <c r="T98" s="78"/>
    </row>
    <row r="99" spans="11:20" x14ac:dyDescent="0.25">
      <c r="K99" s="77"/>
      <c r="L99" s="217" t="str">
        <f>IF(Katastry!$L$1="ANO",Katastry!L88,"")</f>
        <v/>
      </c>
      <c r="M99" s="218"/>
      <c r="N99" s="219" t="str">
        <f>IF(Katastry!$L$1="ANO",Katastry!M88,"")</f>
        <v/>
      </c>
      <c r="O99" s="220"/>
      <c r="P99" s="81"/>
      <c r="Q99" s="81"/>
      <c r="R99" s="81"/>
      <c r="S99" s="81"/>
      <c r="T99" s="78"/>
    </row>
    <row r="100" spans="11:20" x14ac:dyDescent="0.25">
      <c r="K100" s="77"/>
      <c r="L100" s="217" t="str">
        <f>IF(Katastry!$L$1="ANO",Katastry!L89,"")</f>
        <v/>
      </c>
      <c r="M100" s="218"/>
      <c r="N100" s="219" t="str">
        <f>IF(Katastry!$L$1="ANO",Katastry!M89,"")</f>
        <v/>
      </c>
      <c r="O100" s="220"/>
      <c r="P100" s="81"/>
      <c r="Q100" s="81"/>
      <c r="R100" s="81"/>
      <c r="S100" s="81"/>
      <c r="T100" s="78"/>
    </row>
    <row r="101" spans="11:20" x14ac:dyDescent="0.25">
      <c r="K101" s="77"/>
      <c r="L101" s="217" t="str">
        <f>IF(Katastry!$L$1="ANO",Katastry!L90,"")</f>
        <v/>
      </c>
      <c r="M101" s="218"/>
      <c r="N101" s="219" t="str">
        <f>IF(Katastry!$L$1="ANO",Katastry!M90,"")</f>
        <v/>
      </c>
      <c r="O101" s="220"/>
      <c r="P101" s="81"/>
      <c r="Q101" s="81"/>
      <c r="R101" s="81"/>
      <c r="S101" s="81"/>
      <c r="T101" s="78"/>
    </row>
    <row r="102" spans="11:20" x14ac:dyDescent="0.25">
      <c r="K102" s="77"/>
      <c r="L102" s="217" t="str">
        <f>IF(Katastry!$L$1="ANO",Katastry!L91,"")</f>
        <v/>
      </c>
      <c r="M102" s="218"/>
      <c r="N102" s="219" t="str">
        <f>IF(Katastry!$L$1="ANO",Katastry!M91,"")</f>
        <v/>
      </c>
      <c r="O102" s="220"/>
      <c r="P102" s="81"/>
      <c r="Q102" s="81"/>
      <c r="R102" s="81"/>
      <c r="S102" s="81"/>
      <c r="T102" s="78"/>
    </row>
    <row r="103" spans="11:20" x14ac:dyDescent="0.25">
      <c r="K103" s="77"/>
      <c r="L103" s="217" t="str">
        <f>IF(Katastry!$L$1="ANO",Katastry!L92,"")</f>
        <v/>
      </c>
      <c r="M103" s="218"/>
      <c r="N103" s="219" t="str">
        <f>IF(Katastry!$L$1="ANO",Katastry!M92,"")</f>
        <v/>
      </c>
      <c r="O103" s="220"/>
      <c r="P103" s="81"/>
      <c r="Q103" s="81"/>
      <c r="R103" s="81"/>
      <c r="S103" s="81"/>
      <c r="T103" s="78"/>
    </row>
    <row r="104" spans="11:20" x14ac:dyDescent="0.25">
      <c r="K104" s="77"/>
      <c r="L104" s="217" t="str">
        <f>IF(Katastry!$L$1="ANO",Katastry!L93,"")</f>
        <v/>
      </c>
      <c r="M104" s="218"/>
      <c r="N104" s="219" t="str">
        <f>IF(Katastry!$L$1="ANO",Katastry!M93,"")</f>
        <v/>
      </c>
      <c r="O104" s="220"/>
      <c r="P104" s="81"/>
      <c r="Q104" s="81"/>
      <c r="R104" s="81"/>
      <c r="S104" s="81"/>
      <c r="T104" s="78"/>
    </row>
    <row r="105" spans="11:20" x14ac:dyDescent="0.25">
      <c r="K105" s="77"/>
      <c r="L105" s="217" t="str">
        <f>IF(Katastry!$L$1="ANO",Katastry!L94,"")</f>
        <v/>
      </c>
      <c r="M105" s="218"/>
      <c r="N105" s="219" t="str">
        <f>IF(Katastry!$L$1="ANO",Katastry!M94,"")</f>
        <v/>
      </c>
      <c r="O105" s="220"/>
      <c r="P105" s="81"/>
      <c r="Q105" s="81"/>
      <c r="R105" s="81"/>
      <c r="S105" s="81"/>
      <c r="T105" s="78"/>
    </row>
    <row r="106" spans="11:20" x14ac:dyDescent="0.25">
      <c r="K106" s="77"/>
      <c r="L106" s="217" t="str">
        <f>IF(Katastry!$L$1="ANO",Katastry!L95,"")</f>
        <v/>
      </c>
      <c r="M106" s="218"/>
      <c r="N106" s="219" t="str">
        <f>IF(Katastry!$L$1="ANO",Katastry!M95,"")</f>
        <v/>
      </c>
      <c r="O106" s="220"/>
      <c r="P106" s="81"/>
      <c r="Q106" s="81"/>
      <c r="R106" s="81"/>
      <c r="S106" s="81"/>
      <c r="T106" s="78"/>
    </row>
    <row r="107" spans="11:20" x14ac:dyDescent="0.25">
      <c r="K107" s="77"/>
      <c r="L107" s="217" t="str">
        <f>IF(Katastry!$L$1="ANO",Katastry!L96,"")</f>
        <v/>
      </c>
      <c r="M107" s="218"/>
      <c r="N107" s="219" t="str">
        <f>IF(Katastry!$L$1="ANO",Katastry!M96,"")</f>
        <v/>
      </c>
      <c r="O107" s="220"/>
      <c r="P107" s="81"/>
      <c r="Q107" s="81"/>
      <c r="R107" s="81"/>
      <c r="S107" s="81"/>
      <c r="T107" s="78"/>
    </row>
    <row r="108" spans="11:20" x14ac:dyDescent="0.25">
      <c r="K108" s="77"/>
      <c r="L108" s="217" t="str">
        <f>IF(Katastry!$L$1="ANO",Katastry!L97,"")</f>
        <v/>
      </c>
      <c r="M108" s="218"/>
      <c r="N108" s="219" t="str">
        <f>IF(Katastry!$L$1="ANO",Katastry!M97,"")</f>
        <v/>
      </c>
      <c r="O108" s="220"/>
      <c r="P108" s="81"/>
      <c r="Q108" s="81"/>
      <c r="R108" s="81"/>
      <c r="S108" s="81"/>
      <c r="T108" s="78"/>
    </row>
    <row r="109" spans="11:20" x14ac:dyDescent="0.25">
      <c r="K109" s="77"/>
      <c r="L109" s="217" t="str">
        <f>IF(Katastry!$L$1="ANO",Katastry!L98,"")</f>
        <v/>
      </c>
      <c r="M109" s="218"/>
      <c r="N109" s="219" t="str">
        <f>IF(Katastry!$L$1="ANO",Katastry!M98,"")</f>
        <v/>
      </c>
      <c r="O109" s="220"/>
      <c r="P109" s="81"/>
      <c r="Q109" s="81"/>
      <c r="R109" s="81"/>
      <c r="S109" s="81"/>
      <c r="T109" s="78"/>
    </row>
    <row r="110" spans="11:20" x14ac:dyDescent="0.25">
      <c r="K110" s="77"/>
      <c r="L110" s="217" t="str">
        <f>IF(Katastry!$L$1="ANO",Katastry!L99,"")</f>
        <v/>
      </c>
      <c r="M110" s="218"/>
      <c r="N110" s="219" t="str">
        <f>IF(Katastry!$L$1="ANO",Katastry!M99,"")</f>
        <v/>
      </c>
      <c r="O110" s="220"/>
      <c r="P110" s="81"/>
      <c r="Q110" s="81"/>
      <c r="R110" s="81"/>
      <c r="S110" s="81"/>
      <c r="T110" s="78"/>
    </row>
    <row r="111" spans="11:20" x14ac:dyDescent="0.25">
      <c r="K111" s="77"/>
      <c r="L111" s="217" t="str">
        <f>IF(Katastry!$L$1="ANO",Katastry!L100,"")</f>
        <v/>
      </c>
      <c r="M111" s="218"/>
      <c r="N111" s="219" t="str">
        <f>IF(Katastry!$L$1="ANO",Katastry!M100,"")</f>
        <v/>
      </c>
      <c r="O111" s="220"/>
      <c r="P111" s="81"/>
      <c r="Q111" s="81"/>
      <c r="R111" s="81"/>
      <c r="S111" s="81"/>
      <c r="T111" s="78"/>
    </row>
    <row r="112" spans="11:20" x14ac:dyDescent="0.25">
      <c r="K112" s="77"/>
      <c r="L112" s="217" t="str">
        <f>IF(Katastry!$L$1="ANO",Katastry!L101,"")</f>
        <v/>
      </c>
      <c r="M112" s="218"/>
      <c r="N112" s="219" t="str">
        <f>IF(Katastry!$L$1="ANO",Katastry!M101,"")</f>
        <v/>
      </c>
      <c r="O112" s="220"/>
      <c r="P112" s="81"/>
      <c r="Q112" s="81"/>
      <c r="R112" s="81"/>
      <c r="S112" s="81"/>
      <c r="T112" s="78"/>
    </row>
    <row r="113" spans="11:20" x14ac:dyDescent="0.25">
      <c r="K113" s="77"/>
      <c r="L113" s="217" t="str">
        <f>IF(Katastry!$L$1="ANO",Katastry!L102,"")</f>
        <v/>
      </c>
      <c r="M113" s="218"/>
      <c r="N113" s="219" t="str">
        <f>IF(Katastry!$L$1="ANO",Katastry!M102,"")</f>
        <v/>
      </c>
      <c r="O113" s="220"/>
      <c r="P113" s="81"/>
      <c r="Q113" s="81"/>
      <c r="R113" s="81"/>
      <c r="S113" s="81"/>
      <c r="T113" s="78"/>
    </row>
    <row r="114" spans="11:20" x14ac:dyDescent="0.25">
      <c r="K114" s="77"/>
      <c r="L114" s="217" t="str">
        <f>IF(Katastry!$L$1="ANO",Katastry!L103,"")</f>
        <v/>
      </c>
      <c r="M114" s="218"/>
      <c r="N114" s="219" t="str">
        <f>IF(Katastry!$L$1="ANO",Katastry!M103,"")</f>
        <v/>
      </c>
      <c r="O114" s="220"/>
      <c r="P114" s="81"/>
      <c r="Q114" s="81"/>
      <c r="R114" s="81"/>
      <c r="S114" s="81"/>
      <c r="T114" s="78"/>
    </row>
    <row r="115" spans="11:20" x14ac:dyDescent="0.25">
      <c r="K115" s="77"/>
      <c r="L115" s="217" t="str">
        <f>IF(Katastry!$L$1="ANO",Katastry!L104,"")</f>
        <v/>
      </c>
      <c r="M115" s="218"/>
      <c r="N115" s="219" t="str">
        <f>IF(Katastry!$L$1="ANO",Katastry!M104,"")</f>
        <v/>
      </c>
      <c r="O115" s="220"/>
      <c r="P115" s="81"/>
      <c r="Q115" s="81"/>
      <c r="R115" s="81"/>
      <c r="S115" s="81"/>
      <c r="T115" s="78"/>
    </row>
    <row r="116" spans="11:20" x14ac:dyDescent="0.25">
      <c r="K116" s="77"/>
      <c r="L116" s="217" t="str">
        <f>IF(Katastry!$L$1="ANO",Katastry!L105,"")</f>
        <v/>
      </c>
      <c r="M116" s="218"/>
      <c r="N116" s="219" t="str">
        <f>IF(Katastry!$L$1="ANO",Katastry!M105,"")</f>
        <v/>
      </c>
      <c r="O116" s="220"/>
      <c r="P116" s="81"/>
      <c r="Q116" s="81"/>
      <c r="R116" s="81"/>
      <c r="S116" s="81"/>
      <c r="T116" s="78"/>
    </row>
    <row r="117" spans="11:20" x14ac:dyDescent="0.25">
      <c r="K117" s="77"/>
      <c r="L117" s="217" t="str">
        <f>IF(Katastry!$L$1="ANO",Katastry!L106,"")</f>
        <v/>
      </c>
      <c r="M117" s="218"/>
      <c r="N117" s="219" t="str">
        <f>IF(Katastry!$L$1="ANO",Katastry!M106,"")</f>
        <v/>
      </c>
      <c r="O117" s="220"/>
      <c r="P117" s="81"/>
      <c r="Q117" s="81"/>
      <c r="R117" s="81"/>
      <c r="S117" s="81"/>
      <c r="T117" s="78"/>
    </row>
    <row r="118" spans="11:20" x14ac:dyDescent="0.25">
      <c r="K118" s="77"/>
      <c r="L118" s="217" t="str">
        <f>IF(Katastry!$L$1="ANO",Katastry!L107,"")</f>
        <v/>
      </c>
      <c r="M118" s="218"/>
      <c r="N118" s="219" t="str">
        <f>IF(Katastry!$L$1="ANO",Katastry!M107,"")</f>
        <v/>
      </c>
      <c r="O118" s="220"/>
      <c r="P118" s="81"/>
      <c r="Q118" s="81"/>
      <c r="R118" s="81"/>
      <c r="S118" s="81"/>
      <c r="T118" s="78"/>
    </row>
    <row r="119" spans="11:20" x14ac:dyDescent="0.25">
      <c r="K119" s="77"/>
      <c r="L119" s="217" t="str">
        <f>IF(Katastry!$L$1="ANO",Katastry!L108,"")</f>
        <v/>
      </c>
      <c r="M119" s="218"/>
      <c r="N119" s="219" t="str">
        <f>IF(Katastry!$L$1="ANO",Katastry!M108,"")</f>
        <v/>
      </c>
      <c r="O119" s="220"/>
      <c r="P119" s="81"/>
      <c r="Q119" s="81"/>
      <c r="R119" s="81"/>
      <c r="S119" s="81"/>
      <c r="T119" s="78"/>
    </row>
    <row r="120" spans="11:20" x14ac:dyDescent="0.25">
      <c r="K120" s="77"/>
      <c r="L120" s="217" t="str">
        <f>IF(Katastry!$L$1="ANO",Katastry!L109,"")</f>
        <v/>
      </c>
      <c r="M120" s="218"/>
      <c r="N120" s="219" t="str">
        <f>IF(Katastry!$L$1="ANO",Katastry!M109,"")</f>
        <v/>
      </c>
      <c r="O120" s="220"/>
      <c r="P120" s="81"/>
      <c r="Q120" s="81"/>
      <c r="R120" s="81"/>
      <c r="S120" s="81"/>
      <c r="T120" s="78"/>
    </row>
    <row r="121" spans="11:20" x14ac:dyDescent="0.25">
      <c r="K121" s="77"/>
      <c r="L121" s="217" t="str">
        <f>IF(Katastry!$L$1="ANO",Katastry!L110,"")</f>
        <v/>
      </c>
      <c r="M121" s="218"/>
      <c r="N121" s="219" t="str">
        <f>IF(Katastry!$L$1="ANO",Katastry!M110,"")</f>
        <v/>
      </c>
      <c r="O121" s="220"/>
      <c r="P121" s="81"/>
      <c r="Q121" s="81"/>
      <c r="R121" s="81"/>
      <c r="S121" s="81"/>
      <c r="T121" s="78"/>
    </row>
    <row r="122" spans="11:20" x14ac:dyDescent="0.25">
      <c r="K122" s="77"/>
      <c r="L122" s="217" t="str">
        <f>IF(Katastry!$L$1="ANO",Katastry!L111,"")</f>
        <v/>
      </c>
      <c r="M122" s="218"/>
      <c r="N122" s="219" t="str">
        <f>IF(Katastry!$L$1="ANO",Katastry!M111,"")</f>
        <v/>
      </c>
      <c r="O122" s="220"/>
      <c r="P122" s="81"/>
      <c r="Q122" s="81"/>
      <c r="R122" s="81"/>
      <c r="S122" s="81"/>
      <c r="T122" s="78"/>
    </row>
    <row r="123" spans="11:20" x14ac:dyDescent="0.25">
      <c r="K123" s="77"/>
      <c r="L123" s="217" t="str">
        <f>IF(Katastry!$L$1="ANO",Katastry!L112,"")</f>
        <v/>
      </c>
      <c r="M123" s="218"/>
      <c r="N123" s="219" t="str">
        <f>IF(Katastry!$L$1="ANO",Katastry!M112,"")</f>
        <v/>
      </c>
      <c r="O123" s="220"/>
      <c r="P123" s="81"/>
      <c r="Q123" s="81"/>
      <c r="R123" s="81"/>
      <c r="S123" s="81"/>
      <c r="T123" s="78"/>
    </row>
    <row r="124" spans="11:20" x14ac:dyDescent="0.25">
      <c r="K124" s="77"/>
      <c r="L124" s="217" t="str">
        <f>IF(Katastry!$L$1="ANO",Katastry!L113,"")</f>
        <v/>
      </c>
      <c r="M124" s="218"/>
      <c r="N124" s="219" t="str">
        <f>IF(Katastry!$L$1="ANO",Katastry!M113,"")</f>
        <v/>
      </c>
      <c r="O124" s="220"/>
      <c r="P124" s="81"/>
      <c r="Q124" s="81"/>
      <c r="R124" s="81"/>
      <c r="S124" s="81"/>
      <c r="T124" s="78"/>
    </row>
    <row r="125" spans="11:20" x14ac:dyDescent="0.25">
      <c r="K125" s="77"/>
      <c r="L125" s="217" t="str">
        <f>IF(Katastry!$L$1="ANO",Katastry!L114,"")</f>
        <v/>
      </c>
      <c r="M125" s="218"/>
      <c r="N125" s="219" t="str">
        <f>IF(Katastry!$L$1="ANO",Katastry!M114,"")</f>
        <v/>
      </c>
      <c r="O125" s="220"/>
      <c r="P125" s="81"/>
      <c r="Q125" s="81"/>
      <c r="R125" s="81"/>
      <c r="S125" s="81"/>
      <c r="T125" s="78"/>
    </row>
    <row r="126" spans="11:20" x14ac:dyDescent="0.25">
      <c r="K126" s="77"/>
      <c r="L126" s="217" t="str">
        <f>IF(Katastry!$L$1="ANO",Katastry!L115,"")</f>
        <v/>
      </c>
      <c r="M126" s="218"/>
      <c r="N126" s="219" t="str">
        <f>IF(Katastry!$L$1="ANO",Katastry!M115,"")</f>
        <v/>
      </c>
      <c r="O126" s="220"/>
      <c r="P126" s="81"/>
      <c r="Q126" s="81"/>
      <c r="R126" s="81"/>
      <c r="S126" s="81"/>
      <c r="T126" s="78"/>
    </row>
    <row r="127" spans="11:20" ht="15.75" thickBot="1" x14ac:dyDescent="0.3">
      <c r="K127" s="77"/>
      <c r="L127" s="238" t="str">
        <f>IF(Katastry!$L$1="ANO",Katastry!L116,"")</f>
        <v/>
      </c>
      <c r="M127" s="239"/>
      <c r="N127" s="240" t="str">
        <f>IF(Katastry!$L$1="ANO",Katastry!M116,"")</f>
        <v/>
      </c>
      <c r="O127" s="222"/>
      <c r="P127" s="81"/>
      <c r="Q127" s="81"/>
      <c r="R127" s="81"/>
      <c r="S127" s="81"/>
      <c r="T127" s="78"/>
    </row>
    <row r="128" spans="11:20" x14ac:dyDescent="0.25">
      <c r="K128" s="77"/>
      <c r="L128" s="83" t="str">
        <f>Katastry!L117</f>
        <v/>
      </c>
      <c r="M128" s="83"/>
      <c r="N128" s="83"/>
      <c r="O128" s="83"/>
      <c r="P128" s="81"/>
      <c r="Q128" s="81"/>
      <c r="R128" s="81"/>
      <c r="S128" s="81"/>
      <c r="T128" s="78"/>
    </row>
    <row r="129" spans="11:20" x14ac:dyDescent="0.25">
      <c r="K129" s="77"/>
      <c r="L129" s="83" t="str">
        <f>Katastry!L118</f>
        <v/>
      </c>
      <c r="M129" s="83"/>
      <c r="N129" s="83"/>
      <c r="O129" s="83"/>
      <c r="P129" s="81"/>
      <c r="Q129" s="81"/>
      <c r="R129" s="81"/>
      <c r="S129" s="81"/>
      <c r="T129" s="78"/>
    </row>
    <row r="130" spans="11:20" x14ac:dyDescent="0.25">
      <c r="K130" s="77"/>
      <c r="L130" s="83" t="str">
        <f>Katastry!L119</f>
        <v/>
      </c>
      <c r="M130" s="83"/>
      <c r="N130" s="83"/>
      <c r="O130" s="83"/>
      <c r="P130" s="81"/>
      <c r="Q130" s="81"/>
      <c r="R130" s="81"/>
      <c r="S130" s="81"/>
      <c r="T130" s="78"/>
    </row>
  </sheetData>
  <sheetProtection algorithmName="SHA-512" hashValue="5//rcPknIofLFlwXUu9xH/Pxmb/sHADo8ibJ0VQapv/9TqFrM+/yoWOrBJ3oLnXrITI8ZCYGgopIzYFH6ZPSLA==" saltValue="e2PAWKL1V/2rK9yLehF51w==" spinCount="100000" sheet="1" objects="1" scenarios="1"/>
  <sortState ref="R9:R13">
    <sortCondition ref="R9:R13"/>
  </sortState>
  <mergeCells count="286">
    <mergeCell ref="Q9:Q10"/>
    <mergeCell ref="R9:R10"/>
    <mergeCell ref="K1:T3"/>
    <mergeCell ref="L4:S4"/>
    <mergeCell ref="N112:O112"/>
    <mergeCell ref="N103:O103"/>
    <mergeCell ref="N104:O104"/>
    <mergeCell ref="N105:O105"/>
    <mergeCell ref="N106:O106"/>
    <mergeCell ref="N107:O107"/>
    <mergeCell ref="L110:M110"/>
    <mergeCell ref="L111:M111"/>
    <mergeCell ref="L112:M112"/>
    <mergeCell ref="L98:M98"/>
    <mergeCell ref="L99:M99"/>
    <mergeCell ref="L100:M100"/>
    <mergeCell ref="L101:M101"/>
    <mergeCell ref="L102:M102"/>
    <mergeCell ref="L93:M93"/>
    <mergeCell ref="N93:O93"/>
    <mergeCell ref="L94:M94"/>
    <mergeCell ref="N94:O94"/>
    <mergeCell ref="L95:M95"/>
    <mergeCell ref="N95:O95"/>
    <mergeCell ref="N113:O113"/>
    <mergeCell ref="N114:O114"/>
    <mergeCell ref="N115:O115"/>
    <mergeCell ref="N116:O116"/>
    <mergeCell ref="N117:O117"/>
    <mergeCell ref="L103:M103"/>
    <mergeCell ref="L104:M104"/>
    <mergeCell ref="L105:M105"/>
    <mergeCell ref="L106:M106"/>
    <mergeCell ref="L107:M107"/>
    <mergeCell ref="N108:O108"/>
    <mergeCell ref="N109:O109"/>
    <mergeCell ref="N110:O110"/>
    <mergeCell ref="N111:O111"/>
    <mergeCell ref="L113:M113"/>
    <mergeCell ref="L114:M114"/>
    <mergeCell ref="L115:M115"/>
    <mergeCell ref="L116:M116"/>
    <mergeCell ref="L117:M117"/>
    <mergeCell ref="L108:M108"/>
    <mergeCell ref="L109:M109"/>
    <mergeCell ref="L125:M125"/>
    <mergeCell ref="N125:O125"/>
    <mergeCell ref="L126:M126"/>
    <mergeCell ref="N126:O126"/>
    <mergeCell ref="L127:M127"/>
    <mergeCell ref="N127:O127"/>
    <mergeCell ref="L118:M118"/>
    <mergeCell ref="L119:M119"/>
    <mergeCell ref="L120:M120"/>
    <mergeCell ref="L121:M121"/>
    <mergeCell ref="L122:M122"/>
    <mergeCell ref="L123:M123"/>
    <mergeCell ref="N123:O123"/>
    <mergeCell ref="L124:M124"/>
    <mergeCell ref="N124:O124"/>
    <mergeCell ref="N121:O121"/>
    <mergeCell ref="N122:O122"/>
    <mergeCell ref="N118:O118"/>
    <mergeCell ref="N119:O119"/>
    <mergeCell ref="N120:O120"/>
    <mergeCell ref="N97:O97"/>
    <mergeCell ref="N98:O98"/>
    <mergeCell ref="N99:O99"/>
    <mergeCell ref="N100:O100"/>
    <mergeCell ref="N101:O101"/>
    <mergeCell ref="N102:O102"/>
    <mergeCell ref="L88:M88"/>
    <mergeCell ref="N88:O88"/>
    <mergeCell ref="L89:M89"/>
    <mergeCell ref="N89:O89"/>
    <mergeCell ref="L90:M90"/>
    <mergeCell ref="N90:O90"/>
    <mergeCell ref="L91:M91"/>
    <mergeCell ref="N91:O91"/>
    <mergeCell ref="L92:M92"/>
    <mergeCell ref="N92:O92"/>
    <mergeCell ref="L96:M96"/>
    <mergeCell ref="N96:O96"/>
    <mergeCell ref="L97:M97"/>
    <mergeCell ref="L84:M84"/>
    <mergeCell ref="N84:O84"/>
    <mergeCell ref="L85:M85"/>
    <mergeCell ref="N85:O85"/>
    <mergeCell ref="L86:M86"/>
    <mergeCell ref="N86:O86"/>
    <mergeCell ref="L87:M87"/>
    <mergeCell ref="N87:O87"/>
    <mergeCell ref="L81:M81"/>
    <mergeCell ref="N81:O81"/>
    <mergeCell ref="L82:M82"/>
    <mergeCell ref="N82:O82"/>
    <mergeCell ref="L83:M83"/>
    <mergeCell ref="N83:O83"/>
    <mergeCell ref="L78:M78"/>
    <mergeCell ref="N78:O78"/>
    <mergeCell ref="L79:M79"/>
    <mergeCell ref="N79:O79"/>
    <mergeCell ref="L80:M80"/>
    <mergeCell ref="N80:O80"/>
    <mergeCell ref="L75:M75"/>
    <mergeCell ref="N75:O75"/>
    <mergeCell ref="L76:M76"/>
    <mergeCell ref="N76:O76"/>
    <mergeCell ref="L77:M77"/>
    <mergeCell ref="N77:O77"/>
    <mergeCell ref="L72:M72"/>
    <mergeCell ref="N72:O72"/>
    <mergeCell ref="L73:M73"/>
    <mergeCell ref="N73:O73"/>
    <mergeCell ref="L74:M74"/>
    <mergeCell ref="N74:O74"/>
    <mergeCell ref="L69:M69"/>
    <mergeCell ref="N69:O69"/>
    <mergeCell ref="L70:M70"/>
    <mergeCell ref="N70:O70"/>
    <mergeCell ref="L71:M71"/>
    <mergeCell ref="N71:O71"/>
    <mergeCell ref="L66:M66"/>
    <mergeCell ref="N66:O66"/>
    <mergeCell ref="L67:M67"/>
    <mergeCell ref="N67:O67"/>
    <mergeCell ref="L68:M68"/>
    <mergeCell ref="N68:O68"/>
    <mergeCell ref="L63:M63"/>
    <mergeCell ref="N63:O63"/>
    <mergeCell ref="L64:M64"/>
    <mergeCell ref="N64:O64"/>
    <mergeCell ref="L65:M65"/>
    <mergeCell ref="N65:O65"/>
    <mergeCell ref="L60:M60"/>
    <mergeCell ref="N60:O60"/>
    <mergeCell ref="L61:M61"/>
    <mergeCell ref="N61:O61"/>
    <mergeCell ref="L62:M62"/>
    <mergeCell ref="N62:O62"/>
    <mergeCell ref="L57:M57"/>
    <mergeCell ref="N57:O57"/>
    <mergeCell ref="L58:M58"/>
    <mergeCell ref="N58:O58"/>
    <mergeCell ref="L59:M59"/>
    <mergeCell ref="N59:O59"/>
    <mergeCell ref="L54:M54"/>
    <mergeCell ref="N54:O54"/>
    <mergeCell ref="L55:M55"/>
    <mergeCell ref="N55:O55"/>
    <mergeCell ref="L56:M56"/>
    <mergeCell ref="N56:O56"/>
    <mergeCell ref="L51:M51"/>
    <mergeCell ref="N51:O51"/>
    <mergeCell ref="L52:M52"/>
    <mergeCell ref="N52:O52"/>
    <mergeCell ref="L53:M53"/>
    <mergeCell ref="N53:O53"/>
    <mergeCell ref="L48:M48"/>
    <mergeCell ref="N48:O48"/>
    <mergeCell ref="L49:M49"/>
    <mergeCell ref="N49:O49"/>
    <mergeCell ref="L50:M50"/>
    <mergeCell ref="N50:O50"/>
    <mergeCell ref="L45:M45"/>
    <mergeCell ref="N45:O45"/>
    <mergeCell ref="L46:M46"/>
    <mergeCell ref="N46:O46"/>
    <mergeCell ref="L47:M47"/>
    <mergeCell ref="N47:O47"/>
    <mergeCell ref="L42:M42"/>
    <mergeCell ref="N42:O42"/>
    <mergeCell ref="L43:M43"/>
    <mergeCell ref="N43:O43"/>
    <mergeCell ref="L44:M44"/>
    <mergeCell ref="N44:O44"/>
    <mergeCell ref="L39:M39"/>
    <mergeCell ref="N39:O39"/>
    <mergeCell ref="L40:M40"/>
    <mergeCell ref="N40:O40"/>
    <mergeCell ref="L41:M41"/>
    <mergeCell ref="N41:O41"/>
    <mergeCell ref="L36:M36"/>
    <mergeCell ref="N36:O36"/>
    <mergeCell ref="L37:M37"/>
    <mergeCell ref="N37:O37"/>
    <mergeCell ref="L38:M38"/>
    <mergeCell ref="N38:O38"/>
    <mergeCell ref="L33:M33"/>
    <mergeCell ref="N33:O33"/>
    <mergeCell ref="L34:M34"/>
    <mergeCell ref="N34:O34"/>
    <mergeCell ref="L35:M35"/>
    <mergeCell ref="N35:O35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N28:O28"/>
    <mergeCell ref="L29:M29"/>
    <mergeCell ref="N29:O29"/>
    <mergeCell ref="J5:J6"/>
    <mergeCell ref="N8:O8"/>
    <mergeCell ref="N5:O5"/>
    <mergeCell ref="M7:O7"/>
    <mergeCell ref="L18:M18"/>
    <mergeCell ref="N18:O18"/>
    <mergeCell ref="L19:M19"/>
    <mergeCell ref="N19:O19"/>
    <mergeCell ref="L20:M20"/>
    <mergeCell ref="N20:O20"/>
    <mergeCell ref="L15:M15"/>
    <mergeCell ref="N15:O15"/>
    <mergeCell ref="L16:M16"/>
    <mergeCell ref="N16:O16"/>
    <mergeCell ref="L17:M17"/>
    <mergeCell ref="N17:O17"/>
    <mergeCell ref="L13:M13"/>
    <mergeCell ref="N13:O13"/>
    <mergeCell ref="L14:M14"/>
    <mergeCell ref="N14:O14"/>
    <mergeCell ref="L11:O12"/>
    <mergeCell ref="G13:I16"/>
    <mergeCell ref="J20:J21"/>
    <mergeCell ref="J22:J23"/>
    <mergeCell ref="J25:J27"/>
    <mergeCell ref="L24:M24"/>
    <mergeCell ref="N24:O24"/>
    <mergeCell ref="L25:M25"/>
    <mergeCell ref="N25:O25"/>
    <mergeCell ref="L26:M26"/>
    <mergeCell ref="N26:O26"/>
    <mergeCell ref="L21:M21"/>
    <mergeCell ref="N21:O21"/>
    <mergeCell ref="L22:M22"/>
    <mergeCell ref="N22:O22"/>
    <mergeCell ref="L23:M23"/>
    <mergeCell ref="N23:O23"/>
    <mergeCell ref="E33:G33"/>
    <mergeCell ref="E34:G34"/>
    <mergeCell ref="A20:F20"/>
    <mergeCell ref="A21:F21"/>
    <mergeCell ref="A22:F22"/>
    <mergeCell ref="A23:F23"/>
    <mergeCell ref="A24:F24"/>
    <mergeCell ref="A27:F27"/>
    <mergeCell ref="A32:A33"/>
    <mergeCell ref="C32:C33"/>
    <mergeCell ref="E31:G31"/>
    <mergeCell ref="E32:G32"/>
    <mergeCell ref="A28:I28"/>
    <mergeCell ref="A29:I29"/>
    <mergeCell ref="G24:I24"/>
    <mergeCell ref="G20:I21"/>
    <mergeCell ref="G22:I23"/>
    <mergeCell ref="G25:I27"/>
    <mergeCell ref="A25:F26"/>
    <mergeCell ref="A1:I1"/>
    <mergeCell ref="A3:I3"/>
    <mergeCell ref="A4:I4"/>
    <mergeCell ref="G17:I17"/>
    <mergeCell ref="G19:I19"/>
    <mergeCell ref="A9:E9"/>
    <mergeCell ref="A10:E10"/>
    <mergeCell ref="A11:E11"/>
    <mergeCell ref="A12:I12"/>
    <mergeCell ref="F7:I7"/>
    <mergeCell ref="F8:I9"/>
    <mergeCell ref="A5:E5"/>
    <mergeCell ref="A6:E6"/>
    <mergeCell ref="A7:E7"/>
    <mergeCell ref="A8:E8"/>
    <mergeCell ref="A16:F16"/>
    <mergeCell ref="A15:F15"/>
    <mergeCell ref="F10:I11"/>
    <mergeCell ref="F5:I6"/>
    <mergeCell ref="A13:F13"/>
    <mergeCell ref="A14:F14"/>
    <mergeCell ref="A17:F17"/>
    <mergeCell ref="A18:I18"/>
    <mergeCell ref="A19:F19"/>
  </mergeCells>
  <dataValidations count="1">
    <dataValidation type="list" allowBlank="1" showInputMessage="1" showErrorMessage="1" sqref="M7:O7">
      <formula1>Okres</formula1>
    </dataValidation>
  </dataValidations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zoomScaleNormal="100" workbookViewId="0"/>
  </sheetViews>
  <sheetFormatPr defaultRowHeight="15" x14ac:dyDescent="0.25"/>
  <cols>
    <col min="1" max="1" width="9.140625" style="29"/>
    <col min="2" max="2" width="31.85546875" style="13" customWidth="1"/>
    <col min="3" max="8" width="14.42578125" style="13" customWidth="1"/>
    <col min="9" max="9" width="8" style="13" customWidth="1"/>
    <col min="10" max="10" width="22" style="13" customWidth="1"/>
    <col min="11" max="11" width="18.7109375" style="13" customWidth="1"/>
    <col min="12" max="16384" width="9.140625" style="13"/>
  </cols>
  <sheetData>
    <row r="1" spans="1:12" ht="18" x14ac:dyDescent="0.25">
      <c r="B1" s="11" t="s">
        <v>28</v>
      </c>
    </row>
    <row r="2" spans="1:12" ht="15.75" x14ac:dyDescent="0.25">
      <c r="B2" s="14"/>
    </row>
    <row r="3" spans="1:12" ht="15.75" x14ac:dyDescent="0.25">
      <c r="B3" s="14" t="s">
        <v>29</v>
      </c>
    </row>
    <row r="4" spans="1:12" ht="15.75" x14ac:dyDescent="0.25">
      <c r="B4" s="14" t="s">
        <v>30</v>
      </c>
    </row>
    <row r="5" spans="1:12" ht="15.75" x14ac:dyDescent="0.25">
      <c r="B5" s="14"/>
    </row>
    <row r="6" spans="1:12" x14ac:dyDescent="0.25">
      <c r="B6" s="15"/>
    </row>
    <row r="7" spans="1:12" x14ac:dyDescent="0.25">
      <c r="B7" s="7" t="s">
        <v>31</v>
      </c>
    </row>
    <row r="8" spans="1:12" x14ac:dyDescent="0.25">
      <c r="B8" s="7"/>
    </row>
    <row r="9" spans="1:12" ht="15.75" thickBot="1" x14ac:dyDescent="0.3">
      <c r="B9" s="16"/>
    </row>
    <row r="10" spans="1:12" ht="15.75" thickTop="1" x14ac:dyDescent="0.25">
      <c r="B10" s="254" t="s">
        <v>32</v>
      </c>
      <c r="C10" s="255"/>
      <c r="D10" s="255"/>
      <c r="E10" s="255"/>
      <c r="F10" s="255"/>
      <c r="G10" s="256"/>
    </row>
    <row r="11" spans="1:12" ht="15.75" thickBot="1" x14ac:dyDescent="0.3">
      <c r="B11" s="257" t="s">
        <v>33</v>
      </c>
      <c r="C11" s="258"/>
      <c r="D11" s="258"/>
      <c r="E11" s="258"/>
      <c r="F11" s="258"/>
      <c r="G11" s="259"/>
    </row>
    <row r="12" spans="1:12" ht="16.5" thickTop="1" thickBot="1" x14ac:dyDescent="0.3">
      <c r="B12" s="17"/>
      <c r="C12" s="19"/>
      <c r="D12" s="260" t="s">
        <v>34</v>
      </c>
      <c r="E12" s="261"/>
      <c r="F12" s="260" t="s">
        <v>35</v>
      </c>
      <c r="G12" s="262"/>
    </row>
    <row r="13" spans="1:12" ht="31.5" thickTop="1" thickBot="1" x14ac:dyDescent="0.3">
      <c r="B13" s="17" t="s">
        <v>36</v>
      </c>
      <c r="C13" s="19" t="s">
        <v>37</v>
      </c>
      <c r="D13" s="19" t="s">
        <v>38</v>
      </c>
      <c r="E13" s="19" t="s">
        <v>39</v>
      </c>
      <c r="F13" s="19" t="s">
        <v>38</v>
      </c>
      <c r="G13" s="20" t="s">
        <v>39</v>
      </c>
    </row>
    <row r="14" spans="1:12" ht="15.75" thickTop="1" thickBot="1" x14ac:dyDescent="0.25">
      <c r="A14" s="30">
        <v>1</v>
      </c>
      <c r="B14" s="21" t="s">
        <v>40</v>
      </c>
      <c r="C14" s="33" t="s">
        <v>41</v>
      </c>
      <c r="D14" s="22">
        <v>10</v>
      </c>
      <c r="E14" s="34">
        <v>2604</v>
      </c>
      <c r="F14" s="22">
        <v>20</v>
      </c>
      <c r="G14" s="35">
        <v>5208</v>
      </c>
      <c r="I14" s="25">
        <v>1</v>
      </c>
      <c r="J14" s="30" t="s">
        <v>44</v>
      </c>
      <c r="K14" s="30">
        <v>2298</v>
      </c>
      <c r="L14" s="30">
        <v>4595</v>
      </c>
    </row>
    <row r="15" spans="1:12" thickBot="1" x14ac:dyDescent="0.25">
      <c r="A15" s="31">
        <f>A14+1</f>
        <v>2</v>
      </c>
      <c r="B15" s="21" t="s">
        <v>42</v>
      </c>
      <c r="C15" s="34">
        <v>17882</v>
      </c>
      <c r="D15" s="22">
        <v>10</v>
      </c>
      <c r="E15" s="34">
        <v>1788</v>
      </c>
      <c r="F15" s="22">
        <v>20</v>
      </c>
      <c r="G15" s="35">
        <v>3576</v>
      </c>
      <c r="I15" s="26">
        <f>I14+1</f>
        <v>2</v>
      </c>
      <c r="J15" s="31" t="s">
        <v>43</v>
      </c>
      <c r="K15" s="31">
        <v>2211</v>
      </c>
      <c r="L15" s="31">
        <v>4422</v>
      </c>
    </row>
    <row r="16" spans="1:12" thickBot="1" x14ac:dyDescent="0.25">
      <c r="A16" s="31">
        <f t="shared" ref="A16:A27" si="0">A15+1</f>
        <v>3</v>
      </c>
      <c r="B16" s="21" t="s">
        <v>43</v>
      </c>
      <c r="C16" s="34">
        <v>22110</v>
      </c>
      <c r="D16" s="22">
        <v>10</v>
      </c>
      <c r="E16" s="34">
        <v>2211</v>
      </c>
      <c r="F16" s="22">
        <v>20</v>
      </c>
      <c r="G16" s="35">
        <v>4422</v>
      </c>
      <c r="I16" s="26">
        <f t="shared" ref="I16:I18" si="1">I15+1</f>
        <v>3</v>
      </c>
      <c r="J16" s="31" t="s">
        <v>46</v>
      </c>
      <c r="K16" s="31">
        <v>3569</v>
      </c>
      <c r="L16" s="31">
        <v>7137</v>
      </c>
    </row>
    <row r="17" spans="1:12" thickBot="1" x14ac:dyDescent="0.25">
      <c r="A17" s="31">
        <f t="shared" si="0"/>
        <v>4</v>
      </c>
      <c r="B17" s="21" t="s">
        <v>44</v>
      </c>
      <c r="C17" s="33" t="s">
        <v>45</v>
      </c>
      <c r="D17" s="22">
        <v>10</v>
      </c>
      <c r="E17" s="34">
        <v>2298</v>
      </c>
      <c r="F17" s="22">
        <v>20</v>
      </c>
      <c r="G17" s="35">
        <v>4595</v>
      </c>
      <c r="I17" s="26">
        <f t="shared" si="1"/>
        <v>4</v>
      </c>
      <c r="J17" s="31" t="s">
        <v>40</v>
      </c>
      <c r="K17" s="31">
        <v>2604</v>
      </c>
      <c r="L17" s="31">
        <v>5208</v>
      </c>
    </row>
    <row r="18" spans="1:12" thickBot="1" x14ac:dyDescent="0.25">
      <c r="A18" s="31">
        <f t="shared" si="0"/>
        <v>5</v>
      </c>
      <c r="B18" s="21" t="s">
        <v>46</v>
      </c>
      <c r="C18" s="33" t="s">
        <v>47</v>
      </c>
      <c r="D18" s="22">
        <v>10</v>
      </c>
      <c r="E18" s="34">
        <v>3569</v>
      </c>
      <c r="F18" s="22">
        <v>20</v>
      </c>
      <c r="G18" s="35">
        <v>7137</v>
      </c>
      <c r="I18" s="26">
        <f t="shared" si="1"/>
        <v>5</v>
      </c>
      <c r="J18" s="31" t="s">
        <v>3039</v>
      </c>
      <c r="K18" s="31">
        <v>3385</v>
      </c>
      <c r="L18" s="31">
        <v>6771</v>
      </c>
    </row>
    <row r="19" spans="1:12" thickBot="1" x14ac:dyDescent="0.25">
      <c r="A19" s="31">
        <f t="shared" si="0"/>
        <v>6</v>
      </c>
      <c r="B19" s="21" t="s">
        <v>48</v>
      </c>
      <c r="C19" s="33" t="s">
        <v>49</v>
      </c>
      <c r="D19" s="22">
        <v>10</v>
      </c>
      <c r="E19" s="34">
        <v>1730</v>
      </c>
      <c r="F19" s="22">
        <v>20</v>
      </c>
      <c r="G19" s="35">
        <v>3460</v>
      </c>
    </row>
    <row r="20" spans="1:12" thickBot="1" x14ac:dyDescent="0.25">
      <c r="A20" s="31">
        <f t="shared" si="0"/>
        <v>7</v>
      </c>
      <c r="B20" s="21" t="s">
        <v>50</v>
      </c>
      <c r="C20" s="33" t="s">
        <v>51</v>
      </c>
      <c r="D20" s="22">
        <v>10</v>
      </c>
      <c r="E20" s="34">
        <v>1899</v>
      </c>
      <c r="F20" s="22">
        <v>20</v>
      </c>
      <c r="G20" s="35">
        <v>3798</v>
      </c>
    </row>
    <row r="21" spans="1:12" thickBot="1" x14ac:dyDescent="0.25">
      <c r="A21" s="31">
        <f t="shared" si="0"/>
        <v>8</v>
      </c>
      <c r="B21" s="21" t="s">
        <v>52</v>
      </c>
      <c r="C21" s="33" t="s">
        <v>53</v>
      </c>
      <c r="D21" s="22">
        <v>10</v>
      </c>
      <c r="E21" s="34">
        <v>1858</v>
      </c>
      <c r="F21" s="22">
        <v>20</v>
      </c>
      <c r="G21" s="35">
        <v>3715</v>
      </c>
    </row>
    <row r="22" spans="1:12" thickBot="1" x14ac:dyDescent="0.25">
      <c r="A22" s="31">
        <f t="shared" si="0"/>
        <v>9</v>
      </c>
      <c r="B22" s="21" t="s">
        <v>54</v>
      </c>
      <c r="C22" s="33" t="s">
        <v>55</v>
      </c>
      <c r="D22" s="22">
        <v>10</v>
      </c>
      <c r="E22" s="34">
        <v>3385</v>
      </c>
      <c r="F22" s="22">
        <v>20</v>
      </c>
      <c r="G22" s="35">
        <v>6771</v>
      </c>
    </row>
    <row r="23" spans="1:12" thickBot="1" x14ac:dyDescent="0.25">
      <c r="A23" s="31">
        <f t="shared" si="0"/>
        <v>10</v>
      </c>
      <c r="B23" s="21" t="s">
        <v>56</v>
      </c>
      <c r="C23" s="34">
        <v>29248</v>
      </c>
      <c r="D23" s="22">
        <v>10</v>
      </c>
      <c r="E23" s="34">
        <v>2925</v>
      </c>
      <c r="F23" s="22">
        <v>20</v>
      </c>
      <c r="G23" s="35">
        <v>5850</v>
      </c>
    </row>
    <row r="24" spans="1:12" thickBot="1" x14ac:dyDescent="0.25">
      <c r="A24" s="31">
        <f t="shared" si="0"/>
        <v>11</v>
      </c>
      <c r="B24" s="21" t="s">
        <v>57</v>
      </c>
      <c r="C24" s="34">
        <v>33347</v>
      </c>
      <c r="D24" s="22">
        <v>10</v>
      </c>
      <c r="E24" s="34">
        <v>3335</v>
      </c>
      <c r="F24" s="22">
        <v>20</v>
      </c>
      <c r="G24" s="35">
        <v>6669</v>
      </c>
    </row>
    <row r="25" spans="1:12" thickBot="1" x14ac:dyDescent="0.25">
      <c r="A25" s="31">
        <f t="shared" si="0"/>
        <v>12</v>
      </c>
      <c r="B25" s="21" t="s">
        <v>58</v>
      </c>
      <c r="C25" s="33" t="s">
        <v>59</v>
      </c>
      <c r="D25" s="22">
        <v>10</v>
      </c>
      <c r="E25" s="34">
        <v>6244</v>
      </c>
      <c r="F25" s="22">
        <v>20</v>
      </c>
      <c r="G25" s="35">
        <v>12489</v>
      </c>
    </row>
    <row r="26" spans="1:12" thickBot="1" x14ac:dyDescent="0.25">
      <c r="A26" s="31">
        <f t="shared" si="0"/>
        <v>13</v>
      </c>
      <c r="B26" s="21" t="s">
        <v>60</v>
      </c>
      <c r="C26" s="33" t="s">
        <v>61</v>
      </c>
      <c r="D26" s="22">
        <v>10</v>
      </c>
      <c r="E26" s="34">
        <v>10709</v>
      </c>
      <c r="F26" s="22">
        <v>20</v>
      </c>
      <c r="G26" s="35">
        <v>21418</v>
      </c>
    </row>
    <row r="27" spans="1:12" thickBot="1" x14ac:dyDescent="0.25">
      <c r="A27" s="32">
        <f t="shared" si="0"/>
        <v>14</v>
      </c>
      <c r="B27" s="23" t="s">
        <v>62</v>
      </c>
      <c r="C27" s="36">
        <v>88912</v>
      </c>
      <c r="D27" s="18">
        <v>10</v>
      </c>
      <c r="E27" s="36">
        <v>8891</v>
      </c>
      <c r="F27" s="18">
        <v>20</v>
      </c>
      <c r="G27" s="37">
        <v>17782</v>
      </c>
    </row>
    <row r="28" spans="1:12" ht="15.75" thickTop="1" x14ac:dyDescent="0.25">
      <c r="B28" s="1" t="s">
        <v>63</v>
      </c>
    </row>
    <row r="31" spans="1:12" ht="15.75" x14ac:dyDescent="0.25">
      <c r="B31" s="14" t="s">
        <v>64</v>
      </c>
    </row>
    <row r="32" spans="1:12" ht="15.75" x14ac:dyDescent="0.25">
      <c r="B32" s="14"/>
    </row>
    <row r="33" spans="1:8" ht="15.75" x14ac:dyDescent="0.25">
      <c r="B33" s="14" t="s">
        <v>65</v>
      </c>
    </row>
    <row r="34" spans="1:8" ht="16.5" thickBot="1" x14ac:dyDescent="0.3">
      <c r="B34" s="14"/>
    </row>
    <row r="35" spans="1:8" ht="16.5" thickTop="1" thickBot="1" x14ac:dyDescent="0.3">
      <c r="B35" s="24" t="s">
        <v>66</v>
      </c>
      <c r="C35" s="38">
        <v>2012</v>
      </c>
      <c r="D35" s="38">
        <v>2013</v>
      </c>
      <c r="E35" s="38">
        <v>2014</v>
      </c>
      <c r="F35" s="38">
        <v>2015</v>
      </c>
      <c r="G35" s="38">
        <v>2016</v>
      </c>
      <c r="H35" s="39">
        <v>2017</v>
      </c>
    </row>
    <row r="36" spans="1:8" ht="15.75" thickBot="1" x14ac:dyDescent="0.3">
      <c r="B36" s="263" t="s">
        <v>67</v>
      </c>
      <c r="C36" s="264"/>
      <c r="D36" s="264"/>
      <c r="E36" s="264"/>
      <c r="F36" s="264"/>
      <c r="G36" s="264"/>
      <c r="H36" s="265"/>
    </row>
    <row r="37" spans="1:8" ht="15.75" thickTop="1" thickBot="1" x14ac:dyDescent="0.25">
      <c r="A37" s="30">
        <v>1</v>
      </c>
      <c r="B37" s="21" t="s">
        <v>40</v>
      </c>
      <c r="C37" s="40">
        <v>5050</v>
      </c>
      <c r="D37" s="40">
        <v>5288</v>
      </c>
      <c r="E37" s="40">
        <v>4483</v>
      </c>
      <c r="F37" s="40">
        <v>4321</v>
      </c>
      <c r="G37" s="40">
        <v>3703</v>
      </c>
      <c r="H37" s="41">
        <v>3807</v>
      </c>
    </row>
    <row r="38" spans="1:8" thickBot="1" x14ac:dyDescent="0.25">
      <c r="A38" s="31">
        <f>A37+1</f>
        <v>2</v>
      </c>
      <c r="B38" s="21" t="s">
        <v>42</v>
      </c>
      <c r="C38" s="40">
        <v>5050</v>
      </c>
      <c r="D38" s="40">
        <v>5288</v>
      </c>
      <c r="E38" s="40">
        <v>4483</v>
      </c>
      <c r="F38" s="40">
        <v>4321</v>
      </c>
      <c r="G38" s="40">
        <v>3703</v>
      </c>
      <c r="H38" s="41">
        <v>3807</v>
      </c>
    </row>
    <row r="39" spans="1:8" thickBot="1" x14ac:dyDescent="0.25">
      <c r="A39" s="31">
        <f t="shared" ref="A39:A50" si="2">A38+1</f>
        <v>3</v>
      </c>
      <c r="B39" s="21" t="s">
        <v>43</v>
      </c>
      <c r="C39" s="40">
        <v>4535</v>
      </c>
      <c r="D39" s="40">
        <v>4485</v>
      </c>
      <c r="E39" s="40">
        <v>3959</v>
      </c>
      <c r="F39" s="40">
        <v>3630</v>
      </c>
      <c r="G39" s="40">
        <v>3259</v>
      </c>
      <c r="H39" s="41">
        <v>3262</v>
      </c>
    </row>
    <row r="40" spans="1:8" thickBot="1" x14ac:dyDescent="0.25">
      <c r="A40" s="31">
        <f t="shared" si="2"/>
        <v>4</v>
      </c>
      <c r="B40" s="21" t="s">
        <v>44</v>
      </c>
      <c r="C40" s="42">
        <v>5142</v>
      </c>
      <c r="D40" s="42">
        <v>5582</v>
      </c>
      <c r="E40" s="42">
        <v>5164</v>
      </c>
      <c r="F40" s="42">
        <v>4882</v>
      </c>
      <c r="G40" s="42">
        <v>4457</v>
      </c>
      <c r="H40" s="41">
        <v>4446</v>
      </c>
    </row>
    <row r="41" spans="1:8" thickBot="1" x14ac:dyDescent="0.25">
      <c r="A41" s="31">
        <f t="shared" si="2"/>
        <v>5</v>
      </c>
      <c r="B41" s="27" t="s">
        <v>46</v>
      </c>
      <c r="C41" s="40">
        <v>4718</v>
      </c>
      <c r="D41" s="40">
        <v>5062</v>
      </c>
      <c r="E41" s="40">
        <v>4253</v>
      </c>
      <c r="F41" s="40">
        <v>3781</v>
      </c>
      <c r="G41" s="40">
        <v>3900</v>
      </c>
      <c r="H41" s="41">
        <v>3764</v>
      </c>
    </row>
    <row r="42" spans="1:8" thickBot="1" x14ac:dyDescent="0.25">
      <c r="A42" s="31">
        <f t="shared" si="2"/>
        <v>6</v>
      </c>
      <c r="B42" s="27" t="s">
        <v>48</v>
      </c>
      <c r="C42" s="40">
        <v>6164</v>
      </c>
      <c r="D42" s="40">
        <v>6657</v>
      </c>
      <c r="E42" s="40">
        <v>6617</v>
      </c>
      <c r="F42" s="40">
        <v>6446</v>
      </c>
      <c r="G42" s="40">
        <v>5494</v>
      </c>
      <c r="H42" s="41">
        <v>5112</v>
      </c>
    </row>
    <row r="43" spans="1:8" thickBot="1" x14ac:dyDescent="0.25">
      <c r="A43" s="31">
        <f t="shared" si="2"/>
        <v>7</v>
      </c>
      <c r="B43" s="27" t="s">
        <v>50</v>
      </c>
      <c r="C43" s="40">
        <v>5108</v>
      </c>
      <c r="D43" s="40">
        <v>4621</v>
      </c>
      <c r="E43" s="40">
        <v>3931</v>
      </c>
      <c r="F43" s="40">
        <v>3917</v>
      </c>
      <c r="G43" s="40">
        <v>3751</v>
      </c>
      <c r="H43" s="41">
        <v>3776</v>
      </c>
    </row>
    <row r="44" spans="1:8" thickBot="1" x14ac:dyDescent="0.25">
      <c r="A44" s="31">
        <f t="shared" si="2"/>
        <v>8</v>
      </c>
      <c r="B44" s="27" t="s">
        <v>52</v>
      </c>
      <c r="C44" s="40">
        <v>4414</v>
      </c>
      <c r="D44" s="40">
        <v>4599</v>
      </c>
      <c r="E44" s="40">
        <v>3874</v>
      </c>
      <c r="F44" s="40">
        <v>3520</v>
      </c>
      <c r="G44" s="40">
        <v>3375</v>
      </c>
      <c r="H44" s="41">
        <v>3265</v>
      </c>
    </row>
    <row r="45" spans="1:8" thickBot="1" x14ac:dyDescent="0.25">
      <c r="A45" s="31">
        <f t="shared" si="2"/>
        <v>9</v>
      </c>
      <c r="B45" s="27" t="s">
        <v>54</v>
      </c>
      <c r="C45" s="40">
        <v>11843</v>
      </c>
      <c r="D45" s="40">
        <v>10949</v>
      </c>
      <c r="E45" s="40">
        <v>9724</v>
      </c>
      <c r="F45" s="40">
        <v>9860</v>
      </c>
      <c r="G45" s="40">
        <v>10128</v>
      </c>
      <c r="H45" s="41">
        <v>10709</v>
      </c>
    </row>
    <row r="46" spans="1:8" thickBot="1" x14ac:dyDescent="0.25">
      <c r="A46" s="31">
        <f t="shared" si="2"/>
        <v>10</v>
      </c>
      <c r="B46" s="27" t="s">
        <v>56</v>
      </c>
      <c r="C46" s="40">
        <v>10477</v>
      </c>
      <c r="D46" s="40">
        <v>10610</v>
      </c>
      <c r="E46" s="40">
        <v>8447</v>
      </c>
      <c r="F46" s="40">
        <v>8892</v>
      </c>
      <c r="G46" s="40">
        <v>9652</v>
      </c>
      <c r="H46" s="41">
        <v>8904</v>
      </c>
    </row>
    <row r="47" spans="1:8" thickBot="1" x14ac:dyDescent="0.25">
      <c r="A47" s="31">
        <f t="shared" si="2"/>
        <v>11</v>
      </c>
      <c r="B47" s="27" t="s">
        <v>57</v>
      </c>
      <c r="C47" s="40">
        <v>31709</v>
      </c>
      <c r="D47" s="40">
        <v>51962</v>
      </c>
      <c r="E47" s="40">
        <v>58588</v>
      </c>
      <c r="F47" s="40">
        <v>43890</v>
      </c>
      <c r="G47" s="40">
        <v>33369</v>
      </c>
      <c r="H47" s="41">
        <v>31613</v>
      </c>
    </row>
    <row r="48" spans="1:8" thickBot="1" x14ac:dyDescent="0.25">
      <c r="A48" s="31">
        <f t="shared" si="2"/>
        <v>12</v>
      </c>
      <c r="B48" s="27" t="s">
        <v>58</v>
      </c>
      <c r="C48" s="40">
        <v>812</v>
      </c>
      <c r="D48" s="40">
        <v>825</v>
      </c>
      <c r="E48" s="40">
        <v>818</v>
      </c>
      <c r="F48" s="40">
        <v>852</v>
      </c>
      <c r="G48" s="40">
        <v>852</v>
      </c>
      <c r="H48" s="41">
        <v>846</v>
      </c>
    </row>
    <row r="49" spans="1:8" thickBot="1" x14ac:dyDescent="0.25">
      <c r="A49" s="31">
        <f t="shared" si="2"/>
        <v>13</v>
      </c>
      <c r="B49" s="27" t="s">
        <v>60</v>
      </c>
      <c r="C49" s="40">
        <v>2825</v>
      </c>
      <c r="D49" s="40">
        <v>5814</v>
      </c>
      <c r="E49" s="40">
        <v>4865</v>
      </c>
      <c r="F49" s="40">
        <v>4521</v>
      </c>
      <c r="G49" s="40">
        <v>5165</v>
      </c>
      <c r="H49" s="41">
        <v>4573</v>
      </c>
    </row>
    <row r="50" spans="1:8" thickBot="1" x14ac:dyDescent="0.25">
      <c r="A50" s="32">
        <f t="shared" si="2"/>
        <v>14</v>
      </c>
      <c r="B50" s="28" t="s">
        <v>62</v>
      </c>
      <c r="C50" s="43">
        <v>1590</v>
      </c>
      <c r="D50" s="43">
        <v>2174</v>
      </c>
      <c r="E50" s="43">
        <v>1786</v>
      </c>
      <c r="F50" s="43">
        <v>1596</v>
      </c>
      <c r="G50" s="43">
        <v>1665</v>
      </c>
      <c r="H50" s="44">
        <v>2000</v>
      </c>
    </row>
    <row r="51" spans="1:8" ht="15.75" thickTop="1" x14ac:dyDescent="0.25"/>
  </sheetData>
  <sheetProtection algorithmName="SHA-512" hashValue="R57P7oDMBIZbl/7BiQSZ5Hc452RPiMzoucr24D2Ucj03SmjxXPQIkkTvAflriU4owclwemHxBhed6Wk4bXkdaQ==" saltValue="/UAVdmB8vY4BADSnQtS3wQ==" spinCount="100000" sheet="1" objects="1" scenarios="1"/>
  <mergeCells count="5">
    <mergeCell ref="B10:G10"/>
    <mergeCell ref="B11:G11"/>
    <mergeCell ref="D12:E12"/>
    <mergeCell ref="F12:G12"/>
    <mergeCell ref="B36:H3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82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.42578125" style="49" customWidth="1"/>
    <col min="2" max="2" width="17.42578125" style="51" customWidth="1"/>
    <col min="3" max="3" width="17.42578125" style="51" bestFit="1" customWidth="1"/>
    <col min="4" max="4" width="26.42578125" style="51" customWidth="1"/>
    <col min="5" max="5" width="11" style="51" customWidth="1"/>
    <col min="6" max="6" width="18.28515625" style="52" customWidth="1"/>
    <col min="7" max="7" width="5" style="57" customWidth="1"/>
    <col min="8" max="8" width="21.42578125" style="62" customWidth="1"/>
    <col min="9" max="9" width="9.140625" style="63"/>
    <col min="10" max="10" width="19.7109375" style="60" customWidth="1"/>
    <col min="11" max="11" width="19" style="60" customWidth="1"/>
    <col min="12" max="12" width="21.140625" style="61" customWidth="1"/>
    <col min="13" max="13" width="9.140625" style="60"/>
    <col min="14" max="14" width="17.7109375" style="59" customWidth="1"/>
    <col min="15" max="15" width="5" style="57" customWidth="1"/>
    <col min="16" max="16" width="15.42578125" style="49" customWidth="1"/>
    <col min="17" max="17" width="9.140625" style="50"/>
    <col min="18" max="18" width="21.7109375" style="50" customWidth="1"/>
    <col min="19" max="19" width="9.140625" style="50"/>
    <col min="20" max="20" width="16.28515625" style="50" customWidth="1"/>
    <col min="21" max="21" width="9.140625" style="50"/>
    <col min="22" max="22" width="14.5703125" style="55" customWidth="1"/>
    <col min="23" max="23" width="3" style="57" customWidth="1"/>
    <col min="24" max="24" width="9.140625" style="49"/>
    <col min="25" max="25" width="9.140625" style="50"/>
    <col min="26" max="26" width="16.7109375" style="51" customWidth="1"/>
    <col min="27" max="27" width="14.28515625" style="50" customWidth="1"/>
    <col min="28" max="28" width="20.85546875" style="50" customWidth="1"/>
    <col min="29" max="29" width="8.85546875" style="51" customWidth="1"/>
    <col min="30" max="30" width="19.140625" style="52" customWidth="1"/>
    <col min="31" max="31" width="3.7109375" style="57" customWidth="1"/>
    <col min="32" max="16384" width="9.140625" style="45"/>
  </cols>
  <sheetData>
    <row r="1" spans="1:33" s="73" customFormat="1" ht="39.75" customHeight="1" thickBot="1" x14ac:dyDescent="0.3">
      <c r="A1" s="65"/>
      <c r="B1" s="66" t="s">
        <v>3038</v>
      </c>
      <c r="C1" s="67" t="s">
        <v>3037</v>
      </c>
      <c r="D1" s="67" t="s">
        <v>3042</v>
      </c>
      <c r="E1" s="67" t="s">
        <v>3043</v>
      </c>
      <c r="F1" s="46" t="s">
        <v>3041</v>
      </c>
      <c r="G1" s="68"/>
      <c r="H1" s="69"/>
      <c r="I1" s="70"/>
      <c r="J1" s="71" t="str">
        <f t="shared" ref="J1:K1" si="0">R1</f>
        <v>Ječmen jarní</v>
      </c>
      <c r="K1" s="71" t="str">
        <f t="shared" si="0"/>
        <v>Benešov</v>
      </c>
      <c r="L1" s="71" t="str">
        <f>IF(SUM(H2:H10000)=0,"NE","ANO")</f>
        <v>ANO</v>
      </c>
      <c r="M1" s="71"/>
      <c r="N1" s="72" t="str">
        <f>'Tabulka č. 1'!N8</f>
        <v>30,01 - 50,00 %</v>
      </c>
      <c r="O1" s="68"/>
      <c r="P1" s="65"/>
      <c r="Q1" s="73">
        <f>Y1</f>
        <v>1</v>
      </c>
      <c r="R1" s="73" t="str">
        <f>Z1</f>
        <v>Ječmen jarní</v>
      </c>
      <c r="S1" s="73" t="str">
        <f>AA1</f>
        <v>Benešov</v>
      </c>
      <c r="T1" s="73" t="str">
        <f>IF(SUM(P2:P10000)=0,"NE","ANO")</f>
        <v>ANO</v>
      </c>
      <c r="V1" s="73" t="str">
        <f>'Tabulka č. 1'!N8</f>
        <v>30,01 - 50,00 %</v>
      </c>
      <c r="W1" s="68"/>
      <c r="X1" s="65"/>
      <c r="Y1" s="73">
        <f>'Tabulka č. 1'!M5</f>
        <v>1</v>
      </c>
      <c r="Z1" s="66" t="str">
        <f>LOOKUP('Tabulka č. 1'!$M$5,'Tabulka č. 1'!$Q$5:$Q$9,'Tabulka č. 1'!$R$5:$R$9)</f>
        <v>Ječmen jarní</v>
      </c>
      <c r="AA1" s="66" t="str">
        <f>'Tabulka č. 1'!M7</f>
        <v>Benešov</v>
      </c>
      <c r="AB1" s="73" t="str">
        <f>IF(SUM(X2:X10000)=0,"NE","ANO")</f>
        <v>ANO</v>
      </c>
      <c r="AC1" s="66"/>
      <c r="AD1" s="74" t="str">
        <f>'Tabulka č. 1'!N8</f>
        <v>30,01 - 50,00 %</v>
      </c>
      <c r="AE1" s="68"/>
      <c r="AG1" s="73" t="s">
        <v>3037</v>
      </c>
    </row>
    <row r="2" spans="1:33" ht="12.75" x14ac:dyDescent="0.25">
      <c r="A2" s="49">
        <f>IF(B2=$Z$1,MAX($A$1:A1)+1,"")</f>
        <v>1</v>
      </c>
      <c r="B2" s="51" t="s">
        <v>3036</v>
      </c>
      <c r="C2" s="51" t="s">
        <v>68</v>
      </c>
      <c r="D2" s="64" t="s">
        <v>69</v>
      </c>
      <c r="E2" s="64">
        <v>605514</v>
      </c>
      <c r="F2" s="58" t="s">
        <v>34</v>
      </c>
      <c r="G2" s="56"/>
      <c r="H2" s="62">
        <f>IF($T$1="ANO",H1+1,"")</f>
        <v>1</v>
      </c>
      <c r="I2" s="47">
        <v>1</v>
      </c>
      <c r="J2" s="47" t="str">
        <f>IF(I2="","",LOOKUP(Q2,$P$2:$P$10000,$R$2:$R$10000))</f>
        <v>Ječmen Jarní</v>
      </c>
      <c r="K2" s="47" t="str">
        <f>IF(I2="","",LOOKUP(Q2,$P$2:$P$10000,$S$2:$S$10000))</f>
        <v>Benešov</v>
      </c>
      <c r="L2" s="48" t="str">
        <f>IF(I2="","",LOOKUP(Q2,$P$2:$P$10000,$T$2:$T$10000))</f>
        <v>Blažejovice</v>
      </c>
      <c r="M2" s="47">
        <f>IF(I2="","",LOOKUP(Q2,$P$2:$P$10000,$U$2:$U$10000))</f>
        <v>605514</v>
      </c>
      <c r="N2" s="54" t="str">
        <f>IF(I2="","",LOOKUP(Q2,$P$2:$P$10000,$V$2:$V$10000))</f>
        <v>30,01 - 50,00 %</v>
      </c>
      <c r="O2" s="56"/>
      <c r="P2" s="53">
        <f>IF($AB$1="NE","",IF(V2=$V$1,MAX($P$1:P1)+1,""))</f>
        <v>1</v>
      </c>
      <c r="Q2" s="50">
        <v>1</v>
      </c>
      <c r="R2" s="47" t="str">
        <f>IF(Q2="","",LOOKUP(Y2,$X$2:$X$10000,$Z$2:$Z$10000))</f>
        <v>Ječmen Jarní</v>
      </c>
      <c r="S2" s="47" t="str">
        <f>IF(R2="","",LOOKUP(Q2,$X$2:$X$10000,$AA$2:$AA$10000))</f>
        <v>Benešov</v>
      </c>
      <c r="T2" s="48" t="str">
        <f>IF(S2="","",LOOKUP(Q2,$X$2:$X$10000,$AB$2:$AB$10000))</f>
        <v>Blažejovice</v>
      </c>
      <c r="U2" s="47">
        <f>IF(T2="","",LOOKUP(Q2,$X$2:$X$10000,$AC$2:$AC$10000))</f>
        <v>605514</v>
      </c>
      <c r="V2" s="54" t="str">
        <f>IF(U2="","",LOOKUP(Q2,$X$2:$X$10000,$AD$2:$AD$10000))</f>
        <v>30,01 - 50,00 %</v>
      </c>
      <c r="W2" s="56"/>
      <c r="X2" s="49">
        <f>IF(AA2=$AA$1,MAX($X$1:X1)+1,"")</f>
        <v>1</v>
      </c>
      <c r="Y2" s="50">
        <v>1</v>
      </c>
      <c r="Z2" s="51" t="str">
        <f>IF(Y2="","",LOOKUP(Y2,$A$2:$A$10000,$B$2:$B$10000))</f>
        <v>Ječmen Jarní</v>
      </c>
      <c r="AA2" s="50" t="str">
        <f>IF(Y2="","",LOOKUP(Y2,$A$2:$A$10000,$C$2:$C$10000))</f>
        <v>Benešov</v>
      </c>
      <c r="AB2" s="50" t="str">
        <f>IF(Y2="","",LOOKUP(Y2,$A$2:$A$10000,$D$2:$D$10000))</f>
        <v>Blažejovice</v>
      </c>
      <c r="AC2" s="51">
        <f>IF(Y2="","",LOOKUP(Y2,$A$2:$A$10000,$E$2:$E$10000))</f>
        <v>605514</v>
      </c>
      <c r="AD2" s="52" t="str">
        <f>IF(Y2="","",LOOKUP(Y2,$A$2:$A$10000,$F$2:$F$10000))</f>
        <v>30,01 - 50,00 %</v>
      </c>
      <c r="AG2" s="45" t="s">
        <v>68</v>
      </c>
    </row>
    <row r="3" spans="1:33" ht="12.75" x14ac:dyDescent="0.25">
      <c r="A3" s="49">
        <f>IF(B3=$Z$1,MAX($A$1:A2)+1,"")</f>
        <v>2</v>
      </c>
      <c r="B3" s="51" t="s">
        <v>3036</v>
      </c>
      <c r="C3" s="51" t="s">
        <v>68</v>
      </c>
      <c r="D3" s="64" t="s">
        <v>70</v>
      </c>
      <c r="E3" s="64">
        <v>607207</v>
      </c>
      <c r="F3" s="58" t="s">
        <v>34</v>
      </c>
      <c r="H3" s="62">
        <f t="shared" ref="H3:H10" si="1">IF($T$1="ANO",H2+1,"")</f>
        <v>2</v>
      </c>
      <c r="I3" s="63">
        <f>IF(I2="","",IF(MAX($P$2:$P$10000)=I2,"",I2+1))</f>
        <v>2</v>
      </c>
      <c r="J3" s="47" t="str">
        <f t="shared" ref="J3:J4" si="2">IF(I3="","",LOOKUP(Q3,$P$2:$P$10000,$R$2:$R$10000))</f>
        <v>Ječmen Jarní</v>
      </c>
      <c r="K3" s="47" t="str">
        <f t="shared" ref="K3:K4" si="3">IF(I3="","",LOOKUP(Q3,$P$2:$P$10000,$S$2:$S$10000))</f>
        <v>Benešov</v>
      </c>
      <c r="L3" s="48" t="str">
        <f t="shared" ref="L3:L4" si="4">IF(I3="","",LOOKUP(Q3,$P$2:$P$10000,$T$2:$T$10000))</f>
        <v>Bolina</v>
      </c>
      <c r="M3" s="47">
        <f>IF(I3="","",LOOKUP(Q3,$P$2:$P$10000,$U$2:$U$10000))</f>
        <v>607207</v>
      </c>
      <c r="N3" s="54" t="str">
        <f t="shared" ref="N3:N5" si="5">IF(I3="","",LOOKUP(Q3,$P$2:$P$10000,$V$2:$V$10000))</f>
        <v>30,01 - 50,00 %</v>
      </c>
      <c r="P3" s="53">
        <f>IF($AB$1="NE","",IF(V3=$V$1,MAX($P$1:P2)+1,""))</f>
        <v>2</v>
      </c>
      <c r="Q3" s="50">
        <f>IF(Q2="","",IF(MAX($X$2:$X$10000)=Q2,"",Q2+1))</f>
        <v>2</v>
      </c>
      <c r="R3" s="47" t="str">
        <f>IF(Q3="","",LOOKUP(Y3,$X$2:$X$10000,$Z$2:$Z$10000))</f>
        <v>Ječmen Jarní</v>
      </c>
      <c r="S3" s="47" t="str">
        <f>IF(R3="","",LOOKUP(Q3,$X$2:$X$10000,$AA$2:$AA$10000))</f>
        <v>Benešov</v>
      </c>
      <c r="T3" s="48" t="str">
        <f>IF(S3="","",LOOKUP(Q3,$X$2:$X$10000,$AB$2:$AB$10000))</f>
        <v>Bolina</v>
      </c>
      <c r="U3" s="47">
        <f>IF(T3="","",LOOKUP(Q3,$X$2:$X$10000,$AC$2:$AC$10000))</f>
        <v>607207</v>
      </c>
      <c r="V3" s="54" t="str">
        <f>IF(U3="","",LOOKUP(Q3,$X$2:$X$10000,$AD$2:$AD$10000))</f>
        <v>30,01 - 50,00 %</v>
      </c>
      <c r="X3" s="49">
        <f>IF(AA3=$AA$1,MAX($X$1:X2)+1,"")</f>
        <v>2</v>
      </c>
      <c r="Y3" s="50">
        <f t="shared" ref="Y3:Y66" si="6">IF(Y2="","",IF(MAX($A$2:$A$10000)=Y2,"",Y2+1))</f>
        <v>2</v>
      </c>
      <c r="Z3" s="51" t="str">
        <f>IF(Y3="","",LOOKUP(Y3,$A$2:$A$10000,$B$2:$B$10000))</f>
        <v>Ječmen Jarní</v>
      </c>
      <c r="AA3" s="50" t="str">
        <f>IF(Y3="","",LOOKUP(Y3,$A$2:$A$10000,$C$2:$C$10000))</f>
        <v>Benešov</v>
      </c>
      <c r="AB3" s="50" t="str">
        <f>IF(Y3="","",LOOKUP(Y3,$A$2:$A$10000,$D$2:$D$10000))</f>
        <v>Bolina</v>
      </c>
      <c r="AC3" s="51">
        <f>IF(Y3="","",LOOKUP(Y3,$A$2:$A$10000,$E$2:$E$10000))</f>
        <v>607207</v>
      </c>
      <c r="AD3" s="52" t="str">
        <f>IF(Y3="","",LOOKUP(Y3,$A$2:$A$10000,$F$2:$F$10000))</f>
        <v>30,01 - 50,00 %</v>
      </c>
      <c r="AG3" s="45" t="s">
        <v>82</v>
      </c>
    </row>
    <row r="4" spans="1:33" ht="12.75" x14ac:dyDescent="0.25">
      <c r="A4" s="49">
        <f>IF(B4=$Z$1,MAX($A$1:A3)+1,"")</f>
        <v>3</v>
      </c>
      <c r="B4" s="51" t="s">
        <v>3036</v>
      </c>
      <c r="C4" s="51" t="s">
        <v>68</v>
      </c>
      <c r="D4" s="64" t="s">
        <v>71</v>
      </c>
      <c r="E4" s="64">
        <v>616826</v>
      </c>
      <c r="F4" s="58" t="s">
        <v>34</v>
      </c>
      <c r="H4" s="62">
        <f t="shared" si="1"/>
        <v>3</v>
      </c>
      <c r="I4" s="63">
        <f t="shared" ref="I4" si="7">IF(I3="","",IF(MAX($P$2:$P$10000)=I3,"",I3+1))</f>
        <v>3</v>
      </c>
      <c r="J4" s="47" t="str">
        <f t="shared" si="2"/>
        <v>Ječmen Jarní</v>
      </c>
      <c r="K4" s="47" t="str">
        <f t="shared" si="3"/>
        <v>Benešov</v>
      </c>
      <c r="L4" s="48" t="str">
        <f t="shared" si="4"/>
        <v>Jírovice</v>
      </c>
      <c r="M4" s="47">
        <f>IF(I4="","",LOOKUP(Q4,$P$2:$P$10000,$U$2:$U$10000))</f>
        <v>616826</v>
      </c>
      <c r="N4" s="54" t="str">
        <f t="shared" si="5"/>
        <v>30,01 - 50,00 %</v>
      </c>
      <c r="P4" s="53">
        <f>IF($AB$1="NE","",IF(V4=$V$1,MAX($P$1:P3)+1,""))</f>
        <v>3</v>
      </c>
      <c r="Q4" s="50">
        <f>IF(Q3="","",IF(MAX($X$2:$X$10000)=Q3,"",Q3+1))</f>
        <v>3</v>
      </c>
      <c r="R4" s="47" t="str">
        <f>IF(Q4="","",LOOKUP(Y4,$X$2:$X$10000,$Z$2:$Z$10000))</f>
        <v>Ječmen Jarní</v>
      </c>
      <c r="S4" s="47" t="str">
        <f>IF(R4="","",LOOKUP(Q4,$X$2:$X$10000,$AA$2:$AA$10000))</f>
        <v>Benešov</v>
      </c>
      <c r="T4" s="48" t="str">
        <f>IF(S4="","",LOOKUP(Q4,$X$2:$X$10000,$AB$2:$AB$10000))</f>
        <v>Jírovice</v>
      </c>
      <c r="U4" s="47">
        <f>IF(T4="","",LOOKUP(Q4,$X$2:$X$10000,$AC$2:$AC$10000))</f>
        <v>616826</v>
      </c>
      <c r="V4" s="54" t="str">
        <f>IF(U4="","",LOOKUP(Q4,$X$2:$X$10000,$AD$2:$AD$10000))</f>
        <v>30,01 - 50,00 %</v>
      </c>
      <c r="X4" s="49">
        <f>IF(AA4=$AA$1,MAX($X$1:X3)+1,"")</f>
        <v>3</v>
      </c>
      <c r="Y4" s="50">
        <f t="shared" si="6"/>
        <v>3</v>
      </c>
      <c r="Z4" s="51" t="str">
        <f>IF(Y4="","",LOOKUP(Y4,$A$2:$A$10000,$B$2:$B$10000))</f>
        <v>Ječmen Jarní</v>
      </c>
      <c r="AA4" s="50" t="str">
        <f>IF(Y4="","",LOOKUP(Y4,$A$2:$A$10000,$C$2:$C$10000))</f>
        <v>Benešov</v>
      </c>
      <c r="AB4" s="50" t="str">
        <f>IF(Y4="","",LOOKUP(Y4,$A$2:$A$10000,$D$2:$D$10000))</f>
        <v>Jírovice</v>
      </c>
      <c r="AC4" s="51">
        <f>IF(Y4="","",LOOKUP(Y4,$A$2:$A$10000,$E$2:$E$10000))</f>
        <v>616826</v>
      </c>
      <c r="AD4" s="52" t="str">
        <f>IF(Y4="","",LOOKUP(Y4,$A$2:$A$10000,$F$2:$F$10000))</f>
        <v>30,01 - 50,00 %</v>
      </c>
      <c r="AG4" s="45" t="s">
        <v>121</v>
      </c>
    </row>
    <row r="5" spans="1:33" ht="12.75" x14ac:dyDescent="0.25">
      <c r="A5" s="49">
        <f>IF(B5=$Z$1,MAX($A$1:A4)+1,"")</f>
        <v>4</v>
      </c>
      <c r="B5" s="51" t="s">
        <v>3036</v>
      </c>
      <c r="C5" s="51" t="s">
        <v>68</v>
      </c>
      <c r="D5" s="64" t="s">
        <v>72</v>
      </c>
      <c r="E5" s="64">
        <v>616834</v>
      </c>
      <c r="F5" s="58" t="s">
        <v>34</v>
      </c>
      <c r="H5" s="62">
        <f t="shared" si="1"/>
        <v>4</v>
      </c>
      <c r="I5" s="63">
        <f t="shared" ref="I5" si="8">IF(I4="","",IF(MAX($P$2:$P$10000)=I4,"",I4+1))</f>
        <v>4</v>
      </c>
      <c r="J5" s="47" t="str">
        <f t="shared" ref="J5" si="9">IF(I5="","",LOOKUP(Q5,$P$2:$P$10000,$R$2:$R$10000))</f>
        <v>Ječmen Jarní</v>
      </c>
      <c r="K5" s="47" t="str">
        <f t="shared" ref="K5" si="10">IF(I5="","",LOOKUP(Q5,$P$2:$P$10000,$S$2:$S$10000))</f>
        <v>Benešov</v>
      </c>
      <c r="L5" s="48" t="str">
        <f t="shared" ref="L5" si="11">IF(I5="","",LOOKUP(Q5,$P$2:$P$10000,$T$2:$T$10000))</f>
        <v>Líšno</v>
      </c>
      <c r="M5" s="47">
        <f>IF(I5="","",LOOKUP(Q5,$P$2:$P$10000,$U$2:$U$10000))</f>
        <v>616834</v>
      </c>
      <c r="N5" s="54" t="str">
        <f t="shared" si="5"/>
        <v>30,01 - 50,00 %</v>
      </c>
      <c r="P5" s="53">
        <f>IF($AB$1="NE","",IF(V5=$V$1,MAX($P$1:P4)+1,""))</f>
        <v>4</v>
      </c>
      <c r="Q5" s="50">
        <f>IF(Q4="","",IF(MAX($X$2:$X$10000)=Q4,"",Q4+1))</f>
        <v>4</v>
      </c>
      <c r="R5" s="47" t="str">
        <f>IF(Q5="","",LOOKUP(Y5,$X$2:$X$10000,$Z$2:$Z$10000))</f>
        <v>Ječmen Jarní</v>
      </c>
      <c r="S5" s="47" t="str">
        <f>IF(R5="","",LOOKUP(Q5,$X$2:$X$10000,$AA$2:$AA$10000))</f>
        <v>Benešov</v>
      </c>
      <c r="T5" s="48" t="str">
        <f>IF(S5="","",LOOKUP(Q5,$X$2:$X$10000,$AB$2:$AB$10000))</f>
        <v>Líšno</v>
      </c>
      <c r="U5" s="47">
        <f>IF(T5="","",LOOKUP(Q5,$X$2:$X$10000,$AC$2:$AC$10000))</f>
        <v>616834</v>
      </c>
      <c r="V5" s="54" t="str">
        <f>IF(U5="","",LOOKUP(Q5,$X$2:$X$10000,$AD$2:$AD$10000))</f>
        <v>30,01 - 50,00 %</v>
      </c>
      <c r="X5" s="49">
        <f>IF(AA5=$AA$1,MAX($X$1:X4)+1,"")</f>
        <v>4</v>
      </c>
      <c r="Y5" s="50">
        <f t="shared" si="6"/>
        <v>4</v>
      </c>
      <c r="Z5" s="51" t="str">
        <f>IF(Y5="","",LOOKUP(Y5,$A$2:$A$10000,$B$2:$B$10000))</f>
        <v>Ječmen Jarní</v>
      </c>
      <c r="AA5" s="50" t="str">
        <f>IF(Y5="","",LOOKUP(Y5,$A$2:$A$10000,$C$2:$C$10000))</f>
        <v>Benešov</v>
      </c>
      <c r="AB5" s="50" t="str">
        <f>IF(Y5="","",LOOKUP(Y5,$A$2:$A$10000,$D$2:$D$10000))</f>
        <v>Líšno</v>
      </c>
      <c r="AC5" s="51">
        <f>IF(Y5="","",LOOKUP(Y5,$A$2:$A$10000,$E$2:$E$10000))</f>
        <v>616834</v>
      </c>
      <c r="AD5" s="52" t="str">
        <f>IF(Y5="","",LOOKUP(Y5,$A$2:$A$10000,$F$2:$F$10000))</f>
        <v>30,01 - 50,00 %</v>
      </c>
      <c r="AG5" s="45" t="s">
        <v>123</v>
      </c>
    </row>
    <row r="6" spans="1:33" ht="12.75" x14ac:dyDescent="0.25">
      <c r="A6" s="49">
        <f>IF(B6=$Z$1,MAX($A$1:A5)+1,"")</f>
        <v>5</v>
      </c>
      <c r="B6" s="51" t="s">
        <v>3036</v>
      </c>
      <c r="C6" s="51" t="s">
        <v>68</v>
      </c>
      <c r="D6" s="64" t="s">
        <v>73</v>
      </c>
      <c r="E6" s="64">
        <v>616893</v>
      </c>
      <c r="F6" s="58" t="s">
        <v>34</v>
      </c>
      <c r="H6" s="62">
        <f t="shared" si="1"/>
        <v>5</v>
      </c>
      <c r="I6" s="63">
        <f t="shared" ref="I6:I10" si="12">IF(I5="","",IF(MAX($P$2:$P$10000)=I5,"",I5+1))</f>
        <v>5</v>
      </c>
      <c r="J6" s="47" t="str">
        <f t="shared" ref="J6:J10" si="13">IF(I6="","",LOOKUP(Q6,$P$2:$P$10000,$R$2:$R$10000))</f>
        <v>Ječmen Jarní</v>
      </c>
      <c r="K6" s="47" t="str">
        <f t="shared" ref="K6:K10" si="14">IF(I6="","",LOOKUP(Q6,$P$2:$P$10000,$S$2:$S$10000))</f>
        <v>Benešov</v>
      </c>
      <c r="L6" s="48" t="str">
        <f t="shared" ref="L6:L10" si="15">IF(I6="","",LOOKUP(Q6,$P$2:$P$10000,$T$2:$T$10000))</f>
        <v>Tvoršovice</v>
      </c>
      <c r="M6" s="47">
        <f t="shared" ref="M6:M10" si="16">IF(I6="","",LOOKUP(Q6,$P$2:$P$10000,$U$2:$U$10000))</f>
        <v>616893</v>
      </c>
      <c r="N6" s="54" t="str">
        <f t="shared" ref="N6:N10" si="17">IF(I6="","",LOOKUP(Q6,$P$2:$P$10000,$V$2:$V$10000))</f>
        <v>30,01 - 50,00 %</v>
      </c>
      <c r="P6" s="53">
        <f>IF($AB$1="NE","",IF(V6=$V$1,MAX($P$1:P5)+1,""))</f>
        <v>5</v>
      </c>
      <c r="Q6" s="50">
        <f t="shared" ref="Q6:Q69" si="18">IF(Q5="","",IF(MAX($X$2:$X$10000)=Q5,"",Q5+1))</f>
        <v>5</v>
      </c>
      <c r="R6" s="47" t="str">
        <f t="shared" ref="R6:R69" si="19">IF(Q6="","",LOOKUP(Y6,$X$2:$X$10000,$Z$2:$Z$10000))</f>
        <v>Ječmen Jarní</v>
      </c>
      <c r="S6" s="47" t="str">
        <f t="shared" ref="S6:S69" si="20">IF(R6="","",LOOKUP(Q6,$X$2:$X$10000,$AA$2:$AA$10000))</f>
        <v>Benešov</v>
      </c>
      <c r="T6" s="48" t="str">
        <f t="shared" ref="T6:T69" si="21">IF(S6="","",LOOKUP(Q6,$X$2:$X$10000,$AB$2:$AB$10000))</f>
        <v>Tvoršovice</v>
      </c>
      <c r="U6" s="47">
        <f t="shared" ref="U6:U69" si="22">IF(T6="","",LOOKUP(Q6,$X$2:$X$10000,$AC$2:$AC$10000))</f>
        <v>616893</v>
      </c>
      <c r="V6" s="54" t="str">
        <f t="shared" ref="V6:V69" si="23">IF(U6="","",LOOKUP(Q6,$X$2:$X$10000,$AD$2:$AD$10000))</f>
        <v>30,01 - 50,00 %</v>
      </c>
      <c r="X6" s="49">
        <f>IF(AA6=$AA$1,MAX($X$1:X5)+1,"")</f>
        <v>5</v>
      </c>
      <c r="Y6" s="50">
        <f t="shared" si="6"/>
        <v>5</v>
      </c>
      <c r="Z6" s="51" t="str">
        <f t="shared" ref="Z6:Z69" si="24">IF(Y6="","",LOOKUP(Y6,$A$2:$A$10000,$B$2:$B$10000))</f>
        <v>Ječmen Jarní</v>
      </c>
      <c r="AA6" s="50" t="str">
        <f t="shared" ref="AA6:AA69" si="25">IF(Y6="","",LOOKUP(Y6,$A$2:$A$10000,$C$2:$C$10000))</f>
        <v>Benešov</v>
      </c>
      <c r="AB6" s="50" t="str">
        <f t="shared" ref="AB6:AB69" si="26">IF(Y6="","",LOOKUP(Y6,$A$2:$A$10000,$D$2:$D$10000))</f>
        <v>Tvoršovice</v>
      </c>
      <c r="AC6" s="51">
        <f t="shared" ref="AC6:AC69" si="27">IF(Y6="","",LOOKUP(Y6,$A$2:$A$10000,$E$2:$E$10000))</f>
        <v>616893</v>
      </c>
      <c r="AD6" s="52" t="str">
        <f t="shared" ref="AD6:AD69" si="28">IF(Y6="","",LOOKUP(Y6,$A$2:$A$10000,$F$2:$F$10000))</f>
        <v>30,01 - 50,00 %</v>
      </c>
      <c r="AG6" s="45" t="s">
        <v>129</v>
      </c>
    </row>
    <row r="7" spans="1:33" ht="12.75" x14ac:dyDescent="0.25">
      <c r="A7" s="49">
        <f>IF(B7=$Z$1,MAX($A$1:A6)+1,"")</f>
        <v>6</v>
      </c>
      <c r="B7" s="51" t="s">
        <v>3036</v>
      </c>
      <c r="C7" s="51" t="s">
        <v>68</v>
      </c>
      <c r="D7" s="64" t="s">
        <v>74</v>
      </c>
      <c r="E7" s="64">
        <v>620165</v>
      </c>
      <c r="F7" s="58" t="s">
        <v>34</v>
      </c>
      <c r="H7" s="62">
        <f t="shared" si="1"/>
        <v>6</v>
      </c>
      <c r="I7" s="63">
        <f t="shared" si="12"/>
        <v>6</v>
      </c>
      <c r="J7" s="47" t="str">
        <f t="shared" si="13"/>
        <v>Ječmen Jarní</v>
      </c>
      <c r="K7" s="47" t="str">
        <f t="shared" si="14"/>
        <v>Benešov</v>
      </c>
      <c r="L7" s="48" t="str">
        <f t="shared" si="15"/>
        <v>Černičí</v>
      </c>
      <c r="M7" s="47">
        <f t="shared" si="16"/>
        <v>620165</v>
      </c>
      <c r="N7" s="54" t="str">
        <f t="shared" si="17"/>
        <v>30,01 - 50,00 %</v>
      </c>
      <c r="P7" s="53">
        <f>IF($AB$1="NE","",IF(V7=$V$1,MAX($P$1:P6)+1,""))</f>
        <v>6</v>
      </c>
      <c r="Q7" s="50">
        <f t="shared" si="18"/>
        <v>6</v>
      </c>
      <c r="R7" s="47" t="str">
        <f t="shared" si="19"/>
        <v>Ječmen Jarní</v>
      </c>
      <c r="S7" s="47" t="str">
        <f t="shared" si="20"/>
        <v>Benešov</v>
      </c>
      <c r="T7" s="48" t="str">
        <f t="shared" si="21"/>
        <v>Černičí</v>
      </c>
      <c r="U7" s="47">
        <f t="shared" si="22"/>
        <v>620165</v>
      </c>
      <c r="V7" s="54" t="str">
        <f t="shared" si="23"/>
        <v>30,01 - 50,00 %</v>
      </c>
      <c r="X7" s="49">
        <f>IF(AA7=$AA$1,MAX($X$1:X6)+1,"")</f>
        <v>6</v>
      </c>
      <c r="Y7" s="50">
        <f t="shared" si="6"/>
        <v>6</v>
      </c>
      <c r="Z7" s="51" t="str">
        <f t="shared" si="24"/>
        <v>Ječmen Jarní</v>
      </c>
      <c r="AA7" s="50" t="str">
        <f t="shared" si="25"/>
        <v>Benešov</v>
      </c>
      <c r="AB7" s="50" t="str">
        <f t="shared" si="26"/>
        <v>Černičí</v>
      </c>
      <c r="AC7" s="51">
        <f t="shared" si="27"/>
        <v>620165</v>
      </c>
      <c r="AD7" s="52" t="str">
        <f t="shared" si="28"/>
        <v>30,01 - 50,00 %</v>
      </c>
      <c r="AG7" s="45" t="s">
        <v>209</v>
      </c>
    </row>
    <row r="8" spans="1:33" ht="12.75" x14ac:dyDescent="0.25">
      <c r="A8" s="49">
        <f>IF(B8=$Z$1,MAX($A$1:A7)+1,"")</f>
        <v>7</v>
      </c>
      <c r="B8" s="51" t="s">
        <v>3036</v>
      </c>
      <c r="C8" s="51" t="s">
        <v>68</v>
      </c>
      <c r="D8" s="64" t="s">
        <v>75</v>
      </c>
      <c r="E8" s="64">
        <v>624641</v>
      </c>
      <c r="F8" s="58" t="s">
        <v>34</v>
      </c>
      <c r="H8" s="62">
        <f t="shared" si="1"/>
        <v>7</v>
      </c>
      <c r="I8" s="63">
        <f t="shared" si="12"/>
        <v>7</v>
      </c>
      <c r="J8" s="47" t="str">
        <f t="shared" si="13"/>
        <v>Ječmen Jarní</v>
      </c>
      <c r="K8" s="47" t="str">
        <f t="shared" si="14"/>
        <v>Benešov</v>
      </c>
      <c r="L8" s="48" t="str">
        <f t="shared" si="15"/>
        <v>Daměnice</v>
      </c>
      <c r="M8" s="47">
        <f t="shared" si="16"/>
        <v>624641</v>
      </c>
      <c r="N8" s="54" t="str">
        <f t="shared" si="17"/>
        <v>30,01 - 50,00 %</v>
      </c>
      <c r="P8" s="53">
        <f>IF($AB$1="NE","",IF(V8=$V$1,MAX($P$1:P7)+1,""))</f>
        <v>7</v>
      </c>
      <c r="Q8" s="50">
        <f t="shared" si="18"/>
        <v>7</v>
      </c>
      <c r="R8" s="47" t="str">
        <f t="shared" si="19"/>
        <v>Ječmen Jarní</v>
      </c>
      <c r="S8" s="47" t="str">
        <f t="shared" si="20"/>
        <v>Benešov</v>
      </c>
      <c r="T8" s="48" t="str">
        <f t="shared" si="21"/>
        <v>Daměnice</v>
      </c>
      <c r="U8" s="47">
        <f t="shared" si="22"/>
        <v>624641</v>
      </c>
      <c r="V8" s="54" t="str">
        <f t="shared" si="23"/>
        <v>30,01 - 50,00 %</v>
      </c>
      <c r="X8" s="49">
        <f>IF(AA8=$AA$1,MAX($X$1:X7)+1,"")</f>
        <v>7</v>
      </c>
      <c r="Y8" s="50">
        <f t="shared" si="6"/>
        <v>7</v>
      </c>
      <c r="Z8" s="51" t="str">
        <f t="shared" si="24"/>
        <v>Ječmen Jarní</v>
      </c>
      <c r="AA8" s="50" t="str">
        <f t="shared" si="25"/>
        <v>Benešov</v>
      </c>
      <c r="AB8" s="50" t="str">
        <f t="shared" si="26"/>
        <v>Daměnice</v>
      </c>
      <c r="AC8" s="51">
        <f t="shared" si="27"/>
        <v>624641</v>
      </c>
      <c r="AD8" s="52" t="str">
        <f t="shared" si="28"/>
        <v>30,01 - 50,00 %</v>
      </c>
      <c r="AG8" s="45" t="s">
        <v>211</v>
      </c>
    </row>
    <row r="9" spans="1:33" ht="12.75" x14ac:dyDescent="0.25">
      <c r="A9" s="49">
        <f>IF(B9=$Z$1,MAX($A$1:A8)+1,"")</f>
        <v>8</v>
      </c>
      <c r="B9" s="51" t="s">
        <v>3036</v>
      </c>
      <c r="C9" s="51" t="s">
        <v>68</v>
      </c>
      <c r="D9" s="64" t="s">
        <v>76</v>
      </c>
      <c r="E9" s="64">
        <v>693821</v>
      </c>
      <c r="F9" s="58" t="s">
        <v>34</v>
      </c>
      <c r="H9" s="62">
        <f t="shared" si="1"/>
        <v>8</v>
      </c>
      <c r="I9" s="63">
        <f t="shared" si="12"/>
        <v>8</v>
      </c>
      <c r="J9" s="47" t="str">
        <f t="shared" si="13"/>
        <v>Ječmen Jarní</v>
      </c>
      <c r="K9" s="47" t="str">
        <f t="shared" si="14"/>
        <v>Benešov</v>
      </c>
      <c r="L9" s="48" t="str">
        <f t="shared" si="15"/>
        <v>Lažany u Mezna</v>
      </c>
      <c r="M9" s="47">
        <f t="shared" si="16"/>
        <v>693821</v>
      </c>
      <c r="N9" s="54" t="str">
        <f t="shared" si="17"/>
        <v>30,01 - 50,00 %</v>
      </c>
      <c r="P9" s="53">
        <f>IF($AB$1="NE","",IF(V9=$V$1,MAX($P$1:P8)+1,""))</f>
        <v>8</v>
      </c>
      <c r="Q9" s="50">
        <f t="shared" si="18"/>
        <v>8</v>
      </c>
      <c r="R9" s="47" t="str">
        <f t="shared" si="19"/>
        <v>Ječmen Jarní</v>
      </c>
      <c r="S9" s="47" t="str">
        <f t="shared" si="20"/>
        <v>Benešov</v>
      </c>
      <c r="T9" s="48" t="str">
        <f t="shared" si="21"/>
        <v>Lažany u Mezna</v>
      </c>
      <c r="U9" s="47">
        <f t="shared" si="22"/>
        <v>693821</v>
      </c>
      <c r="V9" s="54" t="str">
        <f t="shared" si="23"/>
        <v>30,01 - 50,00 %</v>
      </c>
      <c r="X9" s="49">
        <f>IF(AA9=$AA$1,MAX($X$1:X8)+1,"")</f>
        <v>8</v>
      </c>
      <c r="Y9" s="50">
        <f t="shared" si="6"/>
        <v>8</v>
      </c>
      <c r="Z9" s="51" t="str">
        <f t="shared" si="24"/>
        <v>Ječmen Jarní</v>
      </c>
      <c r="AA9" s="50" t="str">
        <f t="shared" si="25"/>
        <v>Benešov</v>
      </c>
      <c r="AB9" s="50" t="str">
        <f t="shared" si="26"/>
        <v>Lažany u Mezna</v>
      </c>
      <c r="AC9" s="51">
        <f t="shared" si="27"/>
        <v>693821</v>
      </c>
      <c r="AD9" s="52" t="str">
        <f t="shared" si="28"/>
        <v>30,01 - 50,00 %</v>
      </c>
      <c r="AG9" s="45" t="s">
        <v>1397</v>
      </c>
    </row>
    <row r="10" spans="1:33" ht="12.75" x14ac:dyDescent="0.25">
      <c r="A10" s="49">
        <f>IF(B10=$Z$1,MAX($A$1:A9)+1,"")</f>
        <v>9</v>
      </c>
      <c r="B10" s="51" t="s">
        <v>3036</v>
      </c>
      <c r="C10" s="51" t="s">
        <v>68</v>
      </c>
      <c r="D10" s="64" t="s">
        <v>77</v>
      </c>
      <c r="E10" s="64">
        <v>709859</v>
      </c>
      <c r="F10" s="58" t="s">
        <v>34</v>
      </c>
      <c r="H10" s="62">
        <f t="shared" si="1"/>
        <v>9</v>
      </c>
      <c r="I10" s="63">
        <f t="shared" si="12"/>
        <v>9</v>
      </c>
      <c r="J10" s="47" t="str">
        <f t="shared" si="13"/>
        <v>Ječmen Jarní</v>
      </c>
      <c r="K10" s="47" t="str">
        <f t="shared" si="14"/>
        <v>Benešov</v>
      </c>
      <c r="L10" s="48" t="str">
        <f t="shared" si="15"/>
        <v>Křešice u Olbramovic</v>
      </c>
      <c r="M10" s="47">
        <f t="shared" si="16"/>
        <v>709859</v>
      </c>
      <c r="N10" s="54" t="str">
        <f t="shared" si="17"/>
        <v>30,01 - 50,00 %</v>
      </c>
      <c r="P10" s="53">
        <f>IF($AB$1="NE","",IF(V10=$V$1,MAX($P$1:P9)+1,""))</f>
        <v>9</v>
      </c>
      <c r="Q10" s="50">
        <f t="shared" si="18"/>
        <v>9</v>
      </c>
      <c r="R10" s="47" t="str">
        <f t="shared" si="19"/>
        <v>Ječmen Jarní</v>
      </c>
      <c r="S10" s="47" t="str">
        <f t="shared" si="20"/>
        <v>Benešov</v>
      </c>
      <c r="T10" s="48" t="str">
        <f t="shared" si="21"/>
        <v>Křešice u Olbramovic</v>
      </c>
      <c r="U10" s="47">
        <f t="shared" si="22"/>
        <v>709859</v>
      </c>
      <c r="V10" s="54" t="str">
        <f t="shared" si="23"/>
        <v>30,01 - 50,00 %</v>
      </c>
      <c r="X10" s="49">
        <f>IF(AA10=$AA$1,MAX($X$1:X9)+1,"")</f>
        <v>9</v>
      </c>
      <c r="Y10" s="50">
        <f t="shared" si="6"/>
        <v>9</v>
      </c>
      <c r="Z10" s="51" t="str">
        <f t="shared" si="24"/>
        <v>Ječmen Jarní</v>
      </c>
      <c r="AA10" s="50" t="str">
        <f t="shared" si="25"/>
        <v>Benešov</v>
      </c>
      <c r="AB10" s="50" t="str">
        <f t="shared" si="26"/>
        <v>Křešice u Olbramovic</v>
      </c>
      <c r="AC10" s="51">
        <f t="shared" si="27"/>
        <v>709859</v>
      </c>
      <c r="AD10" s="52" t="str">
        <f t="shared" si="28"/>
        <v>30,01 - 50,00 %</v>
      </c>
      <c r="AG10" s="45" t="s">
        <v>223</v>
      </c>
    </row>
    <row r="11" spans="1:33" ht="12.75" x14ac:dyDescent="0.25">
      <c r="A11" s="49">
        <f>IF(B11=$Z$1,MAX($A$1:A10)+1,"")</f>
        <v>10</v>
      </c>
      <c r="B11" s="51" t="s">
        <v>3036</v>
      </c>
      <c r="C11" s="51" t="s">
        <v>68</v>
      </c>
      <c r="D11" s="64" t="s">
        <v>78</v>
      </c>
      <c r="E11" s="64">
        <v>716634</v>
      </c>
      <c r="F11" s="58" t="s">
        <v>34</v>
      </c>
      <c r="H11" s="62">
        <f t="shared" ref="H11:H74" si="29">IF($T$1="ANO",H10+1,"")</f>
        <v>10</v>
      </c>
      <c r="I11" s="63">
        <f t="shared" ref="I11:I74" si="30">IF(I10="","",IF(MAX($P$2:$P$10000)=I10,"",I10+1))</f>
        <v>10</v>
      </c>
      <c r="J11" s="47" t="str">
        <f t="shared" ref="J11:J74" si="31">IF(I11="","",LOOKUP(Q11,$P$2:$P$10000,$R$2:$R$10000))</f>
        <v>Ječmen Jarní</v>
      </c>
      <c r="K11" s="47" t="str">
        <f t="shared" ref="K11:K74" si="32">IF(I11="","",LOOKUP(Q11,$P$2:$P$10000,$S$2:$S$10000))</f>
        <v>Benešov</v>
      </c>
      <c r="L11" s="48" t="str">
        <f t="shared" ref="L11:L74" si="33">IF(I11="","",LOOKUP(Q11,$P$2:$P$10000,$T$2:$T$10000))</f>
        <v>Otročice</v>
      </c>
      <c r="M11" s="47">
        <f t="shared" ref="M11:M74" si="34">IF(I11="","",LOOKUP(Q11,$P$2:$P$10000,$U$2:$U$10000))</f>
        <v>716634</v>
      </c>
      <c r="N11" s="54" t="str">
        <f t="shared" ref="N11:N74" si="35">IF(I11="","",LOOKUP(Q11,$P$2:$P$10000,$V$2:$V$10000))</f>
        <v>30,01 - 50,00 %</v>
      </c>
      <c r="P11" s="53">
        <f>IF($AB$1="NE","",IF(V11=$V$1,MAX($P$1:P10)+1,""))</f>
        <v>10</v>
      </c>
      <c r="Q11" s="50">
        <f t="shared" si="18"/>
        <v>10</v>
      </c>
      <c r="R11" s="47" t="str">
        <f t="shared" si="19"/>
        <v>Ječmen Jarní</v>
      </c>
      <c r="S11" s="47" t="str">
        <f t="shared" si="20"/>
        <v>Benešov</v>
      </c>
      <c r="T11" s="48" t="str">
        <f t="shared" si="21"/>
        <v>Otročice</v>
      </c>
      <c r="U11" s="47">
        <f t="shared" si="22"/>
        <v>716634</v>
      </c>
      <c r="V11" s="54" t="str">
        <f t="shared" si="23"/>
        <v>30,01 - 50,00 %</v>
      </c>
      <c r="X11" s="49">
        <f>IF(AA11=$AA$1,MAX($X$1:X10)+1,"")</f>
        <v>10</v>
      </c>
      <c r="Y11" s="50">
        <f t="shared" si="6"/>
        <v>10</v>
      </c>
      <c r="Z11" s="51" t="str">
        <f t="shared" si="24"/>
        <v>Ječmen Jarní</v>
      </c>
      <c r="AA11" s="50" t="str">
        <f t="shared" si="25"/>
        <v>Benešov</v>
      </c>
      <c r="AB11" s="50" t="str">
        <f t="shared" si="26"/>
        <v>Otročice</v>
      </c>
      <c r="AC11" s="51">
        <f t="shared" si="27"/>
        <v>716634</v>
      </c>
      <c r="AD11" s="52" t="str">
        <f t="shared" si="28"/>
        <v>30,01 - 50,00 %</v>
      </c>
      <c r="AG11" s="45" t="s">
        <v>248</v>
      </c>
    </row>
    <row r="12" spans="1:33" ht="12.75" x14ac:dyDescent="0.25">
      <c r="A12" s="49">
        <f>IF(B12=$Z$1,MAX($A$1:A11)+1,"")</f>
        <v>11</v>
      </c>
      <c r="B12" s="51" t="s">
        <v>3036</v>
      </c>
      <c r="C12" s="51" t="s">
        <v>68</v>
      </c>
      <c r="D12" s="64" t="s">
        <v>79</v>
      </c>
      <c r="E12" s="64">
        <v>718505</v>
      </c>
      <c r="F12" s="58" t="s">
        <v>34</v>
      </c>
      <c r="H12" s="62">
        <f t="shared" si="29"/>
        <v>11</v>
      </c>
      <c r="I12" s="63">
        <f t="shared" si="30"/>
        <v>11</v>
      </c>
      <c r="J12" s="47" t="str">
        <f t="shared" si="31"/>
        <v>Ječmen Jarní</v>
      </c>
      <c r="K12" s="47" t="str">
        <f t="shared" si="32"/>
        <v>Benešov</v>
      </c>
      <c r="L12" s="48" t="str">
        <f t="shared" si="33"/>
        <v>Pavlovice u Vlašimi</v>
      </c>
      <c r="M12" s="47">
        <f t="shared" si="34"/>
        <v>718505</v>
      </c>
      <c r="N12" s="54" t="str">
        <f t="shared" si="35"/>
        <v>30,01 - 50,00 %</v>
      </c>
      <c r="P12" s="53">
        <f>IF($AB$1="NE","",IF(V12=$V$1,MAX($P$1:P11)+1,""))</f>
        <v>11</v>
      </c>
      <c r="Q12" s="50">
        <f t="shared" si="18"/>
        <v>11</v>
      </c>
      <c r="R12" s="47" t="str">
        <f t="shared" si="19"/>
        <v>Ječmen Jarní</v>
      </c>
      <c r="S12" s="47" t="str">
        <f t="shared" si="20"/>
        <v>Benešov</v>
      </c>
      <c r="T12" s="48" t="str">
        <f t="shared" si="21"/>
        <v>Pavlovice u Vlašimi</v>
      </c>
      <c r="U12" s="47">
        <f t="shared" si="22"/>
        <v>718505</v>
      </c>
      <c r="V12" s="54" t="str">
        <f t="shared" si="23"/>
        <v>30,01 - 50,00 %</v>
      </c>
      <c r="X12" s="49">
        <f>IF(AA12=$AA$1,MAX($X$1:X11)+1,"")</f>
        <v>11</v>
      </c>
      <c r="Y12" s="50">
        <f t="shared" si="6"/>
        <v>11</v>
      </c>
      <c r="Z12" s="51" t="str">
        <f t="shared" si="24"/>
        <v>Ječmen Jarní</v>
      </c>
      <c r="AA12" s="50" t="str">
        <f t="shared" si="25"/>
        <v>Benešov</v>
      </c>
      <c r="AB12" s="50" t="str">
        <f t="shared" si="26"/>
        <v>Pavlovice u Vlašimi</v>
      </c>
      <c r="AC12" s="51">
        <f t="shared" si="27"/>
        <v>718505</v>
      </c>
      <c r="AD12" s="52" t="str">
        <f t="shared" si="28"/>
        <v>30,01 - 50,00 %</v>
      </c>
      <c r="AG12" s="45" t="s">
        <v>250</v>
      </c>
    </row>
    <row r="13" spans="1:33" ht="12.75" x14ac:dyDescent="0.25">
      <c r="A13" s="49">
        <f>IF(B13=$Z$1,MAX($A$1:A12)+1,"")</f>
        <v>12</v>
      </c>
      <c r="B13" s="51" t="s">
        <v>3036</v>
      </c>
      <c r="C13" s="51" t="s">
        <v>68</v>
      </c>
      <c r="D13" s="64" t="s">
        <v>80</v>
      </c>
      <c r="E13" s="64">
        <v>735817</v>
      </c>
      <c r="F13" s="58" t="s">
        <v>34</v>
      </c>
      <c r="H13" s="62">
        <f t="shared" si="29"/>
        <v>12</v>
      </c>
      <c r="I13" s="63">
        <f t="shared" si="30"/>
        <v>12</v>
      </c>
      <c r="J13" s="47" t="str">
        <f t="shared" si="31"/>
        <v>Ječmen Jarní</v>
      </c>
      <c r="K13" s="47" t="str">
        <f t="shared" si="32"/>
        <v>Benešov</v>
      </c>
      <c r="L13" s="48" t="str">
        <f t="shared" si="33"/>
        <v>Přibyšice</v>
      </c>
      <c r="M13" s="47">
        <f t="shared" si="34"/>
        <v>735817</v>
      </c>
      <c r="N13" s="54" t="str">
        <f t="shared" si="35"/>
        <v>30,01 - 50,00 %</v>
      </c>
      <c r="P13" s="53">
        <f>IF($AB$1="NE","",IF(V13=$V$1,MAX($P$1:P12)+1,""))</f>
        <v>12</v>
      </c>
      <c r="Q13" s="50">
        <f t="shared" si="18"/>
        <v>12</v>
      </c>
      <c r="R13" s="47" t="str">
        <f t="shared" si="19"/>
        <v>Ječmen Jarní</v>
      </c>
      <c r="S13" s="47" t="str">
        <f t="shared" si="20"/>
        <v>Benešov</v>
      </c>
      <c r="T13" s="48" t="str">
        <f t="shared" si="21"/>
        <v>Přibyšice</v>
      </c>
      <c r="U13" s="47">
        <f t="shared" si="22"/>
        <v>735817</v>
      </c>
      <c r="V13" s="54" t="str">
        <f t="shared" si="23"/>
        <v>30,01 - 50,00 %</v>
      </c>
      <c r="X13" s="49">
        <f>IF(AA13=$AA$1,MAX($X$1:X12)+1,"")</f>
        <v>12</v>
      </c>
      <c r="Y13" s="50">
        <f t="shared" si="6"/>
        <v>12</v>
      </c>
      <c r="Z13" s="51" t="str">
        <f t="shared" si="24"/>
        <v>Ječmen Jarní</v>
      </c>
      <c r="AA13" s="50" t="str">
        <f t="shared" si="25"/>
        <v>Benešov</v>
      </c>
      <c r="AB13" s="50" t="str">
        <f t="shared" si="26"/>
        <v>Přibyšice</v>
      </c>
      <c r="AC13" s="51">
        <f t="shared" si="27"/>
        <v>735817</v>
      </c>
      <c r="AD13" s="52" t="str">
        <f t="shared" si="28"/>
        <v>30,01 - 50,00 %</v>
      </c>
      <c r="AG13" s="45" t="s">
        <v>269</v>
      </c>
    </row>
    <row r="14" spans="1:33" ht="12.75" x14ac:dyDescent="0.25">
      <c r="A14" s="49">
        <f>IF(B14=$Z$1,MAX($A$1:A13)+1,"")</f>
        <v>13</v>
      </c>
      <c r="B14" s="51" t="s">
        <v>3036</v>
      </c>
      <c r="C14" s="51" t="s">
        <v>68</v>
      </c>
      <c r="D14" s="64" t="s">
        <v>81</v>
      </c>
      <c r="E14" s="64">
        <v>752541</v>
      </c>
      <c r="F14" s="58" t="s">
        <v>34</v>
      </c>
      <c r="H14" s="62">
        <f t="shared" si="29"/>
        <v>13</v>
      </c>
      <c r="I14" s="63">
        <f t="shared" si="30"/>
        <v>13</v>
      </c>
      <c r="J14" s="47" t="str">
        <f t="shared" si="31"/>
        <v>Ječmen Jarní</v>
      </c>
      <c r="K14" s="47" t="str">
        <f t="shared" si="32"/>
        <v>Benešov</v>
      </c>
      <c r="L14" s="48" t="str">
        <f t="shared" si="33"/>
        <v>Soušice</v>
      </c>
      <c r="M14" s="47">
        <f t="shared" si="34"/>
        <v>752541</v>
      </c>
      <c r="N14" s="54" t="str">
        <f t="shared" si="35"/>
        <v>30,01 - 50,00 %</v>
      </c>
      <c r="P14" s="53">
        <f>IF($AB$1="NE","",IF(V14=$V$1,MAX($P$1:P13)+1,""))</f>
        <v>13</v>
      </c>
      <c r="Q14" s="50">
        <f t="shared" si="18"/>
        <v>13</v>
      </c>
      <c r="R14" s="47" t="str">
        <f t="shared" si="19"/>
        <v>Ječmen Jarní</v>
      </c>
      <c r="S14" s="47" t="str">
        <f t="shared" si="20"/>
        <v>Benešov</v>
      </c>
      <c r="T14" s="48" t="str">
        <f t="shared" si="21"/>
        <v>Soušice</v>
      </c>
      <c r="U14" s="47">
        <f t="shared" si="22"/>
        <v>752541</v>
      </c>
      <c r="V14" s="54" t="str">
        <f t="shared" si="23"/>
        <v>30,01 - 50,00 %</v>
      </c>
      <c r="X14" s="49">
        <f>IF(AA14=$AA$1,MAX($X$1:X13)+1,"")</f>
        <v>13</v>
      </c>
      <c r="Y14" s="50">
        <f t="shared" si="6"/>
        <v>13</v>
      </c>
      <c r="Z14" s="51" t="str">
        <f t="shared" si="24"/>
        <v>Ječmen Jarní</v>
      </c>
      <c r="AA14" s="50" t="str">
        <f t="shared" si="25"/>
        <v>Benešov</v>
      </c>
      <c r="AB14" s="50" t="str">
        <f t="shared" si="26"/>
        <v>Soušice</v>
      </c>
      <c r="AC14" s="51">
        <f t="shared" si="27"/>
        <v>752541</v>
      </c>
      <c r="AD14" s="52" t="str">
        <f t="shared" si="28"/>
        <v>30,01 - 50,00 %</v>
      </c>
      <c r="AG14" s="45" t="s">
        <v>271</v>
      </c>
    </row>
    <row r="15" spans="1:33" ht="12.75" x14ac:dyDescent="0.25">
      <c r="A15" s="49">
        <f>IF(B15=$Z$1,MAX($A$1:A14)+1,"")</f>
        <v>14</v>
      </c>
      <c r="B15" s="51" t="s">
        <v>3036</v>
      </c>
      <c r="C15" s="51" t="s">
        <v>82</v>
      </c>
      <c r="D15" s="64" t="s">
        <v>83</v>
      </c>
      <c r="E15" s="64">
        <v>601217</v>
      </c>
      <c r="F15" s="58" t="s">
        <v>34</v>
      </c>
      <c r="H15" s="62">
        <f t="shared" si="29"/>
        <v>14</v>
      </c>
      <c r="I15" s="63" t="str">
        <f t="shared" si="30"/>
        <v/>
      </c>
      <c r="J15" s="47" t="str">
        <f t="shared" si="31"/>
        <v/>
      </c>
      <c r="K15" s="47" t="str">
        <f t="shared" si="32"/>
        <v/>
      </c>
      <c r="L15" s="48" t="str">
        <f t="shared" si="33"/>
        <v/>
      </c>
      <c r="M15" s="47" t="str">
        <f t="shared" si="34"/>
        <v/>
      </c>
      <c r="N15" s="54" t="str">
        <f t="shared" si="35"/>
        <v/>
      </c>
      <c r="P15" s="53" t="str">
        <f>IF($AB$1="NE","",IF(V15=$V$1,MAX($P$1:P14)+1,""))</f>
        <v/>
      </c>
      <c r="Q15" s="50" t="str">
        <f t="shared" si="18"/>
        <v/>
      </c>
      <c r="R15" s="47" t="str">
        <f t="shared" si="19"/>
        <v/>
      </c>
      <c r="S15" s="47" t="str">
        <f t="shared" si="20"/>
        <v/>
      </c>
      <c r="T15" s="48" t="str">
        <f t="shared" si="21"/>
        <v/>
      </c>
      <c r="U15" s="47" t="str">
        <f t="shared" si="22"/>
        <v/>
      </c>
      <c r="V15" s="54" t="str">
        <f t="shared" si="23"/>
        <v/>
      </c>
      <c r="X15" s="49" t="str">
        <f>IF(AA15=$AA$1,MAX($X$1:X14)+1,"")</f>
        <v/>
      </c>
      <c r="Y15" s="50">
        <f t="shared" si="6"/>
        <v>14</v>
      </c>
      <c r="Z15" s="51" t="str">
        <f t="shared" si="24"/>
        <v>Ječmen Jarní</v>
      </c>
      <c r="AA15" s="50" t="str">
        <f t="shared" si="25"/>
        <v>Beroun</v>
      </c>
      <c r="AB15" s="50" t="str">
        <f t="shared" si="26"/>
        <v>Bavoryně</v>
      </c>
      <c r="AC15" s="51">
        <f t="shared" si="27"/>
        <v>601217</v>
      </c>
      <c r="AD15" s="52" t="str">
        <f t="shared" si="28"/>
        <v>30,01 - 50,00 %</v>
      </c>
      <c r="AG15" s="45" t="s">
        <v>2456</v>
      </c>
    </row>
    <row r="16" spans="1:33" ht="12.75" x14ac:dyDescent="0.25">
      <c r="A16" s="49">
        <f>IF(B16=$Z$1,MAX($A$1:A15)+1,"")</f>
        <v>15</v>
      </c>
      <c r="B16" s="51" t="s">
        <v>3036</v>
      </c>
      <c r="C16" s="51" t="s">
        <v>82</v>
      </c>
      <c r="D16" s="64" t="s">
        <v>82</v>
      </c>
      <c r="E16" s="64">
        <v>602868</v>
      </c>
      <c r="F16" s="58" t="s">
        <v>34</v>
      </c>
      <c r="H16" s="62">
        <f t="shared" si="29"/>
        <v>15</v>
      </c>
      <c r="I16" s="63" t="str">
        <f t="shared" si="30"/>
        <v/>
      </c>
      <c r="J16" s="47" t="str">
        <f t="shared" si="31"/>
        <v/>
      </c>
      <c r="K16" s="47" t="str">
        <f t="shared" si="32"/>
        <v/>
      </c>
      <c r="L16" s="48" t="str">
        <f t="shared" si="33"/>
        <v/>
      </c>
      <c r="M16" s="47" t="str">
        <f t="shared" si="34"/>
        <v/>
      </c>
      <c r="N16" s="54" t="str">
        <f t="shared" si="35"/>
        <v/>
      </c>
      <c r="P16" s="53" t="str">
        <f>IF($AB$1="NE","",IF(V16=$V$1,MAX($P$1:P15)+1,""))</f>
        <v/>
      </c>
      <c r="Q16" s="50" t="str">
        <f t="shared" si="18"/>
        <v/>
      </c>
      <c r="R16" s="47" t="str">
        <f t="shared" si="19"/>
        <v/>
      </c>
      <c r="S16" s="47" t="str">
        <f t="shared" si="20"/>
        <v/>
      </c>
      <c r="T16" s="48" t="str">
        <f t="shared" si="21"/>
        <v/>
      </c>
      <c r="U16" s="47" t="str">
        <f t="shared" si="22"/>
        <v/>
      </c>
      <c r="V16" s="54" t="str">
        <f t="shared" si="23"/>
        <v/>
      </c>
      <c r="X16" s="49" t="str">
        <f>IF(AA16=$AA$1,MAX($X$1:X15)+1,"")</f>
        <v/>
      </c>
      <c r="Y16" s="50">
        <f t="shared" si="6"/>
        <v>15</v>
      </c>
      <c r="Z16" s="51" t="str">
        <f t="shared" si="24"/>
        <v>Ječmen Jarní</v>
      </c>
      <c r="AA16" s="50" t="str">
        <f t="shared" si="25"/>
        <v>Beroun</v>
      </c>
      <c r="AB16" s="50" t="str">
        <f t="shared" si="26"/>
        <v>Beroun</v>
      </c>
      <c r="AC16" s="51">
        <f t="shared" si="27"/>
        <v>602868</v>
      </c>
      <c r="AD16" s="52" t="str">
        <f t="shared" si="28"/>
        <v>30,01 - 50,00 %</v>
      </c>
      <c r="AG16" s="45" t="s">
        <v>1135</v>
      </c>
    </row>
    <row r="17" spans="1:33" ht="12.75" x14ac:dyDescent="0.25">
      <c r="A17" s="49">
        <f>IF(B17=$Z$1,MAX($A$1:A16)+1,"")</f>
        <v>16</v>
      </c>
      <c r="B17" s="51" t="s">
        <v>3036</v>
      </c>
      <c r="C17" s="51" t="s">
        <v>82</v>
      </c>
      <c r="D17" s="64" t="s">
        <v>84</v>
      </c>
      <c r="E17" s="64">
        <v>612871</v>
      </c>
      <c r="F17" s="58" t="s">
        <v>34</v>
      </c>
      <c r="H17" s="62">
        <f t="shared" si="29"/>
        <v>16</v>
      </c>
      <c r="I17" s="63" t="str">
        <f t="shared" si="30"/>
        <v/>
      </c>
      <c r="J17" s="47" t="str">
        <f t="shared" si="31"/>
        <v/>
      </c>
      <c r="K17" s="47" t="str">
        <f t="shared" si="32"/>
        <v/>
      </c>
      <c r="L17" s="48" t="str">
        <f t="shared" si="33"/>
        <v/>
      </c>
      <c r="M17" s="47" t="str">
        <f t="shared" si="34"/>
        <v/>
      </c>
      <c r="N17" s="54" t="str">
        <f t="shared" si="35"/>
        <v/>
      </c>
      <c r="P17" s="53" t="str">
        <f>IF($AB$1="NE","",IF(V17=$V$1,MAX($P$1:P16)+1,""))</f>
        <v/>
      </c>
      <c r="Q17" s="50" t="str">
        <f t="shared" si="18"/>
        <v/>
      </c>
      <c r="R17" s="47" t="str">
        <f t="shared" si="19"/>
        <v/>
      </c>
      <c r="S17" s="47" t="str">
        <f t="shared" si="20"/>
        <v/>
      </c>
      <c r="T17" s="48" t="str">
        <f t="shared" si="21"/>
        <v/>
      </c>
      <c r="U17" s="47" t="str">
        <f t="shared" si="22"/>
        <v/>
      </c>
      <c r="V17" s="54" t="str">
        <f t="shared" si="23"/>
        <v/>
      </c>
      <c r="X17" s="49" t="str">
        <f>IF(AA17=$AA$1,MAX($X$1:X16)+1,"")</f>
        <v/>
      </c>
      <c r="Y17" s="50">
        <f t="shared" si="6"/>
        <v>16</v>
      </c>
      <c r="Z17" s="51" t="str">
        <f t="shared" si="24"/>
        <v>Ječmen Jarní</v>
      </c>
      <c r="AA17" s="50" t="str">
        <f t="shared" si="25"/>
        <v>Beroun</v>
      </c>
      <c r="AB17" s="50" t="str">
        <f t="shared" si="26"/>
        <v>Broumy</v>
      </c>
      <c r="AC17" s="51">
        <f t="shared" si="27"/>
        <v>612871</v>
      </c>
      <c r="AD17" s="52" t="str">
        <f t="shared" si="28"/>
        <v>30,01 - 50,00 %</v>
      </c>
      <c r="AG17" s="45" t="s">
        <v>274</v>
      </c>
    </row>
    <row r="18" spans="1:33" ht="12.75" x14ac:dyDescent="0.25">
      <c r="A18" s="49">
        <f>IF(B18=$Z$1,MAX($A$1:A17)+1,"")</f>
        <v>17</v>
      </c>
      <c r="B18" s="51" t="s">
        <v>3036</v>
      </c>
      <c r="C18" s="51" t="s">
        <v>82</v>
      </c>
      <c r="D18" s="64" t="s">
        <v>85</v>
      </c>
      <c r="E18" s="64">
        <v>614602</v>
      </c>
      <c r="F18" s="58" t="s">
        <v>34</v>
      </c>
      <c r="H18" s="62">
        <f t="shared" si="29"/>
        <v>17</v>
      </c>
      <c r="I18" s="63" t="str">
        <f t="shared" si="30"/>
        <v/>
      </c>
      <c r="J18" s="47" t="str">
        <f t="shared" si="31"/>
        <v/>
      </c>
      <c r="K18" s="47" t="str">
        <f t="shared" si="32"/>
        <v/>
      </c>
      <c r="L18" s="48" t="str">
        <f t="shared" si="33"/>
        <v/>
      </c>
      <c r="M18" s="47" t="str">
        <f t="shared" si="34"/>
        <v/>
      </c>
      <c r="N18" s="54" t="str">
        <f t="shared" si="35"/>
        <v/>
      </c>
      <c r="P18" s="53" t="str">
        <f>IF($AB$1="NE","",IF(V18=$V$1,MAX($P$1:P17)+1,""))</f>
        <v/>
      </c>
      <c r="Q18" s="50" t="str">
        <f t="shared" si="18"/>
        <v/>
      </c>
      <c r="R18" s="47" t="str">
        <f t="shared" si="19"/>
        <v/>
      </c>
      <c r="S18" s="47" t="str">
        <f t="shared" si="20"/>
        <v/>
      </c>
      <c r="T18" s="48" t="str">
        <f t="shared" si="21"/>
        <v/>
      </c>
      <c r="U18" s="47" t="str">
        <f t="shared" si="22"/>
        <v/>
      </c>
      <c r="V18" s="54" t="str">
        <f t="shared" si="23"/>
        <v/>
      </c>
      <c r="X18" s="49" t="str">
        <f>IF(AA18=$AA$1,MAX($X$1:X17)+1,"")</f>
        <v/>
      </c>
      <c r="Y18" s="50">
        <f t="shared" si="6"/>
        <v>17</v>
      </c>
      <c r="Z18" s="51" t="str">
        <f t="shared" si="24"/>
        <v>Ječmen Jarní</v>
      </c>
      <c r="AA18" s="50" t="str">
        <f t="shared" si="25"/>
        <v>Beroun</v>
      </c>
      <c r="AB18" s="50" t="str">
        <f t="shared" si="26"/>
        <v>Březová u Hořovic</v>
      </c>
      <c r="AC18" s="51">
        <f t="shared" si="27"/>
        <v>614602</v>
      </c>
      <c r="AD18" s="52" t="str">
        <f t="shared" si="28"/>
        <v>30,01 - 50,00 %</v>
      </c>
      <c r="AG18" s="45" t="s">
        <v>282</v>
      </c>
    </row>
    <row r="19" spans="1:33" ht="12.75" x14ac:dyDescent="0.25">
      <c r="A19" s="49">
        <f>IF(B19=$Z$1,MAX($A$1:A18)+1,"")</f>
        <v>18</v>
      </c>
      <c r="B19" s="51" t="s">
        <v>3036</v>
      </c>
      <c r="C19" s="51" t="s">
        <v>82</v>
      </c>
      <c r="D19" s="64" t="s">
        <v>86</v>
      </c>
      <c r="E19" s="64">
        <v>615137</v>
      </c>
      <c r="F19" s="58" t="s">
        <v>34</v>
      </c>
      <c r="H19" s="62">
        <f t="shared" si="29"/>
        <v>18</v>
      </c>
      <c r="I19" s="63" t="str">
        <f t="shared" si="30"/>
        <v/>
      </c>
      <c r="J19" s="47" t="str">
        <f t="shared" si="31"/>
        <v/>
      </c>
      <c r="K19" s="47" t="str">
        <f t="shared" si="32"/>
        <v/>
      </c>
      <c r="L19" s="48" t="str">
        <f t="shared" si="33"/>
        <v/>
      </c>
      <c r="M19" s="47" t="str">
        <f t="shared" si="34"/>
        <v/>
      </c>
      <c r="N19" s="54" t="str">
        <f t="shared" si="35"/>
        <v/>
      </c>
      <c r="P19" s="53" t="str">
        <f>IF($AB$1="NE","",IF(V19=$V$1,MAX($P$1:P18)+1,""))</f>
        <v/>
      </c>
      <c r="Q19" s="50" t="str">
        <f t="shared" si="18"/>
        <v/>
      </c>
      <c r="R19" s="47" t="str">
        <f t="shared" si="19"/>
        <v/>
      </c>
      <c r="S19" s="47" t="str">
        <f t="shared" si="20"/>
        <v/>
      </c>
      <c r="T19" s="48" t="str">
        <f t="shared" si="21"/>
        <v/>
      </c>
      <c r="U19" s="47" t="str">
        <f t="shared" si="22"/>
        <v/>
      </c>
      <c r="V19" s="54" t="str">
        <f t="shared" si="23"/>
        <v/>
      </c>
      <c r="X19" s="49" t="str">
        <f>IF(AA19=$AA$1,MAX($X$1:X18)+1,"")</f>
        <v/>
      </c>
      <c r="Y19" s="50">
        <f t="shared" si="6"/>
        <v>18</v>
      </c>
      <c r="Z19" s="51" t="str">
        <f t="shared" si="24"/>
        <v>Ječmen Jarní</v>
      </c>
      <c r="AA19" s="50" t="str">
        <f t="shared" si="25"/>
        <v>Beroun</v>
      </c>
      <c r="AB19" s="50" t="str">
        <f t="shared" si="26"/>
        <v>Bubovice</v>
      </c>
      <c r="AC19" s="51">
        <f t="shared" si="27"/>
        <v>615137</v>
      </c>
      <c r="AD19" s="52" t="str">
        <f t="shared" si="28"/>
        <v>30,01 - 50,00 %</v>
      </c>
      <c r="AG19" s="45" t="s">
        <v>1571</v>
      </c>
    </row>
    <row r="20" spans="1:33" ht="12.75" x14ac:dyDescent="0.25">
      <c r="A20" s="49">
        <f>IF(B20=$Z$1,MAX($A$1:A19)+1,"")</f>
        <v>19</v>
      </c>
      <c r="B20" s="51" t="s">
        <v>3036</v>
      </c>
      <c r="C20" s="51" t="s">
        <v>82</v>
      </c>
      <c r="D20" s="64" t="s">
        <v>87</v>
      </c>
      <c r="E20" s="64">
        <v>616494</v>
      </c>
      <c r="F20" s="58" t="s">
        <v>34</v>
      </c>
      <c r="H20" s="62">
        <f t="shared" si="29"/>
        <v>19</v>
      </c>
      <c r="I20" s="63" t="str">
        <f t="shared" si="30"/>
        <v/>
      </c>
      <c r="J20" s="47" t="str">
        <f t="shared" si="31"/>
        <v/>
      </c>
      <c r="K20" s="47" t="str">
        <f t="shared" si="32"/>
        <v/>
      </c>
      <c r="L20" s="48" t="str">
        <f t="shared" si="33"/>
        <v/>
      </c>
      <c r="M20" s="47" t="str">
        <f t="shared" si="34"/>
        <v/>
      </c>
      <c r="N20" s="54" t="str">
        <f t="shared" si="35"/>
        <v/>
      </c>
      <c r="P20" s="53" t="str">
        <f>IF($AB$1="NE","",IF(V20=$V$1,MAX($P$1:P19)+1,""))</f>
        <v/>
      </c>
      <c r="Q20" s="50" t="str">
        <f t="shared" si="18"/>
        <v/>
      </c>
      <c r="R20" s="47" t="str">
        <f t="shared" si="19"/>
        <v/>
      </c>
      <c r="S20" s="47" t="str">
        <f t="shared" si="20"/>
        <v/>
      </c>
      <c r="T20" s="48" t="str">
        <f t="shared" si="21"/>
        <v/>
      </c>
      <c r="U20" s="47" t="str">
        <f t="shared" si="22"/>
        <v/>
      </c>
      <c r="V20" s="54" t="str">
        <f t="shared" si="23"/>
        <v/>
      </c>
      <c r="X20" s="49" t="str">
        <f>IF(AA20=$AA$1,MAX($X$1:X19)+1,"")</f>
        <v/>
      </c>
      <c r="Y20" s="50">
        <f t="shared" si="6"/>
        <v>19</v>
      </c>
      <c r="Z20" s="51" t="str">
        <f t="shared" si="24"/>
        <v>Ječmen Jarní</v>
      </c>
      <c r="AA20" s="50" t="str">
        <f t="shared" si="25"/>
        <v>Beroun</v>
      </c>
      <c r="AB20" s="50" t="str">
        <f t="shared" si="26"/>
        <v>Bykoš</v>
      </c>
      <c r="AC20" s="51">
        <f t="shared" si="27"/>
        <v>616494</v>
      </c>
      <c r="AD20" s="52" t="str">
        <f t="shared" si="28"/>
        <v>30,01 - 50,00 %</v>
      </c>
      <c r="AG20" s="45" t="s">
        <v>284</v>
      </c>
    </row>
    <row r="21" spans="1:33" ht="12.75" x14ac:dyDescent="0.25">
      <c r="A21" s="49">
        <f>IF(B21=$Z$1,MAX($A$1:A20)+1,"")</f>
        <v>20</v>
      </c>
      <c r="B21" s="51" t="s">
        <v>3036</v>
      </c>
      <c r="C21" s="51" t="s">
        <v>82</v>
      </c>
      <c r="D21" s="64" t="s">
        <v>88</v>
      </c>
      <c r="E21" s="64">
        <v>617318</v>
      </c>
      <c r="F21" s="58" t="s">
        <v>34</v>
      </c>
      <c r="H21" s="62">
        <f t="shared" si="29"/>
        <v>20</v>
      </c>
      <c r="I21" s="63" t="str">
        <f t="shared" si="30"/>
        <v/>
      </c>
      <c r="J21" s="47" t="str">
        <f t="shared" si="31"/>
        <v/>
      </c>
      <c r="K21" s="47" t="str">
        <f t="shared" si="32"/>
        <v/>
      </c>
      <c r="L21" s="48" t="str">
        <f t="shared" si="33"/>
        <v/>
      </c>
      <c r="M21" s="47" t="str">
        <f t="shared" si="34"/>
        <v/>
      </c>
      <c r="N21" s="54" t="str">
        <f t="shared" si="35"/>
        <v/>
      </c>
      <c r="P21" s="53" t="str">
        <f>IF($AB$1="NE","",IF(V21=$V$1,MAX($P$1:P20)+1,""))</f>
        <v/>
      </c>
      <c r="Q21" s="50" t="str">
        <f t="shared" si="18"/>
        <v/>
      </c>
      <c r="R21" s="47" t="str">
        <f t="shared" si="19"/>
        <v/>
      </c>
      <c r="S21" s="47" t="str">
        <f t="shared" si="20"/>
        <v/>
      </c>
      <c r="T21" s="48" t="str">
        <f t="shared" si="21"/>
        <v/>
      </c>
      <c r="U21" s="47" t="str">
        <f t="shared" si="22"/>
        <v/>
      </c>
      <c r="V21" s="54" t="str">
        <f t="shared" si="23"/>
        <v/>
      </c>
      <c r="X21" s="49" t="str">
        <f>IF(AA21=$AA$1,MAX($X$1:X20)+1,"")</f>
        <v/>
      </c>
      <c r="Y21" s="50">
        <f t="shared" si="6"/>
        <v>20</v>
      </c>
      <c r="Z21" s="51" t="str">
        <f t="shared" si="24"/>
        <v>Ječmen Jarní</v>
      </c>
      <c r="AA21" s="50" t="str">
        <f t="shared" si="25"/>
        <v>Beroun</v>
      </c>
      <c r="AB21" s="50" t="str">
        <f t="shared" si="26"/>
        <v>Bzová u Hořovic</v>
      </c>
      <c r="AC21" s="51">
        <f t="shared" si="27"/>
        <v>617318</v>
      </c>
      <c r="AD21" s="52" t="str">
        <f t="shared" si="28"/>
        <v>30,01 - 50,00 %</v>
      </c>
      <c r="AG21" s="45" t="s">
        <v>286</v>
      </c>
    </row>
    <row r="22" spans="1:33" ht="12.75" x14ac:dyDescent="0.25">
      <c r="A22" s="49">
        <f>IF(B22=$Z$1,MAX($A$1:A21)+1,"")</f>
        <v>21</v>
      </c>
      <c r="B22" s="51" t="s">
        <v>3036</v>
      </c>
      <c r="C22" s="51" t="s">
        <v>82</v>
      </c>
      <c r="D22" s="64" t="s">
        <v>89</v>
      </c>
      <c r="E22" s="64">
        <v>617610</v>
      </c>
      <c r="F22" s="58" t="s">
        <v>34</v>
      </c>
      <c r="H22" s="62">
        <f t="shared" si="29"/>
        <v>21</v>
      </c>
      <c r="I22" s="63" t="str">
        <f t="shared" si="30"/>
        <v/>
      </c>
      <c r="J22" s="47" t="str">
        <f t="shared" si="31"/>
        <v/>
      </c>
      <c r="K22" s="47" t="str">
        <f t="shared" si="32"/>
        <v/>
      </c>
      <c r="L22" s="48" t="str">
        <f t="shared" si="33"/>
        <v/>
      </c>
      <c r="M22" s="47" t="str">
        <f t="shared" si="34"/>
        <v/>
      </c>
      <c r="N22" s="54" t="str">
        <f t="shared" si="35"/>
        <v/>
      </c>
      <c r="P22" s="53" t="str">
        <f>IF($AB$1="NE","",IF(V22=$V$1,MAX($P$1:P21)+1,""))</f>
        <v/>
      </c>
      <c r="Q22" s="50" t="str">
        <f t="shared" si="18"/>
        <v/>
      </c>
      <c r="R22" s="47" t="str">
        <f t="shared" si="19"/>
        <v/>
      </c>
      <c r="S22" s="47" t="str">
        <f t="shared" si="20"/>
        <v/>
      </c>
      <c r="T22" s="48" t="str">
        <f t="shared" si="21"/>
        <v/>
      </c>
      <c r="U22" s="47" t="str">
        <f t="shared" si="22"/>
        <v/>
      </c>
      <c r="V22" s="54" t="str">
        <f t="shared" si="23"/>
        <v/>
      </c>
      <c r="X22" s="49" t="str">
        <f>IF(AA22=$AA$1,MAX($X$1:X21)+1,"")</f>
        <v/>
      </c>
      <c r="Y22" s="50">
        <f t="shared" si="6"/>
        <v>21</v>
      </c>
      <c r="Z22" s="51" t="str">
        <f t="shared" si="24"/>
        <v>Ječmen Jarní</v>
      </c>
      <c r="AA22" s="50" t="str">
        <f t="shared" si="25"/>
        <v>Beroun</v>
      </c>
      <c r="AB22" s="50" t="str">
        <f t="shared" si="26"/>
        <v>Cerhovice</v>
      </c>
      <c r="AC22" s="51">
        <f t="shared" si="27"/>
        <v>617610</v>
      </c>
      <c r="AD22" s="52" t="str">
        <f t="shared" si="28"/>
        <v>30,01 - 50,00 %</v>
      </c>
      <c r="AG22" s="45" t="s">
        <v>290</v>
      </c>
    </row>
    <row r="23" spans="1:33" ht="12.75" x14ac:dyDescent="0.25">
      <c r="A23" s="49">
        <f>IF(B23=$Z$1,MAX($A$1:A22)+1,"")</f>
        <v>22</v>
      </c>
      <c r="B23" s="51" t="s">
        <v>3036</v>
      </c>
      <c r="C23" s="51" t="s">
        <v>82</v>
      </c>
      <c r="D23" s="64" t="s">
        <v>90</v>
      </c>
      <c r="E23" s="64">
        <v>632601</v>
      </c>
      <c r="F23" s="58" t="s">
        <v>34</v>
      </c>
      <c r="H23" s="62">
        <f t="shared" si="29"/>
        <v>22</v>
      </c>
      <c r="I23" s="63" t="str">
        <f t="shared" si="30"/>
        <v/>
      </c>
      <c r="J23" s="47" t="str">
        <f t="shared" si="31"/>
        <v/>
      </c>
      <c r="K23" s="47" t="str">
        <f t="shared" si="32"/>
        <v/>
      </c>
      <c r="L23" s="48" t="str">
        <f t="shared" si="33"/>
        <v/>
      </c>
      <c r="M23" s="47" t="str">
        <f t="shared" si="34"/>
        <v/>
      </c>
      <c r="N23" s="54" t="str">
        <f t="shared" si="35"/>
        <v/>
      </c>
      <c r="P23" s="53" t="str">
        <f>IF($AB$1="NE","",IF(V23=$V$1,MAX($P$1:P22)+1,""))</f>
        <v/>
      </c>
      <c r="Q23" s="50" t="str">
        <f t="shared" si="18"/>
        <v/>
      </c>
      <c r="R23" s="47" t="str">
        <f t="shared" si="19"/>
        <v/>
      </c>
      <c r="S23" s="47" t="str">
        <f t="shared" si="20"/>
        <v/>
      </c>
      <c r="T23" s="48" t="str">
        <f t="shared" si="21"/>
        <v/>
      </c>
      <c r="U23" s="47" t="str">
        <f t="shared" si="22"/>
        <v/>
      </c>
      <c r="V23" s="54" t="str">
        <f t="shared" si="23"/>
        <v/>
      </c>
      <c r="X23" s="49" t="str">
        <f>IF(AA23=$AA$1,MAX($X$1:X22)+1,"")</f>
        <v/>
      </c>
      <c r="Y23" s="50">
        <f t="shared" si="6"/>
        <v>22</v>
      </c>
      <c r="Z23" s="51" t="str">
        <f t="shared" si="24"/>
        <v>Ječmen Jarní</v>
      </c>
      <c r="AA23" s="50" t="str">
        <f t="shared" si="25"/>
        <v>Beroun</v>
      </c>
      <c r="AB23" s="50" t="str">
        <f t="shared" si="26"/>
        <v>Drozdov v Čechách</v>
      </c>
      <c r="AC23" s="51">
        <f t="shared" si="27"/>
        <v>632601</v>
      </c>
      <c r="AD23" s="52" t="str">
        <f t="shared" si="28"/>
        <v>30,01 - 50,00 %</v>
      </c>
      <c r="AG23" s="45" t="s">
        <v>295</v>
      </c>
    </row>
    <row r="24" spans="1:33" ht="12.75" x14ac:dyDescent="0.25">
      <c r="A24" s="49">
        <f>IF(B24=$Z$1,MAX($A$1:A23)+1,"")</f>
        <v>23</v>
      </c>
      <c r="B24" s="51" t="s">
        <v>3036</v>
      </c>
      <c r="C24" s="51" t="s">
        <v>82</v>
      </c>
      <c r="D24" s="64" t="s">
        <v>91</v>
      </c>
      <c r="E24" s="64">
        <v>645371</v>
      </c>
      <c r="F24" s="58" t="s">
        <v>34</v>
      </c>
      <c r="H24" s="62">
        <f t="shared" si="29"/>
        <v>23</v>
      </c>
      <c r="I24" s="63" t="str">
        <f t="shared" si="30"/>
        <v/>
      </c>
      <c r="J24" s="47" t="str">
        <f t="shared" si="31"/>
        <v/>
      </c>
      <c r="K24" s="47" t="str">
        <f t="shared" si="32"/>
        <v/>
      </c>
      <c r="L24" s="48" t="str">
        <f t="shared" si="33"/>
        <v/>
      </c>
      <c r="M24" s="47" t="str">
        <f t="shared" si="34"/>
        <v/>
      </c>
      <c r="N24" s="54" t="str">
        <f t="shared" si="35"/>
        <v/>
      </c>
      <c r="P24" s="53" t="str">
        <f>IF($AB$1="NE","",IF(V24=$V$1,MAX($P$1:P23)+1,""))</f>
        <v/>
      </c>
      <c r="Q24" s="50" t="str">
        <f t="shared" si="18"/>
        <v/>
      </c>
      <c r="R24" s="47" t="str">
        <f t="shared" si="19"/>
        <v/>
      </c>
      <c r="S24" s="47" t="str">
        <f t="shared" si="20"/>
        <v/>
      </c>
      <c r="T24" s="48" t="str">
        <f t="shared" si="21"/>
        <v/>
      </c>
      <c r="U24" s="47" t="str">
        <f t="shared" si="22"/>
        <v/>
      </c>
      <c r="V24" s="54" t="str">
        <f t="shared" si="23"/>
        <v/>
      </c>
      <c r="X24" s="49" t="str">
        <f>IF(AA24=$AA$1,MAX($X$1:X23)+1,"")</f>
        <v/>
      </c>
      <c r="Y24" s="50">
        <f t="shared" si="6"/>
        <v>23</v>
      </c>
      <c r="Z24" s="51" t="str">
        <f t="shared" si="24"/>
        <v>Ječmen Jarní</v>
      </c>
      <c r="AA24" s="50" t="str">
        <f t="shared" si="25"/>
        <v>Beroun</v>
      </c>
      <c r="AB24" s="50" t="str">
        <f t="shared" si="26"/>
        <v>Hořovice</v>
      </c>
      <c r="AC24" s="51">
        <f t="shared" si="27"/>
        <v>645371</v>
      </c>
      <c r="AD24" s="52" t="str">
        <f t="shared" si="28"/>
        <v>30,01 - 50,00 %</v>
      </c>
      <c r="AG24" s="45" t="s">
        <v>345</v>
      </c>
    </row>
    <row r="25" spans="1:33" ht="12.75" x14ac:dyDescent="0.25">
      <c r="A25" s="49">
        <f>IF(B25=$Z$1,MAX($A$1:A24)+1,"")</f>
        <v>24</v>
      </c>
      <c r="B25" s="51" t="s">
        <v>3036</v>
      </c>
      <c r="C25" s="51" t="s">
        <v>82</v>
      </c>
      <c r="D25" s="64" t="s">
        <v>92</v>
      </c>
      <c r="E25" s="64">
        <v>648931</v>
      </c>
      <c r="F25" s="58" t="s">
        <v>34</v>
      </c>
      <c r="H25" s="62">
        <f t="shared" si="29"/>
        <v>24</v>
      </c>
      <c r="I25" s="63" t="str">
        <f t="shared" si="30"/>
        <v/>
      </c>
      <c r="J25" s="47" t="str">
        <f t="shared" si="31"/>
        <v/>
      </c>
      <c r="K25" s="47" t="str">
        <f t="shared" si="32"/>
        <v/>
      </c>
      <c r="L25" s="48" t="str">
        <f t="shared" si="33"/>
        <v/>
      </c>
      <c r="M25" s="47" t="str">
        <f t="shared" si="34"/>
        <v/>
      </c>
      <c r="N25" s="54" t="str">
        <f t="shared" si="35"/>
        <v/>
      </c>
      <c r="P25" s="53" t="str">
        <f>IF($AB$1="NE","",IF(V25=$V$1,MAX($P$1:P24)+1,""))</f>
        <v/>
      </c>
      <c r="Q25" s="50" t="str">
        <f t="shared" si="18"/>
        <v/>
      </c>
      <c r="R25" s="47" t="str">
        <f t="shared" si="19"/>
        <v/>
      </c>
      <c r="S25" s="47" t="str">
        <f t="shared" si="20"/>
        <v/>
      </c>
      <c r="T25" s="48" t="str">
        <f t="shared" si="21"/>
        <v/>
      </c>
      <c r="U25" s="47" t="str">
        <f t="shared" si="22"/>
        <v/>
      </c>
      <c r="V25" s="54" t="str">
        <f t="shared" si="23"/>
        <v/>
      </c>
      <c r="X25" s="49" t="str">
        <f>IF(AA25=$AA$1,MAX($X$1:X24)+1,"")</f>
        <v/>
      </c>
      <c r="Y25" s="50">
        <f t="shared" si="6"/>
        <v>24</v>
      </c>
      <c r="Z25" s="51" t="str">
        <f t="shared" si="24"/>
        <v>Ječmen Jarní</v>
      </c>
      <c r="AA25" s="50" t="str">
        <f t="shared" si="25"/>
        <v>Beroun</v>
      </c>
      <c r="AB25" s="50" t="str">
        <f t="shared" si="26"/>
        <v>Hředle u Zdic</v>
      </c>
      <c r="AC25" s="51">
        <f t="shared" si="27"/>
        <v>648931</v>
      </c>
      <c r="AD25" s="52" t="str">
        <f t="shared" si="28"/>
        <v>30,01 - 50,00 %</v>
      </c>
      <c r="AG25" s="45" t="s">
        <v>353</v>
      </c>
    </row>
    <row r="26" spans="1:33" ht="12.75" x14ac:dyDescent="0.25">
      <c r="A26" s="49">
        <f>IF(B26=$Z$1,MAX($A$1:A25)+1,"")</f>
        <v>25</v>
      </c>
      <c r="B26" s="51" t="s">
        <v>3036</v>
      </c>
      <c r="C26" s="51" t="s">
        <v>82</v>
      </c>
      <c r="D26" s="64" t="s">
        <v>93</v>
      </c>
      <c r="E26" s="64">
        <v>651869</v>
      </c>
      <c r="F26" s="58" t="s">
        <v>34</v>
      </c>
      <c r="H26" s="62">
        <f t="shared" si="29"/>
        <v>25</v>
      </c>
      <c r="I26" s="63" t="str">
        <f t="shared" si="30"/>
        <v/>
      </c>
      <c r="J26" s="47" t="str">
        <f t="shared" si="31"/>
        <v/>
      </c>
      <c r="K26" s="47" t="str">
        <f t="shared" si="32"/>
        <v/>
      </c>
      <c r="L26" s="48" t="str">
        <f t="shared" si="33"/>
        <v/>
      </c>
      <c r="M26" s="47" t="str">
        <f t="shared" si="34"/>
        <v/>
      </c>
      <c r="N26" s="54" t="str">
        <f t="shared" si="35"/>
        <v/>
      </c>
      <c r="P26" s="53" t="str">
        <f>IF($AB$1="NE","",IF(V26=$V$1,MAX($P$1:P25)+1,""))</f>
        <v/>
      </c>
      <c r="Q26" s="50" t="str">
        <f t="shared" si="18"/>
        <v/>
      </c>
      <c r="R26" s="47" t="str">
        <f t="shared" si="19"/>
        <v/>
      </c>
      <c r="S26" s="47" t="str">
        <f t="shared" si="20"/>
        <v/>
      </c>
      <c r="T26" s="48" t="str">
        <f t="shared" si="21"/>
        <v/>
      </c>
      <c r="U26" s="47" t="str">
        <f t="shared" si="22"/>
        <v/>
      </c>
      <c r="V26" s="54" t="str">
        <f t="shared" si="23"/>
        <v/>
      </c>
      <c r="X26" s="49" t="str">
        <f>IF(AA26=$AA$1,MAX($X$1:X25)+1,"")</f>
        <v/>
      </c>
      <c r="Y26" s="50">
        <f t="shared" si="6"/>
        <v>25</v>
      </c>
      <c r="Z26" s="51" t="str">
        <f t="shared" si="24"/>
        <v>Ječmen Jarní</v>
      </c>
      <c r="AA26" s="50" t="str">
        <f t="shared" si="25"/>
        <v>Beroun</v>
      </c>
      <c r="AB26" s="50" t="str">
        <f t="shared" si="26"/>
        <v>Chlustina</v>
      </c>
      <c r="AC26" s="51">
        <f t="shared" si="27"/>
        <v>651869</v>
      </c>
      <c r="AD26" s="52" t="str">
        <f t="shared" si="28"/>
        <v>30,01 - 50,00 %</v>
      </c>
      <c r="AG26" s="45" t="s">
        <v>378</v>
      </c>
    </row>
    <row r="27" spans="1:33" ht="12.75" x14ac:dyDescent="0.25">
      <c r="A27" s="49">
        <f>IF(B27=$Z$1,MAX($A$1:A26)+1,"")</f>
        <v>26</v>
      </c>
      <c r="B27" s="51" t="s">
        <v>3036</v>
      </c>
      <c r="C27" s="51" t="s">
        <v>82</v>
      </c>
      <c r="D27" s="64" t="s">
        <v>94</v>
      </c>
      <c r="E27" s="64">
        <v>652113</v>
      </c>
      <c r="F27" s="58" t="s">
        <v>34</v>
      </c>
      <c r="H27" s="62">
        <f t="shared" si="29"/>
        <v>26</v>
      </c>
      <c r="I27" s="63" t="str">
        <f t="shared" si="30"/>
        <v/>
      </c>
      <c r="J27" s="47" t="str">
        <f t="shared" si="31"/>
        <v/>
      </c>
      <c r="K27" s="47" t="str">
        <f t="shared" si="32"/>
        <v/>
      </c>
      <c r="L27" s="48" t="str">
        <f t="shared" si="33"/>
        <v/>
      </c>
      <c r="M27" s="47" t="str">
        <f t="shared" si="34"/>
        <v/>
      </c>
      <c r="N27" s="54" t="str">
        <f t="shared" si="35"/>
        <v/>
      </c>
      <c r="P27" s="53" t="str">
        <f>IF($AB$1="NE","",IF(V27=$V$1,MAX($P$1:P26)+1,""))</f>
        <v/>
      </c>
      <c r="Q27" s="50" t="str">
        <f t="shared" si="18"/>
        <v/>
      </c>
      <c r="R27" s="47" t="str">
        <f t="shared" si="19"/>
        <v/>
      </c>
      <c r="S27" s="47" t="str">
        <f t="shared" si="20"/>
        <v/>
      </c>
      <c r="T27" s="48" t="str">
        <f t="shared" si="21"/>
        <v/>
      </c>
      <c r="U27" s="47" t="str">
        <f t="shared" si="22"/>
        <v/>
      </c>
      <c r="V27" s="54" t="str">
        <f t="shared" si="23"/>
        <v/>
      </c>
      <c r="X27" s="49" t="str">
        <f>IF(AA27=$AA$1,MAX($X$1:X26)+1,"")</f>
        <v/>
      </c>
      <c r="Y27" s="50">
        <f t="shared" si="6"/>
        <v>26</v>
      </c>
      <c r="Z27" s="51" t="str">
        <f t="shared" si="24"/>
        <v>Ječmen Jarní</v>
      </c>
      <c r="AA27" s="50" t="str">
        <f t="shared" si="25"/>
        <v>Beroun</v>
      </c>
      <c r="AB27" s="50" t="str">
        <f t="shared" si="26"/>
        <v>Chodouň</v>
      </c>
      <c r="AC27" s="51">
        <f t="shared" si="27"/>
        <v>652113</v>
      </c>
      <c r="AD27" s="52" t="str">
        <f t="shared" si="28"/>
        <v>30,01 - 50,00 %</v>
      </c>
      <c r="AG27" s="45" t="s">
        <v>389</v>
      </c>
    </row>
    <row r="28" spans="1:33" ht="12.75" x14ac:dyDescent="0.25">
      <c r="A28" s="49">
        <f>IF(B28=$Z$1,MAX($A$1:A27)+1,"")</f>
        <v>27</v>
      </c>
      <c r="B28" s="51" t="s">
        <v>3036</v>
      </c>
      <c r="C28" s="51" t="s">
        <v>82</v>
      </c>
      <c r="D28" s="64" t="s">
        <v>95</v>
      </c>
      <c r="E28" s="64">
        <v>655449</v>
      </c>
      <c r="F28" s="58" t="s">
        <v>34</v>
      </c>
      <c r="H28" s="62">
        <f t="shared" si="29"/>
        <v>27</v>
      </c>
      <c r="I28" s="63" t="str">
        <f t="shared" si="30"/>
        <v/>
      </c>
      <c r="J28" s="47" t="str">
        <f t="shared" si="31"/>
        <v/>
      </c>
      <c r="K28" s="47" t="str">
        <f t="shared" si="32"/>
        <v/>
      </c>
      <c r="L28" s="48" t="str">
        <f t="shared" si="33"/>
        <v/>
      </c>
      <c r="M28" s="47" t="str">
        <f t="shared" si="34"/>
        <v/>
      </c>
      <c r="N28" s="54" t="str">
        <f t="shared" si="35"/>
        <v/>
      </c>
      <c r="P28" s="53" t="str">
        <f>IF($AB$1="NE","",IF(V28=$V$1,MAX($P$1:P27)+1,""))</f>
        <v/>
      </c>
      <c r="Q28" s="50" t="str">
        <f t="shared" si="18"/>
        <v/>
      </c>
      <c r="R28" s="47" t="str">
        <f t="shared" si="19"/>
        <v/>
      </c>
      <c r="S28" s="47" t="str">
        <f t="shared" si="20"/>
        <v/>
      </c>
      <c r="T28" s="48" t="str">
        <f t="shared" si="21"/>
        <v/>
      </c>
      <c r="U28" s="47" t="str">
        <f t="shared" si="22"/>
        <v/>
      </c>
      <c r="V28" s="54" t="str">
        <f t="shared" si="23"/>
        <v/>
      </c>
      <c r="X28" s="49" t="str">
        <f>IF(AA28=$AA$1,MAX($X$1:X27)+1,"")</f>
        <v/>
      </c>
      <c r="Y28" s="50">
        <f t="shared" si="6"/>
        <v>27</v>
      </c>
      <c r="Z28" s="51" t="str">
        <f t="shared" si="24"/>
        <v>Ječmen Jarní</v>
      </c>
      <c r="AA28" s="50" t="str">
        <f t="shared" si="25"/>
        <v>Beroun</v>
      </c>
      <c r="AB28" s="50" t="str">
        <f t="shared" si="26"/>
        <v>Chyňava</v>
      </c>
      <c r="AC28" s="51">
        <f t="shared" si="27"/>
        <v>655449</v>
      </c>
      <c r="AD28" s="52" t="str">
        <f t="shared" si="28"/>
        <v>30,01 - 50,00 %</v>
      </c>
      <c r="AG28" s="45" t="s">
        <v>391</v>
      </c>
    </row>
    <row r="29" spans="1:33" ht="12.75" x14ac:dyDescent="0.25">
      <c r="A29" s="49">
        <f>IF(B29=$Z$1,MAX($A$1:A28)+1,"")</f>
        <v>28</v>
      </c>
      <c r="B29" s="51" t="s">
        <v>3036</v>
      </c>
      <c r="C29" s="51" t="s">
        <v>82</v>
      </c>
      <c r="D29" s="64" t="s">
        <v>96</v>
      </c>
      <c r="E29" s="64">
        <v>669032</v>
      </c>
      <c r="F29" s="58" t="s">
        <v>34</v>
      </c>
      <c r="H29" s="62">
        <f t="shared" si="29"/>
        <v>28</v>
      </c>
      <c r="I29" s="63" t="str">
        <f t="shared" si="30"/>
        <v/>
      </c>
      <c r="J29" s="47" t="str">
        <f t="shared" si="31"/>
        <v/>
      </c>
      <c r="K29" s="47" t="str">
        <f t="shared" si="32"/>
        <v/>
      </c>
      <c r="L29" s="48" t="str">
        <f t="shared" si="33"/>
        <v/>
      </c>
      <c r="M29" s="47" t="str">
        <f t="shared" si="34"/>
        <v/>
      </c>
      <c r="N29" s="54" t="str">
        <f t="shared" si="35"/>
        <v/>
      </c>
      <c r="P29" s="53" t="str">
        <f>IF($AB$1="NE","",IF(V29=$V$1,MAX($P$1:P28)+1,""))</f>
        <v/>
      </c>
      <c r="Q29" s="50" t="str">
        <f t="shared" si="18"/>
        <v/>
      </c>
      <c r="R29" s="47" t="str">
        <f t="shared" si="19"/>
        <v/>
      </c>
      <c r="S29" s="47" t="str">
        <f t="shared" si="20"/>
        <v/>
      </c>
      <c r="T29" s="48" t="str">
        <f t="shared" si="21"/>
        <v/>
      </c>
      <c r="U29" s="47" t="str">
        <f t="shared" si="22"/>
        <v/>
      </c>
      <c r="V29" s="54" t="str">
        <f t="shared" si="23"/>
        <v/>
      </c>
      <c r="X29" s="49" t="str">
        <f>IF(AA29=$AA$1,MAX($X$1:X28)+1,"")</f>
        <v/>
      </c>
      <c r="Y29" s="50">
        <f t="shared" si="6"/>
        <v>28</v>
      </c>
      <c r="Z29" s="51" t="str">
        <f t="shared" si="24"/>
        <v>Ječmen Jarní</v>
      </c>
      <c r="AA29" s="50" t="str">
        <f t="shared" si="25"/>
        <v>Beroun</v>
      </c>
      <c r="AB29" s="50" t="str">
        <f t="shared" si="26"/>
        <v>Koněprusy</v>
      </c>
      <c r="AC29" s="51">
        <f t="shared" si="27"/>
        <v>669032</v>
      </c>
      <c r="AD29" s="52" t="str">
        <f t="shared" si="28"/>
        <v>30,01 - 50,00 %</v>
      </c>
      <c r="AG29" s="45" t="s">
        <v>396</v>
      </c>
    </row>
    <row r="30" spans="1:33" ht="12.75" x14ac:dyDescent="0.25">
      <c r="A30" s="49">
        <f>IF(B30=$Z$1,MAX($A$1:A29)+1,"")</f>
        <v>29</v>
      </c>
      <c r="B30" s="51" t="s">
        <v>3036</v>
      </c>
      <c r="C30" s="51" t="s">
        <v>82</v>
      </c>
      <c r="D30" s="64" t="s">
        <v>97</v>
      </c>
      <c r="E30" s="64">
        <v>671070</v>
      </c>
      <c r="F30" s="58" t="s">
        <v>34</v>
      </c>
      <c r="H30" s="62">
        <f t="shared" si="29"/>
        <v>29</v>
      </c>
      <c r="I30" s="63" t="str">
        <f t="shared" si="30"/>
        <v/>
      </c>
      <c r="J30" s="47" t="str">
        <f t="shared" si="31"/>
        <v/>
      </c>
      <c r="K30" s="47" t="str">
        <f t="shared" si="32"/>
        <v/>
      </c>
      <c r="L30" s="48" t="str">
        <f t="shared" si="33"/>
        <v/>
      </c>
      <c r="M30" s="47" t="str">
        <f t="shared" si="34"/>
        <v/>
      </c>
      <c r="N30" s="54" t="str">
        <f t="shared" si="35"/>
        <v/>
      </c>
      <c r="P30" s="53" t="str">
        <f>IF($AB$1="NE","",IF(V30=$V$1,MAX($P$1:P29)+1,""))</f>
        <v/>
      </c>
      <c r="Q30" s="50" t="str">
        <f t="shared" si="18"/>
        <v/>
      </c>
      <c r="R30" s="47" t="str">
        <f t="shared" si="19"/>
        <v/>
      </c>
      <c r="S30" s="47" t="str">
        <f t="shared" si="20"/>
        <v/>
      </c>
      <c r="T30" s="48" t="str">
        <f t="shared" si="21"/>
        <v/>
      </c>
      <c r="U30" s="47" t="str">
        <f t="shared" si="22"/>
        <v/>
      </c>
      <c r="V30" s="54" t="str">
        <f t="shared" si="23"/>
        <v/>
      </c>
      <c r="X30" s="49" t="str">
        <f>IF(AA30=$AA$1,MAX($X$1:X29)+1,"")</f>
        <v/>
      </c>
      <c r="Y30" s="50">
        <f t="shared" si="6"/>
        <v>29</v>
      </c>
      <c r="Z30" s="51" t="str">
        <f t="shared" si="24"/>
        <v>Ječmen Jarní</v>
      </c>
      <c r="AA30" s="50" t="str">
        <f t="shared" si="25"/>
        <v>Beroun</v>
      </c>
      <c r="AB30" s="50" t="str">
        <f t="shared" si="26"/>
        <v>Kotopeky</v>
      </c>
      <c r="AC30" s="51">
        <f t="shared" si="27"/>
        <v>671070</v>
      </c>
      <c r="AD30" s="52" t="str">
        <f t="shared" si="28"/>
        <v>30,01 - 50,00 %</v>
      </c>
      <c r="AG30" s="45" t="s">
        <v>1692</v>
      </c>
    </row>
    <row r="31" spans="1:33" ht="12.75" x14ac:dyDescent="0.25">
      <c r="A31" s="49">
        <f>IF(B31=$Z$1,MAX($A$1:A30)+1,"")</f>
        <v>30</v>
      </c>
      <c r="B31" s="51" t="s">
        <v>3036</v>
      </c>
      <c r="C31" s="51" t="s">
        <v>82</v>
      </c>
      <c r="D31" s="64" t="s">
        <v>98</v>
      </c>
      <c r="E31" s="64">
        <v>676861</v>
      </c>
      <c r="F31" s="58" t="s">
        <v>34</v>
      </c>
      <c r="H31" s="62">
        <f t="shared" si="29"/>
        <v>30</v>
      </c>
      <c r="I31" s="63" t="str">
        <f t="shared" si="30"/>
        <v/>
      </c>
      <c r="J31" s="47" t="str">
        <f t="shared" si="31"/>
        <v/>
      </c>
      <c r="K31" s="47" t="str">
        <f t="shared" si="32"/>
        <v/>
      </c>
      <c r="L31" s="48" t="str">
        <f t="shared" si="33"/>
        <v/>
      </c>
      <c r="M31" s="47" t="str">
        <f t="shared" si="34"/>
        <v/>
      </c>
      <c r="N31" s="54" t="str">
        <f t="shared" si="35"/>
        <v/>
      </c>
      <c r="P31" s="53" t="str">
        <f>IF($AB$1="NE","",IF(V31=$V$1,MAX($P$1:P30)+1,""))</f>
        <v/>
      </c>
      <c r="Q31" s="50" t="str">
        <f t="shared" si="18"/>
        <v/>
      </c>
      <c r="R31" s="47" t="str">
        <f t="shared" si="19"/>
        <v/>
      </c>
      <c r="S31" s="47" t="str">
        <f t="shared" si="20"/>
        <v/>
      </c>
      <c r="T31" s="48" t="str">
        <f t="shared" si="21"/>
        <v/>
      </c>
      <c r="U31" s="47" t="str">
        <f t="shared" si="22"/>
        <v/>
      </c>
      <c r="V31" s="54" t="str">
        <f t="shared" si="23"/>
        <v/>
      </c>
      <c r="X31" s="49" t="str">
        <f>IF(AA31=$AA$1,MAX($X$1:X30)+1,"")</f>
        <v/>
      </c>
      <c r="Y31" s="50">
        <f t="shared" si="6"/>
        <v>30</v>
      </c>
      <c r="Z31" s="51" t="str">
        <f t="shared" si="24"/>
        <v>Ječmen Jarní</v>
      </c>
      <c r="AA31" s="50" t="str">
        <f t="shared" si="25"/>
        <v>Beroun</v>
      </c>
      <c r="AB31" s="50" t="str">
        <f t="shared" si="26"/>
        <v>Kublov</v>
      </c>
      <c r="AC31" s="51">
        <f t="shared" si="27"/>
        <v>676861</v>
      </c>
      <c r="AD31" s="52" t="str">
        <f t="shared" si="28"/>
        <v>30,01 - 50,00 %</v>
      </c>
      <c r="AG31" s="45" t="s">
        <v>398</v>
      </c>
    </row>
    <row r="32" spans="1:33" ht="12.75" x14ac:dyDescent="0.25">
      <c r="A32" s="49">
        <f>IF(B32=$Z$1,MAX($A$1:A31)+1,"")</f>
        <v>31</v>
      </c>
      <c r="B32" s="51" t="s">
        <v>3036</v>
      </c>
      <c r="C32" s="51" t="s">
        <v>82</v>
      </c>
      <c r="D32" s="64" t="s">
        <v>99</v>
      </c>
      <c r="E32" s="64">
        <v>681300</v>
      </c>
      <c r="F32" s="58" t="s">
        <v>34</v>
      </c>
      <c r="H32" s="62">
        <f t="shared" si="29"/>
        <v>31</v>
      </c>
      <c r="I32" s="63" t="str">
        <f t="shared" si="30"/>
        <v/>
      </c>
      <c r="J32" s="47" t="str">
        <f t="shared" si="31"/>
        <v/>
      </c>
      <c r="K32" s="47" t="str">
        <f t="shared" si="32"/>
        <v/>
      </c>
      <c r="L32" s="48" t="str">
        <f t="shared" si="33"/>
        <v/>
      </c>
      <c r="M32" s="47" t="str">
        <f t="shared" si="34"/>
        <v/>
      </c>
      <c r="N32" s="54" t="str">
        <f t="shared" si="35"/>
        <v/>
      </c>
      <c r="P32" s="53" t="str">
        <f>IF($AB$1="NE","",IF(V32=$V$1,MAX($P$1:P31)+1,""))</f>
        <v/>
      </c>
      <c r="Q32" s="50" t="str">
        <f t="shared" si="18"/>
        <v/>
      </c>
      <c r="R32" s="47" t="str">
        <f t="shared" si="19"/>
        <v/>
      </c>
      <c r="S32" s="47" t="str">
        <f t="shared" si="20"/>
        <v/>
      </c>
      <c r="T32" s="48" t="str">
        <f t="shared" si="21"/>
        <v/>
      </c>
      <c r="U32" s="47" t="str">
        <f t="shared" si="22"/>
        <v/>
      </c>
      <c r="V32" s="54" t="str">
        <f t="shared" si="23"/>
        <v/>
      </c>
      <c r="X32" s="49" t="str">
        <f>IF(AA32=$AA$1,MAX($X$1:X31)+1,"")</f>
        <v/>
      </c>
      <c r="Y32" s="50">
        <f t="shared" si="6"/>
        <v>31</v>
      </c>
      <c r="Z32" s="51" t="str">
        <f t="shared" si="24"/>
        <v>Ječmen Jarní</v>
      </c>
      <c r="AA32" s="50" t="str">
        <f t="shared" si="25"/>
        <v>Beroun</v>
      </c>
      <c r="AB32" s="50" t="str">
        <f t="shared" si="26"/>
        <v>Lhotka u Hořovic</v>
      </c>
      <c r="AC32" s="51">
        <f t="shared" si="27"/>
        <v>681300</v>
      </c>
      <c r="AD32" s="52" t="str">
        <f t="shared" si="28"/>
        <v>30,01 - 50,00 %</v>
      </c>
      <c r="AG32" s="45" t="s">
        <v>420</v>
      </c>
    </row>
    <row r="33" spans="1:33" ht="12.75" x14ac:dyDescent="0.25">
      <c r="A33" s="49">
        <f>IF(B33=$Z$1,MAX($A$1:A32)+1,"")</f>
        <v>32</v>
      </c>
      <c r="B33" s="51" t="s">
        <v>3036</v>
      </c>
      <c r="C33" s="51" t="s">
        <v>82</v>
      </c>
      <c r="D33" s="64" t="s">
        <v>100</v>
      </c>
      <c r="E33" s="64">
        <v>681881</v>
      </c>
      <c r="F33" s="58" t="s">
        <v>34</v>
      </c>
      <c r="H33" s="62">
        <f t="shared" si="29"/>
        <v>32</v>
      </c>
      <c r="I33" s="63" t="str">
        <f t="shared" si="30"/>
        <v/>
      </c>
      <c r="J33" s="47" t="str">
        <f t="shared" si="31"/>
        <v/>
      </c>
      <c r="K33" s="47" t="str">
        <f t="shared" si="32"/>
        <v/>
      </c>
      <c r="L33" s="48" t="str">
        <f t="shared" si="33"/>
        <v/>
      </c>
      <c r="M33" s="47" t="str">
        <f t="shared" si="34"/>
        <v/>
      </c>
      <c r="N33" s="54" t="str">
        <f t="shared" si="35"/>
        <v/>
      </c>
      <c r="P33" s="53" t="str">
        <f>IF($AB$1="NE","",IF(V33=$V$1,MAX($P$1:P32)+1,""))</f>
        <v/>
      </c>
      <c r="Q33" s="50" t="str">
        <f t="shared" si="18"/>
        <v/>
      </c>
      <c r="R33" s="47" t="str">
        <f t="shared" si="19"/>
        <v/>
      </c>
      <c r="S33" s="47" t="str">
        <f t="shared" si="20"/>
        <v/>
      </c>
      <c r="T33" s="48" t="str">
        <f t="shared" si="21"/>
        <v/>
      </c>
      <c r="U33" s="47" t="str">
        <f t="shared" si="22"/>
        <v/>
      </c>
      <c r="V33" s="54" t="str">
        <f t="shared" si="23"/>
        <v/>
      </c>
      <c r="X33" s="49" t="str">
        <f>IF(AA33=$AA$1,MAX($X$1:X32)+1,"")</f>
        <v/>
      </c>
      <c r="Y33" s="50">
        <f t="shared" si="6"/>
        <v>32</v>
      </c>
      <c r="Z33" s="51" t="str">
        <f t="shared" si="24"/>
        <v>Ječmen Jarní</v>
      </c>
      <c r="AA33" s="50" t="str">
        <f t="shared" si="25"/>
        <v>Beroun</v>
      </c>
      <c r="AB33" s="50" t="str">
        <f t="shared" si="26"/>
        <v>Libečov</v>
      </c>
      <c r="AC33" s="51">
        <f t="shared" si="27"/>
        <v>681881</v>
      </c>
      <c r="AD33" s="52" t="str">
        <f t="shared" si="28"/>
        <v>30,01 - 50,00 %</v>
      </c>
      <c r="AG33" s="45" t="s">
        <v>477</v>
      </c>
    </row>
    <row r="34" spans="1:33" ht="12.75" x14ac:dyDescent="0.25">
      <c r="A34" s="49">
        <f>IF(B34=$Z$1,MAX($A$1:A33)+1,"")</f>
        <v>33</v>
      </c>
      <c r="B34" s="51" t="s">
        <v>3036</v>
      </c>
      <c r="C34" s="51" t="s">
        <v>82</v>
      </c>
      <c r="D34" s="64" t="s">
        <v>101</v>
      </c>
      <c r="E34" s="64">
        <v>685267</v>
      </c>
      <c r="F34" s="58" t="s">
        <v>34</v>
      </c>
      <c r="H34" s="62">
        <f t="shared" si="29"/>
        <v>33</v>
      </c>
      <c r="I34" s="63" t="str">
        <f t="shared" si="30"/>
        <v/>
      </c>
      <c r="J34" s="47" t="str">
        <f t="shared" si="31"/>
        <v/>
      </c>
      <c r="K34" s="47" t="str">
        <f t="shared" si="32"/>
        <v/>
      </c>
      <c r="L34" s="48" t="str">
        <f t="shared" si="33"/>
        <v/>
      </c>
      <c r="M34" s="47" t="str">
        <f t="shared" si="34"/>
        <v/>
      </c>
      <c r="N34" s="54" t="str">
        <f t="shared" si="35"/>
        <v/>
      </c>
      <c r="P34" s="53" t="str">
        <f>IF($AB$1="NE","",IF(V34=$V$1,MAX($P$1:P33)+1,""))</f>
        <v/>
      </c>
      <c r="Q34" s="50" t="str">
        <f t="shared" si="18"/>
        <v/>
      </c>
      <c r="R34" s="47" t="str">
        <f t="shared" si="19"/>
        <v/>
      </c>
      <c r="S34" s="47" t="str">
        <f t="shared" si="20"/>
        <v/>
      </c>
      <c r="T34" s="48" t="str">
        <f t="shared" si="21"/>
        <v/>
      </c>
      <c r="U34" s="47" t="str">
        <f t="shared" si="22"/>
        <v/>
      </c>
      <c r="V34" s="54" t="str">
        <f t="shared" si="23"/>
        <v/>
      </c>
      <c r="X34" s="49" t="str">
        <f>IF(AA34=$AA$1,MAX($X$1:X33)+1,"")</f>
        <v/>
      </c>
      <c r="Y34" s="50">
        <f t="shared" si="6"/>
        <v>33</v>
      </c>
      <c r="Z34" s="51" t="str">
        <f t="shared" si="24"/>
        <v>Ječmen Jarní</v>
      </c>
      <c r="AA34" s="50" t="str">
        <f t="shared" si="25"/>
        <v>Beroun</v>
      </c>
      <c r="AB34" s="50" t="str">
        <f t="shared" si="26"/>
        <v>Liteň</v>
      </c>
      <c r="AC34" s="51">
        <f t="shared" si="27"/>
        <v>685267</v>
      </c>
      <c r="AD34" s="52" t="str">
        <f t="shared" si="28"/>
        <v>30,01 - 50,00 %</v>
      </c>
      <c r="AG34" s="45" t="s">
        <v>491</v>
      </c>
    </row>
    <row r="35" spans="1:33" ht="12.75" x14ac:dyDescent="0.25">
      <c r="A35" s="49">
        <f>IF(B35=$Z$1,MAX($A$1:A34)+1,"")</f>
        <v>34</v>
      </c>
      <c r="B35" s="51" t="s">
        <v>3036</v>
      </c>
      <c r="C35" s="51" t="s">
        <v>82</v>
      </c>
      <c r="D35" s="64" t="s">
        <v>102</v>
      </c>
      <c r="E35" s="64">
        <v>693022</v>
      </c>
      <c r="F35" s="58" t="s">
        <v>34</v>
      </c>
      <c r="H35" s="62">
        <f t="shared" si="29"/>
        <v>34</v>
      </c>
      <c r="I35" s="63" t="str">
        <f t="shared" si="30"/>
        <v/>
      </c>
      <c r="J35" s="47" t="str">
        <f t="shared" si="31"/>
        <v/>
      </c>
      <c r="K35" s="47" t="str">
        <f t="shared" si="32"/>
        <v/>
      </c>
      <c r="L35" s="48" t="str">
        <f t="shared" si="33"/>
        <v/>
      </c>
      <c r="M35" s="47" t="str">
        <f t="shared" si="34"/>
        <v/>
      </c>
      <c r="N35" s="54" t="str">
        <f t="shared" si="35"/>
        <v/>
      </c>
      <c r="P35" s="53" t="str">
        <f>IF($AB$1="NE","",IF(V35=$V$1,MAX($P$1:P34)+1,""))</f>
        <v/>
      </c>
      <c r="Q35" s="50" t="str">
        <f t="shared" si="18"/>
        <v/>
      </c>
      <c r="R35" s="47" t="str">
        <f t="shared" si="19"/>
        <v/>
      </c>
      <c r="S35" s="47" t="str">
        <f t="shared" si="20"/>
        <v/>
      </c>
      <c r="T35" s="48" t="str">
        <f t="shared" si="21"/>
        <v/>
      </c>
      <c r="U35" s="47" t="str">
        <f t="shared" si="22"/>
        <v/>
      </c>
      <c r="V35" s="54" t="str">
        <f t="shared" si="23"/>
        <v/>
      </c>
      <c r="X35" s="49" t="str">
        <f>IF(AA35=$AA$1,MAX($X$1:X34)+1,"")</f>
        <v/>
      </c>
      <c r="Y35" s="50">
        <f t="shared" si="6"/>
        <v>34</v>
      </c>
      <c r="Z35" s="51" t="str">
        <f t="shared" si="24"/>
        <v>Ječmen Jarní</v>
      </c>
      <c r="AA35" s="50" t="str">
        <f t="shared" si="25"/>
        <v>Beroun</v>
      </c>
      <c r="AB35" s="50" t="str">
        <f t="shared" si="26"/>
        <v>Tobolka</v>
      </c>
      <c r="AC35" s="51">
        <f t="shared" si="27"/>
        <v>693022</v>
      </c>
      <c r="AD35" s="52" t="str">
        <f t="shared" si="28"/>
        <v>30,01 - 50,00 %</v>
      </c>
      <c r="AG35" s="45" t="s">
        <v>496</v>
      </c>
    </row>
    <row r="36" spans="1:33" ht="12.75" x14ac:dyDescent="0.25">
      <c r="A36" s="49">
        <f>IF(B36=$Z$1,MAX($A$1:A35)+1,"")</f>
        <v>35</v>
      </c>
      <c r="B36" s="51" t="s">
        <v>3036</v>
      </c>
      <c r="C36" s="51" t="s">
        <v>82</v>
      </c>
      <c r="D36" s="64" t="s">
        <v>103</v>
      </c>
      <c r="E36" s="64">
        <v>693863</v>
      </c>
      <c r="F36" s="58" t="s">
        <v>34</v>
      </c>
      <c r="H36" s="62">
        <f t="shared" si="29"/>
        <v>35</v>
      </c>
      <c r="I36" s="63" t="str">
        <f t="shared" si="30"/>
        <v/>
      </c>
      <c r="J36" s="47" t="str">
        <f t="shared" si="31"/>
        <v/>
      </c>
      <c r="K36" s="47" t="str">
        <f t="shared" si="32"/>
        <v/>
      </c>
      <c r="L36" s="48" t="str">
        <f t="shared" si="33"/>
        <v/>
      </c>
      <c r="M36" s="47" t="str">
        <f t="shared" si="34"/>
        <v/>
      </c>
      <c r="N36" s="54" t="str">
        <f t="shared" si="35"/>
        <v/>
      </c>
      <c r="P36" s="53" t="str">
        <f>IF($AB$1="NE","",IF(V36=$V$1,MAX($P$1:P35)+1,""))</f>
        <v/>
      </c>
      <c r="Q36" s="50" t="str">
        <f t="shared" si="18"/>
        <v/>
      </c>
      <c r="R36" s="47" t="str">
        <f t="shared" si="19"/>
        <v/>
      </c>
      <c r="S36" s="47" t="str">
        <f t="shared" si="20"/>
        <v/>
      </c>
      <c r="T36" s="48" t="str">
        <f t="shared" si="21"/>
        <v/>
      </c>
      <c r="U36" s="47" t="str">
        <f t="shared" si="22"/>
        <v/>
      </c>
      <c r="V36" s="54" t="str">
        <f t="shared" si="23"/>
        <v/>
      </c>
      <c r="X36" s="49" t="str">
        <f>IF(AA36=$AA$1,MAX($X$1:X35)+1,"")</f>
        <v/>
      </c>
      <c r="Y36" s="50">
        <f t="shared" si="6"/>
        <v>35</v>
      </c>
      <c r="Z36" s="51" t="str">
        <f t="shared" si="24"/>
        <v>Ječmen Jarní</v>
      </c>
      <c r="AA36" s="50" t="str">
        <f t="shared" si="25"/>
        <v>Beroun</v>
      </c>
      <c r="AB36" s="50" t="str">
        <f t="shared" si="26"/>
        <v>Mezouň</v>
      </c>
      <c r="AC36" s="51">
        <f t="shared" si="27"/>
        <v>693863</v>
      </c>
      <c r="AD36" s="52" t="str">
        <f t="shared" si="28"/>
        <v>30,01 - 50,00 %</v>
      </c>
      <c r="AG36" s="45" t="s">
        <v>1700</v>
      </c>
    </row>
    <row r="37" spans="1:33" ht="12.75" x14ac:dyDescent="0.25">
      <c r="A37" s="49">
        <f>IF(B37=$Z$1,MAX($A$1:A36)+1,"")</f>
        <v>36</v>
      </c>
      <c r="B37" s="51" t="s">
        <v>3036</v>
      </c>
      <c r="C37" s="51" t="s">
        <v>82</v>
      </c>
      <c r="D37" s="64" t="s">
        <v>104</v>
      </c>
      <c r="E37" s="64">
        <v>704202</v>
      </c>
      <c r="F37" s="58" t="s">
        <v>34</v>
      </c>
      <c r="H37" s="62">
        <f t="shared" si="29"/>
        <v>36</v>
      </c>
      <c r="I37" s="63" t="str">
        <f t="shared" si="30"/>
        <v/>
      </c>
      <c r="J37" s="47" t="str">
        <f t="shared" si="31"/>
        <v/>
      </c>
      <c r="K37" s="47" t="str">
        <f t="shared" si="32"/>
        <v/>
      </c>
      <c r="L37" s="48" t="str">
        <f t="shared" si="33"/>
        <v/>
      </c>
      <c r="M37" s="47" t="str">
        <f t="shared" si="34"/>
        <v/>
      </c>
      <c r="N37" s="54" t="str">
        <f t="shared" si="35"/>
        <v/>
      </c>
      <c r="P37" s="53" t="str">
        <f>IF($AB$1="NE","",IF(V37=$V$1,MAX($P$1:P36)+1,""))</f>
        <v/>
      </c>
      <c r="Q37" s="50" t="str">
        <f t="shared" si="18"/>
        <v/>
      </c>
      <c r="R37" s="47" t="str">
        <f t="shared" si="19"/>
        <v/>
      </c>
      <c r="S37" s="47" t="str">
        <f t="shared" si="20"/>
        <v/>
      </c>
      <c r="T37" s="48" t="str">
        <f t="shared" si="21"/>
        <v/>
      </c>
      <c r="U37" s="47" t="str">
        <f t="shared" si="22"/>
        <v/>
      </c>
      <c r="V37" s="54" t="str">
        <f t="shared" si="23"/>
        <v/>
      </c>
      <c r="X37" s="49" t="str">
        <f>IF(AA37=$AA$1,MAX($X$1:X36)+1,"")</f>
        <v/>
      </c>
      <c r="Y37" s="50">
        <f t="shared" si="6"/>
        <v>36</v>
      </c>
      <c r="Z37" s="51" t="str">
        <f t="shared" si="24"/>
        <v>Ječmen Jarní</v>
      </c>
      <c r="AA37" s="50" t="str">
        <f t="shared" si="25"/>
        <v>Beroun</v>
      </c>
      <c r="AB37" s="50" t="str">
        <f t="shared" si="26"/>
        <v>Neumětely</v>
      </c>
      <c r="AC37" s="51">
        <f t="shared" si="27"/>
        <v>704202</v>
      </c>
      <c r="AD37" s="52" t="str">
        <f t="shared" si="28"/>
        <v>30,01 - 50,00 %</v>
      </c>
      <c r="AG37" s="45" t="s">
        <v>504</v>
      </c>
    </row>
    <row r="38" spans="1:33" ht="12.75" x14ac:dyDescent="0.25">
      <c r="A38" s="49">
        <f>IF(B38=$Z$1,MAX($A$1:A37)+1,"")</f>
        <v>37</v>
      </c>
      <c r="B38" s="51" t="s">
        <v>3036</v>
      </c>
      <c r="C38" s="51" t="s">
        <v>82</v>
      </c>
      <c r="D38" s="64" t="s">
        <v>105</v>
      </c>
      <c r="E38" s="64">
        <v>704687</v>
      </c>
      <c r="F38" s="58" t="s">
        <v>34</v>
      </c>
      <c r="H38" s="62">
        <f t="shared" si="29"/>
        <v>37</v>
      </c>
      <c r="I38" s="63" t="str">
        <f t="shared" si="30"/>
        <v/>
      </c>
      <c r="J38" s="47" t="str">
        <f t="shared" si="31"/>
        <v/>
      </c>
      <c r="K38" s="47" t="str">
        <f t="shared" si="32"/>
        <v/>
      </c>
      <c r="L38" s="48" t="str">
        <f t="shared" si="33"/>
        <v/>
      </c>
      <c r="M38" s="47" t="str">
        <f t="shared" si="34"/>
        <v/>
      </c>
      <c r="N38" s="54" t="str">
        <f t="shared" si="35"/>
        <v/>
      </c>
      <c r="P38" s="53" t="str">
        <f>IF($AB$1="NE","",IF(V38=$V$1,MAX($P$1:P37)+1,""))</f>
        <v/>
      </c>
      <c r="Q38" s="50" t="str">
        <f t="shared" si="18"/>
        <v/>
      </c>
      <c r="R38" s="47" t="str">
        <f t="shared" si="19"/>
        <v/>
      </c>
      <c r="S38" s="47" t="str">
        <f t="shared" si="20"/>
        <v/>
      </c>
      <c r="T38" s="48" t="str">
        <f t="shared" si="21"/>
        <v/>
      </c>
      <c r="U38" s="47" t="str">
        <f t="shared" si="22"/>
        <v/>
      </c>
      <c r="V38" s="54" t="str">
        <f t="shared" si="23"/>
        <v/>
      </c>
      <c r="X38" s="49" t="str">
        <f>IF(AA38=$AA$1,MAX($X$1:X37)+1,"")</f>
        <v/>
      </c>
      <c r="Y38" s="50">
        <f t="shared" si="6"/>
        <v>37</v>
      </c>
      <c r="Z38" s="51" t="str">
        <f t="shared" si="24"/>
        <v>Ječmen Jarní</v>
      </c>
      <c r="AA38" s="50" t="str">
        <f t="shared" si="25"/>
        <v>Beroun</v>
      </c>
      <c r="AB38" s="50" t="str">
        <f t="shared" si="26"/>
        <v>Nižbor</v>
      </c>
      <c r="AC38" s="51">
        <f t="shared" si="27"/>
        <v>704687</v>
      </c>
      <c r="AD38" s="52" t="str">
        <f t="shared" si="28"/>
        <v>30,01 - 50,00 %</v>
      </c>
      <c r="AG38" s="45" t="s">
        <v>507</v>
      </c>
    </row>
    <row r="39" spans="1:33" ht="12.75" x14ac:dyDescent="0.25">
      <c r="A39" s="49">
        <f>IF(B39=$Z$1,MAX($A$1:A38)+1,"")</f>
        <v>38</v>
      </c>
      <c r="B39" s="51" t="s">
        <v>3036</v>
      </c>
      <c r="C39" s="51" t="s">
        <v>82</v>
      </c>
      <c r="D39" s="64" t="s">
        <v>106</v>
      </c>
      <c r="E39" s="64">
        <v>713325</v>
      </c>
      <c r="F39" s="58" t="s">
        <v>34</v>
      </c>
      <c r="H39" s="62">
        <f t="shared" si="29"/>
        <v>38</v>
      </c>
      <c r="I39" s="63" t="str">
        <f t="shared" si="30"/>
        <v/>
      </c>
      <c r="J39" s="47" t="str">
        <f t="shared" si="31"/>
        <v/>
      </c>
      <c r="K39" s="47" t="str">
        <f t="shared" si="32"/>
        <v/>
      </c>
      <c r="L39" s="48" t="str">
        <f t="shared" si="33"/>
        <v/>
      </c>
      <c r="M39" s="47" t="str">
        <f t="shared" si="34"/>
        <v/>
      </c>
      <c r="N39" s="54" t="str">
        <f t="shared" si="35"/>
        <v/>
      </c>
      <c r="P39" s="53" t="str">
        <f>IF($AB$1="NE","",IF(V39=$V$1,MAX($P$1:P38)+1,""))</f>
        <v/>
      </c>
      <c r="Q39" s="50" t="str">
        <f t="shared" si="18"/>
        <v/>
      </c>
      <c r="R39" s="47" t="str">
        <f t="shared" si="19"/>
        <v/>
      </c>
      <c r="S39" s="47" t="str">
        <f t="shared" si="20"/>
        <v/>
      </c>
      <c r="T39" s="48" t="str">
        <f t="shared" si="21"/>
        <v/>
      </c>
      <c r="U39" s="47" t="str">
        <f t="shared" si="22"/>
        <v/>
      </c>
      <c r="V39" s="54" t="str">
        <f t="shared" si="23"/>
        <v/>
      </c>
      <c r="X39" s="49" t="str">
        <f>IF(AA39=$AA$1,MAX($X$1:X38)+1,"")</f>
        <v/>
      </c>
      <c r="Y39" s="50">
        <f t="shared" si="6"/>
        <v>38</v>
      </c>
      <c r="Z39" s="51" t="str">
        <f t="shared" si="24"/>
        <v>Ječmen Jarní</v>
      </c>
      <c r="AA39" s="50" t="str">
        <f t="shared" si="25"/>
        <v>Beroun</v>
      </c>
      <c r="AB39" s="50" t="str">
        <f t="shared" si="26"/>
        <v>Osov</v>
      </c>
      <c r="AC39" s="51">
        <f t="shared" si="27"/>
        <v>713325</v>
      </c>
      <c r="AD39" s="52" t="str">
        <f t="shared" si="28"/>
        <v>30,01 - 50,00 %</v>
      </c>
      <c r="AG39" s="45" t="s">
        <v>1722</v>
      </c>
    </row>
    <row r="40" spans="1:33" ht="12.75" x14ac:dyDescent="0.25">
      <c r="A40" s="49">
        <f>IF(B40=$Z$1,MAX($A$1:A39)+1,"")</f>
        <v>39</v>
      </c>
      <c r="B40" s="51" t="s">
        <v>3036</v>
      </c>
      <c r="C40" s="51" t="s">
        <v>82</v>
      </c>
      <c r="D40" s="64" t="s">
        <v>107</v>
      </c>
      <c r="E40" s="64">
        <v>716561</v>
      </c>
      <c r="F40" s="58" t="s">
        <v>34</v>
      </c>
      <c r="H40" s="62">
        <f t="shared" si="29"/>
        <v>39</v>
      </c>
      <c r="I40" s="63" t="str">
        <f t="shared" si="30"/>
        <v/>
      </c>
      <c r="J40" s="47" t="str">
        <f t="shared" si="31"/>
        <v/>
      </c>
      <c r="K40" s="47" t="str">
        <f t="shared" si="32"/>
        <v/>
      </c>
      <c r="L40" s="48" t="str">
        <f t="shared" si="33"/>
        <v/>
      </c>
      <c r="M40" s="47" t="str">
        <f t="shared" si="34"/>
        <v/>
      </c>
      <c r="N40" s="54" t="str">
        <f t="shared" si="35"/>
        <v/>
      </c>
      <c r="P40" s="53" t="str">
        <f>IF($AB$1="NE","",IF(V40=$V$1,MAX($P$1:P39)+1,""))</f>
        <v/>
      </c>
      <c r="Q40" s="50" t="str">
        <f t="shared" si="18"/>
        <v/>
      </c>
      <c r="R40" s="47" t="str">
        <f t="shared" si="19"/>
        <v/>
      </c>
      <c r="S40" s="47" t="str">
        <f t="shared" si="20"/>
        <v/>
      </c>
      <c r="T40" s="48" t="str">
        <f t="shared" si="21"/>
        <v/>
      </c>
      <c r="U40" s="47" t="str">
        <f t="shared" si="22"/>
        <v/>
      </c>
      <c r="V40" s="54" t="str">
        <f t="shared" si="23"/>
        <v/>
      </c>
      <c r="X40" s="49" t="str">
        <f>IF(AA40=$AA$1,MAX($X$1:X39)+1,"")</f>
        <v/>
      </c>
      <c r="Y40" s="50">
        <f t="shared" si="6"/>
        <v>39</v>
      </c>
      <c r="Z40" s="51" t="str">
        <f t="shared" si="24"/>
        <v>Ječmen Jarní</v>
      </c>
      <c r="AA40" s="50" t="str">
        <f t="shared" si="25"/>
        <v>Beroun</v>
      </c>
      <c r="AB40" s="50" t="str">
        <f t="shared" si="26"/>
        <v>Otmíče</v>
      </c>
      <c r="AC40" s="51">
        <f t="shared" si="27"/>
        <v>716561</v>
      </c>
      <c r="AD40" s="52" t="str">
        <f t="shared" si="28"/>
        <v>30,01 - 50,00 %</v>
      </c>
      <c r="AG40" s="45" t="s">
        <v>2649</v>
      </c>
    </row>
    <row r="41" spans="1:33" ht="12.75" x14ac:dyDescent="0.25">
      <c r="A41" s="49">
        <f>IF(B41=$Z$1,MAX($A$1:A40)+1,"")</f>
        <v>40</v>
      </c>
      <c r="B41" s="51" t="s">
        <v>3036</v>
      </c>
      <c r="C41" s="51" t="s">
        <v>82</v>
      </c>
      <c r="D41" s="64" t="s">
        <v>108</v>
      </c>
      <c r="E41" s="64">
        <v>738697</v>
      </c>
      <c r="F41" s="58" t="s">
        <v>34</v>
      </c>
      <c r="H41" s="62">
        <f t="shared" si="29"/>
        <v>40</v>
      </c>
      <c r="I41" s="63" t="str">
        <f t="shared" si="30"/>
        <v/>
      </c>
      <c r="J41" s="47" t="str">
        <f t="shared" si="31"/>
        <v/>
      </c>
      <c r="K41" s="47" t="str">
        <f t="shared" si="32"/>
        <v/>
      </c>
      <c r="L41" s="48" t="str">
        <f t="shared" si="33"/>
        <v/>
      </c>
      <c r="M41" s="47" t="str">
        <f t="shared" si="34"/>
        <v/>
      </c>
      <c r="N41" s="54" t="str">
        <f t="shared" si="35"/>
        <v/>
      </c>
      <c r="P41" s="53" t="str">
        <f>IF($AB$1="NE","",IF(V41=$V$1,MAX($P$1:P40)+1,""))</f>
        <v/>
      </c>
      <c r="Q41" s="50" t="str">
        <f t="shared" si="18"/>
        <v/>
      </c>
      <c r="R41" s="47" t="str">
        <f t="shared" si="19"/>
        <v/>
      </c>
      <c r="S41" s="47" t="str">
        <f t="shared" si="20"/>
        <v/>
      </c>
      <c r="T41" s="48" t="str">
        <f t="shared" si="21"/>
        <v/>
      </c>
      <c r="U41" s="47" t="str">
        <f t="shared" si="22"/>
        <v/>
      </c>
      <c r="V41" s="54" t="str">
        <f t="shared" si="23"/>
        <v/>
      </c>
      <c r="X41" s="49" t="str">
        <f>IF(AA41=$AA$1,MAX($X$1:X40)+1,"")</f>
        <v/>
      </c>
      <c r="Y41" s="50">
        <f t="shared" si="6"/>
        <v>40</v>
      </c>
      <c r="Z41" s="51" t="str">
        <f t="shared" si="24"/>
        <v>Ječmen Jarní</v>
      </c>
      <c r="AA41" s="50" t="str">
        <f t="shared" si="25"/>
        <v>Beroun</v>
      </c>
      <c r="AB41" s="50" t="str">
        <f t="shared" si="26"/>
        <v>Radouš</v>
      </c>
      <c r="AC41" s="51">
        <f t="shared" si="27"/>
        <v>738697</v>
      </c>
      <c r="AD41" s="52" t="str">
        <f t="shared" si="28"/>
        <v>30,01 - 50,00 %</v>
      </c>
      <c r="AG41" s="45" t="s">
        <v>2243</v>
      </c>
    </row>
    <row r="42" spans="1:33" ht="12.75" x14ac:dyDescent="0.25">
      <c r="A42" s="49">
        <f>IF(B42=$Z$1,MAX($A$1:A41)+1,"")</f>
        <v>41</v>
      </c>
      <c r="B42" s="51" t="s">
        <v>3036</v>
      </c>
      <c r="C42" s="51" t="s">
        <v>82</v>
      </c>
      <c r="D42" s="64" t="s">
        <v>109</v>
      </c>
      <c r="E42" s="64">
        <v>759961</v>
      </c>
      <c r="F42" s="58" t="s">
        <v>34</v>
      </c>
      <c r="H42" s="62">
        <f t="shared" si="29"/>
        <v>41</v>
      </c>
      <c r="I42" s="63" t="str">
        <f t="shared" si="30"/>
        <v/>
      </c>
      <c r="J42" s="47" t="str">
        <f t="shared" si="31"/>
        <v/>
      </c>
      <c r="K42" s="47" t="str">
        <f t="shared" si="32"/>
        <v/>
      </c>
      <c r="L42" s="48" t="str">
        <f t="shared" si="33"/>
        <v/>
      </c>
      <c r="M42" s="47" t="str">
        <f t="shared" si="34"/>
        <v/>
      </c>
      <c r="N42" s="54" t="str">
        <f t="shared" si="35"/>
        <v/>
      </c>
      <c r="P42" s="53" t="str">
        <f>IF($AB$1="NE","",IF(V42=$V$1,MAX($P$1:P41)+1,""))</f>
        <v/>
      </c>
      <c r="Q42" s="50" t="str">
        <f t="shared" si="18"/>
        <v/>
      </c>
      <c r="R42" s="47" t="str">
        <f t="shared" si="19"/>
        <v/>
      </c>
      <c r="S42" s="47" t="str">
        <f t="shared" si="20"/>
        <v/>
      </c>
      <c r="T42" s="48" t="str">
        <f t="shared" si="21"/>
        <v/>
      </c>
      <c r="U42" s="47" t="str">
        <f t="shared" si="22"/>
        <v/>
      </c>
      <c r="V42" s="54" t="str">
        <f t="shared" si="23"/>
        <v/>
      </c>
      <c r="X42" s="49" t="str">
        <f>IF(AA42=$AA$1,MAX($X$1:X41)+1,"")</f>
        <v/>
      </c>
      <c r="Y42" s="50">
        <f t="shared" si="6"/>
        <v>41</v>
      </c>
      <c r="Z42" s="51" t="str">
        <f t="shared" si="24"/>
        <v>Ječmen Jarní</v>
      </c>
      <c r="AA42" s="50" t="str">
        <f t="shared" si="25"/>
        <v>Beroun</v>
      </c>
      <c r="AB42" s="50" t="str">
        <f t="shared" si="26"/>
        <v>Svatá</v>
      </c>
      <c r="AC42" s="51">
        <f t="shared" si="27"/>
        <v>759961</v>
      </c>
      <c r="AD42" s="52" t="str">
        <f t="shared" si="28"/>
        <v>30,01 - 50,00 %</v>
      </c>
      <c r="AG42" s="45" t="s">
        <v>510</v>
      </c>
    </row>
    <row r="43" spans="1:33" ht="12.75" x14ac:dyDescent="0.25">
      <c r="A43" s="49">
        <f>IF(B43=$Z$1,MAX($A$1:A42)+1,"")</f>
        <v>42</v>
      </c>
      <c r="B43" s="51" t="s">
        <v>3036</v>
      </c>
      <c r="C43" s="51" t="s">
        <v>82</v>
      </c>
      <c r="D43" s="64" t="s">
        <v>110</v>
      </c>
      <c r="E43" s="64">
        <v>760790</v>
      </c>
      <c r="F43" s="58" t="s">
        <v>34</v>
      </c>
      <c r="H43" s="62">
        <f t="shared" si="29"/>
        <v>42</v>
      </c>
      <c r="I43" s="63" t="str">
        <f t="shared" si="30"/>
        <v/>
      </c>
      <c r="J43" s="47" t="str">
        <f t="shared" si="31"/>
        <v/>
      </c>
      <c r="K43" s="47" t="str">
        <f t="shared" si="32"/>
        <v/>
      </c>
      <c r="L43" s="48" t="str">
        <f t="shared" si="33"/>
        <v/>
      </c>
      <c r="M43" s="47" t="str">
        <f t="shared" si="34"/>
        <v/>
      </c>
      <c r="N43" s="54" t="str">
        <f t="shared" si="35"/>
        <v/>
      </c>
      <c r="P43" s="53" t="str">
        <f>IF($AB$1="NE","",IF(V43=$V$1,MAX($P$1:P42)+1,""))</f>
        <v/>
      </c>
      <c r="Q43" s="50" t="str">
        <f t="shared" si="18"/>
        <v/>
      </c>
      <c r="R43" s="47" t="str">
        <f t="shared" si="19"/>
        <v/>
      </c>
      <c r="S43" s="47" t="str">
        <f t="shared" si="20"/>
        <v/>
      </c>
      <c r="T43" s="48" t="str">
        <f t="shared" si="21"/>
        <v/>
      </c>
      <c r="U43" s="47" t="str">
        <f t="shared" si="22"/>
        <v/>
      </c>
      <c r="V43" s="54" t="str">
        <f t="shared" si="23"/>
        <v/>
      </c>
      <c r="X43" s="49" t="str">
        <f>IF(AA43=$AA$1,MAX($X$1:X42)+1,"")</f>
        <v/>
      </c>
      <c r="Y43" s="50">
        <f t="shared" si="6"/>
        <v>42</v>
      </c>
      <c r="Z43" s="51" t="str">
        <f t="shared" si="24"/>
        <v>Ječmen Jarní</v>
      </c>
      <c r="AA43" s="50" t="str">
        <f t="shared" si="25"/>
        <v>Beroun</v>
      </c>
      <c r="AB43" s="50" t="str">
        <f t="shared" si="26"/>
        <v>Svinaře</v>
      </c>
      <c r="AC43" s="51">
        <f t="shared" si="27"/>
        <v>760790</v>
      </c>
      <c r="AD43" s="52" t="str">
        <f t="shared" si="28"/>
        <v>30,01 - 50,00 %</v>
      </c>
      <c r="AG43" s="45" t="s">
        <v>533</v>
      </c>
    </row>
    <row r="44" spans="1:33" ht="12.75" x14ac:dyDescent="0.25">
      <c r="A44" s="49">
        <f>IF(B44=$Z$1,MAX($A$1:A43)+1,"")</f>
        <v>43</v>
      </c>
      <c r="B44" s="51" t="s">
        <v>3036</v>
      </c>
      <c r="C44" s="51" t="s">
        <v>82</v>
      </c>
      <c r="D44" s="64" t="s">
        <v>111</v>
      </c>
      <c r="E44" s="64">
        <v>767603</v>
      </c>
      <c r="F44" s="58" t="s">
        <v>34</v>
      </c>
      <c r="H44" s="62">
        <f t="shared" si="29"/>
        <v>43</v>
      </c>
      <c r="I44" s="63" t="str">
        <f t="shared" si="30"/>
        <v/>
      </c>
      <c r="J44" s="47" t="str">
        <f t="shared" si="31"/>
        <v/>
      </c>
      <c r="K44" s="47" t="str">
        <f t="shared" si="32"/>
        <v/>
      </c>
      <c r="L44" s="48" t="str">
        <f t="shared" si="33"/>
        <v/>
      </c>
      <c r="M44" s="47" t="str">
        <f t="shared" si="34"/>
        <v/>
      </c>
      <c r="N44" s="54" t="str">
        <f t="shared" si="35"/>
        <v/>
      </c>
      <c r="P44" s="53" t="str">
        <f>IF($AB$1="NE","",IF(V44=$V$1,MAX($P$1:P43)+1,""))</f>
        <v/>
      </c>
      <c r="Q44" s="50" t="str">
        <f t="shared" si="18"/>
        <v/>
      </c>
      <c r="R44" s="47" t="str">
        <f t="shared" si="19"/>
        <v/>
      </c>
      <c r="S44" s="47" t="str">
        <f t="shared" si="20"/>
        <v/>
      </c>
      <c r="T44" s="48" t="str">
        <f t="shared" si="21"/>
        <v/>
      </c>
      <c r="U44" s="47" t="str">
        <f t="shared" si="22"/>
        <v/>
      </c>
      <c r="V44" s="54" t="str">
        <f t="shared" si="23"/>
        <v/>
      </c>
      <c r="X44" s="49" t="str">
        <f>IF(AA44=$AA$1,MAX($X$1:X43)+1,"")</f>
        <v/>
      </c>
      <c r="Y44" s="50">
        <f t="shared" si="6"/>
        <v>43</v>
      </c>
      <c r="Z44" s="51" t="str">
        <f t="shared" si="24"/>
        <v>Ječmen Jarní</v>
      </c>
      <c r="AA44" s="50" t="str">
        <f t="shared" si="25"/>
        <v>Beroun</v>
      </c>
      <c r="AB44" s="50" t="str">
        <f t="shared" si="26"/>
        <v>Tlustice</v>
      </c>
      <c r="AC44" s="51">
        <f t="shared" si="27"/>
        <v>767603</v>
      </c>
      <c r="AD44" s="52" t="str">
        <f t="shared" si="28"/>
        <v>30,01 - 50,00 %</v>
      </c>
      <c r="AG44" s="45" t="s">
        <v>543</v>
      </c>
    </row>
    <row r="45" spans="1:33" ht="12.75" x14ac:dyDescent="0.25">
      <c r="A45" s="49">
        <f>IF(B45=$Z$1,MAX($A$1:A44)+1,"")</f>
        <v>44</v>
      </c>
      <c r="B45" s="51" t="s">
        <v>3036</v>
      </c>
      <c r="C45" s="51" t="s">
        <v>82</v>
      </c>
      <c r="D45" s="64" t="s">
        <v>112</v>
      </c>
      <c r="E45" s="64">
        <v>767620</v>
      </c>
      <c r="F45" s="58" t="s">
        <v>34</v>
      </c>
      <c r="H45" s="62">
        <f t="shared" si="29"/>
        <v>44</v>
      </c>
      <c r="I45" s="63" t="str">
        <f t="shared" si="30"/>
        <v/>
      </c>
      <c r="J45" s="47" t="str">
        <f t="shared" si="31"/>
        <v/>
      </c>
      <c r="K45" s="47" t="str">
        <f t="shared" si="32"/>
        <v/>
      </c>
      <c r="L45" s="48" t="str">
        <f t="shared" si="33"/>
        <v/>
      </c>
      <c r="M45" s="47" t="str">
        <f t="shared" si="34"/>
        <v/>
      </c>
      <c r="N45" s="54" t="str">
        <f t="shared" si="35"/>
        <v/>
      </c>
      <c r="P45" s="53" t="str">
        <f>IF($AB$1="NE","",IF(V45=$V$1,MAX($P$1:P44)+1,""))</f>
        <v/>
      </c>
      <c r="Q45" s="50" t="str">
        <f t="shared" si="18"/>
        <v/>
      </c>
      <c r="R45" s="47" t="str">
        <f t="shared" si="19"/>
        <v/>
      </c>
      <c r="S45" s="47" t="str">
        <f t="shared" si="20"/>
        <v/>
      </c>
      <c r="T45" s="48" t="str">
        <f t="shared" si="21"/>
        <v/>
      </c>
      <c r="U45" s="47" t="str">
        <f t="shared" si="22"/>
        <v/>
      </c>
      <c r="V45" s="54" t="str">
        <f t="shared" si="23"/>
        <v/>
      </c>
      <c r="X45" s="49" t="str">
        <f>IF(AA45=$AA$1,MAX($X$1:X44)+1,"")</f>
        <v/>
      </c>
      <c r="Y45" s="50">
        <f t="shared" si="6"/>
        <v>44</v>
      </c>
      <c r="Z45" s="51" t="str">
        <f t="shared" si="24"/>
        <v>Ječmen Jarní</v>
      </c>
      <c r="AA45" s="50" t="str">
        <f t="shared" si="25"/>
        <v>Beroun</v>
      </c>
      <c r="AB45" s="50" t="str">
        <f t="shared" si="26"/>
        <v>Tmaň</v>
      </c>
      <c r="AC45" s="51">
        <f t="shared" si="27"/>
        <v>767620</v>
      </c>
      <c r="AD45" s="52" t="str">
        <f t="shared" si="28"/>
        <v>30,01 - 50,00 %</v>
      </c>
      <c r="AG45" s="45" t="s">
        <v>590</v>
      </c>
    </row>
    <row r="46" spans="1:33" ht="12.75" x14ac:dyDescent="0.25">
      <c r="A46" s="49">
        <f>IF(B46=$Z$1,MAX($A$1:A45)+1,"")</f>
        <v>45</v>
      </c>
      <c r="B46" s="51" t="s">
        <v>3036</v>
      </c>
      <c r="C46" s="51" t="s">
        <v>82</v>
      </c>
      <c r="D46" s="64" t="s">
        <v>113</v>
      </c>
      <c r="E46" s="64">
        <v>770744</v>
      </c>
      <c r="F46" s="58" t="s">
        <v>34</v>
      </c>
      <c r="H46" s="62">
        <f t="shared" si="29"/>
        <v>45</v>
      </c>
      <c r="I46" s="63" t="str">
        <f t="shared" si="30"/>
        <v/>
      </c>
      <c r="J46" s="47" t="str">
        <f t="shared" si="31"/>
        <v/>
      </c>
      <c r="K46" s="47" t="str">
        <f t="shared" si="32"/>
        <v/>
      </c>
      <c r="L46" s="48" t="str">
        <f t="shared" si="33"/>
        <v/>
      </c>
      <c r="M46" s="47" t="str">
        <f t="shared" si="34"/>
        <v/>
      </c>
      <c r="N46" s="54" t="str">
        <f t="shared" si="35"/>
        <v/>
      </c>
      <c r="P46" s="53" t="str">
        <f>IF($AB$1="NE","",IF(V46=$V$1,MAX($P$1:P45)+1,""))</f>
        <v/>
      </c>
      <c r="Q46" s="50" t="str">
        <f t="shared" si="18"/>
        <v/>
      </c>
      <c r="R46" s="47" t="str">
        <f t="shared" si="19"/>
        <v/>
      </c>
      <c r="S46" s="47" t="str">
        <f t="shared" si="20"/>
        <v/>
      </c>
      <c r="T46" s="48" t="str">
        <f t="shared" si="21"/>
        <v/>
      </c>
      <c r="U46" s="47" t="str">
        <f t="shared" si="22"/>
        <v/>
      </c>
      <c r="V46" s="54" t="str">
        <f t="shared" si="23"/>
        <v/>
      </c>
      <c r="X46" s="49" t="str">
        <f>IF(AA46=$AA$1,MAX($X$1:X45)+1,"")</f>
        <v/>
      </c>
      <c r="Y46" s="50">
        <f t="shared" si="6"/>
        <v>45</v>
      </c>
      <c r="Z46" s="51" t="str">
        <f t="shared" si="24"/>
        <v>Ječmen Jarní</v>
      </c>
      <c r="AA46" s="50" t="str">
        <f t="shared" si="25"/>
        <v>Beroun</v>
      </c>
      <c r="AB46" s="50" t="str">
        <f t="shared" si="26"/>
        <v>Třenice</v>
      </c>
      <c r="AC46" s="51">
        <f t="shared" si="27"/>
        <v>770744</v>
      </c>
      <c r="AD46" s="52" t="str">
        <f t="shared" si="28"/>
        <v>30,01 - 50,00 %</v>
      </c>
      <c r="AG46" s="45" t="s">
        <v>603</v>
      </c>
    </row>
    <row r="47" spans="1:33" ht="12.75" x14ac:dyDescent="0.25">
      <c r="A47" s="49">
        <f>IF(B47=$Z$1,MAX($A$1:A46)+1,"")</f>
        <v>46</v>
      </c>
      <c r="B47" s="51" t="s">
        <v>3036</v>
      </c>
      <c r="C47" s="51" t="s">
        <v>82</v>
      </c>
      <c r="D47" s="64" t="s">
        <v>114</v>
      </c>
      <c r="E47" s="64">
        <v>783200</v>
      </c>
      <c r="F47" s="58" t="s">
        <v>34</v>
      </c>
      <c r="H47" s="62">
        <f t="shared" si="29"/>
        <v>46</v>
      </c>
      <c r="I47" s="63" t="str">
        <f t="shared" si="30"/>
        <v/>
      </c>
      <c r="J47" s="47" t="str">
        <f t="shared" si="31"/>
        <v/>
      </c>
      <c r="K47" s="47" t="str">
        <f t="shared" si="32"/>
        <v/>
      </c>
      <c r="L47" s="48" t="str">
        <f t="shared" si="33"/>
        <v/>
      </c>
      <c r="M47" s="47" t="str">
        <f t="shared" si="34"/>
        <v/>
      </c>
      <c r="N47" s="54" t="str">
        <f t="shared" si="35"/>
        <v/>
      </c>
      <c r="P47" s="53" t="str">
        <f>IF($AB$1="NE","",IF(V47=$V$1,MAX($P$1:P46)+1,""))</f>
        <v/>
      </c>
      <c r="Q47" s="50" t="str">
        <f t="shared" si="18"/>
        <v/>
      </c>
      <c r="R47" s="47" t="str">
        <f t="shared" si="19"/>
        <v/>
      </c>
      <c r="S47" s="47" t="str">
        <f t="shared" si="20"/>
        <v/>
      </c>
      <c r="T47" s="48" t="str">
        <f t="shared" si="21"/>
        <v/>
      </c>
      <c r="U47" s="47" t="str">
        <f t="shared" si="22"/>
        <v/>
      </c>
      <c r="V47" s="54" t="str">
        <f t="shared" si="23"/>
        <v/>
      </c>
      <c r="X47" s="49" t="str">
        <f>IF(AA47=$AA$1,MAX($X$1:X46)+1,"")</f>
        <v/>
      </c>
      <c r="Y47" s="50">
        <f t="shared" si="6"/>
        <v>46</v>
      </c>
      <c r="Z47" s="51" t="str">
        <f t="shared" si="24"/>
        <v>Ječmen Jarní</v>
      </c>
      <c r="AA47" s="50" t="str">
        <f t="shared" si="25"/>
        <v>Beroun</v>
      </c>
      <c r="AB47" s="50" t="str">
        <f t="shared" si="26"/>
        <v>Vižina</v>
      </c>
      <c r="AC47" s="51">
        <f t="shared" si="27"/>
        <v>783200</v>
      </c>
      <c r="AD47" s="52" t="str">
        <f t="shared" si="28"/>
        <v>30,01 - 50,00 %</v>
      </c>
      <c r="AG47" s="45" t="s">
        <v>636</v>
      </c>
    </row>
    <row r="48" spans="1:33" ht="12.75" x14ac:dyDescent="0.25">
      <c r="A48" s="49">
        <f>IF(B48=$Z$1,MAX($A$1:A47)+1,"")</f>
        <v>47</v>
      </c>
      <c r="B48" s="51" t="s">
        <v>3036</v>
      </c>
      <c r="C48" s="51" t="s">
        <v>82</v>
      </c>
      <c r="D48" s="64" t="s">
        <v>115</v>
      </c>
      <c r="E48" s="64">
        <v>785717</v>
      </c>
      <c r="F48" s="58" t="s">
        <v>34</v>
      </c>
      <c r="H48" s="62">
        <f t="shared" si="29"/>
        <v>47</v>
      </c>
      <c r="I48" s="63" t="str">
        <f t="shared" si="30"/>
        <v/>
      </c>
      <c r="J48" s="47" t="str">
        <f t="shared" si="31"/>
        <v/>
      </c>
      <c r="K48" s="47" t="str">
        <f t="shared" si="32"/>
        <v/>
      </c>
      <c r="L48" s="48" t="str">
        <f t="shared" si="33"/>
        <v/>
      </c>
      <c r="M48" s="47" t="str">
        <f t="shared" si="34"/>
        <v/>
      </c>
      <c r="N48" s="54" t="str">
        <f t="shared" si="35"/>
        <v/>
      </c>
      <c r="P48" s="53" t="str">
        <f>IF($AB$1="NE","",IF(V48=$V$1,MAX($P$1:P47)+1,""))</f>
        <v/>
      </c>
      <c r="Q48" s="50" t="str">
        <f t="shared" si="18"/>
        <v/>
      </c>
      <c r="R48" s="47" t="str">
        <f t="shared" si="19"/>
        <v/>
      </c>
      <c r="S48" s="47" t="str">
        <f t="shared" si="20"/>
        <v/>
      </c>
      <c r="T48" s="48" t="str">
        <f t="shared" si="21"/>
        <v/>
      </c>
      <c r="U48" s="47" t="str">
        <f t="shared" si="22"/>
        <v/>
      </c>
      <c r="V48" s="54" t="str">
        <f t="shared" si="23"/>
        <v/>
      </c>
      <c r="X48" s="49" t="str">
        <f>IF(AA48=$AA$1,MAX($X$1:X47)+1,"")</f>
        <v/>
      </c>
      <c r="Y48" s="50">
        <f t="shared" si="6"/>
        <v>47</v>
      </c>
      <c r="Z48" s="51" t="str">
        <f t="shared" si="24"/>
        <v>Ječmen Jarní</v>
      </c>
      <c r="AA48" s="50" t="str">
        <f t="shared" si="25"/>
        <v>Beroun</v>
      </c>
      <c r="AB48" s="50" t="str">
        <f t="shared" si="26"/>
        <v>Vráž u Berouna</v>
      </c>
      <c r="AC48" s="51">
        <f t="shared" si="27"/>
        <v>785717</v>
      </c>
      <c r="AD48" s="52" t="str">
        <f t="shared" si="28"/>
        <v>30,01 - 50,00 %</v>
      </c>
      <c r="AG48" s="45" t="s">
        <v>641</v>
      </c>
    </row>
    <row r="49" spans="1:33" ht="12.75" x14ac:dyDescent="0.25">
      <c r="A49" s="49">
        <f>IF(B49=$Z$1,MAX($A$1:A48)+1,"")</f>
        <v>48</v>
      </c>
      <c r="B49" s="51" t="s">
        <v>3036</v>
      </c>
      <c r="C49" s="51" t="s">
        <v>82</v>
      </c>
      <c r="D49" s="64" t="s">
        <v>116</v>
      </c>
      <c r="E49" s="64">
        <v>792446</v>
      </c>
      <c r="F49" s="58" t="s">
        <v>34</v>
      </c>
      <c r="H49" s="62">
        <f t="shared" si="29"/>
        <v>48</v>
      </c>
      <c r="I49" s="63" t="str">
        <f t="shared" si="30"/>
        <v/>
      </c>
      <c r="J49" s="47" t="str">
        <f t="shared" si="31"/>
        <v/>
      </c>
      <c r="K49" s="47" t="str">
        <f t="shared" si="32"/>
        <v/>
      </c>
      <c r="L49" s="48" t="str">
        <f t="shared" si="33"/>
        <v/>
      </c>
      <c r="M49" s="47" t="str">
        <f t="shared" si="34"/>
        <v/>
      </c>
      <c r="N49" s="54" t="str">
        <f t="shared" si="35"/>
        <v/>
      </c>
      <c r="P49" s="53" t="str">
        <f>IF($AB$1="NE","",IF(V49=$V$1,MAX($P$1:P48)+1,""))</f>
        <v/>
      </c>
      <c r="Q49" s="50" t="str">
        <f t="shared" si="18"/>
        <v/>
      </c>
      <c r="R49" s="47" t="str">
        <f t="shared" si="19"/>
        <v/>
      </c>
      <c r="S49" s="47" t="str">
        <f t="shared" si="20"/>
        <v/>
      </c>
      <c r="T49" s="48" t="str">
        <f t="shared" si="21"/>
        <v/>
      </c>
      <c r="U49" s="47" t="str">
        <f t="shared" si="22"/>
        <v/>
      </c>
      <c r="V49" s="54" t="str">
        <f t="shared" si="23"/>
        <v/>
      </c>
      <c r="X49" s="49" t="str">
        <f>IF(AA49=$AA$1,MAX($X$1:X48)+1,"")</f>
        <v/>
      </c>
      <c r="Y49" s="50">
        <f t="shared" si="6"/>
        <v>48</v>
      </c>
      <c r="Z49" s="51" t="str">
        <f t="shared" si="24"/>
        <v>Ječmen Jarní</v>
      </c>
      <c r="AA49" s="50" t="str">
        <f t="shared" si="25"/>
        <v>Beroun</v>
      </c>
      <c r="AB49" s="50" t="str">
        <f t="shared" si="26"/>
        <v>Zdice</v>
      </c>
      <c r="AC49" s="51">
        <f t="shared" si="27"/>
        <v>792446</v>
      </c>
      <c r="AD49" s="52" t="str">
        <f t="shared" si="28"/>
        <v>30,01 - 50,00 %</v>
      </c>
      <c r="AG49" s="45" t="s">
        <v>644</v>
      </c>
    </row>
    <row r="50" spans="1:33" ht="12.75" x14ac:dyDescent="0.25">
      <c r="A50" s="49">
        <f>IF(B50=$Z$1,MAX($A$1:A49)+1,"")</f>
        <v>49</v>
      </c>
      <c r="B50" s="51" t="s">
        <v>3036</v>
      </c>
      <c r="C50" s="51" t="s">
        <v>82</v>
      </c>
      <c r="D50" s="64" t="s">
        <v>117</v>
      </c>
      <c r="E50" s="64">
        <v>795704</v>
      </c>
      <c r="F50" s="58" t="s">
        <v>34</v>
      </c>
      <c r="H50" s="62">
        <f t="shared" si="29"/>
        <v>49</v>
      </c>
      <c r="I50" s="63" t="str">
        <f t="shared" si="30"/>
        <v/>
      </c>
      <c r="J50" s="47" t="str">
        <f t="shared" si="31"/>
        <v/>
      </c>
      <c r="K50" s="47" t="str">
        <f t="shared" si="32"/>
        <v/>
      </c>
      <c r="L50" s="48" t="str">
        <f t="shared" si="33"/>
        <v/>
      </c>
      <c r="M50" s="47" t="str">
        <f t="shared" si="34"/>
        <v/>
      </c>
      <c r="N50" s="54" t="str">
        <f t="shared" si="35"/>
        <v/>
      </c>
      <c r="P50" s="53" t="str">
        <f>IF($AB$1="NE","",IF(V50=$V$1,MAX($P$1:P49)+1,""))</f>
        <v/>
      </c>
      <c r="Q50" s="50" t="str">
        <f t="shared" si="18"/>
        <v/>
      </c>
      <c r="R50" s="47" t="str">
        <f t="shared" si="19"/>
        <v/>
      </c>
      <c r="S50" s="47" t="str">
        <f t="shared" si="20"/>
        <v/>
      </c>
      <c r="T50" s="48" t="str">
        <f t="shared" si="21"/>
        <v/>
      </c>
      <c r="U50" s="47" t="str">
        <f t="shared" si="22"/>
        <v/>
      </c>
      <c r="V50" s="54" t="str">
        <f t="shared" si="23"/>
        <v/>
      </c>
      <c r="X50" s="49" t="str">
        <f>IF(AA50=$AA$1,MAX($X$1:X49)+1,"")</f>
        <v/>
      </c>
      <c r="Y50" s="50">
        <f t="shared" si="6"/>
        <v>49</v>
      </c>
      <c r="Z50" s="51" t="str">
        <f t="shared" si="24"/>
        <v>Ječmen Jarní</v>
      </c>
      <c r="AA50" s="50" t="str">
        <f t="shared" si="25"/>
        <v>Beroun</v>
      </c>
      <c r="AB50" s="50" t="str">
        <f t="shared" si="26"/>
        <v>Točník</v>
      </c>
      <c r="AC50" s="51">
        <f t="shared" si="27"/>
        <v>795704</v>
      </c>
      <c r="AD50" s="52" t="str">
        <f t="shared" si="28"/>
        <v>30,01 - 50,00 %</v>
      </c>
      <c r="AG50" s="45" t="s">
        <v>648</v>
      </c>
    </row>
    <row r="51" spans="1:33" ht="12.75" x14ac:dyDescent="0.25">
      <c r="A51" s="49">
        <f>IF(B51=$Z$1,MAX($A$1:A50)+1,"")</f>
        <v>50</v>
      </c>
      <c r="B51" s="51" t="s">
        <v>3036</v>
      </c>
      <c r="C51" s="51" t="s">
        <v>82</v>
      </c>
      <c r="D51" s="64" t="s">
        <v>118</v>
      </c>
      <c r="E51" s="64">
        <v>795712</v>
      </c>
      <c r="F51" s="58" t="s">
        <v>34</v>
      </c>
      <c r="H51" s="62">
        <f t="shared" si="29"/>
        <v>50</v>
      </c>
      <c r="I51" s="63" t="str">
        <f t="shared" si="30"/>
        <v/>
      </c>
      <c r="J51" s="47" t="str">
        <f t="shared" si="31"/>
        <v/>
      </c>
      <c r="K51" s="47" t="str">
        <f t="shared" si="32"/>
        <v/>
      </c>
      <c r="L51" s="48" t="str">
        <f t="shared" si="33"/>
        <v/>
      </c>
      <c r="M51" s="47" t="str">
        <f t="shared" si="34"/>
        <v/>
      </c>
      <c r="N51" s="54" t="str">
        <f t="shared" si="35"/>
        <v/>
      </c>
      <c r="P51" s="53" t="str">
        <f>IF($AB$1="NE","",IF(V51=$V$1,MAX($P$1:P50)+1,""))</f>
        <v/>
      </c>
      <c r="Q51" s="50" t="str">
        <f t="shared" si="18"/>
        <v/>
      </c>
      <c r="R51" s="47" t="str">
        <f t="shared" si="19"/>
        <v/>
      </c>
      <c r="S51" s="47" t="str">
        <f t="shared" si="20"/>
        <v/>
      </c>
      <c r="T51" s="48" t="str">
        <f t="shared" si="21"/>
        <v/>
      </c>
      <c r="U51" s="47" t="str">
        <f t="shared" si="22"/>
        <v/>
      </c>
      <c r="V51" s="54" t="str">
        <f t="shared" si="23"/>
        <v/>
      </c>
      <c r="X51" s="49" t="str">
        <f>IF(AA51=$AA$1,MAX($X$1:X50)+1,"")</f>
        <v/>
      </c>
      <c r="Y51" s="50">
        <f t="shared" si="6"/>
        <v>50</v>
      </c>
      <c r="Z51" s="51" t="str">
        <f t="shared" si="24"/>
        <v>Ječmen Jarní</v>
      </c>
      <c r="AA51" s="50" t="str">
        <f t="shared" si="25"/>
        <v>Beroun</v>
      </c>
      <c r="AB51" s="50" t="str">
        <f t="shared" si="26"/>
        <v>Žebrák</v>
      </c>
      <c r="AC51" s="51">
        <f t="shared" si="27"/>
        <v>795712</v>
      </c>
      <c r="AD51" s="52" t="str">
        <f t="shared" si="28"/>
        <v>30,01 - 50,00 %</v>
      </c>
      <c r="AG51" s="45" t="s">
        <v>657</v>
      </c>
    </row>
    <row r="52" spans="1:33" ht="12.75" x14ac:dyDescent="0.25">
      <c r="A52" s="49">
        <f>IF(B52=$Z$1,MAX($A$1:A51)+1,"")</f>
        <v>51</v>
      </c>
      <c r="B52" s="51" t="s">
        <v>3036</v>
      </c>
      <c r="C52" s="51" t="s">
        <v>82</v>
      </c>
      <c r="D52" s="64" t="s">
        <v>119</v>
      </c>
      <c r="E52" s="64">
        <v>796034</v>
      </c>
      <c r="F52" s="58" t="s">
        <v>34</v>
      </c>
      <c r="H52" s="62">
        <f t="shared" si="29"/>
        <v>51</v>
      </c>
      <c r="I52" s="63" t="str">
        <f t="shared" si="30"/>
        <v/>
      </c>
      <c r="J52" s="47" t="str">
        <f t="shared" si="31"/>
        <v/>
      </c>
      <c r="K52" s="47" t="str">
        <f t="shared" si="32"/>
        <v/>
      </c>
      <c r="L52" s="48" t="str">
        <f t="shared" si="33"/>
        <v/>
      </c>
      <c r="M52" s="47" t="str">
        <f t="shared" si="34"/>
        <v/>
      </c>
      <c r="N52" s="54" t="str">
        <f t="shared" si="35"/>
        <v/>
      </c>
      <c r="P52" s="53" t="str">
        <f>IF($AB$1="NE","",IF(V52=$V$1,MAX($P$1:P51)+1,""))</f>
        <v/>
      </c>
      <c r="Q52" s="50" t="str">
        <f t="shared" si="18"/>
        <v/>
      </c>
      <c r="R52" s="47" t="str">
        <f t="shared" si="19"/>
        <v/>
      </c>
      <c r="S52" s="47" t="str">
        <f t="shared" si="20"/>
        <v/>
      </c>
      <c r="T52" s="48" t="str">
        <f t="shared" si="21"/>
        <v/>
      </c>
      <c r="U52" s="47" t="str">
        <f t="shared" si="22"/>
        <v/>
      </c>
      <c r="V52" s="54" t="str">
        <f t="shared" si="23"/>
        <v/>
      </c>
      <c r="X52" s="49" t="str">
        <f>IF(AA52=$AA$1,MAX($X$1:X51)+1,"")</f>
        <v/>
      </c>
      <c r="Y52" s="50">
        <f t="shared" si="6"/>
        <v>51</v>
      </c>
      <c r="Z52" s="51" t="str">
        <f t="shared" si="24"/>
        <v>Ječmen Jarní</v>
      </c>
      <c r="AA52" s="50" t="str">
        <f t="shared" si="25"/>
        <v>Beroun</v>
      </c>
      <c r="AB52" s="50" t="str">
        <f t="shared" si="26"/>
        <v>Lhotka u Berouna</v>
      </c>
      <c r="AC52" s="51">
        <f t="shared" si="27"/>
        <v>796034</v>
      </c>
      <c r="AD52" s="52" t="str">
        <f t="shared" si="28"/>
        <v>30,01 - 50,00 %</v>
      </c>
      <c r="AG52" s="45" t="s">
        <v>1818</v>
      </c>
    </row>
    <row r="53" spans="1:33" ht="12.75" x14ac:dyDescent="0.25">
      <c r="A53" s="49">
        <f>IF(B53=$Z$1,MAX($A$1:A52)+1,"")</f>
        <v>52</v>
      </c>
      <c r="B53" s="51" t="s">
        <v>3036</v>
      </c>
      <c r="C53" s="51" t="s">
        <v>82</v>
      </c>
      <c r="D53" s="64" t="s">
        <v>120</v>
      </c>
      <c r="E53" s="64">
        <v>796042</v>
      </c>
      <c r="F53" s="58" t="s">
        <v>34</v>
      </c>
      <c r="H53" s="62">
        <f t="shared" si="29"/>
        <v>52</v>
      </c>
      <c r="I53" s="63" t="str">
        <f t="shared" si="30"/>
        <v/>
      </c>
      <c r="J53" s="47" t="str">
        <f t="shared" si="31"/>
        <v/>
      </c>
      <c r="K53" s="47" t="str">
        <f t="shared" si="32"/>
        <v/>
      </c>
      <c r="L53" s="48" t="str">
        <f t="shared" si="33"/>
        <v/>
      </c>
      <c r="M53" s="47" t="str">
        <f t="shared" si="34"/>
        <v/>
      </c>
      <c r="N53" s="54" t="str">
        <f t="shared" si="35"/>
        <v/>
      </c>
      <c r="P53" s="53" t="str">
        <f>IF($AB$1="NE","",IF(V53=$V$1,MAX($P$1:P52)+1,""))</f>
        <v/>
      </c>
      <c r="Q53" s="50" t="str">
        <f t="shared" si="18"/>
        <v/>
      </c>
      <c r="R53" s="47" t="str">
        <f t="shared" si="19"/>
        <v/>
      </c>
      <c r="S53" s="47" t="str">
        <f t="shared" si="20"/>
        <v/>
      </c>
      <c r="T53" s="48" t="str">
        <f t="shared" si="21"/>
        <v/>
      </c>
      <c r="U53" s="47" t="str">
        <f t="shared" si="22"/>
        <v/>
      </c>
      <c r="V53" s="54" t="str">
        <f t="shared" si="23"/>
        <v/>
      </c>
      <c r="X53" s="49" t="str">
        <f>IF(AA53=$AA$1,MAX($X$1:X52)+1,"")</f>
        <v/>
      </c>
      <c r="Y53" s="50">
        <f t="shared" si="6"/>
        <v>52</v>
      </c>
      <c r="Z53" s="51" t="str">
        <f t="shared" si="24"/>
        <v>Ječmen Jarní</v>
      </c>
      <c r="AA53" s="50" t="str">
        <f t="shared" si="25"/>
        <v>Beroun</v>
      </c>
      <c r="AB53" s="50" t="str">
        <f t="shared" si="26"/>
        <v>Železná</v>
      </c>
      <c r="AC53" s="51">
        <f t="shared" si="27"/>
        <v>796042</v>
      </c>
      <c r="AD53" s="52" t="str">
        <f t="shared" si="28"/>
        <v>30,01 - 50,00 %</v>
      </c>
      <c r="AG53" s="45" t="s">
        <v>665</v>
      </c>
    </row>
    <row r="54" spans="1:33" ht="12.75" x14ac:dyDescent="0.25">
      <c r="A54" s="49">
        <f>IF(B54=$Z$1,MAX($A$1:A53)+1,"")</f>
        <v>53</v>
      </c>
      <c r="B54" s="51" t="s">
        <v>3036</v>
      </c>
      <c r="C54" s="51" t="s">
        <v>121</v>
      </c>
      <c r="D54" s="64" t="s">
        <v>122</v>
      </c>
      <c r="E54" s="64">
        <v>777251</v>
      </c>
      <c r="F54" s="58" t="s">
        <v>34</v>
      </c>
      <c r="H54" s="62">
        <f t="shared" si="29"/>
        <v>53</v>
      </c>
      <c r="I54" s="63" t="str">
        <f t="shared" si="30"/>
        <v/>
      </c>
      <c r="J54" s="47" t="str">
        <f t="shared" si="31"/>
        <v/>
      </c>
      <c r="K54" s="47" t="str">
        <f t="shared" si="32"/>
        <v/>
      </c>
      <c r="L54" s="48" t="str">
        <f t="shared" si="33"/>
        <v/>
      </c>
      <c r="M54" s="47" t="str">
        <f t="shared" si="34"/>
        <v/>
      </c>
      <c r="N54" s="54" t="str">
        <f t="shared" si="35"/>
        <v/>
      </c>
      <c r="P54" s="53" t="str">
        <f>IF($AB$1="NE","",IF(V54=$V$1,MAX($P$1:P53)+1,""))</f>
        <v/>
      </c>
      <c r="Q54" s="50" t="str">
        <f t="shared" si="18"/>
        <v/>
      </c>
      <c r="R54" s="47" t="str">
        <f t="shared" si="19"/>
        <v/>
      </c>
      <c r="S54" s="47" t="str">
        <f t="shared" si="20"/>
        <v/>
      </c>
      <c r="T54" s="48" t="str">
        <f t="shared" si="21"/>
        <v/>
      </c>
      <c r="U54" s="47" t="str">
        <f t="shared" si="22"/>
        <v/>
      </c>
      <c r="V54" s="54" t="str">
        <f t="shared" si="23"/>
        <v/>
      </c>
      <c r="X54" s="49" t="str">
        <f>IF(AA54=$AA$1,MAX($X$1:X53)+1,"")</f>
        <v/>
      </c>
      <c r="Y54" s="50">
        <f t="shared" si="6"/>
        <v>53</v>
      </c>
      <c r="Z54" s="51" t="str">
        <f t="shared" si="24"/>
        <v>Ječmen Jarní</v>
      </c>
      <c r="AA54" s="50" t="str">
        <f t="shared" si="25"/>
        <v>Blansko</v>
      </c>
      <c r="AB54" s="50" t="str">
        <f t="shared" si="26"/>
        <v>Suchdol v Moravském krasu</v>
      </c>
      <c r="AC54" s="51">
        <f t="shared" si="27"/>
        <v>777251</v>
      </c>
      <c r="AD54" s="52" t="str">
        <f t="shared" si="28"/>
        <v>30,01 - 50,00 %</v>
      </c>
      <c r="AG54" s="45" t="s">
        <v>683</v>
      </c>
    </row>
    <row r="55" spans="1:33" ht="12.75" x14ac:dyDescent="0.25">
      <c r="A55" s="49">
        <f>IF(B55=$Z$1,MAX($A$1:A54)+1,"")</f>
        <v>54</v>
      </c>
      <c r="B55" s="51" t="s">
        <v>3036</v>
      </c>
      <c r="C55" s="51" t="s">
        <v>121</v>
      </c>
      <c r="D55" s="64" t="s">
        <v>1065</v>
      </c>
      <c r="E55" s="64">
        <v>632538</v>
      </c>
      <c r="F55" s="54" t="s">
        <v>3040</v>
      </c>
      <c r="H55" s="62">
        <f t="shared" si="29"/>
        <v>54</v>
      </c>
      <c r="I55" s="63" t="str">
        <f t="shared" si="30"/>
        <v/>
      </c>
      <c r="J55" s="47" t="str">
        <f t="shared" si="31"/>
        <v/>
      </c>
      <c r="K55" s="47" t="str">
        <f t="shared" si="32"/>
        <v/>
      </c>
      <c r="L55" s="48" t="str">
        <f t="shared" si="33"/>
        <v/>
      </c>
      <c r="M55" s="47" t="str">
        <f t="shared" si="34"/>
        <v/>
      </c>
      <c r="N55" s="54" t="str">
        <f t="shared" si="35"/>
        <v/>
      </c>
      <c r="P55" s="53" t="str">
        <f>IF($AB$1="NE","",IF(V55=$V$1,MAX($P$1:P54)+1,""))</f>
        <v/>
      </c>
      <c r="Q55" s="50" t="str">
        <f t="shared" si="18"/>
        <v/>
      </c>
      <c r="R55" s="47" t="str">
        <f t="shared" si="19"/>
        <v/>
      </c>
      <c r="S55" s="47" t="str">
        <f t="shared" si="20"/>
        <v/>
      </c>
      <c r="T55" s="48" t="str">
        <f t="shared" si="21"/>
        <v/>
      </c>
      <c r="U55" s="47" t="str">
        <f t="shared" si="22"/>
        <v/>
      </c>
      <c r="V55" s="54" t="str">
        <f t="shared" si="23"/>
        <v/>
      </c>
      <c r="X55" s="49" t="str">
        <f>IF(AA55=$AA$1,MAX($X$1:X54)+1,"")</f>
        <v/>
      </c>
      <c r="Y55" s="50">
        <f t="shared" si="6"/>
        <v>54</v>
      </c>
      <c r="Z55" s="51" t="str">
        <f t="shared" si="24"/>
        <v>Ječmen Jarní</v>
      </c>
      <c r="AA55" s="50" t="str">
        <f t="shared" si="25"/>
        <v>Blansko</v>
      </c>
      <c r="AB55" s="50" t="str">
        <f t="shared" si="26"/>
        <v>Drnovice</v>
      </c>
      <c r="AC55" s="51">
        <f t="shared" si="27"/>
        <v>632538</v>
      </c>
      <c r="AD55" s="52" t="str">
        <f t="shared" si="28"/>
        <v>50,01 - 100,00%</v>
      </c>
      <c r="AG55" s="45" t="s">
        <v>714</v>
      </c>
    </row>
    <row r="56" spans="1:33" ht="12.75" x14ac:dyDescent="0.25">
      <c r="A56" s="49">
        <f>IF(B56=$Z$1,MAX($A$1:A55)+1,"")</f>
        <v>55</v>
      </c>
      <c r="B56" s="51" t="s">
        <v>3036</v>
      </c>
      <c r="C56" s="51" t="s">
        <v>121</v>
      </c>
      <c r="D56" s="64" t="s">
        <v>1066</v>
      </c>
      <c r="E56" s="64">
        <v>689661</v>
      </c>
      <c r="F56" s="54" t="s">
        <v>3040</v>
      </c>
      <c r="H56" s="62">
        <f t="shared" si="29"/>
        <v>55</v>
      </c>
      <c r="I56" s="63" t="str">
        <f t="shared" si="30"/>
        <v/>
      </c>
      <c r="J56" s="47" t="str">
        <f t="shared" si="31"/>
        <v/>
      </c>
      <c r="K56" s="47" t="str">
        <f t="shared" si="32"/>
        <v/>
      </c>
      <c r="L56" s="48" t="str">
        <f t="shared" si="33"/>
        <v/>
      </c>
      <c r="M56" s="47" t="str">
        <f t="shared" si="34"/>
        <v/>
      </c>
      <c r="N56" s="54" t="str">
        <f t="shared" si="35"/>
        <v/>
      </c>
      <c r="P56" s="53" t="str">
        <f>IF($AB$1="NE","",IF(V56=$V$1,MAX($P$1:P55)+1,""))</f>
        <v/>
      </c>
      <c r="Q56" s="50" t="str">
        <f t="shared" si="18"/>
        <v/>
      </c>
      <c r="R56" s="47" t="str">
        <f t="shared" si="19"/>
        <v/>
      </c>
      <c r="S56" s="47" t="str">
        <f t="shared" si="20"/>
        <v/>
      </c>
      <c r="T56" s="48" t="str">
        <f t="shared" si="21"/>
        <v/>
      </c>
      <c r="U56" s="47" t="str">
        <f t="shared" si="22"/>
        <v/>
      </c>
      <c r="V56" s="54" t="str">
        <f t="shared" si="23"/>
        <v/>
      </c>
      <c r="X56" s="49" t="str">
        <f>IF(AA56=$AA$1,MAX($X$1:X55)+1,"")</f>
        <v/>
      </c>
      <c r="Y56" s="50">
        <f t="shared" si="6"/>
        <v>55</v>
      </c>
      <c r="Z56" s="51" t="str">
        <f t="shared" si="24"/>
        <v>Ječmen Jarní</v>
      </c>
      <c r="AA56" s="50" t="str">
        <f t="shared" si="25"/>
        <v>Blansko</v>
      </c>
      <c r="AB56" s="50" t="str">
        <f t="shared" si="26"/>
        <v>Lysice</v>
      </c>
      <c r="AC56" s="51">
        <f t="shared" si="27"/>
        <v>689661</v>
      </c>
      <c r="AD56" s="52" t="str">
        <f t="shared" si="28"/>
        <v>50,01 - 100,00%</v>
      </c>
      <c r="AG56" s="45" t="s">
        <v>1866</v>
      </c>
    </row>
    <row r="57" spans="1:33" ht="12.75" x14ac:dyDescent="0.25">
      <c r="A57" s="49">
        <f>IF(B57=$Z$1,MAX($A$1:A56)+1,"")</f>
        <v>56</v>
      </c>
      <c r="B57" s="51" t="s">
        <v>3036</v>
      </c>
      <c r="C57" s="51" t="s">
        <v>123</v>
      </c>
      <c r="D57" s="64" t="s">
        <v>124</v>
      </c>
      <c r="E57" s="64">
        <v>612111</v>
      </c>
      <c r="F57" s="58" t="s">
        <v>34</v>
      </c>
      <c r="H57" s="62">
        <f t="shared" si="29"/>
        <v>56</v>
      </c>
      <c r="I57" s="63" t="str">
        <f t="shared" si="30"/>
        <v/>
      </c>
      <c r="J57" s="47" t="str">
        <f t="shared" si="31"/>
        <v/>
      </c>
      <c r="K57" s="47" t="str">
        <f t="shared" si="32"/>
        <v/>
      </c>
      <c r="L57" s="48" t="str">
        <f t="shared" si="33"/>
        <v/>
      </c>
      <c r="M57" s="47" t="str">
        <f t="shared" si="34"/>
        <v/>
      </c>
      <c r="N57" s="54" t="str">
        <f t="shared" si="35"/>
        <v/>
      </c>
      <c r="P57" s="53" t="str">
        <f>IF($AB$1="NE","",IF(V57=$V$1,MAX($P$1:P56)+1,""))</f>
        <v/>
      </c>
      <c r="Q57" s="50" t="str">
        <f t="shared" si="18"/>
        <v/>
      </c>
      <c r="R57" s="47" t="str">
        <f t="shared" si="19"/>
        <v/>
      </c>
      <c r="S57" s="47" t="str">
        <f t="shared" si="20"/>
        <v/>
      </c>
      <c r="T57" s="48" t="str">
        <f t="shared" si="21"/>
        <v/>
      </c>
      <c r="U57" s="47" t="str">
        <f t="shared" si="22"/>
        <v/>
      </c>
      <c r="V57" s="54" t="str">
        <f t="shared" si="23"/>
        <v/>
      </c>
      <c r="X57" s="49" t="str">
        <f>IF(AA57=$AA$1,MAX($X$1:X56)+1,"")</f>
        <v/>
      </c>
      <c r="Y57" s="50">
        <f t="shared" si="6"/>
        <v>56</v>
      </c>
      <c r="Z57" s="51" t="str">
        <f t="shared" si="24"/>
        <v>Ječmen Jarní</v>
      </c>
      <c r="AA57" s="50" t="str">
        <f t="shared" si="25"/>
        <v>Brno-město</v>
      </c>
      <c r="AB57" s="50" t="str">
        <f t="shared" si="26"/>
        <v>Dolní Heršpice</v>
      </c>
      <c r="AC57" s="51">
        <f t="shared" si="27"/>
        <v>612111</v>
      </c>
      <c r="AD57" s="52" t="str">
        <f t="shared" si="28"/>
        <v>30,01 - 50,00 %</v>
      </c>
      <c r="AG57" s="45" t="s">
        <v>1870</v>
      </c>
    </row>
    <row r="58" spans="1:33" ht="12.75" x14ac:dyDescent="0.25">
      <c r="A58" s="49">
        <f>IF(B58=$Z$1,MAX($A$1:A57)+1,"")</f>
        <v>57</v>
      </c>
      <c r="B58" s="51" t="s">
        <v>3036</v>
      </c>
      <c r="C58" s="51" t="s">
        <v>123</v>
      </c>
      <c r="D58" s="64" t="s">
        <v>125</v>
      </c>
      <c r="E58" s="64">
        <v>612146</v>
      </c>
      <c r="F58" s="58" t="s">
        <v>34</v>
      </c>
      <c r="H58" s="62">
        <f t="shared" si="29"/>
        <v>57</v>
      </c>
      <c r="I58" s="63" t="str">
        <f t="shared" si="30"/>
        <v/>
      </c>
      <c r="J58" s="47" t="str">
        <f t="shared" si="31"/>
        <v/>
      </c>
      <c r="K58" s="47" t="str">
        <f t="shared" si="32"/>
        <v/>
      </c>
      <c r="L58" s="48" t="str">
        <f t="shared" si="33"/>
        <v/>
      </c>
      <c r="M58" s="47" t="str">
        <f t="shared" si="34"/>
        <v/>
      </c>
      <c r="N58" s="54" t="str">
        <f t="shared" si="35"/>
        <v/>
      </c>
      <c r="P58" s="53" t="str">
        <f>IF($AB$1="NE","",IF(V58=$V$1,MAX($P$1:P57)+1,""))</f>
        <v/>
      </c>
      <c r="Q58" s="50" t="str">
        <f t="shared" si="18"/>
        <v/>
      </c>
      <c r="R58" s="47" t="str">
        <f t="shared" si="19"/>
        <v/>
      </c>
      <c r="S58" s="47" t="str">
        <f t="shared" si="20"/>
        <v/>
      </c>
      <c r="T58" s="48" t="str">
        <f t="shared" si="21"/>
        <v/>
      </c>
      <c r="U58" s="47" t="str">
        <f t="shared" si="22"/>
        <v/>
      </c>
      <c r="V58" s="54" t="str">
        <f t="shared" si="23"/>
        <v/>
      </c>
      <c r="X58" s="49" t="str">
        <f>IF(AA58=$AA$1,MAX($X$1:X57)+1,"")</f>
        <v/>
      </c>
      <c r="Y58" s="50">
        <f t="shared" si="6"/>
        <v>57</v>
      </c>
      <c r="Z58" s="51" t="str">
        <f t="shared" si="24"/>
        <v>Ječmen Jarní</v>
      </c>
      <c r="AA58" s="50" t="str">
        <f t="shared" si="25"/>
        <v>Brno-město</v>
      </c>
      <c r="AB58" s="50" t="str">
        <f t="shared" si="26"/>
        <v>Přízřenice</v>
      </c>
      <c r="AC58" s="51">
        <f t="shared" si="27"/>
        <v>612146</v>
      </c>
      <c r="AD58" s="52" t="str">
        <f t="shared" si="28"/>
        <v>30,01 - 50,00 %</v>
      </c>
      <c r="AG58" s="45" t="s">
        <v>2944</v>
      </c>
    </row>
    <row r="59" spans="1:33" ht="12.75" x14ac:dyDescent="0.25">
      <c r="A59" s="49">
        <f>IF(B59=$Z$1,MAX($A$1:A58)+1,"")</f>
        <v>58</v>
      </c>
      <c r="B59" s="51" t="s">
        <v>3036</v>
      </c>
      <c r="C59" s="51" t="s">
        <v>123</v>
      </c>
      <c r="D59" s="64" t="s">
        <v>126</v>
      </c>
      <c r="E59" s="64">
        <v>612171</v>
      </c>
      <c r="F59" s="58" t="s">
        <v>34</v>
      </c>
      <c r="H59" s="62">
        <f t="shared" si="29"/>
        <v>58</v>
      </c>
      <c r="I59" s="63" t="str">
        <f t="shared" si="30"/>
        <v/>
      </c>
      <c r="J59" s="47" t="str">
        <f t="shared" si="31"/>
        <v/>
      </c>
      <c r="K59" s="47" t="str">
        <f t="shared" si="32"/>
        <v/>
      </c>
      <c r="L59" s="48" t="str">
        <f t="shared" si="33"/>
        <v/>
      </c>
      <c r="M59" s="47" t="str">
        <f t="shared" si="34"/>
        <v/>
      </c>
      <c r="N59" s="54" t="str">
        <f t="shared" si="35"/>
        <v/>
      </c>
      <c r="P59" s="53" t="str">
        <f>IF($AB$1="NE","",IF(V59=$V$1,MAX($P$1:P58)+1,""))</f>
        <v/>
      </c>
      <c r="Q59" s="50" t="str">
        <f t="shared" si="18"/>
        <v/>
      </c>
      <c r="R59" s="47" t="str">
        <f t="shared" si="19"/>
        <v/>
      </c>
      <c r="S59" s="47" t="str">
        <f t="shared" si="20"/>
        <v/>
      </c>
      <c r="T59" s="48" t="str">
        <f t="shared" si="21"/>
        <v/>
      </c>
      <c r="U59" s="47" t="str">
        <f t="shared" si="22"/>
        <v/>
      </c>
      <c r="V59" s="54" t="str">
        <f t="shared" si="23"/>
        <v/>
      </c>
      <c r="X59" s="49" t="str">
        <f>IF(AA59=$AA$1,MAX($X$1:X58)+1,"")</f>
        <v/>
      </c>
      <c r="Y59" s="50">
        <f t="shared" si="6"/>
        <v>58</v>
      </c>
      <c r="Z59" s="51" t="str">
        <f t="shared" si="24"/>
        <v>Ječmen Jarní</v>
      </c>
      <c r="AA59" s="50" t="str">
        <f t="shared" si="25"/>
        <v>Brno-město</v>
      </c>
      <c r="AB59" s="50" t="str">
        <f t="shared" si="26"/>
        <v>Tuřany</v>
      </c>
      <c r="AC59" s="51">
        <f t="shared" si="27"/>
        <v>612171</v>
      </c>
      <c r="AD59" s="52" t="str">
        <f t="shared" si="28"/>
        <v>30,01 - 50,00 %</v>
      </c>
      <c r="AG59" s="45" t="s">
        <v>753</v>
      </c>
    </row>
    <row r="60" spans="1:33" ht="12.75" x14ac:dyDescent="0.25">
      <c r="A60" s="49">
        <f>IF(B60=$Z$1,MAX($A$1:A59)+1,"")</f>
        <v>59</v>
      </c>
      <c r="B60" s="51" t="s">
        <v>3036</v>
      </c>
      <c r="C60" s="51" t="s">
        <v>123</v>
      </c>
      <c r="D60" s="64" t="s">
        <v>127</v>
      </c>
      <c r="E60" s="64">
        <v>612227</v>
      </c>
      <c r="F60" s="58" t="s">
        <v>34</v>
      </c>
      <c r="H60" s="62">
        <f t="shared" si="29"/>
        <v>59</v>
      </c>
      <c r="I60" s="63" t="str">
        <f t="shared" si="30"/>
        <v/>
      </c>
      <c r="J60" s="47" t="str">
        <f t="shared" si="31"/>
        <v/>
      </c>
      <c r="K60" s="47" t="str">
        <f t="shared" si="32"/>
        <v/>
      </c>
      <c r="L60" s="48" t="str">
        <f t="shared" si="33"/>
        <v/>
      </c>
      <c r="M60" s="47" t="str">
        <f t="shared" si="34"/>
        <v/>
      </c>
      <c r="N60" s="54" t="str">
        <f t="shared" si="35"/>
        <v/>
      </c>
      <c r="P60" s="53" t="str">
        <f>IF($AB$1="NE","",IF(V60=$V$1,MAX($P$1:P59)+1,""))</f>
        <v/>
      </c>
      <c r="Q60" s="50" t="str">
        <f t="shared" si="18"/>
        <v/>
      </c>
      <c r="R60" s="47" t="str">
        <f t="shared" si="19"/>
        <v/>
      </c>
      <c r="S60" s="47" t="str">
        <f t="shared" si="20"/>
        <v/>
      </c>
      <c r="T60" s="48" t="str">
        <f t="shared" si="21"/>
        <v/>
      </c>
      <c r="U60" s="47" t="str">
        <f t="shared" si="22"/>
        <v/>
      </c>
      <c r="V60" s="54" t="str">
        <f t="shared" si="23"/>
        <v/>
      </c>
      <c r="X60" s="49" t="str">
        <f>IF(AA60=$AA$1,MAX($X$1:X59)+1,"")</f>
        <v/>
      </c>
      <c r="Y60" s="50">
        <f t="shared" si="6"/>
        <v>59</v>
      </c>
      <c r="Z60" s="51" t="str">
        <f t="shared" si="24"/>
        <v>Ječmen Jarní</v>
      </c>
      <c r="AA60" s="50" t="str">
        <f t="shared" si="25"/>
        <v>Brno-město</v>
      </c>
      <c r="AB60" s="50" t="str">
        <f t="shared" si="26"/>
        <v>Brněnské Ivanovice</v>
      </c>
      <c r="AC60" s="51">
        <f t="shared" si="27"/>
        <v>612227</v>
      </c>
      <c r="AD60" s="52" t="str">
        <f t="shared" si="28"/>
        <v>30,01 - 50,00 %</v>
      </c>
      <c r="AG60" s="45" t="s">
        <v>1881</v>
      </c>
    </row>
    <row r="61" spans="1:33" ht="12.75" x14ac:dyDescent="0.25">
      <c r="A61" s="49">
        <f>IF(B61=$Z$1,MAX($A$1:A60)+1,"")</f>
        <v>60</v>
      </c>
      <c r="B61" s="51" t="s">
        <v>3036</v>
      </c>
      <c r="C61" s="51" t="s">
        <v>123</v>
      </c>
      <c r="D61" s="64" t="s">
        <v>128</v>
      </c>
      <c r="E61" s="64">
        <v>633895</v>
      </c>
      <c r="F61" s="58" t="s">
        <v>34</v>
      </c>
      <c r="H61" s="62">
        <f t="shared" si="29"/>
        <v>60</v>
      </c>
      <c r="I61" s="63" t="str">
        <f t="shared" si="30"/>
        <v/>
      </c>
      <c r="J61" s="47" t="str">
        <f t="shared" si="31"/>
        <v/>
      </c>
      <c r="K61" s="47" t="str">
        <f t="shared" si="32"/>
        <v/>
      </c>
      <c r="L61" s="48" t="str">
        <f t="shared" si="33"/>
        <v/>
      </c>
      <c r="M61" s="47" t="str">
        <f t="shared" si="34"/>
        <v/>
      </c>
      <c r="N61" s="54" t="str">
        <f t="shared" si="35"/>
        <v/>
      </c>
      <c r="P61" s="53" t="str">
        <f>IF($AB$1="NE","",IF(V61=$V$1,MAX($P$1:P60)+1,""))</f>
        <v/>
      </c>
      <c r="Q61" s="50" t="str">
        <f t="shared" si="18"/>
        <v/>
      </c>
      <c r="R61" s="47" t="str">
        <f t="shared" si="19"/>
        <v/>
      </c>
      <c r="S61" s="47" t="str">
        <f t="shared" si="20"/>
        <v/>
      </c>
      <c r="T61" s="48" t="str">
        <f t="shared" si="21"/>
        <v/>
      </c>
      <c r="U61" s="47" t="str">
        <f t="shared" si="22"/>
        <v/>
      </c>
      <c r="V61" s="54" t="str">
        <f t="shared" si="23"/>
        <v/>
      </c>
      <c r="X61" s="49" t="str">
        <f>IF(AA61=$AA$1,MAX($X$1:X60)+1,"")</f>
        <v/>
      </c>
      <c r="Y61" s="50">
        <f t="shared" si="6"/>
        <v>60</v>
      </c>
      <c r="Z61" s="51" t="str">
        <f t="shared" si="24"/>
        <v>Ječmen Jarní</v>
      </c>
      <c r="AA61" s="50" t="str">
        <f t="shared" si="25"/>
        <v>Brno-město</v>
      </c>
      <c r="AB61" s="50" t="str">
        <f t="shared" si="26"/>
        <v>Dvorska</v>
      </c>
      <c r="AC61" s="51">
        <f t="shared" si="27"/>
        <v>633895</v>
      </c>
      <c r="AD61" s="52" t="str">
        <f t="shared" si="28"/>
        <v>30,01 - 50,00 %</v>
      </c>
      <c r="AG61" s="45" t="s">
        <v>1263</v>
      </c>
    </row>
    <row r="62" spans="1:33" ht="12.75" x14ac:dyDescent="0.25">
      <c r="A62" s="49">
        <f>IF(B62=$Z$1,MAX($A$1:A61)+1,"")</f>
        <v>61</v>
      </c>
      <c r="B62" s="51" t="s">
        <v>3036</v>
      </c>
      <c r="C62" s="51" t="s">
        <v>129</v>
      </c>
      <c r="D62" s="64" t="s">
        <v>130</v>
      </c>
      <c r="E62" s="64">
        <v>600709</v>
      </c>
      <c r="F62" s="58" t="s">
        <v>34</v>
      </c>
      <c r="H62" s="62">
        <f t="shared" si="29"/>
        <v>61</v>
      </c>
      <c r="I62" s="63" t="str">
        <f t="shared" si="30"/>
        <v/>
      </c>
      <c r="J62" s="47" t="str">
        <f t="shared" si="31"/>
        <v/>
      </c>
      <c r="K62" s="47" t="str">
        <f t="shared" si="32"/>
        <v/>
      </c>
      <c r="L62" s="48" t="str">
        <f t="shared" si="33"/>
        <v/>
      </c>
      <c r="M62" s="47" t="str">
        <f t="shared" si="34"/>
        <v/>
      </c>
      <c r="N62" s="54" t="str">
        <f t="shared" si="35"/>
        <v/>
      </c>
      <c r="P62" s="53" t="str">
        <f>IF($AB$1="NE","",IF(V62=$V$1,MAX($P$1:P61)+1,""))</f>
        <v/>
      </c>
      <c r="Q62" s="50" t="str">
        <f t="shared" si="18"/>
        <v/>
      </c>
      <c r="R62" s="47" t="str">
        <f t="shared" si="19"/>
        <v/>
      </c>
      <c r="S62" s="47" t="str">
        <f t="shared" si="20"/>
        <v/>
      </c>
      <c r="T62" s="48" t="str">
        <f t="shared" si="21"/>
        <v/>
      </c>
      <c r="U62" s="47" t="str">
        <f t="shared" si="22"/>
        <v/>
      </c>
      <c r="V62" s="54" t="str">
        <f t="shared" si="23"/>
        <v/>
      </c>
      <c r="X62" s="49" t="str">
        <f>IF(AA62=$AA$1,MAX($X$1:X61)+1,"")</f>
        <v/>
      </c>
      <c r="Y62" s="50">
        <f t="shared" si="6"/>
        <v>61</v>
      </c>
      <c r="Z62" s="51" t="str">
        <f t="shared" si="24"/>
        <v>Ječmen Jarní</v>
      </c>
      <c r="AA62" s="50" t="str">
        <f t="shared" si="25"/>
        <v>Brno-venkov</v>
      </c>
      <c r="AB62" s="50" t="str">
        <f t="shared" si="26"/>
        <v>Babice u Rosic</v>
      </c>
      <c r="AC62" s="51">
        <f t="shared" si="27"/>
        <v>600709</v>
      </c>
      <c r="AD62" s="52" t="str">
        <f t="shared" si="28"/>
        <v>30,01 - 50,00 %</v>
      </c>
      <c r="AG62" s="45" t="s">
        <v>773</v>
      </c>
    </row>
    <row r="63" spans="1:33" ht="12.75" x14ac:dyDescent="0.25">
      <c r="A63" s="49">
        <f>IF(B63=$Z$1,MAX($A$1:A62)+1,"")</f>
        <v>62</v>
      </c>
      <c r="B63" s="51" t="s">
        <v>3036</v>
      </c>
      <c r="C63" s="51" t="s">
        <v>129</v>
      </c>
      <c r="D63" s="64" t="s">
        <v>131</v>
      </c>
      <c r="E63" s="64">
        <v>601381</v>
      </c>
      <c r="F63" s="58" t="s">
        <v>34</v>
      </c>
      <c r="H63" s="62">
        <f t="shared" si="29"/>
        <v>62</v>
      </c>
      <c r="I63" s="63" t="str">
        <f t="shared" si="30"/>
        <v/>
      </c>
      <c r="J63" s="47" t="str">
        <f t="shared" si="31"/>
        <v/>
      </c>
      <c r="K63" s="47" t="str">
        <f t="shared" si="32"/>
        <v/>
      </c>
      <c r="L63" s="48" t="str">
        <f t="shared" si="33"/>
        <v/>
      </c>
      <c r="M63" s="47" t="str">
        <f t="shared" si="34"/>
        <v/>
      </c>
      <c r="N63" s="54" t="str">
        <f t="shared" si="35"/>
        <v/>
      </c>
      <c r="P63" s="53" t="str">
        <f>IF($AB$1="NE","",IF(V63=$V$1,MAX($P$1:P62)+1,""))</f>
        <v/>
      </c>
      <c r="Q63" s="50" t="str">
        <f t="shared" si="18"/>
        <v/>
      </c>
      <c r="R63" s="47" t="str">
        <f t="shared" si="19"/>
        <v/>
      </c>
      <c r="S63" s="47" t="str">
        <f t="shared" si="20"/>
        <v/>
      </c>
      <c r="T63" s="48" t="str">
        <f t="shared" si="21"/>
        <v/>
      </c>
      <c r="U63" s="47" t="str">
        <f t="shared" si="22"/>
        <v/>
      </c>
      <c r="V63" s="54" t="str">
        <f t="shared" si="23"/>
        <v/>
      </c>
      <c r="X63" s="49" t="str">
        <f>IF(AA63=$AA$1,MAX($X$1:X62)+1,"")</f>
        <v/>
      </c>
      <c r="Y63" s="50">
        <f t="shared" si="6"/>
        <v>62</v>
      </c>
      <c r="Z63" s="51" t="str">
        <f t="shared" si="24"/>
        <v>Ječmen Jarní</v>
      </c>
      <c r="AA63" s="50" t="str">
        <f t="shared" si="25"/>
        <v>Brno-venkov</v>
      </c>
      <c r="AB63" s="50" t="str">
        <f t="shared" si="26"/>
        <v>Bedřichovice</v>
      </c>
      <c r="AC63" s="51">
        <f t="shared" si="27"/>
        <v>601381</v>
      </c>
      <c r="AD63" s="52" t="str">
        <f t="shared" si="28"/>
        <v>30,01 - 50,00 %</v>
      </c>
      <c r="AG63" s="45" t="s">
        <v>826</v>
      </c>
    </row>
    <row r="64" spans="1:33" ht="12.75" x14ac:dyDescent="0.25">
      <c r="A64" s="49">
        <f>IF(B64=$Z$1,MAX($A$1:A63)+1,"")</f>
        <v>63</v>
      </c>
      <c r="B64" s="51" t="s">
        <v>3036</v>
      </c>
      <c r="C64" s="51" t="s">
        <v>129</v>
      </c>
      <c r="D64" s="64" t="s">
        <v>132</v>
      </c>
      <c r="E64" s="64">
        <v>601926</v>
      </c>
      <c r="F64" s="58" t="s">
        <v>34</v>
      </c>
      <c r="H64" s="62">
        <f t="shared" si="29"/>
        <v>63</v>
      </c>
      <c r="I64" s="63" t="str">
        <f t="shared" si="30"/>
        <v/>
      </c>
      <c r="J64" s="47" t="str">
        <f t="shared" si="31"/>
        <v/>
      </c>
      <c r="K64" s="47" t="str">
        <f t="shared" si="32"/>
        <v/>
      </c>
      <c r="L64" s="48" t="str">
        <f t="shared" si="33"/>
        <v/>
      </c>
      <c r="M64" s="47" t="str">
        <f t="shared" si="34"/>
        <v/>
      </c>
      <c r="N64" s="54" t="str">
        <f t="shared" si="35"/>
        <v/>
      </c>
      <c r="P64" s="53" t="str">
        <f>IF($AB$1="NE","",IF(V64=$V$1,MAX($P$1:P63)+1,""))</f>
        <v/>
      </c>
      <c r="Q64" s="50" t="str">
        <f t="shared" si="18"/>
        <v/>
      </c>
      <c r="R64" s="47" t="str">
        <f t="shared" si="19"/>
        <v/>
      </c>
      <c r="S64" s="47" t="str">
        <f t="shared" si="20"/>
        <v/>
      </c>
      <c r="T64" s="48" t="str">
        <f t="shared" si="21"/>
        <v/>
      </c>
      <c r="U64" s="47" t="str">
        <f t="shared" si="22"/>
        <v/>
      </c>
      <c r="V64" s="54" t="str">
        <f t="shared" si="23"/>
        <v/>
      </c>
      <c r="X64" s="49" t="str">
        <f>IF(AA64=$AA$1,MAX($X$1:X63)+1,"")</f>
        <v/>
      </c>
      <c r="Y64" s="50">
        <f t="shared" si="6"/>
        <v>63</v>
      </c>
      <c r="Z64" s="51" t="str">
        <f t="shared" si="24"/>
        <v>Ječmen Jarní</v>
      </c>
      <c r="AA64" s="50" t="str">
        <f t="shared" si="25"/>
        <v>Brno-venkov</v>
      </c>
      <c r="AB64" s="50" t="str">
        <f t="shared" si="26"/>
        <v>Křeptov</v>
      </c>
      <c r="AC64" s="51">
        <f t="shared" si="27"/>
        <v>601926</v>
      </c>
      <c r="AD64" s="52" t="str">
        <f t="shared" si="28"/>
        <v>30,01 - 50,00 %</v>
      </c>
      <c r="AG64" s="45" t="s">
        <v>831</v>
      </c>
    </row>
    <row r="65" spans="1:33" ht="12.75" x14ac:dyDescent="0.25">
      <c r="A65" s="49">
        <f>IF(B65=$Z$1,MAX($A$1:A64)+1,"")</f>
        <v>64</v>
      </c>
      <c r="B65" s="51" t="s">
        <v>3036</v>
      </c>
      <c r="C65" s="51" t="s">
        <v>129</v>
      </c>
      <c r="D65" s="64" t="s">
        <v>133</v>
      </c>
      <c r="E65" s="64">
        <v>604755</v>
      </c>
      <c r="F65" s="58" t="s">
        <v>34</v>
      </c>
      <c r="H65" s="62">
        <f t="shared" si="29"/>
        <v>64</v>
      </c>
      <c r="I65" s="63" t="str">
        <f t="shared" si="30"/>
        <v/>
      </c>
      <c r="J65" s="47" t="str">
        <f t="shared" si="31"/>
        <v/>
      </c>
      <c r="K65" s="47" t="str">
        <f t="shared" si="32"/>
        <v/>
      </c>
      <c r="L65" s="48" t="str">
        <f t="shared" si="33"/>
        <v/>
      </c>
      <c r="M65" s="47" t="str">
        <f t="shared" si="34"/>
        <v/>
      </c>
      <c r="N65" s="54" t="str">
        <f t="shared" si="35"/>
        <v/>
      </c>
      <c r="P65" s="53" t="str">
        <f>IF($AB$1="NE","",IF(V65=$V$1,MAX($P$1:P64)+1,""))</f>
        <v/>
      </c>
      <c r="Q65" s="50" t="str">
        <f t="shared" si="18"/>
        <v/>
      </c>
      <c r="R65" s="47" t="str">
        <f t="shared" si="19"/>
        <v/>
      </c>
      <c r="S65" s="47" t="str">
        <f t="shared" si="20"/>
        <v/>
      </c>
      <c r="T65" s="48" t="str">
        <f t="shared" si="21"/>
        <v/>
      </c>
      <c r="U65" s="47" t="str">
        <f t="shared" si="22"/>
        <v/>
      </c>
      <c r="V65" s="54" t="str">
        <f t="shared" si="23"/>
        <v/>
      </c>
      <c r="X65" s="49" t="str">
        <f>IF(AA65=$AA$1,MAX($X$1:X64)+1,"")</f>
        <v/>
      </c>
      <c r="Y65" s="50">
        <f t="shared" si="6"/>
        <v>64</v>
      </c>
      <c r="Z65" s="51" t="str">
        <f t="shared" si="24"/>
        <v>Ječmen Jarní</v>
      </c>
      <c r="AA65" s="50" t="str">
        <f t="shared" si="25"/>
        <v>Brno-venkov</v>
      </c>
      <c r="AB65" s="50" t="str">
        <f t="shared" si="26"/>
        <v>Biskoupky na Moravě</v>
      </c>
      <c r="AC65" s="51">
        <f t="shared" si="27"/>
        <v>604755</v>
      </c>
      <c r="AD65" s="52" t="str">
        <f t="shared" si="28"/>
        <v>30,01 - 50,00 %</v>
      </c>
      <c r="AG65" s="45" t="s">
        <v>835</v>
      </c>
    </row>
    <row r="66" spans="1:33" ht="12.75" x14ac:dyDescent="0.25">
      <c r="A66" s="49">
        <f>IF(B66=$Z$1,MAX($A$1:A65)+1,"")</f>
        <v>65</v>
      </c>
      <c r="B66" s="51" t="s">
        <v>3036</v>
      </c>
      <c r="C66" s="51" t="s">
        <v>129</v>
      </c>
      <c r="D66" s="64" t="s">
        <v>134</v>
      </c>
      <c r="E66" s="64">
        <v>605573</v>
      </c>
      <c r="F66" s="58" t="s">
        <v>34</v>
      </c>
      <c r="H66" s="62">
        <f t="shared" si="29"/>
        <v>65</v>
      </c>
      <c r="I66" s="63" t="str">
        <f t="shared" si="30"/>
        <v/>
      </c>
      <c r="J66" s="47" t="str">
        <f t="shared" si="31"/>
        <v/>
      </c>
      <c r="K66" s="47" t="str">
        <f t="shared" si="32"/>
        <v/>
      </c>
      <c r="L66" s="48" t="str">
        <f t="shared" si="33"/>
        <v/>
      </c>
      <c r="M66" s="47" t="str">
        <f t="shared" si="34"/>
        <v/>
      </c>
      <c r="N66" s="54" t="str">
        <f t="shared" si="35"/>
        <v/>
      </c>
      <c r="P66" s="53" t="str">
        <f>IF($AB$1="NE","",IF(V66=$V$1,MAX($P$1:P65)+1,""))</f>
        <v/>
      </c>
      <c r="Q66" s="50" t="str">
        <f t="shared" si="18"/>
        <v/>
      </c>
      <c r="R66" s="47" t="str">
        <f t="shared" si="19"/>
        <v/>
      </c>
      <c r="S66" s="47" t="str">
        <f t="shared" si="20"/>
        <v/>
      </c>
      <c r="T66" s="48" t="str">
        <f t="shared" si="21"/>
        <v/>
      </c>
      <c r="U66" s="47" t="str">
        <f t="shared" si="22"/>
        <v/>
      </c>
      <c r="V66" s="54" t="str">
        <f t="shared" si="23"/>
        <v/>
      </c>
      <c r="X66" s="49" t="str">
        <f>IF(AA66=$AA$1,MAX($X$1:X65)+1,"")</f>
        <v/>
      </c>
      <c r="Y66" s="50">
        <f t="shared" si="6"/>
        <v>65</v>
      </c>
      <c r="Z66" s="51" t="str">
        <f t="shared" si="24"/>
        <v>Ječmen Jarní</v>
      </c>
      <c r="AA66" s="50" t="str">
        <f t="shared" si="25"/>
        <v>Brno-venkov</v>
      </c>
      <c r="AB66" s="50" t="str">
        <f t="shared" si="26"/>
        <v>Blažovice</v>
      </c>
      <c r="AC66" s="51">
        <f t="shared" si="27"/>
        <v>605573</v>
      </c>
      <c r="AD66" s="52" t="str">
        <f t="shared" si="28"/>
        <v>30,01 - 50,00 %</v>
      </c>
      <c r="AG66" s="45" t="s">
        <v>1951</v>
      </c>
    </row>
    <row r="67" spans="1:33" ht="12.75" x14ac:dyDescent="0.25">
      <c r="A67" s="49">
        <f>IF(B67=$Z$1,MAX($A$1:A66)+1,"")</f>
        <v>66</v>
      </c>
      <c r="B67" s="51" t="s">
        <v>3036</v>
      </c>
      <c r="C67" s="51" t="s">
        <v>129</v>
      </c>
      <c r="D67" s="64" t="s">
        <v>135</v>
      </c>
      <c r="E67" s="64">
        <v>605808</v>
      </c>
      <c r="F67" s="58" t="s">
        <v>34</v>
      </c>
      <c r="H67" s="62">
        <f t="shared" si="29"/>
        <v>66</v>
      </c>
      <c r="I67" s="63" t="str">
        <f t="shared" si="30"/>
        <v/>
      </c>
      <c r="J67" s="47" t="str">
        <f t="shared" si="31"/>
        <v/>
      </c>
      <c r="K67" s="47" t="str">
        <f t="shared" si="32"/>
        <v/>
      </c>
      <c r="L67" s="48" t="str">
        <f t="shared" si="33"/>
        <v/>
      </c>
      <c r="M67" s="47" t="str">
        <f t="shared" si="34"/>
        <v/>
      </c>
      <c r="N67" s="54" t="str">
        <f t="shared" si="35"/>
        <v/>
      </c>
      <c r="P67" s="53" t="str">
        <f>IF($AB$1="NE","",IF(V67=$V$1,MAX($P$1:P66)+1,""))</f>
        <v/>
      </c>
      <c r="Q67" s="50" t="str">
        <f t="shared" si="18"/>
        <v/>
      </c>
      <c r="R67" s="47" t="str">
        <f t="shared" si="19"/>
        <v/>
      </c>
      <c r="S67" s="47" t="str">
        <f t="shared" si="20"/>
        <v/>
      </c>
      <c r="T67" s="48" t="str">
        <f t="shared" si="21"/>
        <v/>
      </c>
      <c r="U67" s="47" t="str">
        <f t="shared" si="22"/>
        <v/>
      </c>
      <c r="V67" s="54" t="str">
        <f t="shared" si="23"/>
        <v/>
      </c>
      <c r="X67" s="49" t="str">
        <f>IF(AA67=$AA$1,MAX($X$1:X66)+1,"")</f>
        <v/>
      </c>
      <c r="Y67" s="50">
        <f t="shared" ref="Y67:Y130" si="36">IF(Y66="","",IF(MAX($A$2:$A$10000)=Y66,"",Y66+1))</f>
        <v>66</v>
      </c>
      <c r="Z67" s="51" t="str">
        <f t="shared" si="24"/>
        <v>Ječmen Jarní</v>
      </c>
      <c r="AA67" s="50" t="str">
        <f t="shared" si="25"/>
        <v>Brno-venkov</v>
      </c>
      <c r="AB67" s="50" t="str">
        <f t="shared" si="26"/>
        <v>Blučina</v>
      </c>
      <c r="AC67" s="51">
        <f t="shared" si="27"/>
        <v>605808</v>
      </c>
      <c r="AD67" s="52" t="str">
        <f t="shared" si="28"/>
        <v>30,01 - 50,00 %</v>
      </c>
      <c r="AG67" s="45" t="s">
        <v>1983</v>
      </c>
    </row>
    <row r="68" spans="1:33" ht="12.75" x14ac:dyDescent="0.25">
      <c r="A68" s="49">
        <f>IF(B68=$Z$1,MAX($A$1:A67)+1,"")</f>
        <v>67</v>
      </c>
      <c r="B68" s="51" t="s">
        <v>3036</v>
      </c>
      <c r="C68" s="51" t="s">
        <v>129</v>
      </c>
      <c r="D68" s="64" t="s">
        <v>136</v>
      </c>
      <c r="E68" s="64">
        <v>609374</v>
      </c>
      <c r="F68" s="58" t="s">
        <v>34</v>
      </c>
      <c r="H68" s="62">
        <f t="shared" si="29"/>
        <v>67</v>
      </c>
      <c r="I68" s="63" t="str">
        <f t="shared" si="30"/>
        <v/>
      </c>
      <c r="J68" s="47" t="str">
        <f t="shared" si="31"/>
        <v/>
      </c>
      <c r="K68" s="47" t="str">
        <f t="shared" si="32"/>
        <v/>
      </c>
      <c r="L68" s="48" t="str">
        <f t="shared" si="33"/>
        <v/>
      </c>
      <c r="M68" s="47" t="str">
        <f t="shared" si="34"/>
        <v/>
      </c>
      <c r="N68" s="54" t="str">
        <f t="shared" si="35"/>
        <v/>
      </c>
      <c r="P68" s="53" t="str">
        <f>IF($AB$1="NE","",IF(V68=$V$1,MAX($P$1:P67)+1,""))</f>
        <v/>
      </c>
      <c r="Q68" s="50" t="str">
        <f t="shared" si="18"/>
        <v/>
      </c>
      <c r="R68" s="47" t="str">
        <f t="shared" si="19"/>
        <v/>
      </c>
      <c r="S68" s="47" t="str">
        <f t="shared" si="20"/>
        <v/>
      </c>
      <c r="T68" s="48" t="str">
        <f t="shared" si="21"/>
        <v/>
      </c>
      <c r="U68" s="47" t="str">
        <f t="shared" si="22"/>
        <v/>
      </c>
      <c r="V68" s="54" t="str">
        <f t="shared" si="23"/>
        <v/>
      </c>
      <c r="X68" s="49" t="str">
        <f>IF(AA68=$AA$1,MAX($X$1:X67)+1,"")</f>
        <v/>
      </c>
      <c r="Y68" s="50">
        <f t="shared" si="36"/>
        <v>67</v>
      </c>
      <c r="Z68" s="51" t="str">
        <f t="shared" si="24"/>
        <v>Ječmen Jarní</v>
      </c>
      <c r="AA68" s="50" t="str">
        <f t="shared" si="25"/>
        <v>Brno-venkov</v>
      </c>
      <c r="AB68" s="50" t="str">
        <f t="shared" si="26"/>
        <v>Branišovice</v>
      </c>
      <c r="AC68" s="51">
        <f t="shared" si="27"/>
        <v>609374</v>
      </c>
      <c r="AD68" s="52" t="str">
        <f t="shared" si="28"/>
        <v>30,01 - 50,00 %</v>
      </c>
      <c r="AG68" s="45" t="s">
        <v>1989</v>
      </c>
    </row>
    <row r="69" spans="1:33" ht="12.75" x14ac:dyDescent="0.25">
      <c r="A69" s="49">
        <f>IF(B69=$Z$1,MAX($A$1:A68)+1,"")</f>
        <v>68</v>
      </c>
      <c r="B69" s="51" t="s">
        <v>3036</v>
      </c>
      <c r="C69" s="51" t="s">
        <v>129</v>
      </c>
      <c r="D69" s="64" t="s">
        <v>137</v>
      </c>
      <c r="E69" s="64">
        <v>609561</v>
      </c>
      <c r="F69" s="58" t="s">
        <v>34</v>
      </c>
      <c r="H69" s="62">
        <f t="shared" si="29"/>
        <v>68</v>
      </c>
      <c r="I69" s="63" t="str">
        <f t="shared" si="30"/>
        <v/>
      </c>
      <c r="J69" s="47" t="str">
        <f t="shared" si="31"/>
        <v/>
      </c>
      <c r="K69" s="47" t="str">
        <f t="shared" si="32"/>
        <v/>
      </c>
      <c r="L69" s="48" t="str">
        <f t="shared" si="33"/>
        <v/>
      </c>
      <c r="M69" s="47" t="str">
        <f t="shared" si="34"/>
        <v/>
      </c>
      <c r="N69" s="54" t="str">
        <f t="shared" si="35"/>
        <v/>
      </c>
      <c r="P69" s="53" t="str">
        <f>IF($AB$1="NE","",IF(V69=$V$1,MAX($P$1:P68)+1,""))</f>
        <v/>
      </c>
      <c r="Q69" s="50" t="str">
        <f t="shared" si="18"/>
        <v/>
      </c>
      <c r="R69" s="47" t="str">
        <f t="shared" si="19"/>
        <v/>
      </c>
      <c r="S69" s="47" t="str">
        <f t="shared" si="20"/>
        <v/>
      </c>
      <c r="T69" s="48" t="str">
        <f t="shared" si="21"/>
        <v/>
      </c>
      <c r="U69" s="47" t="str">
        <f t="shared" si="22"/>
        <v/>
      </c>
      <c r="V69" s="54" t="str">
        <f t="shared" si="23"/>
        <v/>
      </c>
      <c r="X69" s="49" t="str">
        <f>IF(AA69=$AA$1,MAX($X$1:X68)+1,"")</f>
        <v/>
      </c>
      <c r="Y69" s="50">
        <f t="shared" si="36"/>
        <v>68</v>
      </c>
      <c r="Z69" s="51" t="str">
        <f t="shared" si="24"/>
        <v>Ječmen Jarní</v>
      </c>
      <c r="AA69" s="50" t="str">
        <f t="shared" si="25"/>
        <v>Brno-venkov</v>
      </c>
      <c r="AB69" s="50" t="str">
        <f t="shared" si="26"/>
        <v>Bratčice</v>
      </c>
      <c r="AC69" s="51">
        <f t="shared" si="27"/>
        <v>609561</v>
      </c>
      <c r="AD69" s="52" t="str">
        <f t="shared" si="28"/>
        <v>30,01 - 50,00 %</v>
      </c>
      <c r="AG69" s="45" t="s">
        <v>927</v>
      </c>
    </row>
    <row r="70" spans="1:33" ht="12.75" x14ac:dyDescent="0.25">
      <c r="A70" s="49">
        <f>IF(B70=$Z$1,MAX($A$1:A69)+1,"")</f>
        <v>69</v>
      </c>
      <c r="B70" s="51" t="s">
        <v>3036</v>
      </c>
      <c r="C70" s="51" t="s">
        <v>129</v>
      </c>
      <c r="D70" s="64" t="s">
        <v>138</v>
      </c>
      <c r="E70" s="64">
        <v>615595</v>
      </c>
      <c r="F70" s="58" t="s">
        <v>34</v>
      </c>
      <c r="H70" s="62">
        <f t="shared" si="29"/>
        <v>69</v>
      </c>
      <c r="I70" s="63" t="str">
        <f t="shared" si="30"/>
        <v/>
      </c>
      <c r="J70" s="47" t="str">
        <f t="shared" si="31"/>
        <v/>
      </c>
      <c r="K70" s="47" t="str">
        <f t="shared" si="32"/>
        <v/>
      </c>
      <c r="L70" s="48" t="str">
        <f t="shared" si="33"/>
        <v/>
      </c>
      <c r="M70" s="47" t="str">
        <f t="shared" si="34"/>
        <v/>
      </c>
      <c r="N70" s="54" t="str">
        <f t="shared" si="35"/>
        <v/>
      </c>
      <c r="P70" s="53" t="str">
        <f>IF($AB$1="NE","",IF(V70=$V$1,MAX($P$1:P69)+1,""))</f>
        <v/>
      </c>
      <c r="Q70" s="50" t="str">
        <f t="shared" ref="Q70:Q133" si="37">IF(Q69="","",IF(MAX($X$2:$X$10000)=Q69,"",Q69+1))</f>
        <v/>
      </c>
      <c r="R70" s="47" t="str">
        <f t="shared" ref="R70:R133" si="38">IF(Q70="","",LOOKUP(Y70,$X$2:$X$10000,$Z$2:$Z$10000))</f>
        <v/>
      </c>
      <c r="S70" s="47" t="str">
        <f t="shared" ref="S70:S133" si="39">IF(R70="","",LOOKUP(Q70,$X$2:$X$10000,$AA$2:$AA$10000))</f>
        <v/>
      </c>
      <c r="T70" s="48" t="str">
        <f t="shared" ref="T70:T133" si="40">IF(S70="","",LOOKUP(Q70,$X$2:$X$10000,$AB$2:$AB$10000))</f>
        <v/>
      </c>
      <c r="U70" s="47" t="str">
        <f t="shared" ref="U70:U133" si="41">IF(T70="","",LOOKUP(Q70,$X$2:$X$10000,$AC$2:$AC$10000))</f>
        <v/>
      </c>
      <c r="V70" s="54" t="str">
        <f t="shared" ref="V70:V133" si="42">IF(U70="","",LOOKUP(Q70,$X$2:$X$10000,$AD$2:$AD$10000))</f>
        <v/>
      </c>
      <c r="X70" s="49" t="str">
        <f>IF(AA70=$AA$1,MAX($X$1:X69)+1,"")</f>
        <v/>
      </c>
      <c r="Y70" s="50">
        <f t="shared" si="36"/>
        <v>69</v>
      </c>
      <c r="Z70" s="51" t="str">
        <f t="shared" ref="Z70:Z133" si="43">IF(Y70="","",LOOKUP(Y70,$A$2:$A$10000,$B$2:$B$10000))</f>
        <v>Ječmen Jarní</v>
      </c>
      <c r="AA70" s="50" t="str">
        <f t="shared" ref="AA70:AA133" si="44">IF(Y70="","",LOOKUP(Y70,$A$2:$A$10000,$C$2:$C$10000))</f>
        <v>Brno-venkov</v>
      </c>
      <c r="AB70" s="50" t="str">
        <f t="shared" ref="AB70:AB133" si="45">IF(Y70="","",LOOKUP(Y70,$A$2:$A$10000,$D$2:$D$10000))</f>
        <v>Budkovice</v>
      </c>
      <c r="AC70" s="51">
        <f t="shared" ref="AC70:AC133" si="46">IF(Y70="","",LOOKUP(Y70,$A$2:$A$10000,$E$2:$E$10000))</f>
        <v>615595</v>
      </c>
      <c r="AD70" s="52" t="str">
        <f t="shared" ref="AD70:AD133" si="47">IF(Y70="","",LOOKUP(Y70,$A$2:$A$10000,$F$2:$F$10000))</f>
        <v>30,01 - 50,00 %</v>
      </c>
      <c r="AG70" s="45" t="s">
        <v>2027</v>
      </c>
    </row>
    <row r="71" spans="1:33" ht="12.75" x14ac:dyDescent="0.25">
      <c r="A71" s="49">
        <f>IF(B71=$Z$1,MAX($A$1:A70)+1,"")</f>
        <v>70</v>
      </c>
      <c r="B71" s="51" t="s">
        <v>3036</v>
      </c>
      <c r="C71" s="51" t="s">
        <v>129</v>
      </c>
      <c r="D71" s="64" t="s">
        <v>139</v>
      </c>
      <c r="E71" s="64">
        <v>618152</v>
      </c>
      <c r="F71" s="58" t="s">
        <v>34</v>
      </c>
      <c r="H71" s="62">
        <f t="shared" si="29"/>
        <v>70</v>
      </c>
      <c r="I71" s="63" t="str">
        <f t="shared" si="30"/>
        <v/>
      </c>
      <c r="J71" s="47" t="str">
        <f t="shared" si="31"/>
        <v/>
      </c>
      <c r="K71" s="47" t="str">
        <f t="shared" si="32"/>
        <v/>
      </c>
      <c r="L71" s="48" t="str">
        <f t="shared" si="33"/>
        <v/>
      </c>
      <c r="M71" s="47" t="str">
        <f t="shared" si="34"/>
        <v/>
      </c>
      <c r="N71" s="54" t="str">
        <f t="shared" si="35"/>
        <v/>
      </c>
      <c r="P71" s="53" t="str">
        <f>IF($AB$1="NE","",IF(V71=$V$1,MAX($P$1:P70)+1,""))</f>
        <v/>
      </c>
      <c r="Q71" s="50" t="str">
        <f t="shared" si="37"/>
        <v/>
      </c>
      <c r="R71" s="47" t="str">
        <f t="shared" si="38"/>
        <v/>
      </c>
      <c r="S71" s="47" t="str">
        <f t="shared" si="39"/>
        <v/>
      </c>
      <c r="T71" s="48" t="str">
        <f t="shared" si="40"/>
        <v/>
      </c>
      <c r="U71" s="47" t="str">
        <f t="shared" si="41"/>
        <v/>
      </c>
      <c r="V71" s="54" t="str">
        <f t="shared" si="42"/>
        <v/>
      </c>
      <c r="X71" s="49" t="str">
        <f>IF(AA71=$AA$1,MAX($X$1:X70)+1,"")</f>
        <v/>
      </c>
      <c r="Y71" s="50">
        <f t="shared" si="36"/>
        <v>70</v>
      </c>
      <c r="Z71" s="51" t="str">
        <f t="shared" si="43"/>
        <v>Ječmen Jarní</v>
      </c>
      <c r="AA71" s="50" t="str">
        <f t="shared" si="44"/>
        <v>Brno-venkov</v>
      </c>
      <c r="AB71" s="50" t="str">
        <f t="shared" si="45"/>
        <v>Cvrčovice u Pohořelic</v>
      </c>
      <c r="AC71" s="51">
        <f t="shared" si="46"/>
        <v>618152</v>
      </c>
      <c r="AD71" s="52" t="str">
        <f t="shared" si="47"/>
        <v>30,01 - 50,00 %</v>
      </c>
      <c r="AG71" s="45" t="s">
        <v>966</v>
      </c>
    </row>
    <row r="72" spans="1:33" ht="12.75" x14ac:dyDescent="0.25">
      <c r="A72" s="49">
        <f>IF(B72=$Z$1,MAX($A$1:A71)+1,"")</f>
        <v>71</v>
      </c>
      <c r="B72" s="51" t="s">
        <v>3036</v>
      </c>
      <c r="C72" s="51" t="s">
        <v>129</v>
      </c>
      <c r="D72" s="64" t="s">
        <v>140</v>
      </c>
      <c r="E72" s="64">
        <v>624373</v>
      </c>
      <c r="F72" s="58" t="s">
        <v>34</v>
      </c>
      <c r="H72" s="62">
        <f t="shared" si="29"/>
        <v>71</v>
      </c>
      <c r="I72" s="63" t="str">
        <f t="shared" si="30"/>
        <v/>
      </c>
      <c r="J72" s="47" t="str">
        <f t="shared" si="31"/>
        <v/>
      </c>
      <c r="K72" s="47" t="str">
        <f t="shared" si="32"/>
        <v/>
      </c>
      <c r="L72" s="48" t="str">
        <f t="shared" si="33"/>
        <v/>
      </c>
      <c r="M72" s="47" t="str">
        <f t="shared" si="34"/>
        <v/>
      </c>
      <c r="N72" s="54" t="str">
        <f t="shared" si="35"/>
        <v/>
      </c>
      <c r="P72" s="53" t="str">
        <f>IF($AB$1="NE","",IF(V72=$V$1,MAX($P$1:P71)+1,""))</f>
        <v/>
      </c>
      <c r="Q72" s="50" t="str">
        <f t="shared" si="37"/>
        <v/>
      </c>
      <c r="R72" s="47" t="str">
        <f t="shared" si="38"/>
        <v/>
      </c>
      <c r="S72" s="47" t="str">
        <f t="shared" si="39"/>
        <v/>
      </c>
      <c r="T72" s="48" t="str">
        <f t="shared" si="40"/>
        <v/>
      </c>
      <c r="U72" s="47" t="str">
        <f t="shared" si="41"/>
        <v/>
      </c>
      <c r="V72" s="54" t="str">
        <f t="shared" si="42"/>
        <v/>
      </c>
      <c r="X72" s="49" t="str">
        <f>IF(AA72=$AA$1,MAX($X$1:X71)+1,"")</f>
        <v/>
      </c>
      <c r="Y72" s="50">
        <f t="shared" si="36"/>
        <v>71</v>
      </c>
      <c r="Z72" s="51" t="str">
        <f t="shared" si="43"/>
        <v>Ječmen Jarní</v>
      </c>
      <c r="AA72" s="50" t="str">
        <f t="shared" si="44"/>
        <v>Brno-venkov</v>
      </c>
      <c r="AB72" s="50" t="str">
        <f t="shared" si="45"/>
        <v>Čučice</v>
      </c>
      <c r="AC72" s="51">
        <f t="shared" si="46"/>
        <v>624373</v>
      </c>
      <c r="AD72" s="52" t="str">
        <f t="shared" si="47"/>
        <v>30,01 - 50,00 %</v>
      </c>
      <c r="AG72" s="45" t="s">
        <v>1062</v>
      </c>
    </row>
    <row r="73" spans="1:33" ht="12.75" x14ac:dyDescent="0.25">
      <c r="A73" s="49">
        <f>IF(B73=$Z$1,MAX($A$1:A72)+1,"")</f>
        <v>72</v>
      </c>
      <c r="B73" s="51" t="s">
        <v>3036</v>
      </c>
      <c r="C73" s="51" t="s">
        <v>129</v>
      </c>
      <c r="D73" s="64" t="s">
        <v>141</v>
      </c>
      <c r="E73" s="64">
        <v>629286</v>
      </c>
      <c r="F73" s="58" t="s">
        <v>34</v>
      </c>
      <c r="H73" s="62">
        <f t="shared" si="29"/>
        <v>72</v>
      </c>
      <c r="I73" s="63" t="str">
        <f t="shared" si="30"/>
        <v/>
      </c>
      <c r="J73" s="47" t="str">
        <f t="shared" si="31"/>
        <v/>
      </c>
      <c r="K73" s="47" t="str">
        <f t="shared" si="32"/>
        <v/>
      </c>
      <c r="L73" s="48" t="str">
        <f t="shared" si="33"/>
        <v/>
      </c>
      <c r="M73" s="47" t="str">
        <f t="shared" si="34"/>
        <v/>
      </c>
      <c r="N73" s="54" t="str">
        <f t="shared" si="35"/>
        <v/>
      </c>
      <c r="P73" s="53" t="str">
        <f>IF($AB$1="NE","",IF(V73=$V$1,MAX($P$1:P72)+1,""))</f>
        <v/>
      </c>
      <c r="Q73" s="50" t="str">
        <f t="shared" si="37"/>
        <v/>
      </c>
      <c r="R73" s="47" t="str">
        <f t="shared" si="38"/>
        <v/>
      </c>
      <c r="S73" s="47" t="str">
        <f t="shared" si="39"/>
        <v/>
      </c>
      <c r="T73" s="48" t="str">
        <f t="shared" si="40"/>
        <v/>
      </c>
      <c r="U73" s="47" t="str">
        <f t="shared" si="41"/>
        <v/>
      </c>
      <c r="V73" s="54" t="str">
        <f t="shared" si="42"/>
        <v/>
      </c>
      <c r="X73" s="49" t="str">
        <f>IF(AA73=$AA$1,MAX($X$1:X72)+1,"")</f>
        <v/>
      </c>
      <c r="Y73" s="50">
        <f t="shared" si="36"/>
        <v>72</v>
      </c>
      <c r="Z73" s="51" t="str">
        <f t="shared" si="43"/>
        <v>Ječmen Jarní</v>
      </c>
      <c r="AA73" s="50" t="str">
        <f t="shared" si="44"/>
        <v>Brno-venkov</v>
      </c>
      <c r="AB73" s="50" t="str">
        <f t="shared" si="45"/>
        <v>Dolní Kounice</v>
      </c>
      <c r="AC73" s="51">
        <f t="shared" si="46"/>
        <v>629286</v>
      </c>
      <c r="AD73" s="52" t="str">
        <f t="shared" si="47"/>
        <v>30,01 - 50,00 %</v>
      </c>
    </row>
    <row r="74" spans="1:33" ht="12.75" x14ac:dyDescent="0.25">
      <c r="A74" s="49">
        <f>IF(B74=$Z$1,MAX($A$1:A73)+1,"")</f>
        <v>73</v>
      </c>
      <c r="B74" s="51" t="s">
        <v>3036</v>
      </c>
      <c r="C74" s="51" t="s">
        <v>129</v>
      </c>
      <c r="D74" s="64" t="s">
        <v>142</v>
      </c>
      <c r="E74" s="64">
        <v>629669</v>
      </c>
      <c r="F74" s="58" t="s">
        <v>34</v>
      </c>
      <c r="H74" s="62">
        <f t="shared" si="29"/>
        <v>73</v>
      </c>
      <c r="I74" s="63" t="str">
        <f t="shared" si="30"/>
        <v/>
      </c>
      <c r="J74" s="47" t="str">
        <f t="shared" si="31"/>
        <v/>
      </c>
      <c r="K74" s="47" t="str">
        <f t="shared" si="32"/>
        <v/>
      </c>
      <c r="L74" s="48" t="str">
        <f t="shared" si="33"/>
        <v/>
      </c>
      <c r="M74" s="47" t="str">
        <f t="shared" si="34"/>
        <v/>
      </c>
      <c r="N74" s="54" t="str">
        <f t="shared" si="35"/>
        <v/>
      </c>
      <c r="P74" s="53" t="str">
        <f>IF($AB$1="NE","",IF(V74=$V$1,MAX($P$1:P73)+1,""))</f>
        <v/>
      </c>
      <c r="Q74" s="50" t="str">
        <f t="shared" si="37"/>
        <v/>
      </c>
      <c r="R74" s="47" t="str">
        <f t="shared" si="38"/>
        <v/>
      </c>
      <c r="S74" s="47" t="str">
        <f t="shared" si="39"/>
        <v/>
      </c>
      <c r="T74" s="48" t="str">
        <f t="shared" si="40"/>
        <v/>
      </c>
      <c r="U74" s="47" t="str">
        <f t="shared" si="41"/>
        <v/>
      </c>
      <c r="V74" s="54" t="str">
        <f t="shared" si="42"/>
        <v/>
      </c>
      <c r="X74" s="49" t="str">
        <f>IF(AA74=$AA$1,MAX($X$1:X73)+1,"")</f>
        <v/>
      </c>
      <c r="Y74" s="50">
        <f t="shared" si="36"/>
        <v>73</v>
      </c>
      <c r="Z74" s="51" t="str">
        <f t="shared" si="43"/>
        <v>Ječmen Jarní</v>
      </c>
      <c r="AA74" s="50" t="str">
        <f t="shared" si="44"/>
        <v>Brno-venkov</v>
      </c>
      <c r="AB74" s="50" t="str">
        <f t="shared" si="45"/>
        <v>Dolní Loučky</v>
      </c>
      <c r="AC74" s="51">
        <f t="shared" si="46"/>
        <v>629669</v>
      </c>
      <c r="AD74" s="52" t="str">
        <f t="shared" si="47"/>
        <v>30,01 - 50,00 %</v>
      </c>
    </row>
    <row r="75" spans="1:33" ht="12.75" x14ac:dyDescent="0.25">
      <c r="A75" s="49">
        <f>IF(B75=$Z$1,MAX($A$1:A74)+1,"")</f>
        <v>74</v>
      </c>
      <c r="B75" s="51" t="s">
        <v>3036</v>
      </c>
      <c r="C75" s="51" t="s">
        <v>129</v>
      </c>
      <c r="D75" s="64" t="s">
        <v>143</v>
      </c>
      <c r="E75" s="64">
        <v>629677</v>
      </c>
      <c r="F75" s="58" t="s">
        <v>34</v>
      </c>
      <c r="H75" s="62">
        <f t="shared" ref="H75:H138" si="48">IF($T$1="ANO",H74+1,"")</f>
        <v>74</v>
      </c>
      <c r="I75" s="63" t="str">
        <f t="shared" ref="I75:I138" si="49">IF(I74="","",IF(MAX($P$2:$P$10000)=I74,"",I74+1))</f>
        <v/>
      </c>
      <c r="J75" s="47" t="str">
        <f t="shared" ref="J75:J138" si="50">IF(I75="","",LOOKUP(Q75,$P$2:$P$10000,$R$2:$R$10000))</f>
        <v/>
      </c>
      <c r="K75" s="47" t="str">
        <f t="shared" ref="K75:K138" si="51">IF(I75="","",LOOKUP(Q75,$P$2:$P$10000,$S$2:$S$10000))</f>
        <v/>
      </c>
      <c r="L75" s="48" t="str">
        <f t="shared" ref="L75:L138" si="52">IF(I75="","",LOOKUP(Q75,$P$2:$P$10000,$T$2:$T$10000))</f>
        <v/>
      </c>
      <c r="M75" s="47" t="str">
        <f t="shared" ref="M75:M138" si="53">IF(I75="","",LOOKUP(Q75,$P$2:$P$10000,$U$2:$U$10000))</f>
        <v/>
      </c>
      <c r="N75" s="54" t="str">
        <f t="shared" ref="N75:N138" si="54">IF(I75="","",LOOKUP(Q75,$P$2:$P$10000,$V$2:$V$10000))</f>
        <v/>
      </c>
      <c r="P75" s="53" t="str">
        <f>IF($AB$1="NE","",IF(V75=$V$1,MAX($P$1:P74)+1,""))</f>
        <v/>
      </c>
      <c r="Q75" s="50" t="str">
        <f t="shared" si="37"/>
        <v/>
      </c>
      <c r="R75" s="47" t="str">
        <f t="shared" si="38"/>
        <v/>
      </c>
      <c r="S75" s="47" t="str">
        <f t="shared" si="39"/>
        <v/>
      </c>
      <c r="T75" s="48" t="str">
        <f t="shared" si="40"/>
        <v/>
      </c>
      <c r="U75" s="47" t="str">
        <f t="shared" si="41"/>
        <v/>
      </c>
      <c r="V75" s="54" t="str">
        <f t="shared" si="42"/>
        <v/>
      </c>
      <c r="X75" s="49" t="str">
        <f>IF(AA75=$AA$1,MAX($X$1:X74)+1,"")</f>
        <v/>
      </c>
      <c r="Y75" s="50">
        <f t="shared" si="36"/>
        <v>74</v>
      </c>
      <c r="Z75" s="51" t="str">
        <f t="shared" si="43"/>
        <v>Ječmen Jarní</v>
      </c>
      <c r="AA75" s="50" t="str">
        <f t="shared" si="44"/>
        <v>Brno-venkov</v>
      </c>
      <c r="AB75" s="50" t="str">
        <f t="shared" si="45"/>
        <v>Střemchoví</v>
      </c>
      <c r="AC75" s="51">
        <f t="shared" si="46"/>
        <v>629677</v>
      </c>
      <c r="AD75" s="52" t="str">
        <f t="shared" si="47"/>
        <v>30,01 - 50,00 %</v>
      </c>
    </row>
    <row r="76" spans="1:33" ht="12.75" x14ac:dyDescent="0.25">
      <c r="A76" s="49">
        <f>IF(B76=$Z$1,MAX($A$1:A75)+1,"")</f>
        <v>75</v>
      </c>
      <c r="B76" s="51" t="s">
        <v>3036</v>
      </c>
      <c r="C76" s="51" t="s">
        <v>129</v>
      </c>
      <c r="D76" s="64" t="s">
        <v>144</v>
      </c>
      <c r="E76" s="64">
        <v>636541</v>
      </c>
      <c r="F76" s="58" t="s">
        <v>34</v>
      </c>
      <c r="H76" s="62">
        <f t="shared" si="48"/>
        <v>75</v>
      </c>
      <c r="I76" s="63" t="str">
        <f t="shared" si="49"/>
        <v/>
      </c>
      <c r="J76" s="47" t="str">
        <f t="shared" si="50"/>
        <v/>
      </c>
      <c r="K76" s="47" t="str">
        <f t="shared" si="51"/>
        <v/>
      </c>
      <c r="L76" s="48" t="str">
        <f t="shared" si="52"/>
        <v/>
      </c>
      <c r="M76" s="47" t="str">
        <f t="shared" si="53"/>
        <v/>
      </c>
      <c r="N76" s="54" t="str">
        <f t="shared" si="54"/>
        <v/>
      </c>
      <c r="P76" s="53" t="str">
        <f>IF($AB$1="NE","",IF(V76=$V$1,MAX($P$1:P75)+1,""))</f>
        <v/>
      </c>
      <c r="Q76" s="50" t="str">
        <f t="shared" si="37"/>
        <v/>
      </c>
      <c r="R76" s="47" t="str">
        <f t="shared" si="38"/>
        <v/>
      </c>
      <c r="S76" s="47" t="str">
        <f t="shared" si="39"/>
        <v/>
      </c>
      <c r="T76" s="48" t="str">
        <f t="shared" si="40"/>
        <v/>
      </c>
      <c r="U76" s="47" t="str">
        <f t="shared" si="41"/>
        <v/>
      </c>
      <c r="V76" s="54" t="str">
        <f t="shared" si="42"/>
        <v/>
      </c>
      <c r="X76" s="49" t="str">
        <f>IF(AA76=$AA$1,MAX($X$1:X75)+1,"")</f>
        <v/>
      </c>
      <c r="Y76" s="50">
        <f t="shared" si="36"/>
        <v>75</v>
      </c>
      <c r="Z76" s="51" t="str">
        <f t="shared" si="43"/>
        <v>Ječmen Jarní</v>
      </c>
      <c r="AA76" s="50" t="str">
        <f t="shared" si="44"/>
        <v>Brno-venkov</v>
      </c>
      <c r="AB76" s="50" t="str">
        <f t="shared" si="45"/>
        <v>Hajany</v>
      </c>
      <c r="AC76" s="51">
        <f t="shared" si="46"/>
        <v>636541</v>
      </c>
      <c r="AD76" s="52" t="str">
        <f t="shared" si="47"/>
        <v>30,01 - 50,00 %</v>
      </c>
    </row>
    <row r="77" spans="1:33" ht="12.75" x14ac:dyDescent="0.25">
      <c r="A77" s="49">
        <f>IF(B77=$Z$1,MAX($A$1:A76)+1,"")</f>
        <v>76</v>
      </c>
      <c r="B77" s="51" t="s">
        <v>3036</v>
      </c>
      <c r="C77" s="51" t="s">
        <v>129</v>
      </c>
      <c r="D77" s="64" t="s">
        <v>145</v>
      </c>
      <c r="E77" s="64">
        <v>640778</v>
      </c>
      <c r="F77" s="58" t="s">
        <v>34</v>
      </c>
      <c r="H77" s="62">
        <f t="shared" si="48"/>
        <v>76</v>
      </c>
      <c r="I77" s="63" t="str">
        <f t="shared" si="49"/>
        <v/>
      </c>
      <c r="J77" s="47" t="str">
        <f t="shared" si="50"/>
        <v/>
      </c>
      <c r="K77" s="47" t="str">
        <f t="shared" si="51"/>
        <v/>
      </c>
      <c r="L77" s="48" t="str">
        <f t="shared" si="52"/>
        <v/>
      </c>
      <c r="M77" s="47" t="str">
        <f t="shared" si="53"/>
        <v/>
      </c>
      <c r="N77" s="54" t="str">
        <f t="shared" si="54"/>
        <v/>
      </c>
      <c r="P77" s="53" t="str">
        <f>IF($AB$1="NE","",IF(V77=$V$1,MAX($P$1:P76)+1,""))</f>
        <v/>
      </c>
      <c r="Q77" s="50" t="str">
        <f t="shared" si="37"/>
        <v/>
      </c>
      <c r="R77" s="47" t="str">
        <f t="shared" si="38"/>
        <v/>
      </c>
      <c r="S77" s="47" t="str">
        <f t="shared" si="39"/>
        <v/>
      </c>
      <c r="T77" s="48" t="str">
        <f t="shared" si="40"/>
        <v/>
      </c>
      <c r="U77" s="47" t="str">
        <f t="shared" si="41"/>
        <v/>
      </c>
      <c r="V77" s="54" t="str">
        <f t="shared" si="42"/>
        <v/>
      </c>
      <c r="X77" s="49" t="str">
        <f>IF(AA77=$AA$1,MAX($X$1:X76)+1,"")</f>
        <v/>
      </c>
      <c r="Y77" s="50">
        <f t="shared" si="36"/>
        <v>76</v>
      </c>
      <c r="Z77" s="51" t="str">
        <f t="shared" si="43"/>
        <v>Ječmen Jarní</v>
      </c>
      <c r="AA77" s="50" t="str">
        <f t="shared" si="44"/>
        <v>Brno-venkov</v>
      </c>
      <c r="AB77" s="50" t="str">
        <f t="shared" si="45"/>
        <v>Holasice</v>
      </c>
      <c r="AC77" s="51">
        <f t="shared" si="46"/>
        <v>640778</v>
      </c>
      <c r="AD77" s="52" t="str">
        <f t="shared" si="47"/>
        <v>30,01 - 50,00 %</v>
      </c>
    </row>
    <row r="78" spans="1:33" ht="12.75" x14ac:dyDescent="0.25">
      <c r="A78" s="49">
        <f>IF(B78=$Z$1,MAX($A$1:A77)+1,"")</f>
        <v>77</v>
      </c>
      <c r="B78" s="51" t="s">
        <v>3036</v>
      </c>
      <c r="C78" s="51" t="s">
        <v>129</v>
      </c>
      <c r="D78" s="64" t="s">
        <v>146</v>
      </c>
      <c r="E78" s="64">
        <v>648833</v>
      </c>
      <c r="F78" s="58" t="s">
        <v>34</v>
      </c>
      <c r="H78" s="62">
        <f t="shared" si="48"/>
        <v>77</v>
      </c>
      <c r="I78" s="63" t="str">
        <f t="shared" si="49"/>
        <v/>
      </c>
      <c r="J78" s="47" t="str">
        <f t="shared" si="50"/>
        <v/>
      </c>
      <c r="K78" s="47" t="str">
        <f t="shared" si="51"/>
        <v/>
      </c>
      <c r="L78" s="48" t="str">
        <f t="shared" si="52"/>
        <v/>
      </c>
      <c r="M78" s="47" t="str">
        <f t="shared" si="53"/>
        <v/>
      </c>
      <c r="N78" s="54" t="str">
        <f t="shared" si="54"/>
        <v/>
      </c>
      <c r="P78" s="53" t="str">
        <f>IF($AB$1="NE","",IF(V78=$V$1,MAX($P$1:P77)+1,""))</f>
        <v/>
      </c>
      <c r="Q78" s="50" t="str">
        <f t="shared" si="37"/>
        <v/>
      </c>
      <c r="R78" s="47" t="str">
        <f t="shared" si="38"/>
        <v/>
      </c>
      <c r="S78" s="47" t="str">
        <f t="shared" si="39"/>
        <v/>
      </c>
      <c r="T78" s="48" t="str">
        <f t="shared" si="40"/>
        <v/>
      </c>
      <c r="U78" s="47" t="str">
        <f t="shared" si="41"/>
        <v/>
      </c>
      <c r="V78" s="54" t="str">
        <f t="shared" si="42"/>
        <v/>
      </c>
      <c r="X78" s="49" t="str">
        <f>IF(AA78=$AA$1,MAX($X$1:X77)+1,"")</f>
        <v/>
      </c>
      <c r="Y78" s="50">
        <f t="shared" si="36"/>
        <v>77</v>
      </c>
      <c r="Z78" s="51" t="str">
        <f t="shared" si="43"/>
        <v>Ječmen Jarní</v>
      </c>
      <c r="AA78" s="50" t="str">
        <f t="shared" si="44"/>
        <v>Brno-venkov</v>
      </c>
      <c r="AB78" s="50" t="str">
        <f t="shared" si="45"/>
        <v>Hrušovany u Brna</v>
      </c>
      <c r="AC78" s="51">
        <f t="shared" si="46"/>
        <v>648833</v>
      </c>
      <c r="AD78" s="52" t="str">
        <f t="shared" si="47"/>
        <v>30,01 - 50,00 %</v>
      </c>
    </row>
    <row r="79" spans="1:33" ht="12.75" x14ac:dyDescent="0.25">
      <c r="A79" s="49">
        <f>IF(B79=$Z$1,MAX($A$1:A78)+1,"")</f>
        <v>78</v>
      </c>
      <c r="B79" s="51" t="s">
        <v>3036</v>
      </c>
      <c r="C79" s="51" t="s">
        <v>129</v>
      </c>
      <c r="D79" s="64" t="s">
        <v>147</v>
      </c>
      <c r="E79" s="64">
        <v>655724</v>
      </c>
      <c r="F79" s="58" t="s">
        <v>34</v>
      </c>
      <c r="H79" s="62">
        <f t="shared" si="48"/>
        <v>78</v>
      </c>
      <c r="I79" s="63" t="str">
        <f t="shared" si="49"/>
        <v/>
      </c>
      <c r="J79" s="47" t="str">
        <f t="shared" si="50"/>
        <v/>
      </c>
      <c r="K79" s="47" t="str">
        <f t="shared" si="51"/>
        <v/>
      </c>
      <c r="L79" s="48" t="str">
        <f t="shared" si="52"/>
        <v/>
      </c>
      <c r="M79" s="47" t="str">
        <f t="shared" si="53"/>
        <v/>
      </c>
      <c r="N79" s="54" t="str">
        <f t="shared" si="54"/>
        <v/>
      </c>
      <c r="P79" s="53" t="str">
        <f>IF($AB$1="NE","",IF(V79=$V$1,MAX($P$1:P78)+1,""))</f>
        <v/>
      </c>
      <c r="Q79" s="50" t="str">
        <f t="shared" si="37"/>
        <v/>
      </c>
      <c r="R79" s="47" t="str">
        <f t="shared" si="38"/>
        <v/>
      </c>
      <c r="S79" s="47" t="str">
        <f t="shared" si="39"/>
        <v/>
      </c>
      <c r="T79" s="48" t="str">
        <f t="shared" si="40"/>
        <v/>
      </c>
      <c r="U79" s="47" t="str">
        <f t="shared" si="41"/>
        <v/>
      </c>
      <c r="V79" s="54" t="str">
        <f t="shared" si="42"/>
        <v/>
      </c>
      <c r="X79" s="49" t="str">
        <f>IF(AA79=$AA$1,MAX($X$1:X78)+1,"")</f>
        <v/>
      </c>
      <c r="Y79" s="50">
        <f t="shared" si="36"/>
        <v>78</v>
      </c>
      <c r="Z79" s="51" t="str">
        <f t="shared" si="43"/>
        <v>Ječmen Jarní</v>
      </c>
      <c r="AA79" s="50" t="str">
        <f t="shared" si="44"/>
        <v>Brno-venkov</v>
      </c>
      <c r="AB79" s="50" t="str">
        <f t="shared" si="45"/>
        <v>Ivančice</v>
      </c>
      <c r="AC79" s="51">
        <f t="shared" si="46"/>
        <v>655724</v>
      </c>
      <c r="AD79" s="52" t="str">
        <f t="shared" si="47"/>
        <v>30,01 - 50,00 %</v>
      </c>
    </row>
    <row r="80" spans="1:33" ht="12.75" x14ac:dyDescent="0.25">
      <c r="A80" s="49">
        <f>IF(B80=$Z$1,MAX($A$1:A79)+1,"")</f>
        <v>79</v>
      </c>
      <c r="B80" s="51" t="s">
        <v>3036</v>
      </c>
      <c r="C80" s="51" t="s">
        <v>129</v>
      </c>
      <c r="D80" s="64" t="s">
        <v>148</v>
      </c>
      <c r="E80" s="64">
        <v>655741</v>
      </c>
      <c r="F80" s="58" t="s">
        <v>34</v>
      </c>
      <c r="H80" s="62">
        <f t="shared" si="48"/>
        <v>79</v>
      </c>
      <c r="I80" s="63" t="str">
        <f t="shared" si="49"/>
        <v/>
      </c>
      <c r="J80" s="47" t="str">
        <f t="shared" si="50"/>
        <v/>
      </c>
      <c r="K80" s="47" t="str">
        <f t="shared" si="51"/>
        <v/>
      </c>
      <c r="L80" s="48" t="str">
        <f t="shared" si="52"/>
        <v/>
      </c>
      <c r="M80" s="47" t="str">
        <f t="shared" si="53"/>
        <v/>
      </c>
      <c r="N80" s="54" t="str">
        <f t="shared" si="54"/>
        <v/>
      </c>
      <c r="P80" s="53" t="str">
        <f>IF($AB$1="NE","",IF(V80=$V$1,MAX($P$1:P79)+1,""))</f>
        <v/>
      </c>
      <c r="Q80" s="50" t="str">
        <f t="shared" si="37"/>
        <v/>
      </c>
      <c r="R80" s="47" t="str">
        <f t="shared" si="38"/>
        <v/>
      </c>
      <c r="S80" s="47" t="str">
        <f t="shared" si="39"/>
        <v/>
      </c>
      <c r="T80" s="48" t="str">
        <f t="shared" si="40"/>
        <v/>
      </c>
      <c r="U80" s="47" t="str">
        <f t="shared" si="41"/>
        <v/>
      </c>
      <c r="V80" s="54" t="str">
        <f t="shared" si="42"/>
        <v/>
      </c>
      <c r="X80" s="49" t="str">
        <f>IF(AA80=$AA$1,MAX($X$1:X79)+1,"")</f>
        <v/>
      </c>
      <c r="Y80" s="50">
        <f t="shared" si="36"/>
        <v>79</v>
      </c>
      <c r="Z80" s="51" t="str">
        <f t="shared" si="43"/>
        <v>Ječmen Jarní</v>
      </c>
      <c r="AA80" s="50" t="str">
        <f t="shared" si="44"/>
        <v>Brno-venkov</v>
      </c>
      <c r="AB80" s="50" t="str">
        <f t="shared" si="45"/>
        <v>Kounické Předměstí</v>
      </c>
      <c r="AC80" s="51">
        <f t="shared" si="46"/>
        <v>655741</v>
      </c>
      <c r="AD80" s="52" t="str">
        <f t="shared" si="47"/>
        <v>30,01 - 50,00 %</v>
      </c>
    </row>
    <row r="81" spans="1:30" ht="12.75" x14ac:dyDescent="0.25">
      <c r="A81" s="49">
        <f>IF(B81=$Z$1,MAX($A$1:A80)+1,"")</f>
        <v>80</v>
      </c>
      <c r="B81" s="51" t="s">
        <v>3036</v>
      </c>
      <c r="C81" s="51" t="s">
        <v>129</v>
      </c>
      <c r="D81" s="64" t="s">
        <v>149</v>
      </c>
      <c r="E81" s="64">
        <v>655830</v>
      </c>
      <c r="F81" s="58" t="s">
        <v>34</v>
      </c>
      <c r="H81" s="62">
        <f t="shared" si="48"/>
        <v>80</v>
      </c>
      <c r="I81" s="63" t="str">
        <f t="shared" si="49"/>
        <v/>
      </c>
      <c r="J81" s="47" t="str">
        <f t="shared" si="50"/>
        <v/>
      </c>
      <c r="K81" s="47" t="str">
        <f t="shared" si="51"/>
        <v/>
      </c>
      <c r="L81" s="48" t="str">
        <f t="shared" si="52"/>
        <v/>
      </c>
      <c r="M81" s="47" t="str">
        <f t="shared" si="53"/>
        <v/>
      </c>
      <c r="N81" s="54" t="str">
        <f t="shared" si="54"/>
        <v/>
      </c>
      <c r="P81" s="53" t="str">
        <f>IF($AB$1="NE","",IF(V81=$V$1,MAX($P$1:P80)+1,""))</f>
        <v/>
      </c>
      <c r="Q81" s="50" t="str">
        <f t="shared" si="37"/>
        <v/>
      </c>
      <c r="R81" s="47" t="str">
        <f t="shared" si="38"/>
        <v/>
      </c>
      <c r="S81" s="47" t="str">
        <f t="shared" si="39"/>
        <v/>
      </c>
      <c r="T81" s="48" t="str">
        <f t="shared" si="40"/>
        <v/>
      </c>
      <c r="U81" s="47" t="str">
        <f t="shared" si="41"/>
        <v/>
      </c>
      <c r="V81" s="54" t="str">
        <f t="shared" si="42"/>
        <v/>
      </c>
      <c r="X81" s="49" t="str">
        <f>IF(AA81=$AA$1,MAX($X$1:X80)+1,"")</f>
        <v/>
      </c>
      <c r="Y81" s="50">
        <f t="shared" si="36"/>
        <v>80</v>
      </c>
      <c r="Z81" s="51" t="str">
        <f t="shared" si="43"/>
        <v>Ječmen Jarní</v>
      </c>
      <c r="AA81" s="50" t="str">
        <f t="shared" si="44"/>
        <v>Brno-venkov</v>
      </c>
      <c r="AB81" s="50" t="str">
        <f t="shared" si="45"/>
        <v>Letkovice</v>
      </c>
      <c r="AC81" s="51">
        <f t="shared" si="46"/>
        <v>655830</v>
      </c>
      <c r="AD81" s="52" t="str">
        <f t="shared" si="47"/>
        <v>30,01 - 50,00 %</v>
      </c>
    </row>
    <row r="82" spans="1:30" ht="12.75" x14ac:dyDescent="0.25">
      <c r="A82" s="49">
        <f>IF(B82=$Z$1,MAX($A$1:A81)+1,"")</f>
        <v>81</v>
      </c>
      <c r="B82" s="51" t="s">
        <v>3036</v>
      </c>
      <c r="C82" s="51" t="s">
        <v>129</v>
      </c>
      <c r="D82" s="64" t="s">
        <v>150</v>
      </c>
      <c r="E82" s="64">
        <v>661091</v>
      </c>
      <c r="F82" s="58" t="s">
        <v>34</v>
      </c>
      <c r="H82" s="62">
        <f t="shared" si="48"/>
        <v>81</v>
      </c>
      <c r="I82" s="63" t="str">
        <f t="shared" si="49"/>
        <v/>
      </c>
      <c r="J82" s="47" t="str">
        <f t="shared" si="50"/>
        <v/>
      </c>
      <c r="K82" s="47" t="str">
        <f t="shared" si="51"/>
        <v/>
      </c>
      <c r="L82" s="48" t="str">
        <f t="shared" si="52"/>
        <v/>
      </c>
      <c r="M82" s="47" t="str">
        <f t="shared" si="53"/>
        <v/>
      </c>
      <c r="N82" s="54" t="str">
        <f t="shared" si="54"/>
        <v/>
      </c>
      <c r="P82" s="53" t="str">
        <f>IF($AB$1="NE","",IF(V82=$V$1,MAX($P$1:P81)+1,""))</f>
        <v/>
      </c>
      <c r="Q82" s="50" t="str">
        <f t="shared" si="37"/>
        <v/>
      </c>
      <c r="R82" s="47" t="str">
        <f t="shared" si="38"/>
        <v/>
      </c>
      <c r="S82" s="47" t="str">
        <f t="shared" si="39"/>
        <v/>
      </c>
      <c r="T82" s="48" t="str">
        <f t="shared" si="40"/>
        <v/>
      </c>
      <c r="U82" s="47" t="str">
        <f t="shared" si="41"/>
        <v/>
      </c>
      <c r="V82" s="54" t="str">
        <f t="shared" si="42"/>
        <v/>
      </c>
      <c r="X82" s="49" t="str">
        <f>IF(AA82=$AA$1,MAX($X$1:X81)+1,"")</f>
        <v/>
      </c>
      <c r="Y82" s="50">
        <f t="shared" si="36"/>
        <v>81</v>
      </c>
      <c r="Z82" s="51" t="str">
        <f t="shared" si="43"/>
        <v>Ječmen Jarní</v>
      </c>
      <c r="AA82" s="50" t="str">
        <f t="shared" si="44"/>
        <v>Brno-venkov</v>
      </c>
      <c r="AB82" s="50" t="str">
        <f t="shared" si="45"/>
        <v>Jiříkovice</v>
      </c>
      <c r="AC82" s="51">
        <f t="shared" si="46"/>
        <v>661091</v>
      </c>
      <c r="AD82" s="52" t="str">
        <f t="shared" si="47"/>
        <v>30,01 - 50,00 %</v>
      </c>
    </row>
    <row r="83" spans="1:30" ht="12.75" x14ac:dyDescent="0.25">
      <c r="A83" s="49">
        <f>IF(B83=$Z$1,MAX($A$1:A82)+1,"")</f>
        <v>82</v>
      </c>
      <c r="B83" s="51" t="s">
        <v>3036</v>
      </c>
      <c r="C83" s="51" t="s">
        <v>129</v>
      </c>
      <c r="D83" s="64" t="s">
        <v>151</v>
      </c>
      <c r="E83" s="64">
        <v>667471</v>
      </c>
      <c r="F83" s="58" t="s">
        <v>34</v>
      </c>
      <c r="H83" s="62">
        <f t="shared" si="48"/>
        <v>82</v>
      </c>
      <c r="I83" s="63" t="str">
        <f t="shared" si="49"/>
        <v/>
      </c>
      <c r="J83" s="47" t="str">
        <f t="shared" si="50"/>
        <v/>
      </c>
      <c r="K83" s="47" t="str">
        <f t="shared" si="51"/>
        <v/>
      </c>
      <c r="L83" s="48" t="str">
        <f t="shared" si="52"/>
        <v/>
      </c>
      <c r="M83" s="47" t="str">
        <f t="shared" si="53"/>
        <v/>
      </c>
      <c r="N83" s="54" t="str">
        <f t="shared" si="54"/>
        <v/>
      </c>
      <c r="P83" s="53" t="str">
        <f>IF($AB$1="NE","",IF(V83=$V$1,MAX($P$1:P82)+1,""))</f>
        <v/>
      </c>
      <c r="Q83" s="50" t="str">
        <f t="shared" si="37"/>
        <v/>
      </c>
      <c r="R83" s="47" t="str">
        <f t="shared" si="38"/>
        <v/>
      </c>
      <c r="S83" s="47" t="str">
        <f t="shared" si="39"/>
        <v/>
      </c>
      <c r="T83" s="48" t="str">
        <f t="shared" si="40"/>
        <v/>
      </c>
      <c r="U83" s="47" t="str">
        <f t="shared" si="41"/>
        <v/>
      </c>
      <c r="V83" s="54" t="str">
        <f t="shared" si="42"/>
        <v/>
      </c>
      <c r="X83" s="49" t="str">
        <f>IF(AA83=$AA$1,MAX($X$1:X82)+1,"")</f>
        <v/>
      </c>
      <c r="Y83" s="50">
        <f t="shared" si="36"/>
        <v>82</v>
      </c>
      <c r="Z83" s="51" t="str">
        <f t="shared" si="43"/>
        <v>Ječmen Jarní</v>
      </c>
      <c r="AA83" s="50" t="str">
        <f t="shared" si="44"/>
        <v>Brno-venkov</v>
      </c>
      <c r="AB83" s="50" t="str">
        <f t="shared" si="45"/>
        <v>Kobylnice u Brna</v>
      </c>
      <c r="AC83" s="51">
        <f t="shared" si="46"/>
        <v>667471</v>
      </c>
      <c r="AD83" s="52" t="str">
        <f t="shared" si="47"/>
        <v>30,01 - 50,00 %</v>
      </c>
    </row>
    <row r="84" spans="1:30" ht="12.75" x14ac:dyDescent="0.25">
      <c r="A84" s="49">
        <f>IF(B84=$Z$1,MAX($A$1:A83)+1,"")</f>
        <v>83</v>
      </c>
      <c r="B84" s="51" t="s">
        <v>3036</v>
      </c>
      <c r="C84" s="51" t="s">
        <v>129</v>
      </c>
      <c r="D84" s="64" t="s">
        <v>152</v>
      </c>
      <c r="E84" s="64">
        <v>671282</v>
      </c>
      <c r="F84" s="58" t="s">
        <v>34</v>
      </c>
      <c r="H84" s="62">
        <f t="shared" si="48"/>
        <v>83</v>
      </c>
      <c r="I84" s="63" t="str">
        <f t="shared" si="49"/>
        <v/>
      </c>
      <c r="J84" s="47" t="str">
        <f t="shared" si="50"/>
        <v/>
      </c>
      <c r="K84" s="47" t="str">
        <f t="shared" si="51"/>
        <v/>
      </c>
      <c r="L84" s="48" t="str">
        <f t="shared" si="52"/>
        <v/>
      </c>
      <c r="M84" s="47" t="str">
        <f t="shared" si="53"/>
        <v/>
      </c>
      <c r="N84" s="54" t="str">
        <f t="shared" si="54"/>
        <v/>
      </c>
      <c r="P84" s="53" t="str">
        <f>IF($AB$1="NE","",IF(V84=$V$1,MAX($P$1:P83)+1,""))</f>
        <v/>
      </c>
      <c r="Q84" s="50" t="str">
        <f t="shared" si="37"/>
        <v/>
      </c>
      <c r="R84" s="47" t="str">
        <f t="shared" si="38"/>
        <v/>
      </c>
      <c r="S84" s="47" t="str">
        <f t="shared" si="39"/>
        <v/>
      </c>
      <c r="T84" s="48" t="str">
        <f t="shared" si="40"/>
        <v/>
      </c>
      <c r="U84" s="47" t="str">
        <f t="shared" si="41"/>
        <v/>
      </c>
      <c r="V84" s="54" t="str">
        <f t="shared" si="42"/>
        <v/>
      </c>
      <c r="X84" s="49" t="str">
        <f>IF(AA84=$AA$1,MAX($X$1:X83)+1,"")</f>
        <v/>
      </c>
      <c r="Y84" s="50">
        <f t="shared" si="36"/>
        <v>83</v>
      </c>
      <c r="Z84" s="51" t="str">
        <f t="shared" si="43"/>
        <v>Ječmen Jarní</v>
      </c>
      <c r="AA84" s="50" t="str">
        <f t="shared" si="44"/>
        <v>Brno-venkov</v>
      </c>
      <c r="AB84" s="50" t="str">
        <f t="shared" si="45"/>
        <v>Kovalovice</v>
      </c>
      <c r="AC84" s="51">
        <f t="shared" si="46"/>
        <v>671282</v>
      </c>
      <c r="AD84" s="52" t="str">
        <f t="shared" si="47"/>
        <v>30,01 - 50,00 %</v>
      </c>
    </row>
    <row r="85" spans="1:30" ht="12.75" x14ac:dyDescent="0.25">
      <c r="A85" s="49">
        <f>IF(B85=$Z$1,MAX($A$1:A84)+1,"")</f>
        <v>84</v>
      </c>
      <c r="B85" s="51" t="s">
        <v>3036</v>
      </c>
      <c r="C85" s="51" t="s">
        <v>129</v>
      </c>
      <c r="D85" s="64" t="s">
        <v>153</v>
      </c>
      <c r="E85" s="64">
        <v>674133</v>
      </c>
      <c r="F85" s="58" t="s">
        <v>34</v>
      </c>
      <c r="H85" s="62">
        <f t="shared" si="48"/>
        <v>84</v>
      </c>
      <c r="I85" s="63" t="str">
        <f t="shared" si="49"/>
        <v/>
      </c>
      <c r="J85" s="47" t="str">
        <f t="shared" si="50"/>
        <v/>
      </c>
      <c r="K85" s="47" t="str">
        <f t="shared" si="51"/>
        <v/>
      </c>
      <c r="L85" s="48" t="str">
        <f t="shared" si="52"/>
        <v/>
      </c>
      <c r="M85" s="47" t="str">
        <f t="shared" si="53"/>
        <v/>
      </c>
      <c r="N85" s="54" t="str">
        <f t="shared" si="54"/>
        <v/>
      </c>
      <c r="P85" s="53" t="str">
        <f>IF($AB$1="NE","",IF(V85=$V$1,MAX($P$1:P84)+1,""))</f>
        <v/>
      </c>
      <c r="Q85" s="50" t="str">
        <f t="shared" si="37"/>
        <v/>
      </c>
      <c r="R85" s="47" t="str">
        <f t="shared" si="38"/>
        <v/>
      </c>
      <c r="S85" s="47" t="str">
        <f t="shared" si="39"/>
        <v/>
      </c>
      <c r="T85" s="48" t="str">
        <f t="shared" si="40"/>
        <v/>
      </c>
      <c r="U85" s="47" t="str">
        <f t="shared" si="41"/>
        <v/>
      </c>
      <c r="V85" s="54" t="str">
        <f t="shared" si="42"/>
        <v/>
      </c>
      <c r="X85" s="49" t="str">
        <f>IF(AA85=$AA$1,MAX($X$1:X84)+1,"")</f>
        <v/>
      </c>
      <c r="Y85" s="50">
        <f t="shared" si="36"/>
        <v>84</v>
      </c>
      <c r="Z85" s="51" t="str">
        <f t="shared" si="43"/>
        <v>Ječmen Jarní</v>
      </c>
      <c r="AA85" s="50" t="str">
        <f t="shared" si="44"/>
        <v>Brno-venkov</v>
      </c>
      <c r="AB85" s="50" t="str">
        <f t="shared" si="45"/>
        <v>Kratochvilka</v>
      </c>
      <c r="AC85" s="51">
        <f t="shared" si="46"/>
        <v>674133</v>
      </c>
      <c r="AD85" s="52" t="str">
        <f t="shared" si="47"/>
        <v>30,01 - 50,00 %</v>
      </c>
    </row>
    <row r="86" spans="1:30" ht="12.75" x14ac:dyDescent="0.25">
      <c r="A86" s="49">
        <f>IF(B86=$Z$1,MAX($A$1:A85)+1,"")</f>
        <v>85</v>
      </c>
      <c r="B86" s="51" t="s">
        <v>3036</v>
      </c>
      <c r="C86" s="51" t="s">
        <v>129</v>
      </c>
      <c r="D86" s="64" t="s">
        <v>154</v>
      </c>
      <c r="E86" s="64">
        <v>677582</v>
      </c>
      <c r="F86" s="58" t="s">
        <v>34</v>
      </c>
      <c r="H86" s="62">
        <f t="shared" si="48"/>
        <v>85</v>
      </c>
      <c r="I86" s="63" t="str">
        <f t="shared" si="49"/>
        <v/>
      </c>
      <c r="J86" s="47" t="str">
        <f t="shared" si="50"/>
        <v/>
      </c>
      <c r="K86" s="47" t="str">
        <f t="shared" si="51"/>
        <v/>
      </c>
      <c r="L86" s="48" t="str">
        <f t="shared" si="52"/>
        <v/>
      </c>
      <c r="M86" s="47" t="str">
        <f t="shared" si="53"/>
        <v/>
      </c>
      <c r="N86" s="54" t="str">
        <f t="shared" si="54"/>
        <v/>
      </c>
      <c r="P86" s="53" t="str">
        <f>IF($AB$1="NE","",IF(V86=$V$1,MAX($P$1:P85)+1,""))</f>
        <v/>
      </c>
      <c r="Q86" s="50" t="str">
        <f t="shared" si="37"/>
        <v/>
      </c>
      <c r="R86" s="47" t="str">
        <f t="shared" si="38"/>
        <v/>
      </c>
      <c r="S86" s="47" t="str">
        <f t="shared" si="39"/>
        <v/>
      </c>
      <c r="T86" s="48" t="str">
        <f t="shared" si="40"/>
        <v/>
      </c>
      <c r="U86" s="47" t="str">
        <f t="shared" si="41"/>
        <v/>
      </c>
      <c r="V86" s="54" t="str">
        <f t="shared" si="42"/>
        <v/>
      </c>
      <c r="X86" s="49" t="str">
        <f>IF(AA86=$AA$1,MAX($X$1:X85)+1,"")</f>
        <v/>
      </c>
      <c r="Y86" s="50">
        <f t="shared" si="36"/>
        <v>85</v>
      </c>
      <c r="Z86" s="51" t="str">
        <f t="shared" si="43"/>
        <v>Ječmen Jarní</v>
      </c>
      <c r="AA86" s="50" t="str">
        <f t="shared" si="44"/>
        <v>Brno-venkov</v>
      </c>
      <c r="AB86" s="50" t="str">
        <f t="shared" si="45"/>
        <v>Kupařovice</v>
      </c>
      <c r="AC86" s="51">
        <f t="shared" si="46"/>
        <v>677582</v>
      </c>
      <c r="AD86" s="52" t="str">
        <f t="shared" si="47"/>
        <v>30,01 - 50,00 %</v>
      </c>
    </row>
    <row r="87" spans="1:30" ht="12.75" x14ac:dyDescent="0.25">
      <c r="A87" s="49">
        <f>IF(B87=$Z$1,MAX($A$1:A86)+1,"")</f>
        <v>86</v>
      </c>
      <c r="B87" s="51" t="s">
        <v>3036</v>
      </c>
      <c r="C87" s="51" t="s">
        <v>129</v>
      </c>
      <c r="D87" s="64" t="s">
        <v>155</v>
      </c>
      <c r="E87" s="64">
        <v>679682</v>
      </c>
      <c r="F87" s="58" t="s">
        <v>34</v>
      </c>
      <c r="H87" s="62">
        <f t="shared" si="48"/>
        <v>86</v>
      </c>
      <c r="I87" s="63" t="str">
        <f t="shared" si="49"/>
        <v/>
      </c>
      <c r="J87" s="47" t="str">
        <f t="shared" si="50"/>
        <v/>
      </c>
      <c r="K87" s="47" t="str">
        <f t="shared" si="51"/>
        <v/>
      </c>
      <c r="L87" s="48" t="str">
        <f t="shared" si="52"/>
        <v/>
      </c>
      <c r="M87" s="47" t="str">
        <f t="shared" si="53"/>
        <v/>
      </c>
      <c r="N87" s="54" t="str">
        <f t="shared" si="54"/>
        <v/>
      </c>
      <c r="P87" s="53" t="str">
        <f>IF($AB$1="NE","",IF(V87=$V$1,MAX($P$1:P86)+1,""))</f>
        <v/>
      </c>
      <c r="Q87" s="50" t="str">
        <f t="shared" si="37"/>
        <v/>
      </c>
      <c r="R87" s="47" t="str">
        <f t="shared" si="38"/>
        <v/>
      </c>
      <c r="S87" s="47" t="str">
        <f t="shared" si="39"/>
        <v/>
      </c>
      <c r="T87" s="48" t="str">
        <f t="shared" si="40"/>
        <v/>
      </c>
      <c r="U87" s="47" t="str">
        <f t="shared" si="41"/>
        <v/>
      </c>
      <c r="V87" s="54" t="str">
        <f t="shared" si="42"/>
        <v/>
      </c>
      <c r="X87" s="49" t="str">
        <f>IF(AA87=$AA$1,MAX($X$1:X86)+1,"")</f>
        <v/>
      </c>
      <c r="Y87" s="50">
        <f t="shared" si="36"/>
        <v>86</v>
      </c>
      <c r="Z87" s="51" t="str">
        <f t="shared" si="43"/>
        <v>Ječmen Jarní</v>
      </c>
      <c r="AA87" s="50" t="str">
        <f t="shared" si="44"/>
        <v>Brno-venkov</v>
      </c>
      <c r="AB87" s="50" t="str">
        <f t="shared" si="45"/>
        <v>Ledce u Židlochovic</v>
      </c>
      <c r="AC87" s="51">
        <f t="shared" si="46"/>
        <v>679682</v>
      </c>
      <c r="AD87" s="52" t="str">
        <f t="shared" si="47"/>
        <v>30,01 - 50,00 %</v>
      </c>
    </row>
    <row r="88" spans="1:30" ht="12.75" x14ac:dyDescent="0.25">
      <c r="A88" s="49">
        <f>IF(B88=$Z$1,MAX($A$1:A87)+1,"")</f>
        <v>87</v>
      </c>
      <c r="B88" s="51" t="s">
        <v>3036</v>
      </c>
      <c r="C88" s="51" t="s">
        <v>129</v>
      </c>
      <c r="D88" s="64" t="s">
        <v>156</v>
      </c>
      <c r="E88" s="64">
        <v>686344</v>
      </c>
      <c r="F88" s="58" t="s">
        <v>34</v>
      </c>
      <c r="H88" s="62">
        <f t="shared" si="48"/>
        <v>87</v>
      </c>
      <c r="I88" s="63" t="str">
        <f t="shared" si="49"/>
        <v/>
      </c>
      <c r="J88" s="47" t="str">
        <f t="shared" si="50"/>
        <v/>
      </c>
      <c r="K88" s="47" t="str">
        <f t="shared" si="51"/>
        <v/>
      </c>
      <c r="L88" s="48" t="str">
        <f t="shared" si="52"/>
        <v/>
      </c>
      <c r="M88" s="47" t="str">
        <f t="shared" si="53"/>
        <v/>
      </c>
      <c r="N88" s="54" t="str">
        <f t="shared" si="54"/>
        <v/>
      </c>
      <c r="P88" s="53" t="str">
        <f>IF($AB$1="NE","",IF(V88=$V$1,MAX($P$1:P87)+1,""))</f>
        <v/>
      </c>
      <c r="Q88" s="50" t="str">
        <f t="shared" si="37"/>
        <v/>
      </c>
      <c r="R88" s="47" t="str">
        <f t="shared" si="38"/>
        <v/>
      </c>
      <c r="S88" s="47" t="str">
        <f t="shared" si="39"/>
        <v/>
      </c>
      <c r="T88" s="48" t="str">
        <f t="shared" si="40"/>
        <v/>
      </c>
      <c r="U88" s="47" t="str">
        <f t="shared" si="41"/>
        <v/>
      </c>
      <c r="V88" s="54" t="str">
        <f t="shared" si="42"/>
        <v/>
      </c>
      <c r="X88" s="49" t="str">
        <f>IF(AA88=$AA$1,MAX($X$1:X87)+1,"")</f>
        <v/>
      </c>
      <c r="Y88" s="50">
        <f t="shared" si="36"/>
        <v>87</v>
      </c>
      <c r="Z88" s="51" t="str">
        <f t="shared" si="43"/>
        <v>Ječmen Jarní</v>
      </c>
      <c r="AA88" s="50" t="str">
        <f t="shared" si="44"/>
        <v>Brno-venkov</v>
      </c>
      <c r="AB88" s="50" t="str">
        <f t="shared" si="45"/>
        <v>Loděnice u Moravského Krumlova</v>
      </c>
      <c r="AC88" s="51">
        <f t="shared" si="46"/>
        <v>686344</v>
      </c>
      <c r="AD88" s="52" t="str">
        <f t="shared" si="47"/>
        <v>30,01 - 50,00 %</v>
      </c>
    </row>
    <row r="89" spans="1:30" ht="12.75" x14ac:dyDescent="0.25">
      <c r="A89" s="49">
        <f>IF(B89=$Z$1,MAX($A$1:A88)+1,"")</f>
        <v>88</v>
      </c>
      <c r="B89" s="51" t="s">
        <v>3036</v>
      </c>
      <c r="C89" s="51" t="s">
        <v>129</v>
      </c>
      <c r="D89" s="64" t="s">
        <v>157</v>
      </c>
      <c r="E89" s="64">
        <v>690872</v>
      </c>
      <c r="F89" s="58" t="s">
        <v>34</v>
      </c>
      <c r="H89" s="62">
        <f t="shared" si="48"/>
        <v>88</v>
      </c>
      <c r="I89" s="63" t="str">
        <f t="shared" si="49"/>
        <v/>
      </c>
      <c r="J89" s="47" t="str">
        <f t="shared" si="50"/>
        <v/>
      </c>
      <c r="K89" s="47" t="str">
        <f t="shared" si="51"/>
        <v/>
      </c>
      <c r="L89" s="48" t="str">
        <f t="shared" si="52"/>
        <v/>
      </c>
      <c r="M89" s="47" t="str">
        <f t="shared" si="53"/>
        <v/>
      </c>
      <c r="N89" s="54" t="str">
        <f t="shared" si="54"/>
        <v/>
      </c>
      <c r="P89" s="53" t="str">
        <f>IF($AB$1="NE","",IF(V89=$V$1,MAX($P$1:P88)+1,""))</f>
        <v/>
      </c>
      <c r="Q89" s="50" t="str">
        <f t="shared" si="37"/>
        <v/>
      </c>
      <c r="R89" s="47" t="str">
        <f t="shared" si="38"/>
        <v/>
      </c>
      <c r="S89" s="47" t="str">
        <f t="shared" si="39"/>
        <v/>
      </c>
      <c r="T89" s="48" t="str">
        <f t="shared" si="40"/>
        <v/>
      </c>
      <c r="U89" s="47" t="str">
        <f t="shared" si="41"/>
        <v/>
      </c>
      <c r="V89" s="54" t="str">
        <f t="shared" si="42"/>
        <v/>
      </c>
      <c r="X89" s="49" t="str">
        <f>IF(AA89=$AA$1,MAX($X$1:X88)+1,"")</f>
        <v/>
      </c>
      <c r="Y89" s="50">
        <f t="shared" si="36"/>
        <v>88</v>
      </c>
      <c r="Z89" s="51" t="str">
        <f t="shared" si="43"/>
        <v>Ječmen Jarní</v>
      </c>
      <c r="AA89" s="50" t="str">
        <f t="shared" si="44"/>
        <v>Brno-venkov</v>
      </c>
      <c r="AB89" s="50" t="str">
        <f t="shared" si="45"/>
        <v>Malešovice</v>
      </c>
      <c r="AC89" s="51">
        <f t="shared" si="46"/>
        <v>690872</v>
      </c>
      <c r="AD89" s="52" t="str">
        <f t="shared" si="47"/>
        <v>30,01 - 50,00 %</v>
      </c>
    </row>
    <row r="90" spans="1:30" ht="12.75" x14ac:dyDescent="0.25">
      <c r="A90" s="49">
        <f>IF(B90=$Z$1,MAX($A$1:A89)+1,"")</f>
        <v>89</v>
      </c>
      <c r="B90" s="51" t="s">
        <v>3036</v>
      </c>
      <c r="C90" s="51" t="s">
        <v>129</v>
      </c>
      <c r="D90" s="64" t="s">
        <v>158</v>
      </c>
      <c r="E90" s="64">
        <v>692590</v>
      </c>
      <c r="F90" s="58" t="s">
        <v>34</v>
      </c>
      <c r="H90" s="62">
        <f t="shared" si="48"/>
        <v>89</v>
      </c>
      <c r="I90" s="63" t="str">
        <f t="shared" si="49"/>
        <v/>
      </c>
      <c r="J90" s="47" t="str">
        <f t="shared" si="50"/>
        <v/>
      </c>
      <c r="K90" s="47" t="str">
        <f t="shared" si="51"/>
        <v/>
      </c>
      <c r="L90" s="48" t="str">
        <f t="shared" si="52"/>
        <v/>
      </c>
      <c r="M90" s="47" t="str">
        <f t="shared" si="53"/>
        <v/>
      </c>
      <c r="N90" s="54" t="str">
        <f t="shared" si="54"/>
        <v/>
      </c>
      <c r="P90" s="53" t="str">
        <f>IF($AB$1="NE","",IF(V90=$V$1,MAX($P$1:P89)+1,""))</f>
        <v/>
      </c>
      <c r="Q90" s="50" t="str">
        <f t="shared" si="37"/>
        <v/>
      </c>
      <c r="R90" s="47" t="str">
        <f t="shared" si="38"/>
        <v/>
      </c>
      <c r="S90" s="47" t="str">
        <f t="shared" si="39"/>
        <v/>
      </c>
      <c r="T90" s="48" t="str">
        <f t="shared" si="40"/>
        <v/>
      </c>
      <c r="U90" s="47" t="str">
        <f t="shared" si="41"/>
        <v/>
      </c>
      <c r="V90" s="54" t="str">
        <f t="shared" si="42"/>
        <v/>
      </c>
      <c r="X90" s="49" t="str">
        <f>IF(AA90=$AA$1,MAX($X$1:X89)+1,"")</f>
        <v/>
      </c>
      <c r="Y90" s="50">
        <f t="shared" si="36"/>
        <v>89</v>
      </c>
      <c r="Z90" s="51" t="str">
        <f t="shared" si="43"/>
        <v>Ječmen Jarní</v>
      </c>
      <c r="AA90" s="50" t="str">
        <f t="shared" si="44"/>
        <v>Brno-venkov</v>
      </c>
      <c r="AB90" s="50" t="str">
        <f t="shared" si="45"/>
        <v>Medlov</v>
      </c>
      <c r="AC90" s="51">
        <f t="shared" si="46"/>
        <v>692590</v>
      </c>
      <c r="AD90" s="52" t="str">
        <f t="shared" si="47"/>
        <v>30,01 - 50,00 %</v>
      </c>
    </row>
    <row r="91" spans="1:30" ht="12.75" x14ac:dyDescent="0.25">
      <c r="A91" s="49">
        <f>IF(B91=$Z$1,MAX($A$1:A90)+1,"")</f>
        <v>90</v>
      </c>
      <c r="B91" s="51" t="s">
        <v>3036</v>
      </c>
      <c r="C91" s="51" t="s">
        <v>129</v>
      </c>
      <c r="D91" s="64" t="s">
        <v>159</v>
      </c>
      <c r="E91" s="64">
        <v>692786</v>
      </c>
      <c r="F91" s="58" t="s">
        <v>34</v>
      </c>
      <c r="H91" s="62">
        <f t="shared" si="48"/>
        <v>90</v>
      </c>
      <c r="I91" s="63" t="str">
        <f t="shared" si="49"/>
        <v/>
      </c>
      <c r="J91" s="47" t="str">
        <f t="shared" si="50"/>
        <v/>
      </c>
      <c r="K91" s="47" t="str">
        <f t="shared" si="51"/>
        <v/>
      </c>
      <c r="L91" s="48" t="str">
        <f t="shared" si="52"/>
        <v/>
      </c>
      <c r="M91" s="47" t="str">
        <f t="shared" si="53"/>
        <v/>
      </c>
      <c r="N91" s="54" t="str">
        <f t="shared" si="54"/>
        <v/>
      </c>
      <c r="P91" s="53" t="str">
        <f>IF($AB$1="NE","",IF(V91=$V$1,MAX($P$1:P90)+1,""))</f>
        <v/>
      </c>
      <c r="Q91" s="50" t="str">
        <f t="shared" si="37"/>
        <v/>
      </c>
      <c r="R91" s="47" t="str">
        <f t="shared" si="38"/>
        <v/>
      </c>
      <c r="S91" s="47" t="str">
        <f t="shared" si="39"/>
        <v/>
      </c>
      <c r="T91" s="48" t="str">
        <f t="shared" si="40"/>
        <v/>
      </c>
      <c r="U91" s="47" t="str">
        <f t="shared" si="41"/>
        <v/>
      </c>
      <c r="V91" s="54" t="str">
        <f t="shared" si="42"/>
        <v/>
      </c>
      <c r="X91" s="49" t="str">
        <f>IF(AA91=$AA$1,MAX($X$1:X90)+1,"")</f>
        <v/>
      </c>
      <c r="Y91" s="50">
        <f t="shared" si="36"/>
        <v>90</v>
      </c>
      <c r="Z91" s="51" t="str">
        <f t="shared" si="43"/>
        <v>Ječmen Jarní</v>
      </c>
      <c r="AA91" s="50" t="str">
        <f t="shared" si="44"/>
        <v>Brno-venkov</v>
      </c>
      <c r="AB91" s="50" t="str">
        <f t="shared" si="45"/>
        <v>Mělčany u Ivančic</v>
      </c>
      <c r="AC91" s="51">
        <f t="shared" si="46"/>
        <v>692786</v>
      </c>
      <c r="AD91" s="52" t="str">
        <f t="shared" si="47"/>
        <v>30,01 - 50,00 %</v>
      </c>
    </row>
    <row r="92" spans="1:30" ht="12.75" x14ac:dyDescent="0.25">
      <c r="A92" s="49">
        <f>IF(B92=$Z$1,MAX($A$1:A91)+1,"")</f>
        <v>91</v>
      </c>
      <c r="B92" s="51" t="s">
        <v>3036</v>
      </c>
      <c r="C92" s="51" t="s">
        <v>129</v>
      </c>
      <c r="D92" s="64" t="s">
        <v>160</v>
      </c>
      <c r="E92" s="64">
        <v>693090</v>
      </c>
      <c r="F92" s="58" t="s">
        <v>34</v>
      </c>
      <c r="H92" s="62">
        <f t="shared" si="48"/>
        <v>91</v>
      </c>
      <c r="I92" s="63" t="str">
        <f t="shared" si="49"/>
        <v/>
      </c>
      <c r="J92" s="47" t="str">
        <f t="shared" si="50"/>
        <v/>
      </c>
      <c r="K92" s="47" t="str">
        <f t="shared" si="51"/>
        <v/>
      </c>
      <c r="L92" s="48" t="str">
        <f t="shared" si="52"/>
        <v/>
      </c>
      <c r="M92" s="47" t="str">
        <f t="shared" si="53"/>
        <v/>
      </c>
      <c r="N92" s="54" t="str">
        <f t="shared" si="54"/>
        <v/>
      </c>
      <c r="P92" s="53" t="str">
        <f>IF($AB$1="NE","",IF(V92=$V$1,MAX($P$1:P91)+1,""))</f>
        <v/>
      </c>
      <c r="Q92" s="50" t="str">
        <f t="shared" si="37"/>
        <v/>
      </c>
      <c r="R92" s="47" t="str">
        <f t="shared" si="38"/>
        <v/>
      </c>
      <c r="S92" s="47" t="str">
        <f t="shared" si="39"/>
        <v/>
      </c>
      <c r="T92" s="48" t="str">
        <f t="shared" si="40"/>
        <v/>
      </c>
      <c r="U92" s="47" t="str">
        <f t="shared" si="41"/>
        <v/>
      </c>
      <c r="V92" s="54" t="str">
        <f t="shared" si="42"/>
        <v/>
      </c>
      <c r="X92" s="49" t="str">
        <f>IF(AA92=$AA$1,MAX($X$1:X91)+1,"")</f>
        <v/>
      </c>
      <c r="Y92" s="50">
        <f t="shared" si="36"/>
        <v>91</v>
      </c>
      <c r="Z92" s="51" t="str">
        <f t="shared" si="43"/>
        <v>Ječmen Jarní</v>
      </c>
      <c r="AA92" s="50" t="str">
        <f t="shared" si="44"/>
        <v>Brno-venkov</v>
      </c>
      <c r="AB92" s="50" t="str">
        <f t="shared" si="45"/>
        <v>Měnín</v>
      </c>
      <c r="AC92" s="51">
        <f t="shared" si="46"/>
        <v>693090</v>
      </c>
      <c r="AD92" s="52" t="str">
        <f t="shared" si="47"/>
        <v>30,01 - 50,00 %</v>
      </c>
    </row>
    <row r="93" spans="1:30" ht="12.75" x14ac:dyDescent="0.25">
      <c r="A93" s="49">
        <f>IF(B93=$Z$1,MAX($A$1:A92)+1,"")</f>
        <v>92</v>
      </c>
      <c r="B93" s="51" t="s">
        <v>3036</v>
      </c>
      <c r="C93" s="51" t="s">
        <v>129</v>
      </c>
      <c r="D93" s="64" t="s">
        <v>161</v>
      </c>
      <c r="E93" s="64">
        <v>697931</v>
      </c>
      <c r="F93" s="58" t="s">
        <v>34</v>
      </c>
      <c r="H93" s="62">
        <f t="shared" si="48"/>
        <v>92</v>
      </c>
      <c r="I93" s="63" t="str">
        <f t="shared" si="49"/>
        <v/>
      </c>
      <c r="J93" s="47" t="str">
        <f t="shared" si="50"/>
        <v/>
      </c>
      <c r="K93" s="47" t="str">
        <f t="shared" si="51"/>
        <v/>
      </c>
      <c r="L93" s="48" t="str">
        <f t="shared" si="52"/>
        <v/>
      </c>
      <c r="M93" s="47" t="str">
        <f t="shared" si="53"/>
        <v/>
      </c>
      <c r="N93" s="54" t="str">
        <f t="shared" si="54"/>
        <v/>
      </c>
      <c r="P93" s="53" t="str">
        <f>IF($AB$1="NE","",IF(V93=$V$1,MAX($P$1:P92)+1,""))</f>
        <v/>
      </c>
      <c r="Q93" s="50" t="str">
        <f t="shared" si="37"/>
        <v/>
      </c>
      <c r="R93" s="47" t="str">
        <f t="shared" si="38"/>
        <v/>
      </c>
      <c r="S93" s="47" t="str">
        <f t="shared" si="39"/>
        <v/>
      </c>
      <c r="T93" s="48" t="str">
        <f t="shared" si="40"/>
        <v/>
      </c>
      <c r="U93" s="47" t="str">
        <f t="shared" si="41"/>
        <v/>
      </c>
      <c r="V93" s="54" t="str">
        <f t="shared" si="42"/>
        <v/>
      </c>
      <c r="X93" s="49" t="str">
        <f>IF(AA93=$AA$1,MAX($X$1:X92)+1,"")</f>
        <v/>
      </c>
      <c r="Y93" s="50">
        <f t="shared" si="36"/>
        <v>92</v>
      </c>
      <c r="Z93" s="51" t="str">
        <f t="shared" si="43"/>
        <v>Ječmen Jarní</v>
      </c>
      <c r="AA93" s="50" t="str">
        <f t="shared" si="44"/>
        <v>Brno-venkov</v>
      </c>
      <c r="AB93" s="50" t="str">
        <f t="shared" si="45"/>
        <v>Modřice</v>
      </c>
      <c r="AC93" s="51">
        <f t="shared" si="46"/>
        <v>697931</v>
      </c>
      <c r="AD93" s="52" t="str">
        <f t="shared" si="47"/>
        <v>30,01 - 50,00 %</v>
      </c>
    </row>
    <row r="94" spans="1:30" ht="12.75" x14ac:dyDescent="0.25">
      <c r="A94" s="49">
        <f>IF(B94=$Z$1,MAX($A$1:A93)+1,"")</f>
        <v>93</v>
      </c>
      <c r="B94" s="51" t="s">
        <v>3036</v>
      </c>
      <c r="C94" s="51" t="s">
        <v>129</v>
      </c>
      <c r="D94" s="64" t="s">
        <v>162</v>
      </c>
      <c r="E94" s="64">
        <v>698890</v>
      </c>
      <c r="F94" s="58" t="s">
        <v>34</v>
      </c>
      <c r="H94" s="62">
        <f t="shared" si="48"/>
        <v>93</v>
      </c>
      <c r="I94" s="63" t="str">
        <f t="shared" si="49"/>
        <v/>
      </c>
      <c r="J94" s="47" t="str">
        <f t="shared" si="50"/>
        <v/>
      </c>
      <c r="K94" s="47" t="str">
        <f t="shared" si="51"/>
        <v/>
      </c>
      <c r="L94" s="48" t="str">
        <f t="shared" si="52"/>
        <v/>
      </c>
      <c r="M94" s="47" t="str">
        <f t="shared" si="53"/>
        <v/>
      </c>
      <c r="N94" s="54" t="str">
        <f t="shared" si="54"/>
        <v/>
      </c>
      <c r="P94" s="53" t="str">
        <f>IF($AB$1="NE","",IF(V94=$V$1,MAX($P$1:P93)+1,""))</f>
        <v/>
      </c>
      <c r="Q94" s="50" t="str">
        <f t="shared" si="37"/>
        <v/>
      </c>
      <c r="R94" s="47" t="str">
        <f t="shared" si="38"/>
        <v/>
      </c>
      <c r="S94" s="47" t="str">
        <f t="shared" si="39"/>
        <v/>
      </c>
      <c r="T94" s="48" t="str">
        <f t="shared" si="40"/>
        <v/>
      </c>
      <c r="U94" s="47" t="str">
        <f t="shared" si="41"/>
        <v/>
      </c>
      <c r="V94" s="54" t="str">
        <f t="shared" si="42"/>
        <v/>
      </c>
      <c r="X94" s="49" t="str">
        <f>IF(AA94=$AA$1,MAX($X$1:X93)+1,"")</f>
        <v/>
      </c>
      <c r="Y94" s="50">
        <f t="shared" si="36"/>
        <v>93</v>
      </c>
      <c r="Z94" s="51" t="str">
        <f t="shared" si="43"/>
        <v>Ječmen Jarní</v>
      </c>
      <c r="AA94" s="50" t="str">
        <f t="shared" si="44"/>
        <v>Brno-venkov</v>
      </c>
      <c r="AB94" s="50" t="str">
        <f t="shared" si="45"/>
        <v>Moravské Bránice</v>
      </c>
      <c r="AC94" s="51">
        <f t="shared" si="46"/>
        <v>698890</v>
      </c>
      <c r="AD94" s="52" t="str">
        <f t="shared" si="47"/>
        <v>30,01 - 50,00 %</v>
      </c>
    </row>
    <row r="95" spans="1:30" ht="12.75" x14ac:dyDescent="0.25">
      <c r="A95" s="49">
        <f>IF(B95=$Z$1,MAX($A$1:A94)+1,"")</f>
        <v>94</v>
      </c>
      <c r="B95" s="51" t="s">
        <v>3036</v>
      </c>
      <c r="C95" s="51" t="s">
        <v>129</v>
      </c>
      <c r="D95" s="64" t="s">
        <v>163</v>
      </c>
      <c r="E95" s="64">
        <v>699985</v>
      </c>
      <c r="F95" s="58" t="s">
        <v>34</v>
      </c>
      <c r="H95" s="62">
        <f t="shared" si="48"/>
        <v>94</v>
      </c>
      <c r="I95" s="63" t="str">
        <f t="shared" si="49"/>
        <v/>
      </c>
      <c r="J95" s="47" t="str">
        <f t="shared" si="50"/>
        <v/>
      </c>
      <c r="K95" s="47" t="str">
        <f t="shared" si="51"/>
        <v/>
      </c>
      <c r="L95" s="48" t="str">
        <f t="shared" si="52"/>
        <v/>
      </c>
      <c r="M95" s="47" t="str">
        <f t="shared" si="53"/>
        <v/>
      </c>
      <c r="N95" s="54" t="str">
        <f t="shared" si="54"/>
        <v/>
      </c>
      <c r="P95" s="53" t="str">
        <f>IF($AB$1="NE","",IF(V95=$V$1,MAX($P$1:P94)+1,""))</f>
        <v/>
      </c>
      <c r="Q95" s="50" t="str">
        <f t="shared" si="37"/>
        <v/>
      </c>
      <c r="R95" s="47" t="str">
        <f t="shared" si="38"/>
        <v/>
      </c>
      <c r="S95" s="47" t="str">
        <f t="shared" si="39"/>
        <v/>
      </c>
      <c r="T95" s="48" t="str">
        <f t="shared" si="40"/>
        <v/>
      </c>
      <c r="U95" s="47" t="str">
        <f t="shared" si="41"/>
        <v/>
      </c>
      <c r="V95" s="54" t="str">
        <f t="shared" si="42"/>
        <v/>
      </c>
      <c r="X95" s="49" t="str">
        <f>IF(AA95=$AA$1,MAX($X$1:X94)+1,"")</f>
        <v/>
      </c>
      <c r="Y95" s="50">
        <f t="shared" si="36"/>
        <v>94</v>
      </c>
      <c r="Z95" s="51" t="str">
        <f t="shared" si="43"/>
        <v>Ječmen Jarní</v>
      </c>
      <c r="AA95" s="50" t="str">
        <f t="shared" si="44"/>
        <v>Brno-venkov</v>
      </c>
      <c r="AB95" s="50" t="str">
        <f t="shared" si="45"/>
        <v>Moutnice</v>
      </c>
      <c r="AC95" s="51">
        <f t="shared" si="46"/>
        <v>699985</v>
      </c>
      <c r="AD95" s="52" t="str">
        <f t="shared" si="47"/>
        <v>30,01 - 50,00 %</v>
      </c>
    </row>
    <row r="96" spans="1:30" ht="12.75" x14ac:dyDescent="0.25">
      <c r="A96" s="49">
        <f>IF(B96=$Z$1,MAX($A$1:A95)+1,"")</f>
        <v>95</v>
      </c>
      <c r="B96" s="51" t="s">
        <v>3036</v>
      </c>
      <c r="C96" s="51" t="s">
        <v>129</v>
      </c>
      <c r="D96" s="64" t="s">
        <v>164</v>
      </c>
      <c r="E96" s="64">
        <v>703729</v>
      </c>
      <c r="F96" s="58" t="s">
        <v>34</v>
      </c>
      <c r="H96" s="62">
        <f t="shared" si="48"/>
        <v>95</v>
      </c>
      <c r="I96" s="63" t="str">
        <f t="shared" si="49"/>
        <v/>
      </c>
      <c r="J96" s="47" t="str">
        <f t="shared" si="50"/>
        <v/>
      </c>
      <c r="K96" s="47" t="str">
        <f t="shared" si="51"/>
        <v/>
      </c>
      <c r="L96" s="48" t="str">
        <f t="shared" si="52"/>
        <v/>
      </c>
      <c r="M96" s="47" t="str">
        <f t="shared" si="53"/>
        <v/>
      </c>
      <c r="N96" s="54" t="str">
        <f t="shared" si="54"/>
        <v/>
      </c>
      <c r="P96" s="53" t="str">
        <f>IF($AB$1="NE","",IF(V96=$V$1,MAX($P$1:P95)+1,""))</f>
        <v/>
      </c>
      <c r="Q96" s="50" t="str">
        <f t="shared" si="37"/>
        <v/>
      </c>
      <c r="R96" s="47" t="str">
        <f t="shared" si="38"/>
        <v/>
      </c>
      <c r="S96" s="47" t="str">
        <f t="shared" si="39"/>
        <v/>
      </c>
      <c r="T96" s="48" t="str">
        <f t="shared" si="40"/>
        <v/>
      </c>
      <c r="U96" s="47" t="str">
        <f t="shared" si="41"/>
        <v/>
      </c>
      <c r="V96" s="54" t="str">
        <f t="shared" si="42"/>
        <v/>
      </c>
      <c r="X96" s="49" t="str">
        <f>IF(AA96=$AA$1,MAX($X$1:X95)+1,"")</f>
        <v/>
      </c>
      <c r="Y96" s="50">
        <f t="shared" si="36"/>
        <v>95</v>
      </c>
      <c r="Z96" s="51" t="str">
        <f t="shared" si="43"/>
        <v>Ječmen Jarní</v>
      </c>
      <c r="AA96" s="50" t="str">
        <f t="shared" si="44"/>
        <v>Brno-venkov</v>
      </c>
      <c r="AB96" s="50" t="str">
        <f t="shared" si="45"/>
        <v>Neslovice</v>
      </c>
      <c r="AC96" s="51">
        <f t="shared" si="46"/>
        <v>703729</v>
      </c>
      <c r="AD96" s="52" t="str">
        <f t="shared" si="47"/>
        <v>30,01 - 50,00 %</v>
      </c>
    </row>
    <row r="97" spans="1:30" ht="12.75" x14ac:dyDescent="0.25">
      <c r="A97" s="49">
        <f>IF(B97=$Z$1,MAX($A$1:A96)+1,"")</f>
        <v>96</v>
      </c>
      <c r="B97" s="51" t="s">
        <v>3036</v>
      </c>
      <c r="C97" s="51" t="s">
        <v>129</v>
      </c>
      <c r="D97" s="64" t="s">
        <v>165</v>
      </c>
      <c r="E97" s="64">
        <v>705659</v>
      </c>
      <c r="F97" s="58" t="s">
        <v>34</v>
      </c>
      <c r="H97" s="62">
        <f t="shared" si="48"/>
        <v>96</v>
      </c>
      <c r="I97" s="63" t="str">
        <f t="shared" si="49"/>
        <v/>
      </c>
      <c r="J97" s="47" t="str">
        <f t="shared" si="50"/>
        <v/>
      </c>
      <c r="K97" s="47" t="str">
        <f t="shared" si="51"/>
        <v/>
      </c>
      <c r="L97" s="48" t="str">
        <f t="shared" si="52"/>
        <v/>
      </c>
      <c r="M97" s="47" t="str">
        <f t="shared" si="53"/>
        <v/>
      </c>
      <c r="N97" s="54" t="str">
        <f t="shared" si="54"/>
        <v/>
      </c>
      <c r="P97" s="53" t="str">
        <f>IF($AB$1="NE","",IF(V97=$V$1,MAX($P$1:P96)+1,""))</f>
        <v/>
      </c>
      <c r="Q97" s="50" t="str">
        <f t="shared" si="37"/>
        <v/>
      </c>
      <c r="R97" s="47" t="str">
        <f t="shared" si="38"/>
        <v/>
      </c>
      <c r="S97" s="47" t="str">
        <f t="shared" si="39"/>
        <v/>
      </c>
      <c r="T97" s="48" t="str">
        <f t="shared" si="40"/>
        <v/>
      </c>
      <c r="U97" s="47" t="str">
        <f t="shared" si="41"/>
        <v/>
      </c>
      <c r="V97" s="54" t="str">
        <f t="shared" si="42"/>
        <v/>
      </c>
      <c r="X97" s="49" t="str">
        <f>IF(AA97=$AA$1,MAX($X$1:X96)+1,"")</f>
        <v/>
      </c>
      <c r="Y97" s="50">
        <f t="shared" si="36"/>
        <v>96</v>
      </c>
      <c r="Z97" s="51" t="str">
        <f t="shared" si="43"/>
        <v>Ječmen Jarní</v>
      </c>
      <c r="AA97" s="50" t="str">
        <f t="shared" si="44"/>
        <v>Brno-venkov</v>
      </c>
      <c r="AB97" s="50" t="str">
        <f t="shared" si="45"/>
        <v>Nová Ves u Oslavan</v>
      </c>
      <c r="AC97" s="51">
        <f t="shared" si="46"/>
        <v>705659</v>
      </c>
      <c r="AD97" s="52" t="str">
        <f t="shared" si="47"/>
        <v>30,01 - 50,00 %</v>
      </c>
    </row>
    <row r="98" spans="1:30" ht="12.75" x14ac:dyDescent="0.25">
      <c r="A98" s="49">
        <f>IF(B98=$Z$1,MAX($A$1:A97)+1,"")</f>
        <v>97</v>
      </c>
      <c r="B98" s="51" t="s">
        <v>3036</v>
      </c>
      <c r="C98" s="51" t="s">
        <v>129</v>
      </c>
      <c r="D98" s="64" t="s">
        <v>166</v>
      </c>
      <c r="E98" s="64">
        <v>705667</v>
      </c>
      <c r="F98" s="58" t="s">
        <v>34</v>
      </c>
      <c r="H98" s="62">
        <f t="shared" si="48"/>
        <v>97</v>
      </c>
      <c r="I98" s="63" t="str">
        <f t="shared" si="49"/>
        <v/>
      </c>
      <c r="J98" s="47" t="str">
        <f t="shared" si="50"/>
        <v/>
      </c>
      <c r="K98" s="47" t="str">
        <f t="shared" si="51"/>
        <v/>
      </c>
      <c r="L98" s="48" t="str">
        <f t="shared" si="52"/>
        <v/>
      </c>
      <c r="M98" s="47" t="str">
        <f t="shared" si="53"/>
        <v/>
      </c>
      <c r="N98" s="54" t="str">
        <f t="shared" si="54"/>
        <v/>
      </c>
      <c r="P98" s="53" t="str">
        <f>IF($AB$1="NE","",IF(V98=$V$1,MAX($P$1:P97)+1,""))</f>
        <v/>
      </c>
      <c r="Q98" s="50" t="str">
        <f t="shared" si="37"/>
        <v/>
      </c>
      <c r="R98" s="47" t="str">
        <f t="shared" si="38"/>
        <v/>
      </c>
      <c r="S98" s="47" t="str">
        <f t="shared" si="39"/>
        <v/>
      </c>
      <c r="T98" s="48" t="str">
        <f t="shared" si="40"/>
        <v/>
      </c>
      <c r="U98" s="47" t="str">
        <f t="shared" si="41"/>
        <v/>
      </c>
      <c r="V98" s="54" t="str">
        <f t="shared" si="42"/>
        <v/>
      </c>
      <c r="X98" s="49" t="str">
        <f>IF(AA98=$AA$1,MAX($X$1:X97)+1,"")</f>
        <v/>
      </c>
      <c r="Y98" s="50">
        <f t="shared" si="36"/>
        <v>97</v>
      </c>
      <c r="Z98" s="51" t="str">
        <f t="shared" si="43"/>
        <v>Ječmen Jarní</v>
      </c>
      <c r="AA98" s="50" t="str">
        <f t="shared" si="44"/>
        <v>Brno-venkov</v>
      </c>
      <c r="AB98" s="50" t="str">
        <f t="shared" si="45"/>
        <v>Nová Ves u Pohořelic</v>
      </c>
      <c r="AC98" s="51">
        <f t="shared" si="46"/>
        <v>705667</v>
      </c>
      <c r="AD98" s="52" t="str">
        <f t="shared" si="47"/>
        <v>30,01 - 50,00 %</v>
      </c>
    </row>
    <row r="99" spans="1:30" ht="12.75" x14ac:dyDescent="0.25">
      <c r="A99" s="49">
        <f>IF(B99=$Z$1,MAX($A$1:A98)+1,"")</f>
        <v>98</v>
      </c>
      <c r="B99" s="51" t="s">
        <v>3036</v>
      </c>
      <c r="C99" s="51" t="s">
        <v>129</v>
      </c>
      <c r="D99" s="64" t="s">
        <v>167</v>
      </c>
      <c r="E99" s="64">
        <v>711527</v>
      </c>
      <c r="F99" s="58" t="s">
        <v>34</v>
      </c>
      <c r="H99" s="62">
        <f t="shared" si="48"/>
        <v>98</v>
      </c>
      <c r="I99" s="63" t="str">
        <f t="shared" si="49"/>
        <v/>
      </c>
      <c r="J99" s="47" t="str">
        <f t="shared" si="50"/>
        <v/>
      </c>
      <c r="K99" s="47" t="str">
        <f t="shared" si="51"/>
        <v/>
      </c>
      <c r="L99" s="48" t="str">
        <f t="shared" si="52"/>
        <v/>
      </c>
      <c r="M99" s="47" t="str">
        <f t="shared" si="53"/>
        <v/>
      </c>
      <c r="N99" s="54" t="str">
        <f t="shared" si="54"/>
        <v/>
      </c>
      <c r="P99" s="53" t="str">
        <f>IF($AB$1="NE","",IF(V99=$V$1,MAX($P$1:P98)+1,""))</f>
        <v/>
      </c>
      <c r="Q99" s="50" t="str">
        <f t="shared" si="37"/>
        <v/>
      </c>
      <c r="R99" s="47" t="str">
        <f t="shared" si="38"/>
        <v/>
      </c>
      <c r="S99" s="47" t="str">
        <f t="shared" si="39"/>
        <v/>
      </c>
      <c r="T99" s="48" t="str">
        <f t="shared" si="40"/>
        <v/>
      </c>
      <c r="U99" s="47" t="str">
        <f t="shared" si="41"/>
        <v/>
      </c>
      <c r="V99" s="54" t="str">
        <f t="shared" si="42"/>
        <v/>
      </c>
      <c r="X99" s="49" t="str">
        <f>IF(AA99=$AA$1,MAX($X$1:X98)+1,"")</f>
        <v/>
      </c>
      <c r="Y99" s="50">
        <f t="shared" si="36"/>
        <v>98</v>
      </c>
      <c r="Z99" s="51" t="str">
        <f t="shared" si="43"/>
        <v>Ječmen Jarní</v>
      </c>
      <c r="AA99" s="50" t="str">
        <f t="shared" si="44"/>
        <v>Brno-venkov</v>
      </c>
      <c r="AB99" s="50" t="str">
        <f t="shared" si="45"/>
        <v>Opatovice u Rajhradu</v>
      </c>
      <c r="AC99" s="51">
        <f t="shared" si="46"/>
        <v>711527</v>
      </c>
      <c r="AD99" s="52" t="str">
        <f t="shared" si="47"/>
        <v>30,01 - 50,00 %</v>
      </c>
    </row>
    <row r="100" spans="1:30" ht="12.75" x14ac:dyDescent="0.25">
      <c r="A100" s="49">
        <f>IF(B100=$Z$1,MAX($A$1:A99)+1,"")</f>
        <v>99</v>
      </c>
      <c r="B100" s="51" t="s">
        <v>3036</v>
      </c>
      <c r="C100" s="51" t="s">
        <v>129</v>
      </c>
      <c r="D100" s="64" t="s">
        <v>168</v>
      </c>
      <c r="E100" s="64">
        <v>713180</v>
      </c>
      <c r="F100" s="58" t="s">
        <v>34</v>
      </c>
      <c r="H100" s="62">
        <f t="shared" si="48"/>
        <v>99</v>
      </c>
      <c r="I100" s="63" t="str">
        <f t="shared" si="49"/>
        <v/>
      </c>
      <c r="J100" s="47" t="str">
        <f t="shared" si="50"/>
        <v/>
      </c>
      <c r="K100" s="47" t="str">
        <f t="shared" si="51"/>
        <v/>
      </c>
      <c r="L100" s="48" t="str">
        <f t="shared" si="52"/>
        <v/>
      </c>
      <c r="M100" s="47" t="str">
        <f t="shared" si="53"/>
        <v/>
      </c>
      <c r="N100" s="54" t="str">
        <f t="shared" si="54"/>
        <v/>
      </c>
      <c r="P100" s="53" t="str">
        <f>IF($AB$1="NE","",IF(V100=$V$1,MAX($P$1:P99)+1,""))</f>
        <v/>
      </c>
      <c r="Q100" s="50" t="str">
        <f t="shared" si="37"/>
        <v/>
      </c>
      <c r="R100" s="47" t="str">
        <f t="shared" si="38"/>
        <v/>
      </c>
      <c r="S100" s="47" t="str">
        <f t="shared" si="39"/>
        <v/>
      </c>
      <c r="T100" s="48" t="str">
        <f t="shared" si="40"/>
        <v/>
      </c>
      <c r="U100" s="47" t="str">
        <f t="shared" si="41"/>
        <v/>
      </c>
      <c r="V100" s="54" t="str">
        <f t="shared" si="42"/>
        <v/>
      </c>
      <c r="X100" s="49" t="str">
        <f>IF(AA100=$AA$1,MAX($X$1:X99)+1,"")</f>
        <v/>
      </c>
      <c r="Y100" s="50">
        <f t="shared" si="36"/>
        <v>99</v>
      </c>
      <c r="Z100" s="51" t="str">
        <f t="shared" si="43"/>
        <v>Ječmen Jarní</v>
      </c>
      <c r="AA100" s="50" t="str">
        <f t="shared" si="44"/>
        <v>Brno-venkov</v>
      </c>
      <c r="AB100" s="50" t="str">
        <f t="shared" si="45"/>
        <v>Oslavany</v>
      </c>
      <c r="AC100" s="51">
        <f t="shared" si="46"/>
        <v>713180</v>
      </c>
      <c r="AD100" s="52" t="str">
        <f t="shared" si="47"/>
        <v>30,01 - 50,00 %</v>
      </c>
    </row>
    <row r="101" spans="1:30" ht="12.75" x14ac:dyDescent="0.25">
      <c r="A101" s="49">
        <f>IF(B101=$Z$1,MAX($A$1:A100)+1,"")</f>
        <v>100</v>
      </c>
      <c r="B101" s="51" t="s">
        <v>3036</v>
      </c>
      <c r="C101" s="51" t="s">
        <v>129</v>
      </c>
      <c r="D101" s="64" t="s">
        <v>169</v>
      </c>
      <c r="E101" s="64">
        <v>718220</v>
      </c>
      <c r="F101" s="58" t="s">
        <v>34</v>
      </c>
      <c r="H101" s="62">
        <f t="shared" si="48"/>
        <v>100</v>
      </c>
      <c r="I101" s="63" t="str">
        <f t="shared" si="49"/>
        <v/>
      </c>
      <c r="J101" s="47" t="str">
        <f t="shared" si="50"/>
        <v/>
      </c>
      <c r="K101" s="47" t="str">
        <f t="shared" si="51"/>
        <v/>
      </c>
      <c r="L101" s="48" t="str">
        <f t="shared" si="52"/>
        <v/>
      </c>
      <c r="M101" s="47" t="str">
        <f t="shared" si="53"/>
        <v/>
      </c>
      <c r="N101" s="54" t="str">
        <f t="shared" si="54"/>
        <v/>
      </c>
      <c r="P101" s="53" t="str">
        <f>IF($AB$1="NE","",IF(V101=$V$1,MAX($P$1:P100)+1,""))</f>
        <v/>
      </c>
      <c r="Q101" s="50" t="str">
        <f t="shared" si="37"/>
        <v/>
      </c>
      <c r="R101" s="47" t="str">
        <f t="shared" si="38"/>
        <v/>
      </c>
      <c r="S101" s="47" t="str">
        <f t="shared" si="39"/>
        <v/>
      </c>
      <c r="T101" s="48" t="str">
        <f t="shared" si="40"/>
        <v/>
      </c>
      <c r="U101" s="47" t="str">
        <f t="shared" si="41"/>
        <v/>
      </c>
      <c r="V101" s="54" t="str">
        <f t="shared" si="42"/>
        <v/>
      </c>
      <c r="X101" s="49" t="str">
        <f>IF(AA101=$AA$1,MAX($X$1:X100)+1,"")</f>
        <v/>
      </c>
      <c r="Y101" s="50">
        <f t="shared" si="36"/>
        <v>100</v>
      </c>
      <c r="Z101" s="51" t="str">
        <f t="shared" si="43"/>
        <v>Ječmen Jarní</v>
      </c>
      <c r="AA101" s="50" t="str">
        <f t="shared" si="44"/>
        <v>Brno-venkov</v>
      </c>
      <c r="AB101" s="50" t="str">
        <f t="shared" si="45"/>
        <v>Pasohlávky</v>
      </c>
      <c r="AC101" s="51">
        <f t="shared" si="46"/>
        <v>718220</v>
      </c>
      <c r="AD101" s="52" t="str">
        <f t="shared" si="47"/>
        <v>30,01 - 50,00 %</v>
      </c>
    </row>
    <row r="102" spans="1:30" ht="12.75" x14ac:dyDescent="0.25">
      <c r="A102" s="49">
        <f>IF(B102=$Z$1,MAX($A$1:A101)+1,"")</f>
        <v>101</v>
      </c>
      <c r="B102" s="51" t="s">
        <v>3036</v>
      </c>
      <c r="C102" s="51" t="s">
        <v>129</v>
      </c>
      <c r="D102" s="64" t="s">
        <v>170</v>
      </c>
      <c r="E102" s="64">
        <v>724254</v>
      </c>
      <c r="F102" s="58" t="s">
        <v>34</v>
      </c>
      <c r="H102" s="62">
        <f t="shared" si="48"/>
        <v>101</v>
      </c>
      <c r="I102" s="63" t="str">
        <f t="shared" si="49"/>
        <v/>
      </c>
      <c r="J102" s="47" t="str">
        <f t="shared" si="50"/>
        <v/>
      </c>
      <c r="K102" s="47" t="str">
        <f t="shared" si="51"/>
        <v/>
      </c>
      <c r="L102" s="48" t="str">
        <f t="shared" si="52"/>
        <v/>
      </c>
      <c r="M102" s="47" t="str">
        <f t="shared" si="53"/>
        <v/>
      </c>
      <c r="N102" s="54" t="str">
        <f t="shared" si="54"/>
        <v/>
      </c>
      <c r="P102" s="53" t="str">
        <f>IF($AB$1="NE","",IF(V102=$V$1,MAX($P$1:P101)+1,""))</f>
        <v/>
      </c>
      <c r="Q102" s="50" t="str">
        <f t="shared" si="37"/>
        <v/>
      </c>
      <c r="R102" s="47" t="str">
        <f t="shared" si="38"/>
        <v/>
      </c>
      <c r="S102" s="47" t="str">
        <f t="shared" si="39"/>
        <v/>
      </c>
      <c r="T102" s="48" t="str">
        <f t="shared" si="40"/>
        <v/>
      </c>
      <c r="U102" s="47" t="str">
        <f t="shared" si="41"/>
        <v/>
      </c>
      <c r="V102" s="54" t="str">
        <f t="shared" si="42"/>
        <v/>
      </c>
      <c r="X102" s="49" t="str">
        <f>IF(AA102=$AA$1,MAX($X$1:X101)+1,"")</f>
        <v/>
      </c>
      <c r="Y102" s="50">
        <f t="shared" si="36"/>
        <v>101</v>
      </c>
      <c r="Z102" s="51" t="str">
        <f t="shared" si="43"/>
        <v>Ječmen Jarní</v>
      </c>
      <c r="AA102" s="50" t="str">
        <f t="shared" si="44"/>
        <v>Brno-venkov</v>
      </c>
      <c r="AB102" s="50" t="str">
        <f t="shared" si="45"/>
        <v>Podolí u Brna</v>
      </c>
      <c r="AC102" s="51">
        <f t="shared" si="46"/>
        <v>724254</v>
      </c>
      <c r="AD102" s="52" t="str">
        <f t="shared" si="47"/>
        <v>30,01 - 50,00 %</v>
      </c>
    </row>
    <row r="103" spans="1:30" ht="12.75" x14ac:dyDescent="0.25">
      <c r="A103" s="49">
        <f>IF(B103=$Z$1,MAX($A$1:A102)+1,"")</f>
        <v>102</v>
      </c>
      <c r="B103" s="51" t="s">
        <v>3036</v>
      </c>
      <c r="C103" s="51" t="s">
        <v>129</v>
      </c>
      <c r="D103" s="64" t="s">
        <v>171</v>
      </c>
      <c r="E103" s="64">
        <v>724866</v>
      </c>
      <c r="F103" s="58" t="s">
        <v>34</v>
      </c>
      <c r="H103" s="62">
        <f t="shared" si="48"/>
        <v>102</v>
      </c>
      <c r="I103" s="63" t="str">
        <f t="shared" si="49"/>
        <v/>
      </c>
      <c r="J103" s="47" t="str">
        <f t="shared" si="50"/>
        <v/>
      </c>
      <c r="K103" s="47" t="str">
        <f t="shared" si="51"/>
        <v/>
      </c>
      <c r="L103" s="48" t="str">
        <f t="shared" si="52"/>
        <v/>
      </c>
      <c r="M103" s="47" t="str">
        <f t="shared" si="53"/>
        <v/>
      </c>
      <c r="N103" s="54" t="str">
        <f t="shared" si="54"/>
        <v/>
      </c>
      <c r="P103" s="53" t="str">
        <f>IF($AB$1="NE","",IF(V103=$V$1,MAX($P$1:P102)+1,""))</f>
        <v/>
      </c>
      <c r="Q103" s="50" t="str">
        <f t="shared" si="37"/>
        <v/>
      </c>
      <c r="R103" s="47" t="str">
        <f t="shared" si="38"/>
        <v/>
      </c>
      <c r="S103" s="47" t="str">
        <f t="shared" si="39"/>
        <v/>
      </c>
      <c r="T103" s="48" t="str">
        <f t="shared" si="40"/>
        <v/>
      </c>
      <c r="U103" s="47" t="str">
        <f t="shared" si="41"/>
        <v/>
      </c>
      <c r="V103" s="54" t="str">
        <f t="shared" si="42"/>
        <v/>
      </c>
      <c r="X103" s="49" t="str">
        <f>IF(AA103=$AA$1,MAX($X$1:X102)+1,"")</f>
        <v/>
      </c>
      <c r="Y103" s="50">
        <f t="shared" si="36"/>
        <v>102</v>
      </c>
      <c r="Z103" s="51" t="str">
        <f t="shared" si="43"/>
        <v>Ječmen Jarní</v>
      </c>
      <c r="AA103" s="50" t="str">
        <f t="shared" si="44"/>
        <v>Brno-venkov</v>
      </c>
      <c r="AB103" s="50" t="str">
        <f t="shared" si="45"/>
        <v>Pohořelice nad Jihlavou</v>
      </c>
      <c r="AC103" s="51">
        <f t="shared" si="46"/>
        <v>724866</v>
      </c>
      <c r="AD103" s="52" t="str">
        <f t="shared" si="47"/>
        <v>30,01 - 50,00 %</v>
      </c>
    </row>
    <row r="104" spans="1:30" ht="12.75" x14ac:dyDescent="0.25">
      <c r="A104" s="49">
        <f>IF(B104=$Z$1,MAX($A$1:A103)+1,"")</f>
        <v>103</v>
      </c>
      <c r="B104" s="51" t="s">
        <v>3036</v>
      </c>
      <c r="C104" s="51" t="s">
        <v>129</v>
      </c>
      <c r="D104" s="64" t="s">
        <v>172</v>
      </c>
      <c r="E104" s="64">
        <v>725854</v>
      </c>
      <c r="F104" s="58" t="s">
        <v>34</v>
      </c>
      <c r="H104" s="62">
        <f t="shared" si="48"/>
        <v>103</v>
      </c>
      <c r="I104" s="63" t="str">
        <f t="shared" si="49"/>
        <v/>
      </c>
      <c r="J104" s="47" t="str">
        <f t="shared" si="50"/>
        <v/>
      </c>
      <c r="K104" s="47" t="str">
        <f t="shared" si="51"/>
        <v/>
      </c>
      <c r="L104" s="48" t="str">
        <f t="shared" si="52"/>
        <v/>
      </c>
      <c r="M104" s="47" t="str">
        <f t="shared" si="53"/>
        <v/>
      </c>
      <c r="N104" s="54" t="str">
        <f t="shared" si="54"/>
        <v/>
      </c>
      <c r="P104" s="53" t="str">
        <f>IF($AB$1="NE","",IF(V104=$V$1,MAX($P$1:P103)+1,""))</f>
        <v/>
      </c>
      <c r="Q104" s="50" t="str">
        <f t="shared" si="37"/>
        <v/>
      </c>
      <c r="R104" s="47" t="str">
        <f t="shared" si="38"/>
        <v/>
      </c>
      <c r="S104" s="47" t="str">
        <f t="shared" si="39"/>
        <v/>
      </c>
      <c r="T104" s="48" t="str">
        <f t="shared" si="40"/>
        <v/>
      </c>
      <c r="U104" s="47" t="str">
        <f t="shared" si="41"/>
        <v/>
      </c>
      <c r="V104" s="54" t="str">
        <f t="shared" si="42"/>
        <v/>
      </c>
      <c r="X104" s="49" t="str">
        <f>IF(AA104=$AA$1,MAX($X$1:X103)+1,"")</f>
        <v/>
      </c>
      <c r="Y104" s="50">
        <f t="shared" si="36"/>
        <v>103</v>
      </c>
      <c r="Z104" s="51" t="str">
        <f t="shared" si="43"/>
        <v>Ječmen Jarní</v>
      </c>
      <c r="AA104" s="50" t="str">
        <f t="shared" si="44"/>
        <v>Brno-venkov</v>
      </c>
      <c r="AB104" s="50" t="str">
        <f t="shared" si="45"/>
        <v>Popovice u Rajhradu</v>
      </c>
      <c r="AC104" s="51">
        <f t="shared" si="46"/>
        <v>725854</v>
      </c>
      <c r="AD104" s="52" t="str">
        <f t="shared" si="47"/>
        <v>30,01 - 50,00 %</v>
      </c>
    </row>
    <row r="105" spans="1:30" ht="12.75" x14ac:dyDescent="0.25">
      <c r="A105" s="49">
        <f>IF(B105=$Z$1,MAX($A$1:A104)+1,"")</f>
        <v>104</v>
      </c>
      <c r="B105" s="51" t="s">
        <v>3036</v>
      </c>
      <c r="C105" s="51" t="s">
        <v>129</v>
      </c>
      <c r="D105" s="64" t="s">
        <v>173</v>
      </c>
      <c r="E105" s="64">
        <v>726915</v>
      </c>
      <c r="F105" s="58" t="s">
        <v>34</v>
      </c>
      <c r="H105" s="62">
        <f t="shared" si="48"/>
        <v>104</v>
      </c>
      <c r="I105" s="63" t="str">
        <f t="shared" si="49"/>
        <v/>
      </c>
      <c r="J105" s="47" t="str">
        <f t="shared" si="50"/>
        <v/>
      </c>
      <c r="K105" s="47" t="str">
        <f t="shared" si="51"/>
        <v/>
      </c>
      <c r="L105" s="48" t="str">
        <f t="shared" si="52"/>
        <v/>
      </c>
      <c r="M105" s="47" t="str">
        <f t="shared" si="53"/>
        <v/>
      </c>
      <c r="N105" s="54" t="str">
        <f t="shared" si="54"/>
        <v/>
      </c>
      <c r="P105" s="53" t="str">
        <f>IF($AB$1="NE","",IF(V105=$V$1,MAX($P$1:P104)+1,""))</f>
        <v/>
      </c>
      <c r="Q105" s="50" t="str">
        <f t="shared" si="37"/>
        <v/>
      </c>
      <c r="R105" s="47" t="str">
        <f t="shared" si="38"/>
        <v/>
      </c>
      <c r="S105" s="47" t="str">
        <f t="shared" si="39"/>
        <v/>
      </c>
      <c r="T105" s="48" t="str">
        <f t="shared" si="40"/>
        <v/>
      </c>
      <c r="U105" s="47" t="str">
        <f t="shared" si="41"/>
        <v/>
      </c>
      <c r="V105" s="54" t="str">
        <f t="shared" si="42"/>
        <v/>
      </c>
      <c r="X105" s="49" t="str">
        <f>IF(AA105=$AA$1,MAX($X$1:X104)+1,"")</f>
        <v/>
      </c>
      <c r="Y105" s="50">
        <f t="shared" si="36"/>
        <v>104</v>
      </c>
      <c r="Z105" s="51" t="str">
        <f t="shared" si="43"/>
        <v>Ječmen Jarní</v>
      </c>
      <c r="AA105" s="50" t="str">
        <f t="shared" si="44"/>
        <v>Brno-venkov</v>
      </c>
      <c r="AB105" s="50" t="str">
        <f t="shared" si="45"/>
        <v>Prace</v>
      </c>
      <c r="AC105" s="51">
        <f t="shared" si="46"/>
        <v>726915</v>
      </c>
      <c r="AD105" s="52" t="str">
        <f t="shared" si="47"/>
        <v>30,01 - 50,00 %</v>
      </c>
    </row>
    <row r="106" spans="1:30" ht="12.75" x14ac:dyDescent="0.25">
      <c r="A106" s="49">
        <f>IF(B106=$Z$1,MAX($A$1:A105)+1,"")</f>
        <v>105</v>
      </c>
      <c r="B106" s="51" t="s">
        <v>3036</v>
      </c>
      <c r="C106" s="51" t="s">
        <v>129</v>
      </c>
      <c r="D106" s="64" t="s">
        <v>174</v>
      </c>
      <c r="E106" s="64">
        <v>733954</v>
      </c>
      <c r="F106" s="58" t="s">
        <v>34</v>
      </c>
      <c r="H106" s="62">
        <f t="shared" si="48"/>
        <v>105</v>
      </c>
      <c r="I106" s="63" t="str">
        <f t="shared" si="49"/>
        <v/>
      </c>
      <c r="J106" s="47" t="str">
        <f t="shared" si="50"/>
        <v/>
      </c>
      <c r="K106" s="47" t="str">
        <f t="shared" si="51"/>
        <v/>
      </c>
      <c r="L106" s="48" t="str">
        <f t="shared" si="52"/>
        <v/>
      </c>
      <c r="M106" s="47" t="str">
        <f t="shared" si="53"/>
        <v/>
      </c>
      <c r="N106" s="54" t="str">
        <f t="shared" si="54"/>
        <v/>
      </c>
      <c r="P106" s="53" t="str">
        <f>IF($AB$1="NE","",IF(V106=$V$1,MAX($P$1:P105)+1,""))</f>
        <v/>
      </c>
      <c r="Q106" s="50" t="str">
        <f t="shared" si="37"/>
        <v/>
      </c>
      <c r="R106" s="47" t="str">
        <f t="shared" si="38"/>
        <v/>
      </c>
      <c r="S106" s="47" t="str">
        <f t="shared" si="39"/>
        <v/>
      </c>
      <c r="T106" s="48" t="str">
        <f t="shared" si="40"/>
        <v/>
      </c>
      <c r="U106" s="47" t="str">
        <f t="shared" si="41"/>
        <v/>
      </c>
      <c r="V106" s="54" t="str">
        <f t="shared" si="42"/>
        <v/>
      </c>
      <c r="X106" s="49" t="str">
        <f>IF(AA106=$AA$1,MAX($X$1:X105)+1,"")</f>
        <v/>
      </c>
      <c r="Y106" s="50">
        <f t="shared" si="36"/>
        <v>105</v>
      </c>
      <c r="Z106" s="51" t="str">
        <f t="shared" si="43"/>
        <v>Ječmen Jarní</v>
      </c>
      <c r="AA106" s="50" t="str">
        <f t="shared" si="44"/>
        <v>Brno-venkov</v>
      </c>
      <c r="AB106" s="50" t="str">
        <f t="shared" si="45"/>
        <v>Prštice</v>
      </c>
      <c r="AC106" s="51">
        <f t="shared" si="46"/>
        <v>733954</v>
      </c>
      <c r="AD106" s="52" t="str">
        <f t="shared" si="47"/>
        <v>30,01 - 50,00 %</v>
      </c>
    </row>
    <row r="107" spans="1:30" ht="12.75" x14ac:dyDescent="0.25">
      <c r="A107" s="49">
        <f>IF(B107=$Z$1,MAX($A$1:A106)+1,"")</f>
        <v>106</v>
      </c>
      <c r="B107" s="51" t="s">
        <v>3036</v>
      </c>
      <c r="C107" s="51" t="s">
        <v>129</v>
      </c>
      <c r="D107" s="64" t="s">
        <v>175</v>
      </c>
      <c r="E107" s="64">
        <v>735311</v>
      </c>
      <c r="F107" s="58" t="s">
        <v>34</v>
      </c>
      <c r="H107" s="62">
        <f t="shared" si="48"/>
        <v>106</v>
      </c>
      <c r="I107" s="63" t="str">
        <f t="shared" si="49"/>
        <v/>
      </c>
      <c r="J107" s="47" t="str">
        <f t="shared" si="50"/>
        <v/>
      </c>
      <c r="K107" s="47" t="str">
        <f t="shared" si="51"/>
        <v/>
      </c>
      <c r="L107" s="48" t="str">
        <f t="shared" si="52"/>
        <v/>
      </c>
      <c r="M107" s="47" t="str">
        <f t="shared" si="53"/>
        <v/>
      </c>
      <c r="N107" s="54" t="str">
        <f t="shared" si="54"/>
        <v/>
      </c>
      <c r="P107" s="53" t="str">
        <f>IF($AB$1="NE","",IF(V107=$V$1,MAX($P$1:P106)+1,""))</f>
        <v/>
      </c>
      <c r="Q107" s="50" t="str">
        <f t="shared" si="37"/>
        <v/>
      </c>
      <c r="R107" s="47" t="str">
        <f t="shared" si="38"/>
        <v/>
      </c>
      <c r="S107" s="47" t="str">
        <f t="shared" si="39"/>
        <v/>
      </c>
      <c r="T107" s="48" t="str">
        <f t="shared" si="40"/>
        <v/>
      </c>
      <c r="U107" s="47" t="str">
        <f t="shared" si="41"/>
        <v/>
      </c>
      <c r="V107" s="54" t="str">
        <f t="shared" si="42"/>
        <v/>
      </c>
      <c r="X107" s="49" t="str">
        <f>IF(AA107=$AA$1,MAX($X$1:X106)+1,"")</f>
        <v/>
      </c>
      <c r="Y107" s="50">
        <f t="shared" si="36"/>
        <v>106</v>
      </c>
      <c r="Z107" s="51" t="str">
        <f t="shared" si="43"/>
        <v>Ječmen Jarní</v>
      </c>
      <c r="AA107" s="50" t="str">
        <f t="shared" si="44"/>
        <v>Brno-venkov</v>
      </c>
      <c r="AB107" s="50" t="str">
        <f t="shared" si="45"/>
        <v>Přibice</v>
      </c>
      <c r="AC107" s="51">
        <f t="shared" si="46"/>
        <v>735311</v>
      </c>
      <c r="AD107" s="52" t="str">
        <f t="shared" si="47"/>
        <v>30,01 - 50,00 %</v>
      </c>
    </row>
    <row r="108" spans="1:30" ht="12.75" x14ac:dyDescent="0.25">
      <c r="A108" s="49">
        <f>IF(B108=$Z$1,MAX($A$1:A107)+1,"")</f>
        <v>107</v>
      </c>
      <c r="B108" s="51" t="s">
        <v>3036</v>
      </c>
      <c r="C108" s="51" t="s">
        <v>129</v>
      </c>
      <c r="D108" s="64" t="s">
        <v>176</v>
      </c>
      <c r="E108" s="64">
        <v>738921</v>
      </c>
      <c r="F108" s="58" t="s">
        <v>34</v>
      </c>
      <c r="H108" s="62">
        <f t="shared" si="48"/>
        <v>107</v>
      </c>
      <c r="I108" s="63" t="str">
        <f t="shared" si="49"/>
        <v/>
      </c>
      <c r="J108" s="47" t="str">
        <f t="shared" si="50"/>
        <v/>
      </c>
      <c r="K108" s="47" t="str">
        <f t="shared" si="51"/>
        <v/>
      </c>
      <c r="L108" s="48" t="str">
        <f t="shared" si="52"/>
        <v/>
      </c>
      <c r="M108" s="47" t="str">
        <f t="shared" si="53"/>
        <v/>
      </c>
      <c r="N108" s="54" t="str">
        <f t="shared" si="54"/>
        <v/>
      </c>
      <c r="P108" s="53" t="str">
        <f>IF($AB$1="NE","",IF(V108=$V$1,MAX($P$1:P107)+1,""))</f>
        <v/>
      </c>
      <c r="Q108" s="50" t="str">
        <f t="shared" si="37"/>
        <v/>
      </c>
      <c r="R108" s="47" t="str">
        <f t="shared" si="38"/>
        <v/>
      </c>
      <c r="S108" s="47" t="str">
        <f t="shared" si="39"/>
        <v/>
      </c>
      <c r="T108" s="48" t="str">
        <f t="shared" si="40"/>
        <v/>
      </c>
      <c r="U108" s="47" t="str">
        <f t="shared" si="41"/>
        <v/>
      </c>
      <c r="V108" s="54" t="str">
        <f t="shared" si="42"/>
        <v/>
      </c>
      <c r="X108" s="49" t="str">
        <f>IF(AA108=$AA$1,MAX($X$1:X107)+1,"")</f>
        <v/>
      </c>
      <c r="Y108" s="50">
        <f t="shared" si="36"/>
        <v>107</v>
      </c>
      <c r="Z108" s="51" t="str">
        <f t="shared" si="43"/>
        <v>Ječmen Jarní</v>
      </c>
      <c r="AA108" s="50" t="str">
        <f t="shared" si="44"/>
        <v>Brno-venkov</v>
      </c>
      <c r="AB108" s="50" t="str">
        <f t="shared" si="45"/>
        <v>Rajhrad</v>
      </c>
      <c r="AC108" s="51">
        <f t="shared" si="46"/>
        <v>738921</v>
      </c>
      <c r="AD108" s="52" t="str">
        <f t="shared" si="47"/>
        <v>30,01 - 50,00 %</v>
      </c>
    </row>
    <row r="109" spans="1:30" ht="12.75" x14ac:dyDescent="0.25">
      <c r="A109" s="49">
        <f>IF(B109=$Z$1,MAX($A$1:A108)+1,"")</f>
        <v>108</v>
      </c>
      <c r="B109" s="51" t="s">
        <v>3036</v>
      </c>
      <c r="C109" s="51" t="s">
        <v>129</v>
      </c>
      <c r="D109" s="64" t="s">
        <v>177</v>
      </c>
      <c r="E109" s="64">
        <v>738956</v>
      </c>
      <c r="F109" s="58" t="s">
        <v>34</v>
      </c>
      <c r="H109" s="62">
        <f t="shared" si="48"/>
        <v>108</v>
      </c>
      <c r="I109" s="63" t="str">
        <f t="shared" si="49"/>
        <v/>
      </c>
      <c r="J109" s="47" t="str">
        <f t="shared" si="50"/>
        <v/>
      </c>
      <c r="K109" s="47" t="str">
        <f t="shared" si="51"/>
        <v/>
      </c>
      <c r="L109" s="48" t="str">
        <f t="shared" si="52"/>
        <v/>
      </c>
      <c r="M109" s="47" t="str">
        <f t="shared" si="53"/>
        <v/>
      </c>
      <c r="N109" s="54" t="str">
        <f t="shared" si="54"/>
        <v/>
      </c>
      <c r="P109" s="53" t="str">
        <f>IF($AB$1="NE","",IF(V109=$V$1,MAX($P$1:P108)+1,""))</f>
        <v/>
      </c>
      <c r="Q109" s="50" t="str">
        <f t="shared" si="37"/>
        <v/>
      </c>
      <c r="R109" s="47" t="str">
        <f t="shared" si="38"/>
        <v/>
      </c>
      <c r="S109" s="47" t="str">
        <f t="shared" si="39"/>
        <v/>
      </c>
      <c r="T109" s="48" t="str">
        <f t="shared" si="40"/>
        <v/>
      </c>
      <c r="U109" s="47" t="str">
        <f t="shared" si="41"/>
        <v/>
      </c>
      <c r="V109" s="54" t="str">
        <f t="shared" si="42"/>
        <v/>
      </c>
      <c r="X109" s="49" t="str">
        <f>IF(AA109=$AA$1,MAX($X$1:X108)+1,"")</f>
        <v/>
      </c>
      <c r="Y109" s="50">
        <f t="shared" si="36"/>
        <v>108</v>
      </c>
      <c r="Z109" s="51" t="str">
        <f t="shared" si="43"/>
        <v>Ječmen Jarní</v>
      </c>
      <c r="AA109" s="50" t="str">
        <f t="shared" si="44"/>
        <v>Brno-venkov</v>
      </c>
      <c r="AB109" s="50" t="str">
        <f t="shared" si="45"/>
        <v>Rajhradice</v>
      </c>
      <c r="AC109" s="51">
        <f t="shared" si="46"/>
        <v>738956</v>
      </c>
      <c r="AD109" s="52" t="str">
        <f t="shared" si="47"/>
        <v>30,01 - 50,00 %</v>
      </c>
    </row>
    <row r="110" spans="1:30" ht="12.75" x14ac:dyDescent="0.25">
      <c r="A110" s="49">
        <f>IF(B110=$Z$1,MAX($A$1:A109)+1,"")</f>
        <v>109</v>
      </c>
      <c r="B110" s="51" t="s">
        <v>3036</v>
      </c>
      <c r="C110" s="51" t="s">
        <v>129</v>
      </c>
      <c r="D110" s="64" t="s">
        <v>178</v>
      </c>
      <c r="E110" s="64">
        <v>740004</v>
      </c>
      <c r="F110" s="58" t="s">
        <v>34</v>
      </c>
      <c r="H110" s="62">
        <f t="shared" si="48"/>
        <v>109</v>
      </c>
      <c r="I110" s="63" t="str">
        <f t="shared" si="49"/>
        <v/>
      </c>
      <c r="J110" s="47" t="str">
        <f t="shared" si="50"/>
        <v/>
      </c>
      <c r="K110" s="47" t="str">
        <f t="shared" si="51"/>
        <v/>
      </c>
      <c r="L110" s="48" t="str">
        <f t="shared" si="52"/>
        <v/>
      </c>
      <c r="M110" s="47" t="str">
        <f t="shared" si="53"/>
        <v/>
      </c>
      <c r="N110" s="54" t="str">
        <f t="shared" si="54"/>
        <v/>
      </c>
      <c r="P110" s="53" t="str">
        <f>IF($AB$1="NE","",IF(V110=$V$1,MAX($P$1:P109)+1,""))</f>
        <v/>
      </c>
      <c r="Q110" s="50" t="str">
        <f t="shared" si="37"/>
        <v/>
      </c>
      <c r="R110" s="47" t="str">
        <f t="shared" si="38"/>
        <v/>
      </c>
      <c r="S110" s="47" t="str">
        <f t="shared" si="39"/>
        <v/>
      </c>
      <c r="T110" s="48" t="str">
        <f t="shared" si="40"/>
        <v/>
      </c>
      <c r="U110" s="47" t="str">
        <f t="shared" si="41"/>
        <v/>
      </c>
      <c r="V110" s="54" t="str">
        <f t="shared" si="42"/>
        <v/>
      </c>
      <c r="X110" s="49" t="str">
        <f>IF(AA110=$AA$1,MAX($X$1:X109)+1,"")</f>
        <v/>
      </c>
      <c r="Y110" s="50">
        <f t="shared" si="36"/>
        <v>109</v>
      </c>
      <c r="Z110" s="51" t="str">
        <f t="shared" si="43"/>
        <v>Ječmen Jarní</v>
      </c>
      <c r="AA110" s="50" t="str">
        <f t="shared" si="44"/>
        <v>Brno-venkov</v>
      </c>
      <c r="AB110" s="50" t="str">
        <f t="shared" si="45"/>
        <v>Rebešovice</v>
      </c>
      <c r="AC110" s="51">
        <f t="shared" si="46"/>
        <v>740004</v>
      </c>
      <c r="AD110" s="52" t="str">
        <f t="shared" si="47"/>
        <v>30,01 - 50,00 %</v>
      </c>
    </row>
    <row r="111" spans="1:30" ht="12.75" x14ac:dyDescent="0.25">
      <c r="A111" s="49">
        <f>IF(B111=$Z$1,MAX($A$1:A110)+1,"")</f>
        <v>110</v>
      </c>
      <c r="B111" s="51" t="s">
        <v>3036</v>
      </c>
      <c r="C111" s="51" t="s">
        <v>129</v>
      </c>
      <c r="D111" s="64" t="s">
        <v>179</v>
      </c>
      <c r="E111" s="64">
        <v>745421</v>
      </c>
      <c r="F111" s="58" t="s">
        <v>34</v>
      </c>
      <c r="H111" s="62">
        <f t="shared" si="48"/>
        <v>110</v>
      </c>
      <c r="I111" s="63" t="str">
        <f t="shared" si="49"/>
        <v/>
      </c>
      <c r="J111" s="47" t="str">
        <f t="shared" si="50"/>
        <v/>
      </c>
      <c r="K111" s="47" t="str">
        <f t="shared" si="51"/>
        <v/>
      </c>
      <c r="L111" s="48" t="str">
        <f t="shared" si="52"/>
        <v/>
      </c>
      <c r="M111" s="47" t="str">
        <f t="shared" si="53"/>
        <v/>
      </c>
      <c r="N111" s="54" t="str">
        <f t="shared" si="54"/>
        <v/>
      </c>
      <c r="P111" s="53" t="str">
        <f>IF($AB$1="NE","",IF(V111=$V$1,MAX($P$1:P110)+1,""))</f>
        <v/>
      </c>
      <c r="Q111" s="50" t="str">
        <f t="shared" si="37"/>
        <v/>
      </c>
      <c r="R111" s="47" t="str">
        <f t="shared" si="38"/>
        <v/>
      </c>
      <c r="S111" s="47" t="str">
        <f t="shared" si="39"/>
        <v/>
      </c>
      <c r="T111" s="48" t="str">
        <f t="shared" si="40"/>
        <v/>
      </c>
      <c r="U111" s="47" t="str">
        <f t="shared" si="41"/>
        <v/>
      </c>
      <c r="V111" s="54" t="str">
        <f t="shared" si="42"/>
        <v/>
      </c>
      <c r="X111" s="49" t="str">
        <f>IF(AA111=$AA$1,MAX($X$1:X110)+1,"")</f>
        <v/>
      </c>
      <c r="Y111" s="50">
        <f t="shared" si="36"/>
        <v>110</v>
      </c>
      <c r="Z111" s="51" t="str">
        <f t="shared" si="43"/>
        <v>Ječmen Jarní</v>
      </c>
      <c r="AA111" s="50" t="str">
        <f t="shared" si="44"/>
        <v>Brno-venkov</v>
      </c>
      <c r="AB111" s="50" t="str">
        <f t="shared" si="45"/>
        <v>Řeznovice</v>
      </c>
      <c r="AC111" s="51">
        <f t="shared" si="46"/>
        <v>745421</v>
      </c>
      <c r="AD111" s="52" t="str">
        <f t="shared" si="47"/>
        <v>30,01 - 50,00 %</v>
      </c>
    </row>
    <row r="112" spans="1:30" ht="12.75" x14ac:dyDescent="0.25">
      <c r="A112" s="49">
        <f>IF(B112=$Z$1,MAX($A$1:A111)+1,"")</f>
        <v>111</v>
      </c>
      <c r="B112" s="51" t="s">
        <v>3036</v>
      </c>
      <c r="C112" s="51" t="s">
        <v>129</v>
      </c>
      <c r="D112" s="64" t="s">
        <v>180</v>
      </c>
      <c r="E112" s="64">
        <v>745570</v>
      </c>
      <c r="F112" s="58" t="s">
        <v>34</v>
      </c>
      <c r="H112" s="62">
        <f t="shared" si="48"/>
        <v>111</v>
      </c>
      <c r="I112" s="63" t="str">
        <f t="shared" si="49"/>
        <v/>
      </c>
      <c r="J112" s="47" t="str">
        <f t="shared" si="50"/>
        <v/>
      </c>
      <c r="K112" s="47" t="str">
        <f t="shared" si="51"/>
        <v/>
      </c>
      <c r="L112" s="48" t="str">
        <f t="shared" si="52"/>
        <v/>
      </c>
      <c r="M112" s="47" t="str">
        <f t="shared" si="53"/>
        <v/>
      </c>
      <c r="N112" s="54" t="str">
        <f t="shared" si="54"/>
        <v/>
      </c>
      <c r="P112" s="53" t="str">
        <f>IF($AB$1="NE","",IF(V112=$V$1,MAX($P$1:P111)+1,""))</f>
        <v/>
      </c>
      <c r="Q112" s="50" t="str">
        <f t="shared" si="37"/>
        <v/>
      </c>
      <c r="R112" s="47" t="str">
        <f t="shared" si="38"/>
        <v/>
      </c>
      <c r="S112" s="47" t="str">
        <f t="shared" si="39"/>
        <v/>
      </c>
      <c r="T112" s="48" t="str">
        <f t="shared" si="40"/>
        <v/>
      </c>
      <c r="U112" s="47" t="str">
        <f t="shared" si="41"/>
        <v/>
      </c>
      <c r="V112" s="54" t="str">
        <f t="shared" si="42"/>
        <v/>
      </c>
      <c r="X112" s="49" t="str">
        <f>IF(AA112=$AA$1,MAX($X$1:X111)+1,"")</f>
        <v/>
      </c>
      <c r="Y112" s="50">
        <f t="shared" si="36"/>
        <v>111</v>
      </c>
      <c r="Z112" s="51" t="str">
        <f t="shared" si="43"/>
        <v>Ječmen Jarní</v>
      </c>
      <c r="AA112" s="50" t="str">
        <f t="shared" si="44"/>
        <v>Brno-venkov</v>
      </c>
      <c r="AB112" s="50" t="str">
        <f t="shared" si="45"/>
        <v>Řikonín</v>
      </c>
      <c r="AC112" s="51">
        <f t="shared" si="46"/>
        <v>745570</v>
      </c>
      <c r="AD112" s="52" t="str">
        <f t="shared" si="47"/>
        <v>30,01 - 50,00 %</v>
      </c>
    </row>
    <row r="113" spans="1:30" ht="12.75" x14ac:dyDescent="0.25">
      <c r="A113" s="49">
        <f>IF(B113=$Z$1,MAX($A$1:A112)+1,"")</f>
        <v>112</v>
      </c>
      <c r="B113" s="51" t="s">
        <v>3036</v>
      </c>
      <c r="C113" s="51" t="s">
        <v>129</v>
      </c>
      <c r="D113" s="64" t="s">
        <v>181</v>
      </c>
      <c r="E113" s="64">
        <v>747530</v>
      </c>
      <c r="F113" s="58" t="s">
        <v>34</v>
      </c>
      <c r="H113" s="62">
        <f t="shared" si="48"/>
        <v>112</v>
      </c>
      <c r="I113" s="63" t="str">
        <f t="shared" si="49"/>
        <v/>
      </c>
      <c r="J113" s="47" t="str">
        <f t="shared" si="50"/>
        <v/>
      </c>
      <c r="K113" s="47" t="str">
        <f t="shared" si="51"/>
        <v/>
      </c>
      <c r="L113" s="48" t="str">
        <f t="shared" si="52"/>
        <v/>
      </c>
      <c r="M113" s="47" t="str">
        <f t="shared" si="53"/>
        <v/>
      </c>
      <c r="N113" s="54" t="str">
        <f t="shared" si="54"/>
        <v/>
      </c>
      <c r="P113" s="53" t="str">
        <f>IF($AB$1="NE","",IF(V113=$V$1,MAX($P$1:P112)+1,""))</f>
        <v/>
      </c>
      <c r="Q113" s="50" t="str">
        <f t="shared" si="37"/>
        <v/>
      </c>
      <c r="R113" s="47" t="str">
        <f t="shared" si="38"/>
        <v/>
      </c>
      <c r="S113" s="47" t="str">
        <f t="shared" si="39"/>
        <v/>
      </c>
      <c r="T113" s="48" t="str">
        <f t="shared" si="40"/>
        <v/>
      </c>
      <c r="U113" s="47" t="str">
        <f t="shared" si="41"/>
        <v/>
      </c>
      <c r="V113" s="54" t="str">
        <f t="shared" si="42"/>
        <v/>
      </c>
      <c r="X113" s="49" t="str">
        <f>IF(AA113=$AA$1,MAX($X$1:X112)+1,"")</f>
        <v/>
      </c>
      <c r="Y113" s="50">
        <f t="shared" si="36"/>
        <v>112</v>
      </c>
      <c r="Z113" s="51" t="str">
        <f t="shared" si="43"/>
        <v>Ječmen Jarní</v>
      </c>
      <c r="AA113" s="50" t="str">
        <f t="shared" si="44"/>
        <v>Brno-venkov</v>
      </c>
      <c r="AB113" s="50" t="str">
        <f t="shared" si="45"/>
        <v>Senorady</v>
      </c>
      <c r="AC113" s="51">
        <f t="shared" si="46"/>
        <v>747530</v>
      </c>
      <c r="AD113" s="52" t="str">
        <f t="shared" si="47"/>
        <v>30,01 - 50,00 %</v>
      </c>
    </row>
    <row r="114" spans="1:30" ht="12.75" x14ac:dyDescent="0.25">
      <c r="A114" s="49">
        <f>IF(B114=$Z$1,MAX($A$1:A113)+1,"")</f>
        <v>113</v>
      </c>
      <c r="B114" s="51" t="s">
        <v>3036</v>
      </c>
      <c r="C114" s="51" t="s">
        <v>129</v>
      </c>
      <c r="D114" s="64" t="s">
        <v>182</v>
      </c>
      <c r="E114" s="64">
        <v>747815</v>
      </c>
      <c r="F114" s="58" t="s">
        <v>34</v>
      </c>
      <c r="H114" s="62">
        <f t="shared" si="48"/>
        <v>113</v>
      </c>
      <c r="I114" s="63" t="str">
        <f t="shared" si="49"/>
        <v/>
      </c>
      <c r="J114" s="47" t="str">
        <f t="shared" si="50"/>
        <v/>
      </c>
      <c r="K114" s="47" t="str">
        <f t="shared" si="51"/>
        <v/>
      </c>
      <c r="L114" s="48" t="str">
        <f t="shared" si="52"/>
        <v/>
      </c>
      <c r="M114" s="47" t="str">
        <f t="shared" si="53"/>
        <v/>
      </c>
      <c r="N114" s="54" t="str">
        <f t="shared" si="54"/>
        <v/>
      </c>
      <c r="P114" s="53" t="str">
        <f>IF($AB$1="NE","",IF(V114=$V$1,MAX($P$1:P113)+1,""))</f>
        <v/>
      </c>
      <c r="Q114" s="50" t="str">
        <f t="shared" si="37"/>
        <v/>
      </c>
      <c r="R114" s="47" t="str">
        <f t="shared" si="38"/>
        <v/>
      </c>
      <c r="S114" s="47" t="str">
        <f t="shared" si="39"/>
        <v/>
      </c>
      <c r="T114" s="48" t="str">
        <f t="shared" si="40"/>
        <v/>
      </c>
      <c r="U114" s="47" t="str">
        <f t="shared" si="41"/>
        <v/>
      </c>
      <c r="V114" s="54" t="str">
        <f t="shared" si="42"/>
        <v/>
      </c>
      <c r="X114" s="49" t="str">
        <f>IF(AA114=$AA$1,MAX($X$1:X113)+1,"")</f>
        <v/>
      </c>
      <c r="Y114" s="50">
        <f t="shared" si="36"/>
        <v>113</v>
      </c>
      <c r="Z114" s="51" t="str">
        <f t="shared" si="43"/>
        <v>Ječmen Jarní</v>
      </c>
      <c r="AA114" s="50" t="str">
        <f t="shared" si="44"/>
        <v>Brno-venkov</v>
      </c>
      <c r="AB114" s="50" t="str">
        <f t="shared" si="45"/>
        <v>Silůvky</v>
      </c>
      <c r="AC114" s="51">
        <f t="shared" si="46"/>
        <v>747815</v>
      </c>
      <c r="AD114" s="52" t="str">
        <f t="shared" si="47"/>
        <v>30,01 - 50,00 %</v>
      </c>
    </row>
    <row r="115" spans="1:30" ht="12.75" x14ac:dyDescent="0.25">
      <c r="A115" s="49">
        <f>IF(B115=$Z$1,MAX($A$1:A114)+1,"")</f>
        <v>114</v>
      </c>
      <c r="B115" s="51" t="s">
        <v>3036</v>
      </c>
      <c r="C115" s="51" t="s">
        <v>129</v>
      </c>
      <c r="D115" s="64" t="s">
        <v>183</v>
      </c>
      <c r="E115" s="64">
        <v>751090</v>
      </c>
      <c r="F115" s="58" t="s">
        <v>34</v>
      </c>
      <c r="H115" s="62">
        <f t="shared" si="48"/>
        <v>114</v>
      </c>
      <c r="I115" s="63" t="str">
        <f t="shared" si="49"/>
        <v/>
      </c>
      <c r="J115" s="47" t="str">
        <f t="shared" si="50"/>
        <v/>
      </c>
      <c r="K115" s="47" t="str">
        <f t="shared" si="51"/>
        <v/>
      </c>
      <c r="L115" s="48" t="str">
        <f t="shared" si="52"/>
        <v/>
      </c>
      <c r="M115" s="47" t="str">
        <f t="shared" si="53"/>
        <v/>
      </c>
      <c r="N115" s="54" t="str">
        <f t="shared" si="54"/>
        <v/>
      </c>
      <c r="P115" s="53" t="str">
        <f>IF($AB$1="NE","",IF(V115=$V$1,MAX($P$1:P114)+1,""))</f>
        <v/>
      </c>
      <c r="Q115" s="50" t="str">
        <f t="shared" si="37"/>
        <v/>
      </c>
      <c r="R115" s="47" t="str">
        <f t="shared" si="38"/>
        <v/>
      </c>
      <c r="S115" s="47" t="str">
        <f t="shared" si="39"/>
        <v/>
      </c>
      <c r="T115" s="48" t="str">
        <f t="shared" si="40"/>
        <v/>
      </c>
      <c r="U115" s="47" t="str">
        <f t="shared" si="41"/>
        <v/>
      </c>
      <c r="V115" s="54" t="str">
        <f t="shared" si="42"/>
        <v/>
      </c>
      <c r="X115" s="49" t="str">
        <f>IF(AA115=$AA$1,MAX($X$1:X114)+1,"")</f>
        <v/>
      </c>
      <c r="Y115" s="50">
        <f t="shared" si="36"/>
        <v>114</v>
      </c>
      <c r="Z115" s="51" t="str">
        <f t="shared" si="43"/>
        <v>Ječmen Jarní</v>
      </c>
      <c r="AA115" s="50" t="str">
        <f t="shared" si="44"/>
        <v>Brno-venkov</v>
      </c>
      <c r="AB115" s="50" t="str">
        <f t="shared" si="45"/>
        <v>Smolín</v>
      </c>
      <c r="AC115" s="51">
        <f t="shared" si="46"/>
        <v>751090</v>
      </c>
      <c r="AD115" s="52" t="str">
        <f t="shared" si="47"/>
        <v>30,01 - 50,00 %</v>
      </c>
    </row>
    <row r="116" spans="1:30" ht="12.75" x14ac:dyDescent="0.25">
      <c r="A116" s="49">
        <f>IF(B116=$Z$1,MAX($A$1:A115)+1,"")</f>
        <v>115</v>
      </c>
      <c r="B116" s="51" t="s">
        <v>3036</v>
      </c>
      <c r="C116" s="51" t="s">
        <v>129</v>
      </c>
      <c r="D116" s="64" t="s">
        <v>184</v>
      </c>
      <c r="E116" s="64">
        <v>752142</v>
      </c>
      <c r="F116" s="58" t="s">
        <v>34</v>
      </c>
      <c r="H116" s="62">
        <f t="shared" si="48"/>
        <v>115</v>
      </c>
      <c r="I116" s="63" t="str">
        <f t="shared" si="49"/>
        <v/>
      </c>
      <c r="J116" s="47" t="str">
        <f t="shared" si="50"/>
        <v/>
      </c>
      <c r="K116" s="47" t="str">
        <f t="shared" si="51"/>
        <v/>
      </c>
      <c r="L116" s="48" t="str">
        <f t="shared" si="52"/>
        <v/>
      </c>
      <c r="M116" s="47" t="str">
        <f t="shared" si="53"/>
        <v/>
      </c>
      <c r="N116" s="54" t="str">
        <f t="shared" si="54"/>
        <v/>
      </c>
      <c r="P116" s="53" t="str">
        <f>IF($AB$1="NE","",IF(V116=$V$1,MAX($P$1:P115)+1,""))</f>
        <v/>
      </c>
      <c r="Q116" s="50" t="str">
        <f t="shared" si="37"/>
        <v/>
      </c>
      <c r="R116" s="47" t="str">
        <f t="shared" si="38"/>
        <v/>
      </c>
      <c r="S116" s="47" t="str">
        <f t="shared" si="39"/>
        <v/>
      </c>
      <c r="T116" s="48" t="str">
        <f t="shared" si="40"/>
        <v/>
      </c>
      <c r="U116" s="47" t="str">
        <f t="shared" si="41"/>
        <v/>
      </c>
      <c r="V116" s="54" t="str">
        <f t="shared" si="42"/>
        <v/>
      </c>
      <c r="X116" s="49" t="str">
        <f>IF(AA116=$AA$1,MAX($X$1:X115)+1,"")</f>
        <v/>
      </c>
      <c r="Y116" s="50">
        <f t="shared" si="36"/>
        <v>115</v>
      </c>
      <c r="Z116" s="51" t="str">
        <f t="shared" si="43"/>
        <v>Ječmen Jarní</v>
      </c>
      <c r="AA116" s="50" t="str">
        <f t="shared" si="44"/>
        <v>Brno-venkov</v>
      </c>
      <c r="AB116" s="50" t="str">
        <f t="shared" si="45"/>
        <v>Sobotovice</v>
      </c>
      <c r="AC116" s="51">
        <f t="shared" si="46"/>
        <v>752142</v>
      </c>
      <c r="AD116" s="52" t="str">
        <f t="shared" si="47"/>
        <v>30,01 - 50,00 %</v>
      </c>
    </row>
    <row r="117" spans="1:30" ht="12.75" x14ac:dyDescent="0.25">
      <c r="A117" s="49">
        <f>IF(B117=$Z$1,MAX($A$1:A116)+1,"")</f>
        <v>116</v>
      </c>
      <c r="B117" s="51" t="s">
        <v>3036</v>
      </c>
      <c r="C117" s="51" t="s">
        <v>129</v>
      </c>
      <c r="D117" s="64" t="s">
        <v>185</v>
      </c>
      <c r="E117" s="64">
        <v>752193</v>
      </c>
      <c r="F117" s="58" t="s">
        <v>34</v>
      </c>
      <c r="H117" s="62">
        <f t="shared" si="48"/>
        <v>116</v>
      </c>
      <c r="I117" s="63" t="str">
        <f t="shared" si="49"/>
        <v/>
      </c>
      <c r="J117" s="47" t="str">
        <f t="shared" si="50"/>
        <v/>
      </c>
      <c r="K117" s="47" t="str">
        <f t="shared" si="51"/>
        <v/>
      </c>
      <c r="L117" s="48" t="str">
        <f t="shared" si="52"/>
        <v/>
      </c>
      <c r="M117" s="47" t="str">
        <f t="shared" si="53"/>
        <v/>
      </c>
      <c r="N117" s="54" t="str">
        <f t="shared" si="54"/>
        <v/>
      </c>
      <c r="P117" s="53" t="str">
        <f>IF($AB$1="NE","",IF(V117=$V$1,MAX($P$1:P116)+1,""))</f>
        <v/>
      </c>
      <c r="Q117" s="50" t="str">
        <f t="shared" si="37"/>
        <v/>
      </c>
      <c r="R117" s="47" t="str">
        <f t="shared" si="38"/>
        <v/>
      </c>
      <c r="S117" s="47" t="str">
        <f t="shared" si="39"/>
        <v/>
      </c>
      <c r="T117" s="48" t="str">
        <f t="shared" si="40"/>
        <v/>
      </c>
      <c r="U117" s="47" t="str">
        <f t="shared" si="41"/>
        <v/>
      </c>
      <c r="V117" s="54" t="str">
        <f t="shared" si="42"/>
        <v/>
      </c>
      <c r="X117" s="49" t="str">
        <f>IF(AA117=$AA$1,MAX($X$1:X116)+1,"")</f>
        <v/>
      </c>
      <c r="Y117" s="50">
        <f t="shared" si="36"/>
        <v>116</v>
      </c>
      <c r="Z117" s="51" t="str">
        <f t="shared" si="43"/>
        <v>Ječmen Jarní</v>
      </c>
      <c r="AA117" s="50" t="str">
        <f t="shared" si="44"/>
        <v>Brno-venkov</v>
      </c>
      <c r="AB117" s="50" t="str">
        <f t="shared" si="45"/>
        <v>Sokolnice</v>
      </c>
      <c r="AC117" s="51">
        <f t="shared" si="46"/>
        <v>752193</v>
      </c>
      <c r="AD117" s="52" t="str">
        <f t="shared" si="47"/>
        <v>30,01 - 50,00 %</v>
      </c>
    </row>
    <row r="118" spans="1:30" ht="12.75" x14ac:dyDescent="0.25">
      <c r="A118" s="49">
        <f>IF(B118=$Z$1,MAX($A$1:A117)+1,"")</f>
        <v>117</v>
      </c>
      <c r="B118" s="51" t="s">
        <v>3036</v>
      </c>
      <c r="C118" s="51" t="s">
        <v>129</v>
      </c>
      <c r="D118" s="64" t="s">
        <v>186</v>
      </c>
      <c r="E118" s="64">
        <v>761834</v>
      </c>
      <c r="F118" s="58" t="s">
        <v>34</v>
      </c>
      <c r="H118" s="62">
        <f t="shared" si="48"/>
        <v>117</v>
      </c>
      <c r="I118" s="63" t="str">
        <f t="shared" si="49"/>
        <v/>
      </c>
      <c r="J118" s="47" t="str">
        <f t="shared" si="50"/>
        <v/>
      </c>
      <c r="K118" s="47" t="str">
        <f t="shared" si="51"/>
        <v/>
      </c>
      <c r="L118" s="48" t="str">
        <f t="shared" si="52"/>
        <v/>
      </c>
      <c r="M118" s="47" t="str">
        <f t="shared" si="53"/>
        <v/>
      </c>
      <c r="N118" s="54" t="str">
        <f t="shared" si="54"/>
        <v/>
      </c>
      <c r="P118" s="53" t="str">
        <f>IF($AB$1="NE","",IF(V118=$V$1,MAX($P$1:P117)+1,""))</f>
        <v/>
      </c>
      <c r="Q118" s="50" t="str">
        <f t="shared" si="37"/>
        <v/>
      </c>
      <c r="R118" s="47" t="str">
        <f t="shared" si="38"/>
        <v/>
      </c>
      <c r="S118" s="47" t="str">
        <f t="shared" si="39"/>
        <v/>
      </c>
      <c r="T118" s="48" t="str">
        <f t="shared" si="40"/>
        <v/>
      </c>
      <c r="U118" s="47" t="str">
        <f t="shared" si="41"/>
        <v/>
      </c>
      <c r="V118" s="54" t="str">
        <f t="shared" si="42"/>
        <v/>
      </c>
      <c r="X118" s="49" t="str">
        <f>IF(AA118=$AA$1,MAX($X$1:X117)+1,"")</f>
        <v/>
      </c>
      <c r="Y118" s="50">
        <f t="shared" si="36"/>
        <v>117</v>
      </c>
      <c r="Z118" s="51" t="str">
        <f t="shared" si="43"/>
        <v>Ječmen Jarní</v>
      </c>
      <c r="AA118" s="50" t="str">
        <f t="shared" si="44"/>
        <v>Brno-venkov</v>
      </c>
      <c r="AB118" s="50" t="str">
        <f t="shared" si="45"/>
        <v>Syrovice</v>
      </c>
      <c r="AC118" s="51">
        <f t="shared" si="46"/>
        <v>761834</v>
      </c>
      <c r="AD118" s="52" t="str">
        <f t="shared" si="47"/>
        <v>30,01 - 50,00 %</v>
      </c>
    </row>
    <row r="119" spans="1:30" ht="12.75" x14ac:dyDescent="0.25">
      <c r="A119" s="49">
        <f>IF(B119=$Z$1,MAX($A$1:A118)+1,"")</f>
        <v>118</v>
      </c>
      <c r="B119" s="51" t="s">
        <v>3036</v>
      </c>
      <c r="C119" s="51" t="s">
        <v>129</v>
      </c>
      <c r="D119" s="64" t="s">
        <v>187</v>
      </c>
      <c r="E119" s="64">
        <v>762792</v>
      </c>
      <c r="F119" s="58" t="s">
        <v>34</v>
      </c>
      <c r="H119" s="62">
        <f t="shared" si="48"/>
        <v>118</v>
      </c>
      <c r="I119" s="63" t="str">
        <f t="shared" si="49"/>
        <v/>
      </c>
      <c r="J119" s="47" t="str">
        <f t="shared" si="50"/>
        <v/>
      </c>
      <c r="K119" s="47" t="str">
        <f t="shared" si="51"/>
        <v/>
      </c>
      <c r="L119" s="48" t="str">
        <f t="shared" si="52"/>
        <v/>
      </c>
      <c r="M119" s="47" t="str">
        <f t="shared" si="53"/>
        <v/>
      </c>
      <c r="N119" s="54" t="str">
        <f t="shared" si="54"/>
        <v/>
      </c>
      <c r="P119" s="53" t="str">
        <f>IF($AB$1="NE","",IF(V119=$V$1,MAX($P$1:P118)+1,""))</f>
        <v/>
      </c>
      <c r="Q119" s="50" t="str">
        <f t="shared" si="37"/>
        <v/>
      </c>
      <c r="R119" s="47" t="str">
        <f t="shared" si="38"/>
        <v/>
      </c>
      <c r="S119" s="47" t="str">
        <f t="shared" si="39"/>
        <v/>
      </c>
      <c r="T119" s="48" t="str">
        <f t="shared" si="40"/>
        <v/>
      </c>
      <c r="U119" s="47" t="str">
        <f t="shared" si="41"/>
        <v/>
      </c>
      <c r="V119" s="54" t="str">
        <f t="shared" si="42"/>
        <v/>
      </c>
      <c r="X119" s="49" t="str">
        <f>IF(AA119=$AA$1,MAX($X$1:X118)+1,"")</f>
        <v/>
      </c>
      <c r="Y119" s="50">
        <f t="shared" si="36"/>
        <v>118</v>
      </c>
      <c r="Z119" s="51" t="str">
        <f t="shared" si="43"/>
        <v>Ječmen Jarní</v>
      </c>
      <c r="AA119" s="50" t="str">
        <f t="shared" si="44"/>
        <v>Brno-venkov</v>
      </c>
      <c r="AB119" s="50" t="str">
        <f t="shared" si="45"/>
        <v>Šlapanice u Brna</v>
      </c>
      <c r="AC119" s="51">
        <f t="shared" si="46"/>
        <v>762792</v>
      </c>
      <c r="AD119" s="52" t="str">
        <f t="shared" si="47"/>
        <v>30,01 - 50,00 %</v>
      </c>
    </row>
    <row r="120" spans="1:30" ht="12.75" x14ac:dyDescent="0.25">
      <c r="A120" s="49">
        <f>IF(B120=$Z$1,MAX($A$1:A119)+1,"")</f>
        <v>119</v>
      </c>
      <c r="B120" s="51" t="s">
        <v>3036</v>
      </c>
      <c r="C120" s="51" t="s">
        <v>129</v>
      </c>
      <c r="D120" s="64" t="s">
        <v>188</v>
      </c>
      <c r="E120" s="64">
        <v>765767</v>
      </c>
      <c r="F120" s="58" t="s">
        <v>34</v>
      </c>
      <c r="H120" s="62">
        <f t="shared" si="48"/>
        <v>119</v>
      </c>
      <c r="I120" s="63" t="str">
        <f t="shared" si="49"/>
        <v/>
      </c>
      <c r="J120" s="47" t="str">
        <f t="shared" si="50"/>
        <v/>
      </c>
      <c r="K120" s="47" t="str">
        <f t="shared" si="51"/>
        <v/>
      </c>
      <c r="L120" s="48" t="str">
        <f t="shared" si="52"/>
        <v/>
      </c>
      <c r="M120" s="47" t="str">
        <f t="shared" si="53"/>
        <v/>
      </c>
      <c r="N120" s="54" t="str">
        <f t="shared" si="54"/>
        <v/>
      </c>
      <c r="P120" s="53" t="str">
        <f>IF($AB$1="NE","",IF(V120=$V$1,MAX($P$1:P119)+1,""))</f>
        <v/>
      </c>
      <c r="Q120" s="50" t="str">
        <f t="shared" si="37"/>
        <v/>
      </c>
      <c r="R120" s="47" t="str">
        <f t="shared" si="38"/>
        <v/>
      </c>
      <c r="S120" s="47" t="str">
        <f t="shared" si="39"/>
        <v/>
      </c>
      <c r="T120" s="48" t="str">
        <f t="shared" si="40"/>
        <v/>
      </c>
      <c r="U120" s="47" t="str">
        <f t="shared" si="41"/>
        <v/>
      </c>
      <c r="V120" s="54" t="str">
        <f t="shared" si="42"/>
        <v/>
      </c>
      <c r="X120" s="49" t="str">
        <f>IF(AA120=$AA$1,MAX($X$1:X119)+1,"")</f>
        <v/>
      </c>
      <c r="Y120" s="50">
        <f t="shared" si="36"/>
        <v>119</v>
      </c>
      <c r="Z120" s="51" t="str">
        <f t="shared" si="43"/>
        <v>Ječmen Jarní</v>
      </c>
      <c r="AA120" s="50" t="str">
        <f t="shared" si="44"/>
        <v>Brno-venkov</v>
      </c>
      <c r="AB120" s="50" t="str">
        <f t="shared" si="45"/>
        <v>Telnice u Brna</v>
      </c>
      <c r="AC120" s="51">
        <f t="shared" si="46"/>
        <v>765767</v>
      </c>
      <c r="AD120" s="52" t="str">
        <f t="shared" si="47"/>
        <v>30,01 - 50,00 %</v>
      </c>
    </row>
    <row r="121" spans="1:30" ht="12.75" x14ac:dyDescent="0.25">
      <c r="A121" s="49">
        <f>IF(B121=$Z$1,MAX($A$1:A120)+1,"")</f>
        <v>120</v>
      </c>
      <c r="B121" s="51" t="s">
        <v>3036</v>
      </c>
      <c r="C121" s="51" t="s">
        <v>129</v>
      </c>
      <c r="D121" s="64" t="s">
        <v>189</v>
      </c>
      <c r="E121" s="64">
        <v>767492</v>
      </c>
      <c r="F121" s="58" t="s">
        <v>34</v>
      </c>
      <c r="H121" s="62">
        <f t="shared" si="48"/>
        <v>120</v>
      </c>
      <c r="I121" s="63" t="str">
        <f t="shared" si="49"/>
        <v/>
      </c>
      <c r="J121" s="47" t="str">
        <f t="shared" si="50"/>
        <v/>
      </c>
      <c r="K121" s="47" t="str">
        <f t="shared" si="51"/>
        <v/>
      </c>
      <c r="L121" s="48" t="str">
        <f t="shared" si="52"/>
        <v/>
      </c>
      <c r="M121" s="47" t="str">
        <f t="shared" si="53"/>
        <v/>
      </c>
      <c r="N121" s="54" t="str">
        <f t="shared" si="54"/>
        <v/>
      </c>
      <c r="P121" s="53" t="str">
        <f>IF($AB$1="NE","",IF(V121=$V$1,MAX($P$1:P120)+1,""))</f>
        <v/>
      </c>
      <c r="Q121" s="50" t="str">
        <f t="shared" si="37"/>
        <v/>
      </c>
      <c r="R121" s="47" t="str">
        <f t="shared" si="38"/>
        <v/>
      </c>
      <c r="S121" s="47" t="str">
        <f t="shared" si="39"/>
        <v/>
      </c>
      <c r="T121" s="48" t="str">
        <f t="shared" si="40"/>
        <v/>
      </c>
      <c r="U121" s="47" t="str">
        <f t="shared" si="41"/>
        <v/>
      </c>
      <c r="V121" s="54" t="str">
        <f t="shared" si="42"/>
        <v/>
      </c>
      <c r="X121" s="49" t="str">
        <f>IF(AA121=$AA$1,MAX($X$1:X120)+1,"")</f>
        <v/>
      </c>
      <c r="Y121" s="50">
        <f t="shared" si="36"/>
        <v>120</v>
      </c>
      <c r="Z121" s="51" t="str">
        <f t="shared" si="43"/>
        <v>Ječmen Jarní</v>
      </c>
      <c r="AA121" s="50" t="str">
        <f t="shared" si="44"/>
        <v>Brno-venkov</v>
      </c>
      <c r="AB121" s="50" t="str">
        <f t="shared" si="45"/>
        <v>Předklášteří</v>
      </c>
      <c r="AC121" s="51">
        <f t="shared" si="46"/>
        <v>767492</v>
      </c>
      <c r="AD121" s="52" t="str">
        <f t="shared" si="47"/>
        <v>30,01 - 50,00 %</v>
      </c>
    </row>
    <row r="122" spans="1:30" ht="12.75" x14ac:dyDescent="0.25">
      <c r="A122" s="49">
        <f>IF(B122=$Z$1,MAX($A$1:A121)+1,"")</f>
        <v>121</v>
      </c>
      <c r="B122" s="51" t="s">
        <v>3036</v>
      </c>
      <c r="C122" s="51" t="s">
        <v>129</v>
      </c>
      <c r="D122" s="64" t="s">
        <v>190</v>
      </c>
      <c r="E122" s="64">
        <v>767531</v>
      </c>
      <c r="F122" s="58" t="s">
        <v>34</v>
      </c>
      <c r="H122" s="62">
        <f t="shared" si="48"/>
        <v>121</v>
      </c>
      <c r="I122" s="63" t="str">
        <f t="shared" si="49"/>
        <v/>
      </c>
      <c r="J122" s="47" t="str">
        <f t="shared" si="50"/>
        <v/>
      </c>
      <c r="K122" s="47" t="str">
        <f t="shared" si="51"/>
        <v/>
      </c>
      <c r="L122" s="48" t="str">
        <f t="shared" si="52"/>
        <v/>
      </c>
      <c r="M122" s="47" t="str">
        <f t="shared" si="53"/>
        <v/>
      </c>
      <c r="N122" s="54" t="str">
        <f t="shared" si="54"/>
        <v/>
      </c>
      <c r="P122" s="53" t="str">
        <f>IF($AB$1="NE","",IF(V122=$V$1,MAX($P$1:P121)+1,""))</f>
        <v/>
      </c>
      <c r="Q122" s="50" t="str">
        <f t="shared" si="37"/>
        <v/>
      </c>
      <c r="R122" s="47" t="str">
        <f t="shared" si="38"/>
        <v/>
      </c>
      <c r="S122" s="47" t="str">
        <f t="shared" si="39"/>
        <v/>
      </c>
      <c r="T122" s="48" t="str">
        <f t="shared" si="40"/>
        <v/>
      </c>
      <c r="U122" s="47" t="str">
        <f t="shared" si="41"/>
        <v/>
      </c>
      <c r="V122" s="54" t="str">
        <f t="shared" si="42"/>
        <v/>
      </c>
      <c r="X122" s="49" t="str">
        <f>IF(AA122=$AA$1,MAX($X$1:X121)+1,"")</f>
        <v/>
      </c>
      <c r="Y122" s="50">
        <f t="shared" si="36"/>
        <v>121</v>
      </c>
      <c r="Z122" s="51" t="str">
        <f t="shared" si="43"/>
        <v>Ječmen Jarní</v>
      </c>
      <c r="AA122" s="50" t="str">
        <f t="shared" si="44"/>
        <v>Brno-venkov</v>
      </c>
      <c r="AB122" s="50" t="str">
        <f t="shared" si="45"/>
        <v>Tišnovská Nová Ves</v>
      </c>
      <c r="AC122" s="51">
        <f t="shared" si="46"/>
        <v>767531</v>
      </c>
      <c r="AD122" s="52" t="str">
        <f t="shared" si="47"/>
        <v>30,01 - 50,00 %</v>
      </c>
    </row>
    <row r="123" spans="1:30" ht="12.75" x14ac:dyDescent="0.25">
      <c r="A123" s="49">
        <f>IF(B123=$Z$1,MAX($A$1:A122)+1,"")</f>
        <v>122</v>
      </c>
      <c r="B123" s="51" t="s">
        <v>3036</v>
      </c>
      <c r="C123" s="51" t="s">
        <v>129</v>
      </c>
      <c r="D123" s="64" t="s">
        <v>191</v>
      </c>
      <c r="E123" s="64">
        <v>768057</v>
      </c>
      <c r="F123" s="58" t="s">
        <v>34</v>
      </c>
      <c r="H123" s="62">
        <f t="shared" si="48"/>
        <v>122</v>
      </c>
      <c r="I123" s="63" t="str">
        <f t="shared" si="49"/>
        <v/>
      </c>
      <c r="J123" s="47" t="str">
        <f t="shared" si="50"/>
        <v/>
      </c>
      <c r="K123" s="47" t="str">
        <f t="shared" si="51"/>
        <v/>
      </c>
      <c r="L123" s="48" t="str">
        <f t="shared" si="52"/>
        <v/>
      </c>
      <c r="M123" s="47" t="str">
        <f t="shared" si="53"/>
        <v/>
      </c>
      <c r="N123" s="54" t="str">
        <f t="shared" si="54"/>
        <v/>
      </c>
      <c r="P123" s="53" t="str">
        <f>IF($AB$1="NE","",IF(V123=$V$1,MAX($P$1:P122)+1,""))</f>
        <v/>
      </c>
      <c r="Q123" s="50" t="str">
        <f t="shared" si="37"/>
        <v/>
      </c>
      <c r="R123" s="47" t="str">
        <f t="shared" si="38"/>
        <v/>
      </c>
      <c r="S123" s="47" t="str">
        <f t="shared" si="39"/>
        <v/>
      </c>
      <c r="T123" s="48" t="str">
        <f t="shared" si="40"/>
        <v/>
      </c>
      <c r="U123" s="47" t="str">
        <f t="shared" si="41"/>
        <v/>
      </c>
      <c r="V123" s="54" t="str">
        <f t="shared" si="42"/>
        <v/>
      </c>
      <c r="X123" s="49" t="str">
        <f>IF(AA123=$AA$1,MAX($X$1:X122)+1,"")</f>
        <v/>
      </c>
      <c r="Y123" s="50">
        <f t="shared" si="36"/>
        <v>122</v>
      </c>
      <c r="Z123" s="51" t="str">
        <f t="shared" si="43"/>
        <v>Ječmen Jarní</v>
      </c>
      <c r="AA123" s="50" t="str">
        <f t="shared" si="44"/>
        <v>Brno-venkov</v>
      </c>
      <c r="AB123" s="50" t="str">
        <f t="shared" si="45"/>
        <v>Trboušany</v>
      </c>
      <c r="AC123" s="51">
        <f t="shared" si="46"/>
        <v>768057</v>
      </c>
      <c r="AD123" s="52" t="str">
        <f t="shared" si="47"/>
        <v>30,01 - 50,00 %</v>
      </c>
    </row>
    <row r="124" spans="1:30" ht="12.75" x14ac:dyDescent="0.25">
      <c r="A124" s="49">
        <f>IF(B124=$Z$1,MAX($A$1:A123)+1,"")</f>
        <v>123</v>
      </c>
      <c r="B124" s="51" t="s">
        <v>3036</v>
      </c>
      <c r="C124" s="51" t="s">
        <v>129</v>
      </c>
      <c r="D124" s="64" t="s">
        <v>192</v>
      </c>
      <c r="E124" s="64">
        <v>768553</v>
      </c>
      <c r="F124" s="58" t="s">
        <v>34</v>
      </c>
      <c r="H124" s="62">
        <f t="shared" si="48"/>
        <v>123</v>
      </c>
      <c r="I124" s="63" t="str">
        <f t="shared" si="49"/>
        <v/>
      </c>
      <c r="J124" s="47" t="str">
        <f t="shared" si="50"/>
        <v/>
      </c>
      <c r="K124" s="47" t="str">
        <f t="shared" si="51"/>
        <v/>
      </c>
      <c r="L124" s="48" t="str">
        <f t="shared" si="52"/>
        <v/>
      </c>
      <c r="M124" s="47" t="str">
        <f t="shared" si="53"/>
        <v/>
      </c>
      <c r="N124" s="54" t="str">
        <f t="shared" si="54"/>
        <v/>
      </c>
      <c r="P124" s="53" t="str">
        <f>IF($AB$1="NE","",IF(V124=$V$1,MAX($P$1:P123)+1,""))</f>
        <v/>
      </c>
      <c r="Q124" s="50" t="str">
        <f t="shared" si="37"/>
        <v/>
      </c>
      <c r="R124" s="47" t="str">
        <f t="shared" si="38"/>
        <v/>
      </c>
      <c r="S124" s="47" t="str">
        <f t="shared" si="39"/>
        <v/>
      </c>
      <c r="T124" s="48" t="str">
        <f t="shared" si="40"/>
        <v/>
      </c>
      <c r="U124" s="47" t="str">
        <f t="shared" si="41"/>
        <v/>
      </c>
      <c r="V124" s="54" t="str">
        <f t="shared" si="42"/>
        <v/>
      </c>
      <c r="X124" s="49" t="str">
        <f>IF(AA124=$AA$1,MAX($X$1:X123)+1,"")</f>
        <v/>
      </c>
      <c r="Y124" s="50">
        <f t="shared" si="36"/>
        <v>123</v>
      </c>
      <c r="Z124" s="51" t="str">
        <f t="shared" si="43"/>
        <v>Ječmen Jarní</v>
      </c>
      <c r="AA124" s="50" t="str">
        <f t="shared" si="44"/>
        <v>Brno-venkov</v>
      </c>
      <c r="AB124" s="50" t="str">
        <f t="shared" si="45"/>
        <v>Troskotovice</v>
      </c>
      <c r="AC124" s="51">
        <f t="shared" si="46"/>
        <v>768553</v>
      </c>
      <c r="AD124" s="52" t="str">
        <f t="shared" si="47"/>
        <v>30,01 - 50,00 %</v>
      </c>
    </row>
    <row r="125" spans="1:30" ht="12.75" x14ac:dyDescent="0.25">
      <c r="A125" s="49">
        <f>IF(B125=$Z$1,MAX($A$1:A124)+1,"")</f>
        <v>124</v>
      </c>
      <c r="B125" s="51" t="s">
        <v>3036</v>
      </c>
      <c r="C125" s="51" t="s">
        <v>129</v>
      </c>
      <c r="D125" s="64" t="s">
        <v>193</v>
      </c>
      <c r="E125" s="64">
        <v>768715</v>
      </c>
      <c r="F125" s="58" t="s">
        <v>34</v>
      </c>
      <c r="H125" s="62">
        <f t="shared" si="48"/>
        <v>124</v>
      </c>
      <c r="I125" s="63" t="str">
        <f t="shared" si="49"/>
        <v/>
      </c>
      <c r="J125" s="47" t="str">
        <f t="shared" si="50"/>
        <v/>
      </c>
      <c r="K125" s="47" t="str">
        <f t="shared" si="51"/>
        <v/>
      </c>
      <c r="L125" s="48" t="str">
        <f t="shared" si="52"/>
        <v/>
      </c>
      <c r="M125" s="47" t="str">
        <f t="shared" si="53"/>
        <v/>
      </c>
      <c r="N125" s="54" t="str">
        <f t="shared" si="54"/>
        <v/>
      </c>
      <c r="P125" s="53" t="str">
        <f>IF($AB$1="NE","",IF(V125=$V$1,MAX($P$1:P124)+1,""))</f>
        <v/>
      </c>
      <c r="Q125" s="50" t="str">
        <f t="shared" si="37"/>
        <v/>
      </c>
      <c r="R125" s="47" t="str">
        <f t="shared" si="38"/>
        <v/>
      </c>
      <c r="S125" s="47" t="str">
        <f t="shared" si="39"/>
        <v/>
      </c>
      <c r="T125" s="48" t="str">
        <f t="shared" si="40"/>
        <v/>
      </c>
      <c r="U125" s="47" t="str">
        <f t="shared" si="41"/>
        <v/>
      </c>
      <c r="V125" s="54" t="str">
        <f t="shared" si="42"/>
        <v/>
      </c>
      <c r="X125" s="49" t="str">
        <f>IF(AA125=$AA$1,MAX($X$1:X124)+1,"")</f>
        <v/>
      </c>
      <c r="Y125" s="50">
        <f t="shared" si="36"/>
        <v>124</v>
      </c>
      <c r="Z125" s="51" t="str">
        <f t="shared" si="43"/>
        <v>Ječmen Jarní</v>
      </c>
      <c r="AA125" s="50" t="str">
        <f t="shared" si="44"/>
        <v>Brno-venkov</v>
      </c>
      <c r="AB125" s="50" t="str">
        <f t="shared" si="45"/>
        <v>Troubsko</v>
      </c>
      <c r="AC125" s="51">
        <f t="shared" si="46"/>
        <v>768715</v>
      </c>
      <c r="AD125" s="52" t="str">
        <f t="shared" si="47"/>
        <v>30,01 - 50,00 %</v>
      </c>
    </row>
    <row r="126" spans="1:30" ht="12.75" x14ac:dyDescent="0.25">
      <c r="A126" s="49">
        <f>IF(B126=$Z$1,MAX($A$1:A125)+1,"")</f>
        <v>125</v>
      </c>
      <c r="B126" s="51" t="s">
        <v>3036</v>
      </c>
      <c r="C126" s="51" t="s">
        <v>129</v>
      </c>
      <c r="D126" s="64" t="s">
        <v>194</v>
      </c>
      <c r="E126" s="64">
        <v>771970</v>
      </c>
      <c r="F126" s="58" t="s">
        <v>34</v>
      </c>
      <c r="H126" s="62">
        <f t="shared" si="48"/>
        <v>125</v>
      </c>
      <c r="I126" s="63" t="str">
        <f t="shared" si="49"/>
        <v/>
      </c>
      <c r="J126" s="47" t="str">
        <f t="shared" si="50"/>
        <v/>
      </c>
      <c r="K126" s="47" t="str">
        <f t="shared" si="51"/>
        <v/>
      </c>
      <c r="L126" s="48" t="str">
        <f t="shared" si="52"/>
        <v/>
      </c>
      <c r="M126" s="47" t="str">
        <f t="shared" si="53"/>
        <v/>
      </c>
      <c r="N126" s="54" t="str">
        <f t="shared" si="54"/>
        <v/>
      </c>
      <c r="P126" s="53" t="str">
        <f>IF($AB$1="NE","",IF(V126=$V$1,MAX($P$1:P125)+1,""))</f>
        <v/>
      </c>
      <c r="Q126" s="50" t="str">
        <f t="shared" si="37"/>
        <v/>
      </c>
      <c r="R126" s="47" t="str">
        <f t="shared" si="38"/>
        <v/>
      </c>
      <c r="S126" s="47" t="str">
        <f t="shared" si="39"/>
        <v/>
      </c>
      <c r="T126" s="48" t="str">
        <f t="shared" si="40"/>
        <v/>
      </c>
      <c r="U126" s="47" t="str">
        <f t="shared" si="41"/>
        <v/>
      </c>
      <c r="V126" s="54" t="str">
        <f t="shared" si="42"/>
        <v/>
      </c>
      <c r="X126" s="49" t="str">
        <f>IF(AA126=$AA$1,MAX($X$1:X125)+1,"")</f>
        <v/>
      </c>
      <c r="Y126" s="50">
        <f t="shared" si="36"/>
        <v>125</v>
      </c>
      <c r="Z126" s="51" t="str">
        <f t="shared" si="43"/>
        <v>Ječmen Jarní</v>
      </c>
      <c r="AA126" s="50" t="str">
        <f t="shared" si="44"/>
        <v>Brno-venkov</v>
      </c>
      <c r="AB126" s="50" t="str">
        <f t="shared" si="45"/>
        <v>Tvarožná</v>
      </c>
      <c r="AC126" s="51">
        <f t="shared" si="46"/>
        <v>771970</v>
      </c>
      <c r="AD126" s="52" t="str">
        <f t="shared" si="47"/>
        <v>30,01 - 50,00 %</v>
      </c>
    </row>
    <row r="127" spans="1:30" ht="12.75" x14ac:dyDescent="0.25">
      <c r="A127" s="49">
        <f>IF(B127=$Z$1,MAX($A$1:A126)+1,"")</f>
        <v>126</v>
      </c>
      <c r="B127" s="51" t="s">
        <v>3036</v>
      </c>
      <c r="C127" s="51" t="s">
        <v>129</v>
      </c>
      <c r="D127" s="64" t="s">
        <v>195</v>
      </c>
      <c r="E127" s="64">
        <v>773905</v>
      </c>
      <c r="F127" s="58" t="s">
        <v>34</v>
      </c>
      <c r="H127" s="62">
        <f t="shared" si="48"/>
        <v>126</v>
      </c>
      <c r="I127" s="63" t="str">
        <f t="shared" si="49"/>
        <v/>
      </c>
      <c r="J127" s="47" t="str">
        <f t="shared" si="50"/>
        <v/>
      </c>
      <c r="K127" s="47" t="str">
        <f t="shared" si="51"/>
        <v/>
      </c>
      <c r="L127" s="48" t="str">
        <f t="shared" si="52"/>
        <v/>
      </c>
      <c r="M127" s="47" t="str">
        <f t="shared" si="53"/>
        <v/>
      </c>
      <c r="N127" s="54" t="str">
        <f t="shared" si="54"/>
        <v/>
      </c>
      <c r="P127" s="53" t="str">
        <f>IF($AB$1="NE","",IF(V127=$V$1,MAX($P$1:P126)+1,""))</f>
        <v/>
      </c>
      <c r="Q127" s="50" t="str">
        <f t="shared" si="37"/>
        <v/>
      </c>
      <c r="R127" s="47" t="str">
        <f t="shared" si="38"/>
        <v/>
      </c>
      <c r="S127" s="47" t="str">
        <f t="shared" si="39"/>
        <v/>
      </c>
      <c r="T127" s="48" t="str">
        <f t="shared" si="40"/>
        <v/>
      </c>
      <c r="U127" s="47" t="str">
        <f t="shared" si="41"/>
        <v/>
      </c>
      <c r="V127" s="54" t="str">
        <f t="shared" si="42"/>
        <v/>
      </c>
      <c r="X127" s="49" t="str">
        <f>IF(AA127=$AA$1,MAX($X$1:X126)+1,"")</f>
        <v/>
      </c>
      <c r="Y127" s="50">
        <f t="shared" si="36"/>
        <v>126</v>
      </c>
      <c r="Z127" s="51" t="str">
        <f t="shared" si="43"/>
        <v>Ječmen Jarní</v>
      </c>
      <c r="AA127" s="50" t="str">
        <f t="shared" si="44"/>
        <v>Brno-venkov</v>
      </c>
      <c r="AB127" s="50" t="str">
        <f t="shared" si="45"/>
        <v>Újezd u Brna</v>
      </c>
      <c r="AC127" s="51">
        <f t="shared" si="46"/>
        <v>773905</v>
      </c>
      <c r="AD127" s="52" t="str">
        <f t="shared" si="47"/>
        <v>30,01 - 50,00 %</v>
      </c>
    </row>
    <row r="128" spans="1:30" ht="12.75" x14ac:dyDescent="0.25">
      <c r="A128" s="49">
        <f>IF(B128=$Z$1,MAX($A$1:A127)+1,"")</f>
        <v>127</v>
      </c>
      <c r="B128" s="51" t="s">
        <v>3036</v>
      </c>
      <c r="C128" s="51" t="s">
        <v>129</v>
      </c>
      <c r="D128" s="64" t="s">
        <v>196</v>
      </c>
      <c r="E128" s="64">
        <v>774642</v>
      </c>
      <c r="F128" s="58" t="s">
        <v>34</v>
      </c>
      <c r="H128" s="62">
        <f t="shared" si="48"/>
        <v>127</v>
      </c>
      <c r="I128" s="63" t="str">
        <f t="shared" si="49"/>
        <v/>
      </c>
      <c r="J128" s="47" t="str">
        <f t="shared" si="50"/>
        <v/>
      </c>
      <c r="K128" s="47" t="str">
        <f t="shared" si="51"/>
        <v/>
      </c>
      <c r="L128" s="48" t="str">
        <f t="shared" si="52"/>
        <v/>
      </c>
      <c r="M128" s="47" t="str">
        <f t="shared" si="53"/>
        <v/>
      </c>
      <c r="N128" s="54" t="str">
        <f t="shared" si="54"/>
        <v/>
      </c>
      <c r="P128" s="53" t="str">
        <f>IF($AB$1="NE","",IF(V128=$V$1,MAX($P$1:P127)+1,""))</f>
        <v/>
      </c>
      <c r="Q128" s="50" t="str">
        <f t="shared" si="37"/>
        <v/>
      </c>
      <c r="R128" s="47" t="str">
        <f t="shared" si="38"/>
        <v/>
      </c>
      <c r="S128" s="47" t="str">
        <f t="shared" si="39"/>
        <v/>
      </c>
      <c r="T128" s="48" t="str">
        <f t="shared" si="40"/>
        <v/>
      </c>
      <c r="U128" s="47" t="str">
        <f t="shared" si="41"/>
        <v/>
      </c>
      <c r="V128" s="54" t="str">
        <f t="shared" si="42"/>
        <v/>
      </c>
      <c r="X128" s="49" t="str">
        <f>IF(AA128=$AA$1,MAX($X$1:X127)+1,"")</f>
        <v/>
      </c>
      <c r="Y128" s="50">
        <f t="shared" si="36"/>
        <v>127</v>
      </c>
      <c r="Z128" s="51" t="str">
        <f t="shared" si="43"/>
        <v>Ječmen Jarní</v>
      </c>
      <c r="AA128" s="50" t="str">
        <f t="shared" si="44"/>
        <v>Brno-venkov</v>
      </c>
      <c r="AB128" s="50" t="str">
        <f t="shared" si="45"/>
        <v>Unkovice</v>
      </c>
      <c r="AC128" s="51">
        <f t="shared" si="46"/>
        <v>774642</v>
      </c>
      <c r="AD128" s="52" t="str">
        <f t="shared" si="47"/>
        <v>30,01 - 50,00 %</v>
      </c>
    </row>
    <row r="129" spans="1:30" ht="12.75" x14ac:dyDescent="0.25">
      <c r="A129" s="49">
        <f>IF(B129=$Z$1,MAX($A$1:A128)+1,"")</f>
        <v>128</v>
      </c>
      <c r="B129" s="51" t="s">
        <v>3036</v>
      </c>
      <c r="C129" s="51" t="s">
        <v>129</v>
      </c>
      <c r="D129" s="64" t="s">
        <v>197</v>
      </c>
      <c r="E129" s="64">
        <v>775452</v>
      </c>
      <c r="F129" s="58" t="s">
        <v>34</v>
      </c>
      <c r="H129" s="62">
        <f t="shared" si="48"/>
        <v>128</v>
      </c>
      <c r="I129" s="63" t="str">
        <f t="shared" si="49"/>
        <v/>
      </c>
      <c r="J129" s="47" t="str">
        <f t="shared" si="50"/>
        <v/>
      </c>
      <c r="K129" s="47" t="str">
        <f t="shared" si="51"/>
        <v/>
      </c>
      <c r="L129" s="48" t="str">
        <f t="shared" si="52"/>
        <v/>
      </c>
      <c r="M129" s="47" t="str">
        <f t="shared" si="53"/>
        <v/>
      </c>
      <c r="N129" s="54" t="str">
        <f t="shared" si="54"/>
        <v/>
      </c>
      <c r="P129" s="53" t="str">
        <f>IF($AB$1="NE","",IF(V129=$V$1,MAX($P$1:P128)+1,""))</f>
        <v/>
      </c>
      <c r="Q129" s="50" t="str">
        <f t="shared" si="37"/>
        <v/>
      </c>
      <c r="R129" s="47" t="str">
        <f t="shared" si="38"/>
        <v/>
      </c>
      <c r="S129" s="47" t="str">
        <f t="shared" si="39"/>
        <v/>
      </c>
      <c r="T129" s="48" t="str">
        <f t="shared" si="40"/>
        <v/>
      </c>
      <c r="U129" s="47" t="str">
        <f t="shared" si="41"/>
        <v/>
      </c>
      <c r="V129" s="54" t="str">
        <f t="shared" si="42"/>
        <v/>
      </c>
      <c r="X129" s="49" t="str">
        <f>IF(AA129=$AA$1,MAX($X$1:X128)+1,"")</f>
        <v/>
      </c>
      <c r="Y129" s="50">
        <f t="shared" si="36"/>
        <v>128</v>
      </c>
      <c r="Z129" s="51" t="str">
        <f t="shared" si="43"/>
        <v>Ječmen Jarní</v>
      </c>
      <c r="AA129" s="50" t="str">
        <f t="shared" si="44"/>
        <v>Brno-venkov</v>
      </c>
      <c r="AB129" s="50" t="str">
        <f t="shared" si="45"/>
        <v>Čížky</v>
      </c>
      <c r="AC129" s="51">
        <f t="shared" si="46"/>
        <v>775452</v>
      </c>
      <c r="AD129" s="52" t="str">
        <f t="shared" si="47"/>
        <v>30,01 - 50,00 %</v>
      </c>
    </row>
    <row r="130" spans="1:30" ht="12.75" x14ac:dyDescent="0.25">
      <c r="A130" s="49">
        <f>IF(B130=$Z$1,MAX($A$1:A129)+1,"")</f>
        <v>129</v>
      </c>
      <c r="B130" s="51" t="s">
        <v>3036</v>
      </c>
      <c r="C130" s="51" t="s">
        <v>129</v>
      </c>
      <c r="D130" s="64" t="s">
        <v>198</v>
      </c>
      <c r="E130" s="64">
        <v>775461</v>
      </c>
      <c r="F130" s="58" t="s">
        <v>34</v>
      </c>
      <c r="H130" s="62">
        <f t="shared" si="48"/>
        <v>129</v>
      </c>
      <c r="I130" s="63" t="str">
        <f t="shared" si="49"/>
        <v/>
      </c>
      <c r="J130" s="47" t="str">
        <f t="shared" si="50"/>
        <v/>
      </c>
      <c r="K130" s="47" t="str">
        <f t="shared" si="51"/>
        <v/>
      </c>
      <c r="L130" s="48" t="str">
        <f t="shared" si="52"/>
        <v/>
      </c>
      <c r="M130" s="47" t="str">
        <f t="shared" si="53"/>
        <v/>
      </c>
      <c r="N130" s="54" t="str">
        <f t="shared" si="54"/>
        <v/>
      </c>
      <c r="P130" s="53" t="str">
        <f>IF($AB$1="NE","",IF(V130=$V$1,MAX($P$1:P129)+1,""))</f>
        <v/>
      </c>
      <c r="Q130" s="50" t="str">
        <f t="shared" si="37"/>
        <v/>
      </c>
      <c r="R130" s="47" t="str">
        <f t="shared" si="38"/>
        <v/>
      </c>
      <c r="S130" s="47" t="str">
        <f t="shared" si="39"/>
        <v/>
      </c>
      <c r="T130" s="48" t="str">
        <f t="shared" si="40"/>
        <v/>
      </c>
      <c r="U130" s="47" t="str">
        <f t="shared" si="41"/>
        <v/>
      </c>
      <c r="V130" s="54" t="str">
        <f t="shared" si="42"/>
        <v/>
      </c>
      <c r="X130" s="49" t="str">
        <f>IF(AA130=$AA$1,MAX($X$1:X129)+1,"")</f>
        <v/>
      </c>
      <c r="Y130" s="50">
        <f t="shared" si="36"/>
        <v>129</v>
      </c>
      <c r="Z130" s="51" t="str">
        <f t="shared" si="43"/>
        <v>Ječmen Jarní</v>
      </c>
      <c r="AA130" s="50" t="str">
        <f t="shared" si="44"/>
        <v>Brno-venkov</v>
      </c>
      <c r="AB130" s="50" t="str">
        <f t="shared" si="45"/>
        <v>Úsuší</v>
      </c>
      <c r="AC130" s="51">
        <f t="shared" si="46"/>
        <v>775461</v>
      </c>
      <c r="AD130" s="52" t="str">
        <f t="shared" si="47"/>
        <v>30,01 - 50,00 %</v>
      </c>
    </row>
    <row r="131" spans="1:30" ht="12.75" x14ac:dyDescent="0.25">
      <c r="A131" s="49">
        <f>IF(B131=$Z$1,MAX($A$1:A130)+1,"")</f>
        <v>130</v>
      </c>
      <c r="B131" s="51" t="s">
        <v>3036</v>
      </c>
      <c r="C131" s="51" t="s">
        <v>129</v>
      </c>
      <c r="D131" s="64" t="s">
        <v>199</v>
      </c>
      <c r="E131" s="64">
        <v>777633</v>
      </c>
      <c r="F131" s="58" t="s">
        <v>34</v>
      </c>
      <c r="H131" s="62">
        <f t="shared" si="48"/>
        <v>130</v>
      </c>
      <c r="I131" s="63" t="str">
        <f t="shared" si="49"/>
        <v/>
      </c>
      <c r="J131" s="47" t="str">
        <f t="shared" si="50"/>
        <v/>
      </c>
      <c r="K131" s="47" t="str">
        <f t="shared" si="51"/>
        <v/>
      </c>
      <c r="L131" s="48" t="str">
        <f t="shared" si="52"/>
        <v/>
      </c>
      <c r="M131" s="47" t="str">
        <f t="shared" si="53"/>
        <v/>
      </c>
      <c r="N131" s="54" t="str">
        <f t="shared" si="54"/>
        <v/>
      </c>
      <c r="P131" s="53" t="str">
        <f>IF($AB$1="NE","",IF(V131=$V$1,MAX($P$1:P130)+1,""))</f>
        <v/>
      </c>
      <c r="Q131" s="50" t="str">
        <f t="shared" si="37"/>
        <v/>
      </c>
      <c r="R131" s="47" t="str">
        <f t="shared" si="38"/>
        <v/>
      </c>
      <c r="S131" s="47" t="str">
        <f t="shared" si="39"/>
        <v/>
      </c>
      <c r="T131" s="48" t="str">
        <f t="shared" si="40"/>
        <v/>
      </c>
      <c r="U131" s="47" t="str">
        <f t="shared" si="41"/>
        <v/>
      </c>
      <c r="V131" s="54" t="str">
        <f t="shared" si="42"/>
        <v/>
      </c>
      <c r="X131" s="49" t="str">
        <f>IF(AA131=$AA$1,MAX($X$1:X130)+1,"")</f>
        <v/>
      </c>
      <c r="Y131" s="50">
        <f t="shared" ref="Y131:Y194" si="55">IF(Y130="","",IF(MAX($A$2:$A$10000)=Y130,"",Y130+1))</f>
        <v>130</v>
      </c>
      <c r="Z131" s="51" t="str">
        <f t="shared" si="43"/>
        <v>Ječmen Jarní</v>
      </c>
      <c r="AA131" s="50" t="str">
        <f t="shared" si="44"/>
        <v>Brno-venkov</v>
      </c>
      <c r="AB131" s="50" t="str">
        <f t="shared" si="45"/>
        <v>Velatice</v>
      </c>
      <c r="AC131" s="51">
        <f t="shared" si="46"/>
        <v>777633</v>
      </c>
      <c r="AD131" s="52" t="str">
        <f t="shared" si="47"/>
        <v>30,01 - 50,00 %</v>
      </c>
    </row>
    <row r="132" spans="1:30" ht="12.75" x14ac:dyDescent="0.25">
      <c r="A132" s="49">
        <f>IF(B132=$Z$1,MAX($A$1:A131)+1,"")</f>
        <v>131</v>
      </c>
      <c r="B132" s="51" t="s">
        <v>3036</v>
      </c>
      <c r="C132" s="51" t="s">
        <v>129</v>
      </c>
      <c r="D132" s="64" t="s">
        <v>200</v>
      </c>
      <c r="E132" s="64">
        <v>783307</v>
      </c>
      <c r="F132" s="58" t="s">
        <v>34</v>
      </c>
      <c r="H132" s="62">
        <f t="shared" si="48"/>
        <v>131</v>
      </c>
      <c r="I132" s="63" t="str">
        <f t="shared" si="49"/>
        <v/>
      </c>
      <c r="J132" s="47" t="str">
        <f t="shared" si="50"/>
        <v/>
      </c>
      <c r="K132" s="47" t="str">
        <f t="shared" si="51"/>
        <v/>
      </c>
      <c r="L132" s="48" t="str">
        <f t="shared" si="52"/>
        <v/>
      </c>
      <c r="M132" s="47" t="str">
        <f t="shared" si="53"/>
        <v/>
      </c>
      <c r="N132" s="54" t="str">
        <f t="shared" si="54"/>
        <v/>
      </c>
      <c r="P132" s="53" t="str">
        <f>IF($AB$1="NE","",IF(V132=$V$1,MAX($P$1:P131)+1,""))</f>
        <v/>
      </c>
      <c r="Q132" s="50" t="str">
        <f t="shared" si="37"/>
        <v/>
      </c>
      <c r="R132" s="47" t="str">
        <f t="shared" si="38"/>
        <v/>
      </c>
      <c r="S132" s="47" t="str">
        <f t="shared" si="39"/>
        <v/>
      </c>
      <c r="T132" s="48" t="str">
        <f t="shared" si="40"/>
        <v/>
      </c>
      <c r="U132" s="47" t="str">
        <f t="shared" si="41"/>
        <v/>
      </c>
      <c r="V132" s="54" t="str">
        <f t="shared" si="42"/>
        <v/>
      </c>
      <c r="X132" s="49" t="str">
        <f>IF(AA132=$AA$1,MAX($X$1:X131)+1,"")</f>
        <v/>
      </c>
      <c r="Y132" s="50">
        <f t="shared" si="55"/>
        <v>131</v>
      </c>
      <c r="Z132" s="51" t="str">
        <f t="shared" si="43"/>
        <v>Ječmen Jarní</v>
      </c>
      <c r="AA132" s="50" t="str">
        <f t="shared" si="44"/>
        <v>Brno-venkov</v>
      </c>
      <c r="AB132" s="50" t="str">
        <f t="shared" si="45"/>
        <v>Vlasatice</v>
      </c>
      <c r="AC132" s="51">
        <f t="shared" si="46"/>
        <v>783307</v>
      </c>
      <c r="AD132" s="52" t="str">
        <f t="shared" si="47"/>
        <v>30,01 - 50,00 %</v>
      </c>
    </row>
    <row r="133" spans="1:30" ht="12.75" x14ac:dyDescent="0.25">
      <c r="A133" s="49">
        <f>IF(B133=$Z$1,MAX($A$1:A132)+1,"")</f>
        <v>132</v>
      </c>
      <c r="B133" s="51" t="s">
        <v>3036</v>
      </c>
      <c r="C133" s="51" t="s">
        <v>129</v>
      </c>
      <c r="D133" s="64" t="s">
        <v>201</v>
      </c>
      <c r="E133" s="64">
        <v>784567</v>
      </c>
      <c r="F133" s="58" t="s">
        <v>34</v>
      </c>
      <c r="H133" s="62">
        <f t="shared" si="48"/>
        <v>132</v>
      </c>
      <c r="I133" s="63" t="str">
        <f t="shared" si="49"/>
        <v/>
      </c>
      <c r="J133" s="47" t="str">
        <f t="shared" si="50"/>
        <v/>
      </c>
      <c r="K133" s="47" t="str">
        <f t="shared" si="51"/>
        <v/>
      </c>
      <c r="L133" s="48" t="str">
        <f t="shared" si="52"/>
        <v/>
      </c>
      <c r="M133" s="47" t="str">
        <f t="shared" si="53"/>
        <v/>
      </c>
      <c r="N133" s="54" t="str">
        <f t="shared" si="54"/>
        <v/>
      </c>
      <c r="P133" s="53" t="str">
        <f>IF($AB$1="NE","",IF(V133=$V$1,MAX($P$1:P132)+1,""))</f>
        <v/>
      </c>
      <c r="Q133" s="50" t="str">
        <f t="shared" si="37"/>
        <v/>
      </c>
      <c r="R133" s="47" t="str">
        <f t="shared" si="38"/>
        <v/>
      </c>
      <c r="S133" s="47" t="str">
        <f t="shared" si="39"/>
        <v/>
      </c>
      <c r="T133" s="48" t="str">
        <f t="shared" si="40"/>
        <v/>
      </c>
      <c r="U133" s="47" t="str">
        <f t="shared" si="41"/>
        <v/>
      </c>
      <c r="V133" s="54" t="str">
        <f t="shared" si="42"/>
        <v/>
      </c>
      <c r="X133" s="49" t="str">
        <f>IF(AA133=$AA$1,MAX($X$1:X132)+1,"")</f>
        <v/>
      </c>
      <c r="Y133" s="50">
        <f t="shared" si="55"/>
        <v>132</v>
      </c>
      <c r="Z133" s="51" t="str">
        <f t="shared" si="43"/>
        <v>Ječmen Jarní</v>
      </c>
      <c r="AA133" s="50" t="str">
        <f t="shared" si="44"/>
        <v>Brno-venkov</v>
      </c>
      <c r="AB133" s="50" t="str">
        <f t="shared" si="45"/>
        <v>Vojkovice u Židlochovic</v>
      </c>
      <c r="AC133" s="51">
        <f t="shared" si="46"/>
        <v>784567</v>
      </c>
      <c r="AD133" s="52" t="str">
        <f t="shared" si="47"/>
        <v>30,01 - 50,00 %</v>
      </c>
    </row>
    <row r="134" spans="1:30" ht="12.75" x14ac:dyDescent="0.25">
      <c r="A134" s="49">
        <f>IF(B134=$Z$1,MAX($A$1:A133)+1,"")</f>
        <v>133</v>
      </c>
      <c r="B134" s="51" t="s">
        <v>3036</v>
      </c>
      <c r="C134" s="51" t="s">
        <v>129</v>
      </c>
      <c r="D134" s="64" t="s">
        <v>202</v>
      </c>
      <c r="E134" s="64">
        <v>785512</v>
      </c>
      <c r="F134" s="58" t="s">
        <v>34</v>
      </c>
      <c r="H134" s="62">
        <f t="shared" si="48"/>
        <v>133</v>
      </c>
      <c r="I134" s="63" t="str">
        <f t="shared" si="49"/>
        <v/>
      </c>
      <c r="J134" s="47" t="str">
        <f t="shared" si="50"/>
        <v/>
      </c>
      <c r="K134" s="47" t="str">
        <f t="shared" si="51"/>
        <v/>
      </c>
      <c r="L134" s="48" t="str">
        <f t="shared" si="52"/>
        <v/>
      </c>
      <c r="M134" s="47" t="str">
        <f t="shared" si="53"/>
        <v/>
      </c>
      <c r="N134" s="54" t="str">
        <f t="shared" si="54"/>
        <v/>
      </c>
      <c r="P134" s="53" t="str">
        <f>IF($AB$1="NE","",IF(V134=$V$1,MAX($P$1:P133)+1,""))</f>
        <v/>
      </c>
      <c r="Q134" s="50" t="str">
        <f t="shared" ref="Q134:Q197" si="56">IF(Q133="","",IF(MAX($X$2:$X$10000)=Q133,"",Q133+1))</f>
        <v/>
      </c>
      <c r="R134" s="47" t="str">
        <f t="shared" ref="R134:R197" si="57">IF(Q134="","",LOOKUP(Y134,$X$2:$X$10000,$Z$2:$Z$10000))</f>
        <v/>
      </c>
      <c r="S134" s="47" t="str">
        <f t="shared" ref="S134:S197" si="58">IF(R134="","",LOOKUP(Q134,$X$2:$X$10000,$AA$2:$AA$10000))</f>
        <v/>
      </c>
      <c r="T134" s="48" t="str">
        <f t="shared" ref="T134:T197" si="59">IF(S134="","",LOOKUP(Q134,$X$2:$X$10000,$AB$2:$AB$10000))</f>
        <v/>
      </c>
      <c r="U134" s="47" t="str">
        <f t="shared" ref="U134:U197" si="60">IF(T134="","",LOOKUP(Q134,$X$2:$X$10000,$AC$2:$AC$10000))</f>
        <v/>
      </c>
      <c r="V134" s="54" t="str">
        <f t="shared" ref="V134:V197" si="61">IF(U134="","",LOOKUP(Q134,$X$2:$X$10000,$AD$2:$AD$10000))</f>
        <v/>
      </c>
      <c r="X134" s="49" t="str">
        <f>IF(AA134=$AA$1,MAX($X$1:X133)+1,"")</f>
        <v/>
      </c>
      <c r="Y134" s="50">
        <f t="shared" si="55"/>
        <v>133</v>
      </c>
      <c r="Z134" s="51" t="str">
        <f t="shared" ref="Z134:Z197" si="62">IF(Y134="","",LOOKUP(Y134,$A$2:$A$10000,$B$2:$B$10000))</f>
        <v>Ječmen Jarní</v>
      </c>
      <c r="AA134" s="50" t="str">
        <f t="shared" ref="AA134:AA197" si="63">IF(Y134="","",LOOKUP(Y134,$A$2:$A$10000,$C$2:$C$10000))</f>
        <v>Brno-venkov</v>
      </c>
      <c r="AB134" s="50" t="str">
        <f t="shared" ref="AB134:AB197" si="64">IF(Y134="","",LOOKUP(Y134,$A$2:$A$10000,$D$2:$D$10000))</f>
        <v>Vranovice nad Svratkou</v>
      </c>
      <c r="AC134" s="51">
        <f t="shared" ref="AC134:AC197" si="65">IF(Y134="","",LOOKUP(Y134,$A$2:$A$10000,$E$2:$E$10000))</f>
        <v>785512</v>
      </c>
      <c r="AD134" s="52" t="str">
        <f t="shared" ref="AD134:AD197" si="66">IF(Y134="","",LOOKUP(Y134,$A$2:$A$10000,$F$2:$F$10000))</f>
        <v>30,01 - 50,00 %</v>
      </c>
    </row>
    <row r="135" spans="1:30" ht="12.75" x14ac:dyDescent="0.25">
      <c r="A135" s="49">
        <f>IF(B135=$Z$1,MAX($A$1:A134)+1,"")</f>
        <v>134</v>
      </c>
      <c r="B135" s="51" t="s">
        <v>3036</v>
      </c>
      <c r="C135" s="51" t="s">
        <v>129</v>
      </c>
      <c r="D135" s="64" t="s">
        <v>203</v>
      </c>
      <c r="E135" s="64">
        <v>791806</v>
      </c>
      <c r="F135" s="58" t="s">
        <v>34</v>
      </c>
      <c r="H135" s="62">
        <f t="shared" si="48"/>
        <v>134</v>
      </c>
      <c r="I135" s="63" t="str">
        <f t="shared" si="49"/>
        <v/>
      </c>
      <c r="J135" s="47" t="str">
        <f t="shared" si="50"/>
        <v/>
      </c>
      <c r="K135" s="47" t="str">
        <f t="shared" si="51"/>
        <v/>
      </c>
      <c r="L135" s="48" t="str">
        <f t="shared" si="52"/>
        <v/>
      </c>
      <c r="M135" s="47" t="str">
        <f t="shared" si="53"/>
        <v/>
      </c>
      <c r="N135" s="54" t="str">
        <f t="shared" si="54"/>
        <v/>
      </c>
      <c r="P135" s="53" t="str">
        <f>IF($AB$1="NE","",IF(V135=$V$1,MAX($P$1:P134)+1,""))</f>
        <v/>
      </c>
      <c r="Q135" s="50" t="str">
        <f t="shared" si="56"/>
        <v/>
      </c>
      <c r="R135" s="47" t="str">
        <f t="shared" si="57"/>
        <v/>
      </c>
      <c r="S135" s="47" t="str">
        <f t="shared" si="58"/>
        <v/>
      </c>
      <c r="T135" s="48" t="str">
        <f t="shared" si="59"/>
        <v/>
      </c>
      <c r="U135" s="47" t="str">
        <f t="shared" si="60"/>
        <v/>
      </c>
      <c r="V135" s="54" t="str">
        <f t="shared" si="61"/>
        <v/>
      </c>
      <c r="X135" s="49" t="str">
        <f>IF(AA135=$AA$1,MAX($X$1:X134)+1,"")</f>
        <v/>
      </c>
      <c r="Y135" s="50">
        <f t="shared" si="55"/>
        <v>134</v>
      </c>
      <c r="Z135" s="51" t="str">
        <f t="shared" si="62"/>
        <v>Ječmen Jarní</v>
      </c>
      <c r="AA135" s="50" t="str">
        <f t="shared" si="63"/>
        <v>Brno-venkov</v>
      </c>
      <c r="AB135" s="50" t="str">
        <f t="shared" si="64"/>
        <v>Zbraslav na Moravě</v>
      </c>
      <c r="AC135" s="51">
        <f t="shared" si="65"/>
        <v>791806</v>
      </c>
      <c r="AD135" s="52" t="str">
        <f t="shared" si="66"/>
        <v>30,01 - 50,00 %</v>
      </c>
    </row>
    <row r="136" spans="1:30" ht="12.75" x14ac:dyDescent="0.25">
      <c r="A136" s="49">
        <f>IF(B136=$Z$1,MAX($A$1:A135)+1,"")</f>
        <v>135</v>
      </c>
      <c r="B136" s="51" t="s">
        <v>3036</v>
      </c>
      <c r="C136" s="51" t="s">
        <v>129</v>
      </c>
      <c r="D136" s="64" t="s">
        <v>204</v>
      </c>
      <c r="E136" s="64">
        <v>792110</v>
      </c>
      <c r="F136" s="58" t="s">
        <v>34</v>
      </c>
      <c r="H136" s="62">
        <f t="shared" si="48"/>
        <v>135</v>
      </c>
      <c r="I136" s="63" t="str">
        <f t="shared" si="49"/>
        <v/>
      </c>
      <c r="J136" s="47" t="str">
        <f t="shared" si="50"/>
        <v/>
      </c>
      <c r="K136" s="47" t="str">
        <f t="shared" si="51"/>
        <v/>
      </c>
      <c r="L136" s="48" t="str">
        <f t="shared" si="52"/>
        <v/>
      </c>
      <c r="M136" s="47" t="str">
        <f t="shared" si="53"/>
        <v/>
      </c>
      <c r="N136" s="54" t="str">
        <f t="shared" si="54"/>
        <v/>
      </c>
      <c r="P136" s="53" t="str">
        <f>IF($AB$1="NE","",IF(V136=$V$1,MAX($P$1:P135)+1,""))</f>
        <v/>
      </c>
      <c r="Q136" s="50" t="str">
        <f t="shared" si="56"/>
        <v/>
      </c>
      <c r="R136" s="47" t="str">
        <f t="shared" si="57"/>
        <v/>
      </c>
      <c r="S136" s="47" t="str">
        <f t="shared" si="58"/>
        <v/>
      </c>
      <c r="T136" s="48" t="str">
        <f t="shared" si="59"/>
        <v/>
      </c>
      <c r="U136" s="47" t="str">
        <f t="shared" si="60"/>
        <v/>
      </c>
      <c r="V136" s="54" t="str">
        <f t="shared" si="61"/>
        <v/>
      </c>
      <c r="X136" s="49" t="str">
        <f>IF(AA136=$AA$1,MAX($X$1:X135)+1,"")</f>
        <v/>
      </c>
      <c r="Y136" s="50">
        <f t="shared" si="55"/>
        <v>135</v>
      </c>
      <c r="Z136" s="51" t="str">
        <f t="shared" si="62"/>
        <v>Ječmen Jarní</v>
      </c>
      <c r="AA136" s="50" t="str">
        <f t="shared" si="63"/>
        <v>Brno-venkov</v>
      </c>
      <c r="AB136" s="50" t="str">
        <f t="shared" si="64"/>
        <v>Zbýšov u Oslavan</v>
      </c>
      <c r="AC136" s="51">
        <f t="shared" si="65"/>
        <v>792110</v>
      </c>
      <c r="AD136" s="52" t="str">
        <f t="shared" si="66"/>
        <v>30,01 - 50,00 %</v>
      </c>
    </row>
    <row r="137" spans="1:30" ht="12.75" x14ac:dyDescent="0.25">
      <c r="A137" s="49">
        <f>IF(B137=$Z$1,MAX($A$1:A136)+1,"")</f>
        <v>136</v>
      </c>
      <c r="B137" s="51" t="s">
        <v>3036</v>
      </c>
      <c r="C137" s="51" t="s">
        <v>129</v>
      </c>
      <c r="D137" s="64" t="s">
        <v>205</v>
      </c>
      <c r="E137" s="64">
        <v>794121</v>
      </c>
      <c r="F137" s="58" t="s">
        <v>34</v>
      </c>
      <c r="H137" s="62">
        <f t="shared" si="48"/>
        <v>136</v>
      </c>
      <c r="I137" s="63" t="str">
        <f t="shared" si="49"/>
        <v/>
      </c>
      <c r="J137" s="47" t="str">
        <f t="shared" si="50"/>
        <v/>
      </c>
      <c r="K137" s="47" t="str">
        <f t="shared" si="51"/>
        <v/>
      </c>
      <c r="L137" s="48" t="str">
        <f t="shared" si="52"/>
        <v/>
      </c>
      <c r="M137" s="47" t="str">
        <f t="shared" si="53"/>
        <v/>
      </c>
      <c r="N137" s="54" t="str">
        <f t="shared" si="54"/>
        <v/>
      </c>
      <c r="P137" s="53" t="str">
        <f>IF($AB$1="NE","",IF(V137=$V$1,MAX($P$1:P136)+1,""))</f>
        <v/>
      </c>
      <c r="Q137" s="50" t="str">
        <f t="shared" si="56"/>
        <v/>
      </c>
      <c r="R137" s="47" t="str">
        <f t="shared" si="57"/>
        <v/>
      </c>
      <c r="S137" s="47" t="str">
        <f t="shared" si="58"/>
        <v/>
      </c>
      <c r="T137" s="48" t="str">
        <f t="shared" si="59"/>
        <v/>
      </c>
      <c r="U137" s="47" t="str">
        <f t="shared" si="60"/>
        <v/>
      </c>
      <c r="V137" s="54" t="str">
        <f t="shared" si="61"/>
        <v/>
      </c>
      <c r="X137" s="49" t="str">
        <f>IF(AA137=$AA$1,MAX($X$1:X136)+1,"")</f>
        <v/>
      </c>
      <c r="Y137" s="50">
        <f t="shared" si="55"/>
        <v>136</v>
      </c>
      <c r="Z137" s="51" t="str">
        <f t="shared" si="62"/>
        <v>Ječmen Jarní</v>
      </c>
      <c r="AA137" s="50" t="str">
        <f t="shared" si="63"/>
        <v>Brno-venkov</v>
      </c>
      <c r="AB137" s="50" t="str">
        <f t="shared" si="64"/>
        <v>Žabčice</v>
      </c>
      <c r="AC137" s="51">
        <f t="shared" si="65"/>
        <v>794121</v>
      </c>
      <c r="AD137" s="52" t="str">
        <f t="shared" si="66"/>
        <v>30,01 - 50,00 %</v>
      </c>
    </row>
    <row r="138" spans="1:30" ht="12.75" x14ac:dyDescent="0.25">
      <c r="A138" s="49">
        <f>IF(B138=$Z$1,MAX($A$1:A137)+1,"")</f>
        <v>137</v>
      </c>
      <c r="B138" s="51" t="s">
        <v>3036</v>
      </c>
      <c r="C138" s="51" t="s">
        <v>129</v>
      </c>
      <c r="D138" s="64" t="s">
        <v>206</v>
      </c>
      <c r="E138" s="64">
        <v>795488</v>
      </c>
      <c r="F138" s="58" t="s">
        <v>34</v>
      </c>
      <c r="H138" s="62">
        <f t="shared" si="48"/>
        <v>137</v>
      </c>
      <c r="I138" s="63" t="str">
        <f t="shared" si="49"/>
        <v/>
      </c>
      <c r="J138" s="47" t="str">
        <f t="shared" si="50"/>
        <v/>
      </c>
      <c r="K138" s="47" t="str">
        <f t="shared" si="51"/>
        <v/>
      </c>
      <c r="L138" s="48" t="str">
        <f t="shared" si="52"/>
        <v/>
      </c>
      <c r="M138" s="47" t="str">
        <f t="shared" si="53"/>
        <v/>
      </c>
      <c r="N138" s="54" t="str">
        <f t="shared" si="54"/>
        <v/>
      </c>
      <c r="P138" s="53" t="str">
        <f>IF($AB$1="NE","",IF(V138=$V$1,MAX($P$1:P137)+1,""))</f>
        <v/>
      </c>
      <c r="Q138" s="50" t="str">
        <f t="shared" si="56"/>
        <v/>
      </c>
      <c r="R138" s="47" t="str">
        <f t="shared" si="57"/>
        <v/>
      </c>
      <c r="S138" s="47" t="str">
        <f t="shared" si="58"/>
        <v/>
      </c>
      <c r="T138" s="48" t="str">
        <f t="shared" si="59"/>
        <v/>
      </c>
      <c r="U138" s="47" t="str">
        <f t="shared" si="60"/>
        <v/>
      </c>
      <c r="V138" s="54" t="str">
        <f t="shared" si="61"/>
        <v/>
      </c>
      <c r="X138" s="49" t="str">
        <f>IF(AA138=$AA$1,MAX($X$1:X137)+1,"")</f>
        <v/>
      </c>
      <c r="Y138" s="50">
        <f t="shared" si="55"/>
        <v>137</v>
      </c>
      <c r="Z138" s="51" t="str">
        <f t="shared" si="62"/>
        <v>Ječmen Jarní</v>
      </c>
      <c r="AA138" s="50" t="str">
        <f t="shared" si="63"/>
        <v>Brno-venkov</v>
      </c>
      <c r="AB138" s="50" t="str">
        <f t="shared" si="64"/>
        <v>Žďárec</v>
      </c>
      <c r="AC138" s="51">
        <f t="shared" si="65"/>
        <v>795488</v>
      </c>
      <c r="AD138" s="52" t="str">
        <f t="shared" si="66"/>
        <v>30,01 - 50,00 %</v>
      </c>
    </row>
    <row r="139" spans="1:30" ht="12.75" x14ac:dyDescent="0.25">
      <c r="A139" s="49">
        <f>IF(B139=$Z$1,MAX($A$1:A138)+1,"")</f>
        <v>138</v>
      </c>
      <c r="B139" s="51" t="s">
        <v>3036</v>
      </c>
      <c r="C139" s="51" t="s">
        <v>129</v>
      </c>
      <c r="D139" s="64" t="s">
        <v>207</v>
      </c>
      <c r="E139" s="64">
        <v>795968</v>
      </c>
      <c r="F139" s="58" t="s">
        <v>34</v>
      </c>
      <c r="H139" s="62">
        <f t="shared" ref="H139:H202" si="67">IF($T$1="ANO",H138+1,"")</f>
        <v>138</v>
      </c>
      <c r="I139" s="63" t="str">
        <f t="shared" ref="I139:I202" si="68">IF(I138="","",IF(MAX($P$2:$P$10000)=I138,"",I138+1))</f>
        <v/>
      </c>
      <c r="J139" s="47" t="str">
        <f t="shared" ref="J139:J202" si="69">IF(I139="","",LOOKUP(Q139,$P$2:$P$10000,$R$2:$R$10000))</f>
        <v/>
      </c>
      <c r="K139" s="47" t="str">
        <f t="shared" ref="K139:K202" si="70">IF(I139="","",LOOKUP(Q139,$P$2:$P$10000,$S$2:$S$10000))</f>
        <v/>
      </c>
      <c r="L139" s="48" t="str">
        <f t="shared" ref="L139:L202" si="71">IF(I139="","",LOOKUP(Q139,$P$2:$P$10000,$T$2:$T$10000))</f>
        <v/>
      </c>
      <c r="M139" s="47" t="str">
        <f t="shared" ref="M139:M202" si="72">IF(I139="","",LOOKUP(Q139,$P$2:$P$10000,$U$2:$U$10000))</f>
        <v/>
      </c>
      <c r="N139" s="54" t="str">
        <f t="shared" ref="N139:N202" si="73">IF(I139="","",LOOKUP(Q139,$P$2:$P$10000,$V$2:$V$10000))</f>
        <v/>
      </c>
      <c r="P139" s="53" t="str">
        <f>IF($AB$1="NE","",IF(V139=$V$1,MAX($P$1:P138)+1,""))</f>
        <v/>
      </c>
      <c r="Q139" s="50" t="str">
        <f t="shared" si="56"/>
        <v/>
      </c>
      <c r="R139" s="47" t="str">
        <f t="shared" si="57"/>
        <v/>
      </c>
      <c r="S139" s="47" t="str">
        <f t="shared" si="58"/>
        <v/>
      </c>
      <c r="T139" s="48" t="str">
        <f t="shared" si="59"/>
        <v/>
      </c>
      <c r="U139" s="47" t="str">
        <f t="shared" si="60"/>
        <v/>
      </c>
      <c r="V139" s="54" t="str">
        <f t="shared" si="61"/>
        <v/>
      </c>
      <c r="X139" s="49" t="str">
        <f>IF(AA139=$AA$1,MAX($X$1:X138)+1,"")</f>
        <v/>
      </c>
      <c r="Y139" s="50">
        <f t="shared" si="55"/>
        <v>138</v>
      </c>
      <c r="Z139" s="51" t="str">
        <f t="shared" si="62"/>
        <v>Ječmen Jarní</v>
      </c>
      <c r="AA139" s="50" t="str">
        <f t="shared" si="63"/>
        <v>Brno-venkov</v>
      </c>
      <c r="AB139" s="50" t="str">
        <f t="shared" si="64"/>
        <v>Želešice</v>
      </c>
      <c r="AC139" s="51">
        <f t="shared" si="65"/>
        <v>795968</v>
      </c>
      <c r="AD139" s="52" t="str">
        <f t="shared" si="66"/>
        <v>30,01 - 50,00 %</v>
      </c>
    </row>
    <row r="140" spans="1:30" ht="12.75" x14ac:dyDescent="0.25">
      <c r="A140" s="49">
        <f>IF(B140=$Z$1,MAX($A$1:A139)+1,"")</f>
        <v>139</v>
      </c>
      <c r="B140" s="51" t="s">
        <v>3036</v>
      </c>
      <c r="C140" s="51" t="s">
        <v>129</v>
      </c>
      <c r="D140" s="64" t="s">
        <v>208</v>
      </c>
      <c r="E140" s="64">
        <v>796701</v>
      </c>
      <c r="F140" s="58" t="s">
        <v>34</v>
      </c>
      <c r="H140" s="62">
        <f t="shared" si="67"/>
        <v>139</v>
      </c>
      <c r="I140" s="63" t="str">
        <f t="shared" si="68"/>
        <v/>
      </c>
      <c r="J140" s="47" t="str">
        <f t="shared" si="69"/>
        <v/>
      </c>
      <c r="K140" s="47" t="str">
        <f t="shared" si="70"/>
        <v/>
      </c>
      <c r="L140" s="48" t="str">
        <f t="shared" si="71"/>
        <v/>
      </c>
      <c r="M140" s="47" t="str">
        <f t="shared" si="72"/>
        <v/>
      </c>
      <c r="N140" s="54" t="str">
        <f t="shared" si="73"/>
        <v/>
      </c>
      <c r="P140" s="53" t="str">
        <f>IF($AB$1="NE","",IF(V140=$V$1,MAX($P$1:P139)+1,""))</f>
        <v/>
      </c>
      <c r="Q140" s="50" t="str">
        <f t="shared" si="56"/>
        <v/>
      </c>
      <c r="R140" s="47" t="str">
        <f t="shared" si="57"/>
        <v/>
      </c>
      <c r="S140" s="47" t="str">
        <f t="shared" si="58"/>
        <v/>
      </c>
      <c r="T140" s="48" t="str">
        <f t="shared" si="59"/>
        <v/>
      </c>
      <c r="U140" s="47" t="str">
        <f t="shared" si="60"/>
        <v/>
      </c>
      <c r="V140" s="54" t="str">
        <f t="shared" si="61"/>
        <v/>
      </c>
      <c r="X140" s="49" t="str">
        <f>IF(AA140=$AA$1,MAX($X$1:X139)+1,"")</f>
        <v/>
      </c>
      <c r="Y140" s="50">
        <f t="shared" si="55"/>
        <v>139</v>
      </c>
      <c r="Z140" s="51" t="str">
        <f t="shared" si="62"/>
        <v>Ječmen Jarní</v>
      </c>
      <c r="AA140" s="50" t="str">
        <f t="shared" si="63"/>
        <v>Brno-venkov</v>
      </c>
      <c r="AB140" s="50" t="str">
        <f t="shared" si="64"/>
        <v>Židlochovice</v>
      </c>
      <c r="AC140" s="51">
        <f t="shared" si="65"/>
        <v>796701</v>
      </c>
      <c r="AD140" s="52" t="str">
        <f t="shared" si="66"/>
        <v>30,01 - 50,00 %</v>
      </c>
    </row>
    <row r="141" spans="1:30" ht="12.75" x14ac:dyDescent="0.25">
      <c r="A141" s="49">
        <f>IF(B141=$Z$1,MAX($A$1:A140)+1,"")</f>
        <v>140</v>
      </c>
      <c r="B141" s="51" t="s">
        <v>3036</v>
      </c>
      <c r="C141" s="51" t="s">
        <v>209</v>
      </c>
      <c r="D141" s="64" t="s">
        <v>210</v>
      </c>
      <c r="E141" s="64">
        <v>788007</v>
      </c>
      <c r="F141" s="58" t="s">
        <v>34</v>
      </c>
      <c r="H141" s="62">
        <f t="shared" si="67"/>
        <v>140</v>
      </c>
      <c r="I141" s="63" t="str">
        <f t="shared" si="68"/>
        <v/>
      </c>
      <c r="J141" s="47" t="str">
        <f t="shared" si="69"/>
        <v/>
      </c>
      <c r="K141" s="47" t="str">
        <f t="shared" si="70"/>
        <v/>
      </c>
      <c r="L141" s="48" t="str">
        <f t="shared" si="71"/>
        <v/>
      </c>
      <c r="M141" s="47" t="str">
        <f t="shared" si="72"/>
        <v/>
      </c>
      <c r="N141" s="54" t="str">
        <f t="shared" si="73"/>
        <v/>
      </c>
      <c r="P141" s="53" t="str">
        <f>IF($AB$1="NE","",IF(V141=$V$1,MAX($P$1:P140)+1,""))</f>
        <v/>
      </c>
      <c r="Q141" s="50" t="str">
        <f t="shared" si="56"/>
        <v/>
      </c>
      <c r="R141" s="47" t="str">
        <f t="shared" si="57"/>
        <v/>
      </c>
      <c r="S141" s="47" t="str">
        <f t="shared" si="58"/>
        <v/>
      </c>
      <c r="T141" s="48" t="str">
        <f t="shared" si="59"/>
        <v/>
      </c>
      <c r="U141" s="47" t="str">
        <f t="shared" si="60"/>
        <v/>
      </c>
      <c r="V141" s="54" t="str">
        <f t="shared" si="61"/>
        <v/>
      </c>
      <c r="X141" s="49" t="str">
        <f>IF(AA141=$AA$1,MAX($X$1:X140)+1,"")</f>
        <v/>
      </c>
      <c r="Y141" s="50">
        <f t="shared" si="55"/>
        <v>140</v>
      </c>
      <c r="Z141" s="51" t="str">
        <f t="shared" si="62"/>
        <v>Ječmen Jarní</v>
      </c>
      <c r="AA141" s="50" t="str">
        <f t="shared" si="63"/>
        <v>Bruntál</v>
      </c>
      <c r="AB141" s="50" t="str">
        <f t="shared" si="64"/>
        <v>Pitárné</v>
      </c>
      <c r="AC141" s="51">
        <f t="shared" si="65"/>
        <v>788007</v>
      </c>
      <c r="AD141" s="52" t="str">
        <f t="shared" si="66"/>
        <v>30,01 - 50,00 %</v>
      </c>
    </row>
    <row r="142" spans="1:30" ht="12.75" x14ac:dyDescent="0.25">
      <c r="A142" s="49">
        <f>IF(B142=$Z$1,MAX($A$1:A141)+1,"")</f>
        <v>141</v>
      </c>
      <c r="B142" s="51" t="s">
        <v>3036</v>
      </c>
      <c r="C142" s="51" t="s">
        <v>211</v>
      </c>
      <c r="D142" s="64" t="s">
        <v>212</v>
      </c>
      <c r="E142" s="64">
        <v>606383</v>
      </c>
      <c r="F142" s="58" t="s">
        <v>34</v>
      </c>
      <c r="H142" s="62">
        <f t="shared" si="67"/>
        <v>141</v>
      </c>
      <c r="I142" s="63" t="str">
        <f t="shared" si="68"/>
        <v/>
      </c>
      <c r="J142" s="47" t="str">
        <f t="shared" si="69"/>
        <v/>
      </c>
      <c r="K142" s="47" t="str">
        <f t="shared" si="70"/>
        <v/>
      </c>
      <c r="L142" s="48" t="str">
        <f t="shared" si="71"/>
        <v/>
      </c>
      <c r="M142" s="47" t="str">
        <f t="shared" si="72"/>
        <v/>
      </c>
      <c r="N142" s="54" t="str">
        <f t="shared" si="73"/>
        <v/>
      </c>
      <c r="P142" s="53" t="str">
        <f>IF($AB$1="NE","",IF(V142=$V$1,MAX($P$1:P141)+1,""))</f>
        <v/>
      </c>
      <c r="Q142" s="50" t="str">
        <f t="shared" si="56"/>
        <v/>
      </c>
      <c r="R142" s="47" t="str">
        <f t="shared" si="57"/>
        <v/>
      </c>
      <c r="S142" s="47" t="str">
        <f t="shared" si="58"/>
        <v/>
      </c>
      <c r="T142" s="48" t="str">
        <f t="shared" si="59"/>
        <v/>
      </c>
      <c r="U142" s="47" t="str">
        <f t="shared" si="60"/>
        <v/>
      </c>
      <c r="V142" s="54" t="str">
        <f t="shared" si="61"/>
        <v/>
      </c>
      <c r="X142" s="49" t="str">
        <f>IF(AA142=$AA$1,MAX($X$1:X141)+1,"")</f>
        <v/>
      </c>
      <c r="Y142" s="50">
        <f t="shared" si="55"/>
        <v>141</v>
      </c>
      <c r="Z142" s="51" t="str">
        <f t="shared" si="62"/>
        <v>Ječmen Jarní</v>
      </c>
      <c r="AA142" s="50" t="str">
        <f t="shared" si="63"/>
        <v>Břeclav</v>
      </c>
      <c r="AB142" s="50" t="str">
        <f t="shared" si="64"/>
        <v>Bohumilice</v>
      </c>
      <c r="AC142" s="51">
        <f t="shared" si="65"/>
        <v>606383</v>
      </c>
      <c r="AD142" s="52" t="str">
        <f t="shared" si="66"/>
        <v>30,01 - 50,00 %</v>
      </c>
    </row>
    <row r="143" spans="1:30" ht="12.75" x14ac:dyDescent="0.25">
      <c r="A143" s="49">
        <f>IF(B143=$Z$1,MAX($A$1:A142)+1,"")</f>
        <v>142</v>
      </c>
      <c r="B143" s="51" t="s">
        <v>3036</v>
      </c>
      <c r="C143" s="51" t="s">
        <v>211</v>
      </c>
      <c r="D143" s="64" t="s">
        <v>213</v>
      </c>
      <c r="E143" s="64">
        <v>612642</v>
      </c>
      <c r="F143" s="58" t="s">
        <v>34</v>
      </c>
      <c r="H143" s="62">
        <f t="shared" si="67"/>
        <v>142</v>
      </c>
      <c r="I143" s="63" t="str">
        <f t="shared" si="68"/>
        <v/>
      </c>
      <c r="J143" s="47" t="str">
        <f t="shared" si="69"/>
        <v/>
      </c>
      <c r="K143" s="47" t="str">
        <f t="shared" si="70"/>
        <v/>
      </c>
      <c r="L143" s="48" t="str">
        <f t="shared" si="71"/>
        <v/>
      </c>
      <c r="M143" s="47" t="str">
        <f t="shared" si="72"/>
        <v/>
      </c>
      <c r="N143" s="54" t="str">
        <f t="shared" si="73"/>
        <v/>
      </c>
      <c r="P143" s="53" t="str">
        <f>IF($AB$1="NE","",IF(V143=$V$1,MAX($P$1:P142)+1,""))</f>
        <v/>
      </c>
      <c r="Q143" s="50" t="str">
        <f t="shared" si="56"/>
        <v/>
      </c>
      <c r="R143" s="47" t="str">
        <f t="shared" si="57"/>
        <v/>
      </c>
      <c r="S143" s="47" t="str">
        <f t="shared" si="58"/>
        <v/>
      </c>
      <c r="T143" s="48" t="str">
        <f t="shared" si="59"/>
        <v/>
      </c>
      <c r="U143" s="47" t="str">
        <f t="shared" si="60"/>
        <v/>
      </c>
      <c r="V143" s="54" t="str">
        <f t="shared" si="61"/>
        <v/>
      </c>
      <c r="X143" s="49" t="str">
        <f>IF(AA143=$AA$1,MAX($X$1:X142)+1,"")</f>
        <v/>
      </c>
      <c r="Y143" s="50">
        <f t="shared" si="55"/>
        <v>142</v>
      </c>
      <c r="Z143" s="51" t="str">
        <f t="shared" si="62"/>
        <v>Ječmen Jarní</v>
      </c>
      <c r="AA143" s="50" t="str">
        <f t="shared" si="63"/>
        <v>Břeclav</v>
      </c>
      <c r="AB143" s="50" t="str">
        <f t="shared" si="64"/>
        <v>Brod nad Dyjí</v>
      </c>
      <c r="AC143" s="51">
        <f t="shared" si="65"/>
        <v>612642</v>
      </c>
      <c r="AD143" s="52" t="str">
        <f t="shared" si="66"/>
        <v>30,01 - 50,00 %</v>
      </c>
    </row>
    <row r="144" spans="1:30" ht="12.75" x14ac:dyDescent="0.25">
      <c r="A144" s="49">
        <f>IF(B144=$Z$1,MAX($A$1:A143)+1,"")</f>
        <v>143</v>
      </c>
      <c r="B144" s="51" t="s">
        <v>3036</v>
      </c>
      <c r="C144" s="51" t="s">
        <v>211</v>
      </c>
      <c r="D144" s="64" t="s">
        <v>214</v>
      </c>
      <c r="E144" s="64">
        <v>616168</v>
      </c>
      <c r="F144" s="58" t="s">
        <v>34</v>
      </c>
      <c r="H144" s="62">
        <f t="shared" si="67"/>
        <v>143</v>
      </c>
      <c r="I144" s="63" t="str">
        <f t="shared" si="68"/>
        <v/>
      </c>
      <c r="J144" s="47" t="str">
        <f t="shared" si="69"/>
        <v/>
      </c>
      <c r="K144" s="47" t="str">
        <f t="shared" si="70"/>
        <v/>
      </c>
      <c r="L144" s="48" t="str">
        <f t="shared" si="71"/>
        <v/>
      </c>
      <c r="M144" s="47" t="str">
        <f t="shared" si="72"/>
        <v/>
      </c>
      <c r="N144" s="54" t="str">
        <f t="shared" si="73"/>
        <v/>
      </c>
      <c r="P144" s="53" t="str">
        <f>IF($AB$1="NE","",IF(V144=$V$1,MAX($P$1:P143)+1,""))</f>
        <v/>
      </c>
      <c r="Q144" s="50" t="str">
        <f t="shared" si="56"/>
        <v/>
      </c>
      <c r="R144" s="47" t="str">
        <f t="shared" si="57"/>
        <v/>
      </c>
      <c r="S144" s="47" t="str">
        <f t="shared" si="58"/>
        <v/>
      </c>
      <c r="T144" s="48" t="str">
        <f t="shared" si="59"/>
        <v/>
      </c>
      <c r="U144" s="47" t="str">
        <f t="shared" si="60"/>
        <v/>
      </c>
      <c r="V144" s="54" t="str">
        <f t="shared" si="61"/>
        <v/>
      </c>
      <c r="X144" s="49" t="str">
        <f>IF(AA144=$AA$1,MAX($X$1:X143)+1,"")</f>
        <v/>
      </c>
      <c r="Y144" s="50">
        <f t="shared" si="55"/>
        <v>143</v>
      </c>
      <c r="Z144" s="51" t="str">
        <f t="shared" si="62"/>
        <v>Ječmen Jarní</v>
      </c>
      <c r="AA144" s="50" t="str">
        <f t="shared" si="63"/>
        <v>Břeclav</v>
      </c>
      <c r="AB144" s="50" t="str">
        <f t="shared" si="64"/>
        <v>Bulhary</v>
      </c>
      <c r="AC144" s="51">
        <f t="shared" si="65"/>
        <v>616168</v>
      </c>
      <c r="AD144" s="52" t="str">
        <f t="shared" si="66"/>
        <v>30,01 - 50,00 %</v>
      </c>
    </row>
    <row r="145" spans="1:30" ht="12.75" x14ac:dyDescent="0.25">
      <c r="A145" s="49">
        <f>IF(B145=$Z$1,MAX($A$1:A144)+1,"")</f>
        <v>144</v>
      </c>
      <c r="B145" s="51" t="s">
        <v>3036</v>
      </c>
      <c r="C145" s="51" t="s">
        <v>211</v>
      </c>
      <c r="D145" s="64" t="s">
        <v>215</v>
      </c>
      <c r="E145" s="64">
        <v>630331</v>
      </c>
      <c r="F145" s="58" t="s">
        <v>34</v>
      </c>
      <c r="H145" s="62">
        <f t="shared" si="67"/>
        <v>144</v>
      </c>
      <c r="I145" s="63" t="str">
        <f t="shared" si="68"/>
        <v/>
      </c>
      <c r="J145" s="47" t="str">
        <f t="shared" si="69"/>
        <v/>
      </c>
      <c r="K145" s="47" t="str">
        <f t="shared" si="70"/>
        <v/>
      </c>
      <c r="L145" s="48" t="str">
        <f t="shared" si="71"/>
        <v/>
      </c>
      <c r="M145" s="47" t="str">
        <f t="shared" si="72"/>
        <v/>
      </c>
      <c r="N145" s="54" t="str">
        <f t="shared" si="73"/>
        <v/>
      </c>
      <c r="P145" s="53" t="str">
        <f>IF($AB$1="NE","",IF(V145=$V$1,MAX($P$1:P144)+1,""))</f>
        <v/>
      </c>
      <c r="Q145" s="50" t="str">
        <f t="shared" si="56"/>
        <v/>
      </c>
      <c r="R145" s="47" t="str">
        <f t="shared" si="57"/>
        <v/>
      </c>
      <c r="S145" s="47" t="str">
        <f t="shared" si="58"/>
        <v/>
      </c>
      <c r="T145" s="48" t="str">
        <f t="shared" si="59"/>
        <v/>
      </c>
      <c r="U145" s="47" t="str">
        <f t="shared" si="60"/>
        <v/>
      </c>
      <c r="V145" s="54" t="str">
        <f t="shared" si="61"/>
        <v/>
      </c>
      <c r="X145" s="49" t="str">
        <f>IF(AA145=$AA$1,MAX($X$1:X144)+1,"")</f>
        <v/>
      </c>
      <c r="Y145" s="50">
        <f t="shared" si="55"/>
        <v>144</v>
      </c>
      <c r="Z145" s="51" t="str">
        <f t="shared" si="62"/>
        <v>Ječmen Jarní</v>
      </c>
      <c r="AA145" s="50" t="str">
        <f t="shared" si="63"/>
        <v>Břeclav</v>
      </c>
      <c r="AB145" s="50" t="str">
        <f t="shared" si="64"/>
        <v>Dolní Věstonice</v>
      </c>
      <c r="AC145" s="51">
        <f t="shared" si="65"/>
        <v>630331</v>
      </c>
      <c r="AD145" s="52" t="str">
        <f t="shared" si="66"/>
        <v>30,01 - 50,00 %</v>
      </c>
    </row>
    <row r="146" spans="1:30" ht="12.75" x14ac:dyDescent="0.25">
      <c r="A146" s="49">
        <f>IF(B146=$Z$1,MAX($A$1:A145)+1,"")</f>
        <v>145</v>
      </c>
      <c r="B146" s="51" t="s">
        <v>3036</v>
      </c>
      <c r="C146" s="51" t="s">
        <v>211</v>
      </c>
      <c r="D146" s="64" t="s">
        <v>216</v>
      </c>
      <c r="E146" s="64">
        <v>644579</v>
      </c>
      <c r="F146" s="58" t="s">
        <v>34</v>
      </c>
      <c r="H146" s="62">
        <f t="shared" si="67"/>
        <v>145</v>
      </c>
      <c r="I146" s="63" t="str">
        <f t="shared" si="68"/>
        <v/>
      </c>
      <c r="J146" s="47" t="str">
        <f t="shared" si="69"/>
        <v/>
      </c>
      <c r="K146" s="47" t="str">
        <f t="shared" si="70"/>
        <v/>
      </c>
      <c r="L146" s="48" t="str">
        <f t="shared" si="71"/>
        <v/>
      </c>
      <c r="M146" s="47" t="str">
        <f t="shared" si="72"/>
        <v/>
      </c>
      <c r="N146" s="54" t="str">
        <f t="shared" si="73"/>
        <v/>
      </c>
      <c r="P146" s="53" t="str">
        <f>IF($AB$1="NE","",IF(V146=$V$1,MAX($P$1:P145)+1,""))</f>
        <v/>
      </c>
      <c r="Q146" s="50" t="str">
        <f t="shared" si="56"/>
        <v/>
      </c>
      <c r="R146" s="47" t="str">
        <f t="shared" si="57"/>
        <v/>
      </c>
      <c r="S146" s="47" t="str">
        <f t="shared" si="58"/>
        <v/>
      </c>
      <c r="T146" s="48" t="str">
        <f t="shared" si="59"/>
        <v/>
      </c>
      <c r="U146" s="47" t="str">
        <f t="shared" si="60"/>
        <v/>
      </c>
      <c r="V146" s="54" t="str">
        <f t="shared" si="61"/>
        <v/>
      </c>
      <c r="X146" s="49" t="str">
        <f>IF(AA146=$AA$1,MAX($X$1:X145)+1,"")</f>
        <v/>
      </c>
      <c r="Y146" s="50">
        <f t="shared" si="55"/>
        <v>145</v>
      </c>
      <c r="Z146" s="51" t="str">
        <f t="shared" si="62"/>
        <v>Ječmen Jarní</v>
      </c>
      <c r="AA146" s="50" t="str">
        <f t="shared" si="63"/>
        <v>Břeclav</v>
      </c>
      <c r="AB146" s="50" t="str">
        <f t="shared" si="64"/>
        <v>Horní Věstonice</v>
      </c>
      <c r="AC146" s="51">
        <f t="shared" si="65"/>
        <v>644579</v>
      </c>
      <c r="AD146" s="52" t="str">
        <f t="shared" si="66"/>
        <v>30,01 - 50,00 %</v>
      </c>
    </row>
    <row r="147" spans="1:30" ht="12.75" x14ac:dyDescent="0.25">
      <c r="A147" s="49">
        <f>IF(B147=$Z$1,MAX($A$1:A146)+1,"")</f>
        <v>146</v>
      </c>
      <c r="B147" s="51" t="s">
        <v>3036</v>
      </c>
      <c r="C147" s="51" t="s">
        <v>211</v>
      </c>
      <c r="D147" s="64" t="s">
        <v>217</v>
      </c>
      <c r="E147" s="64">
        <v>649864</v>
      </c>
      <c r="F147" s="58" t="s">
        <v>34</v>
      </c>
      <c r="H147" s="62">
        <f t="shared" si="67"/>
        <v>146</v>
      </c>
      <c r="I147" s="63" t="str">
        <f t="shared" si="68"/>
        <v/>
      </c>
      <c r="J147" s="47" t="str">
        <f t="shared" si="69"/>
        <v/>
      </c>
      <c r="K147" s="47" t="str">
        <f t="shared" si="70"/>
        <v/>
      </c>
      <c r="L147" s="48" t="str">
        <f t="shared" si="71"/>
        <v/>
      </c>
      <c r="M147" s="47" t="str">
        <f t="shared" si="72"/>
        <v/>
      </c>
      <c r="N147" s="54" t="str">
        <f t="shared" si="73"/>
        <v/>
      </c>
      <c r="P147" s="53" t="str">
        <f>IF($AB$1="NE","",IF(V147=$V$1,MAX($P$1:P146)+1,""))</f>
        <v/>
      </c>
      <c r="Q147" s="50" t="str">
        <f t="shared" si="56"/>
        <v/>
      </c>
      <c r="R147" s="47" t="str">
        <f t="shared" si="57"/>
        <v/>
      </c>
      <c r="S147" s="47" t="str">
        <f t="shared" si="58"/>
        <v/>
      </c>
      <c r="T147" s="48" t="str">
        <f t="shared" si="59"/>
        <v/>
      </c>
      <c r="U147" s="47" t="str">
        <f t="shared" si="60"/>
        <v/>
      </c>
      <c r="V147" s="54" t="str">
        <f t="shared" si="61"/>
        <v/>
      </c>
      <c r="X147" s="49" t="str">
        <f>IF(AA147=$AA$1,MAX($X$1:X146)+1,"")</f>
        <v/>
      </c>
      <c r="Y147" s="50">
        <f t="shared" si="55"/>
        <v>146</v>
      </c>
      <c r="Z147" s="51" t="str">
        <f t="shared" si="62"/>
        <v>Ječmen Jarní</v>
      </c>
      <c r="AA147" s="50" t="str">
        <f t="shared" si="63"/>
        <v>Břeclav</v>
      </c>
      <c r="AB147" s="50" t="str">
        <f t="shared" si="64"/>
        <v>Hustopeče u Brna</v>
      </c>
      <c r="AC147" s="51">
        <f t="shared" si="65"/>
        <v>649864</v>
      </c>
      <c r="AD147" s="52" t="str">
        <f t="shared" si="66"/>
        <v>30,01 - 50,00 %</v>
      </c>
    </row>
    <row r="148" spans="1:30" ht="12.75" x14ac:dyDescent="0.25">
      <c r="A148" s="49">
        <f>IF(B148=$Z$1,MAX($A$1:A147)+1,"")</f>
        <v>147</v>
      </c>
      <c r="B148" s="51" t="s">
        <v>3036</v>
      </c>
      <c r="C148" s="51" t="s">
        <v>211</v>
      </c>
      <c r="D148" s="64" t="s">
        <v>218</v>
      </c>
      <c r="E148" s="64">
        <v>664359</v>
      </c>
      <c r="F148" s="58" t="s">
        <v>34</v>
      </c>
      <c r="H148" s="62">
        <f t="shared" si="67"/>
        <v>147</v>
      </c>
      <c r="I148" s="63" t="str">
        <f t="shared" si="68"/>
        <v/>
      </c>
      <c r="J148" s="47" t="str">
        <f t="shared" si="69"/>
        <v/>
      </c>
      <c r="K148" s="47" t="str">
        <f t="shared" si="70"/>
        <v/>
      </c>
      <c r="L148" s="48" t="str">
        <f t="shared" si="71"/>
        <v/>
      </c>
      <c r="M148" s="47" t="str">
        <f t="shared" si="72"/>
        <v/>
      </c>
      <c r="N148" s="54" t="str">
        <f t="shared" si="73"/>
        <v/>
      </c>
      <c r="P148" s="53" t="str">
        <f>IF($AB$1="NE","",IF(V148=$V$1,MAX($P$1:P147)+1,""))</f>
        <v/>
      </c>
      <c r="Q148" s="50" t="str">
        <f t="shared" si="56"/>
        <v/>
      </c>
      <c r="R148" s="47" t="str">
        <f t="shared" si="57"/>
        <v/>
      </c>
      <c r="S148" s="47" t="str">
        <f t="shared" si="58"/>
        <v/>
      </c>
      <c r="T148" s="48" t="str">
        <f t="shared" si="59"/>
        <v/>
      </c>
      <c r="U148" s="47" t="str">
        <f t="shared" si="60"/>
        <v/>
      </c>
      <c r="V148" s="54" t="str">
        <f t="shared" si="61"/>
        <v/>
      </c>
      <c r="X148" s="49" t="str">
        <f>IF(AA148=$AA$1,MAX($X$1:X147)+1,"")</f>
        <v/>
      </c>
      <c r="Y148" s="50">
        <f t="shared" si="55"/>
        <v>147</v>
      </c>
      <c r="Z148" s="51" t="str">
        <f t="shared" si="62"/>
        <v>Ječmen Jarní</v>
      </c>
      <c r="AA148" s="50" t="str">
        <f t="shared" si="63"/>
        <v>Břeclav</v>
      </c>
      <c r="AB148" s="50" t="str">
        <f t="shared" si="64"/>
        <v>Kašnice</v>
      </c>
      <c r="AC148" s="51">
        <f t="shared" si="65"/>
        <v>664359</v>
      </c>
      <c r="AD148" s="52" t="str">
        <f t="shared" si="66"/>
        <v>30,01 - 50,00 %</v>
      </c>
    </row>
    <row r="149" spans="1:30" ht="12.75" x14ac:dyDescent="0.25">
      <c r="A149" s="49">
        <f>IF(B149=$Z$1,MAX($A$1:A148)+1,"")</f>
        <v>148</v>
      </c>
      <c r="B149" s="51" t="s">
        <v>3036</v>
      </c>
      <c r="C149" s="51" t="s">
        <v>211</v>
      </c>
      <c r="D149" s="64" t="s">
        <v>219</v>
      </c>
      <c r="E149" s="64">
        <v>679828</v>
      </c>
      <c r="F149" s="58" t="s">
        <v>34</v>
      </c>
      <c r="H149" s="62">
        <f t="shared" si="67"/>
        <v>148</v>
      </c>
      <c r="I149" s="63" t="str">
        <f t="shared" si="68"/>
        <v/>
      </c>
      <c r="J149" s="47" t="str">
        <f t="shared" si="69"/>
        <v/>
      </c>
      <c r="K149" s="47" t="str">
        <f t="shared" si="70"/>
        <v/>
      </c>
      <c r="L149" s="48" t="str">
        <f t="shared" si="71"/>
        <v/>
      </c>
      <c r="M149" s="47" t="str">
        <f t="shared" si="72"/>
        <v/>
      </c>
      <c r="N149" s="54" t="str">
        <f t="shared" si="73"/>
        <v/>
      </c>
      <c r="P149" s="53" t="str">
        <f>IF($AB$1="NE","",IF(V149=$V$1,MAX($P$1:P148)+1,""))</f>
        <v/>
      </c>
      <c r="Q149" s="50" t="str">
        <f t="shared" si="56"/>
        <v/>
      </c>
      <c r="R149" s="47" t="str">
        <f t="shared" si="57"/>
        <v/>
      </c>
      <c r="S149" s="47" t="str">
        <f t="shared" si="58"/>
        <v/>
      </c>
      <c r="T149" s="48" t="str">
        <f t="shared" si="59"/>
        <v/>
      </c>
      <c r="U149" s="47" t="str">
        <f t="shared" si="60"/>
        <v/>
      </c>
      <c r="V149" s="54" t="str">
        <f t="shared" si="61"/>
        <v/>
      </c>
      <c r="X149" s="49" t="str">
        <f>IF(AA149=$AA$1,MAX($X$1:X148)+1,"")</f>
        <v/>
      </c>
      <c r="Y149" s="50">
        <f t="shared" si="55"/>
        <v>148</v>
      </c>
      <c r="Z149" s="51" t="str">
        <f t="shared" si="62"/>
        <v>Ječmen Jarní</v>
      </c>
      <c r="AA149" s="50" t="str">
        <f t="shared" si="63"/>
        <v>Břeclav</v>
      </c>
      <c r="AB149" s="50" t="str">
        <f t="shared" si="64"/>
        <v>Lednice na Moravě</v>
      </c>
      <c r="AC149" s="51">
        <f t="shared" si="65"/>
        <v>679828</v>
      </c>
      <c r="AD149" s="52" t="str">
        <f t="shared" si="66"/>
        <v>30,01 - 50,00 %</v>
      </c>
    </row>
    <row r="150" spans="1:30" ht="12.75" x14ac:dyDescent="0.25">
      <c r="A150" s="49">
        <f>IF(B150=$Z$1,MAX($A$1:A149)+1,"")</f>
        <v>149</v>
      </c>
      <c r="B150" s="51" t="s">
        <v>3036</v>
      </c>
      <c r="C150" s="51" t="s">
        <v>211</v>
      </c>
      <c r="D150" s="64" t="s">
        <v>220</v>
      </c>
      <c r="E150" s="64">
        <v>726729</v>
      </c>
      <c r="F150" s="58" t="s">
        <v>34</v>
      </c>
      <c r="H150" s="62">
        <f t="shared" si="67"/>
        <v>149</v>
      </c>
      <c r="I150" s="63" t="str">
        <f t="shared" si="68"/>
        <v/>
      </c>
      <c r="J150" s="47" t="str">
        <f t="shared" si="69"/>
        <v/>
      </c>
      <c r="K150" s="47" t="str">
        <f t="shared" si="70"/>
        <v/>
      </c>
      <c r="L150" s="48" t="str">
        <f t="shared" si="71"/>
        <v/>
      </c>
      <c r="M150" s="47" t="str">
        <f t="shared" si="72"/>
        <v/>
      </c>
      <c r="N150" s="54" t="str">
        <f t="shared" si="73"/>
        <v/>
      </c>
      <c r="P150" s="53" t="str">
        <f>IF($AB$1="NE","",IF(V150=$V$1,MAX($P$1:P149)+1,""))</f>
        <v/>
      </c>
      <c r="Q150" s="50" t="str">
        <f t="shared" si="56"/>
        <v/>
      </c>
      <c r="R150" s="47" t="str">
        <f t="shared" si="57"/>
        <v/>
      </c>
      <c r="S150" s="47" t="str">
        <f t="shared" si="58"/>
        <v/>
      </c>
      <c r="T150" s="48" t="str">
        <f t="shared" si="59"/>
        <v/>
      </c>
      <c r="U150" s="47" t="str">
        <f t="shared" si="60"/>
        <v/>
      </c>
      <c r="V150" s="54" t="str">
        <f t="shared" si="61"/>
        <v/>
      </c>
      <c r="X150" s="49" t="str">
        <f>IF(AA150=$AA$1,MAX($X$1:X149)+1,"")</f>
        <v/>
      </c>
      <c r="Y150" s="50">
        <f t="shared" si="55"/>
        <v>149</v>
      </c>
      <c r="Z150" s="51" t="str">
        <f t="shared" si="62"/>
        <v>Ječmen Jarní</v>
      </c>
      <c r="AA150" s="50" t="str">
        <f t="shared" si="63"/>
        <v>Břeclav</v>
      </c>
      <c r="AB150" s="50" t="str">
        <f t="shared" si="64"/>
        <v>Pouzdřany</v>
      </c>
      <c r="AC150" s="51">
        <f t="shared" si="65"/>
        <v>726729</v>
      </c>
      <c r="AD150" s="52" t="str">
        <f t="shared" si="66"/>
        <v>30,01 - 50,00 %</v>
      </c>
    </row>
    <row r="151" spans="1:30" ht="12.75" x14ac:dyDescent="0.25">
      <c r="A151" s="49">
        <f>IF(B151=$Z$1,MAX($A$1:A150)+1,"")</f>
        <v>150</v>
      </c>
      <c r="B151" s="51" t="s">
        <v>3036</v>
      </c>
      <c r="C151" s="51" t="s">
        <v>211</v>
      </c>
      <c r="D151" s="64" t="s">
        <v>221</v>
      </c>
      <c r="E151" s="64">
        <v>755893</v>
      </c>
      <c r="F151" s="58" t="s">
        <v>34</v>
      </c>
      <c r="H151" s="62">
        <f t="shared" si="67"/>
        <v>150</v>
      </c>
      <c r="I151" s="63" t="str">
        <f t="shared" si="68"/>
        <v/>
      </c>
      <c r="J151" s="47" t="str">
        <f t="shared" si="69"/>
        <v/>
      </c>
      <c r="K151" s="47" t="str">
        <f t="shared" si="70"/>
        <v/>
      </c>
      <c r="L151" s="48" t="str">
        <f t="shared" si="71"/>
        <v/>
      </c>
      <c r="M151" s="47" t="str">
        <f t="shared" si="72"/>
        <v/>
      </c>
      <c r="N151" s="54" t="str">
        <f t="shared" si="73"/>
        <v/>
      </c>
      <c r="P151" s="53" t="str">
        <f>IF($AB$1="NE","",IF(V151=$V$1,MAX($P$1:P150)+1,""))</f>
        <v/>
      </c>
      <c r="Q151" s="50" t="str">
        <f t="shared" si="56"/>
        <v/>
      </c>
      <c r="R151" s="47" t="str">
        <f t="shared" si="57"/>
        <v/>
      </c>
      <c r="S151" s="47" t="str">
        <f t="shared" si="58"/>
        <v/>
      </c>
      <c r="T151" s="48" t="str">
        <f t="shared" si="59"/>
        <v/>
      </c>
      <c r="U151" s="47" t="str">
        <f t="shared" si="60"/>
        <v/>
      </c>
      <c r="V151" s="54" t="str">
        <f t="shared" si="61"/>
        <v/>
      </c>
      <c r="X151" s="49" t="str">
        <f>IF(AA151=$AA$1,MAX($X$1:X150)+1,"")</f>
        <v/>
      </c>
      <c r="Y151" s="50">
        <f t="shared" si="55"/>
        <v>150</v>
      </c>
      <c r="Z151" s="51" t="str">
        <f t="shared" si="62"/>
        <v>Ječmen Jarní</v>
      </c>
      <c r="AA151" s="50" t="str">
        <f t="shared" si="63"/>
        <v>Břeclav</v>
      </c>
      <c r="AB151" s="50" t="str">
        <f t="shared" si="64"/>
        <v>Strachotín</v>
      </c>
      <c r="AC151" s="51">
        <f t="shared" si="65"/>
        <v>755893</v>
      </c>
      <c r="AD151" s="52" t="str">
        <f t="shared" si="66"/>
        <v>30,01 - 50,00 %</v>
      </c>
    </row>
    <row r="152" spans="1:30" ht="12.75" x14ac:dyDescent="0.25">
      <c r="A152" s="49">
        <f>IF(B152=$Z$1,MAX($A$1:A151)+1,"")</f>
        <v>151</v>
      </c>
      <c r="B152" s="51" t="s">
        <v>3036</v>
      </c>
      <c r="C152" s="51" t="s">
        <v>211</v>
      </c>
      <c r="D152" s="64" t="s">
        <v>222</v>
      </c>
      <c r="E152" s="64">
        <v>761915</v>
      </c>
      <c r="F152" s="58" t="s">
        <v>34</v>
      </c>
      <c r="H152" s="62">
        <f t="shared" si="67"/>
        <v>151</v>
      </c>
      <c r="I152" s="63" t="str">
        <f t="shared" si="68"/>
        <v/>
      </c>
      <c r="J152" s="47" t="str">
        <f t="shared" si="69"/>
        <v/>
      </c>
      <c r="K152" s="47" t="str">
        <f t="shared" si="70"/>
        <v/>
      </c>
      <c r="L152" s="48" t="str">
        <f t="shared" si="71"/>
        <v/>
      </c>
      <c r="M152" s="47" t="str">
        <f t="shared" si="72"/>
        <v/>
      </c>
      <c r="N152" s="54" t="str">
        <f t="shared" si="73"/>
        <v/>
      </c>
      <c r="P152" s="53" t="str">
        <f>IF($AB$1="NE","",IF(V152=$V$1,MAX($P$1:P151)+1,""))</f>
        <v/>
      </c>
      <c r="Q152" s="50" t="str">
        <f t="shared" si="56"/>
        <v/>
      </c>
      <c r="R152" s="47" t="str">
        <f t="shared" si="57"/>
        <v/>
      </c>
      <c r="S152" s="47" t="str">
        <f t="shared" si="58"/>
        <v/>
      </c>
      <c r="T152" s="48" t="str">
        <f t="shared" si="59"/>
        <v/>
      </c>
      <c r="U152" s="47" t="str">
        <f t="shared" si="60"/>
        <v/>
      </c>
      <c r="V152" s="54" t="str">
        <f t="shared" si="61"/>
        <v/>
      </c>
      <c r="X152" s="49" t="str">
        <f>IF(AA152=$AA$1,MAX($X$1:X151)+1,"")</f>
        <v/>
      </c>
      <c r="Y152" s="50">
        <f t="shared" si="55"/>
        <v>151</v>
      </c>
      <c r="Z152" s="51" t="str">
        <f t="shared" si="62"/>
        <v>Ječmen Jarní</v>
      </c>
      <c r="AA152" s="50" t="str">
        <f t="shared" si="63"/>
        <v>Břeclav</v>
      </c>
      <c r="AB152" s="50" t="str">
        <f t="shared" si="64"/>
        <v>Šakvice</v>
      </c>
      <c r="AC152" s="51">
        <f t="shared" si="65"/>
        <v>761915</v>
      </c>
      <c r="AD152" s="52" t="str">
        <f t="shared" si="66"/>
        <v>30,01 - 50,00 %</v>
      </c>
    </row>
    <row r="153" spans="1:30" ht="12.75" x14ac:dyDescent="0.25">
      <c r="A153" s="49">
        <f>IF(B153=$Z$1,MAX($A$1:A152)+1,"")</f>
        <v>152</v>
      </c>
      <c r="B153" s="51" t="s">
        <v>3036</v>
      </c>
      <c r="C153" s="51" t="s">
        <v>223</v>
      </c>
      <c r="D153" s="64" t="s">
        <v>224</v>
      </c>
      <c r="E153" s="64">
        <v>618993</v>
      </c>
      <c r="F153" s="58" t="s">
        <v>34</v>
      </c>
      <c r="H153" s="62">
        <f t="shared" si="67"/>
        <v>152</v>
      </c>
      <c r="I153" s="63" t="str">
        <f t="shared" si="68"/>
        <v/>
      </c>
      <c r="J153" s="47" t="str">
        <f t="shared" si="69"/>
        <v/>
      </c>
      <c r="K153" s="47" t="str">
        <f t="shared" si="70"/>
        <v/>
      </c>
      <c r="L153" s="48" t="str">
        <f t="shared" si="71"/>
        <v/>
      </c>
      <c r="M153" s="47" t="str">
        <f t="shared" si="72"/>
        <v/>
      </c>
      <c r="N153" s="54" t="str">
        <f t="shared" si="73"/>
        <v/>
      </c>
      <c r="P153" s="53" t="str">
        <f>IF($AB$1="NE","",IF(V153=$V$1,MAX($P$1:P152)+1,""))</f>
        <v/>
      </c>
      <c r="Q153" s="50" t="str">
        <f t="shared" si="56"/>
        <v/>
      </c>
      <c r="R153" s="47" t="str">
        <f t="shared" si="57"/>
        <v/>
      </c>
      <c r="S153" s="47" t="str">
        <f t="shared" si="58"/>
        <v/>
      </c>
      <c r="T153" s="48" t="str">
        <f t="shared" si="59"/>
        <v/>
      </c>
      <c r="U153" s="47" t="str">
        <f t="shared" si="60"/>
        <v/>
      </c>
      <c r="V153" s="54" t="str">
        <f t="shared" si="61"/>
        <v/>
      </c>
      <c r="X153" s="49" t="str">
        <f>IF(AA153=$AA$1,MAX($X$1:X152)+1,"")</f>
        <v/>
      </c>
      <c r="Y153" s="50">
        <f t="shared" si="55"/>
        <v>152</v>
      </c>
      <c r="Z153" s="51" t="str">
        <f t="shared" si="62"/>
        <v>Ječmen Jarní</v>
      </c>
      <c r="AA153" s="50" t="str">
        <f t="shared" si="63"/>
        <v>České Budějovice</v>
      </c>
      <c r="AB153" s="50" t="str">
        <f t="shared" si="64"/>
        <v>Čejkovice u Hluboké nad Vltavou</v>
      </c>
      <c r="AC153" s="51">
        <f t="shared" si="65"/>
        <v>618993</v>
      </c>
      <c r="AD153" s="52" t="str">
        <f t="shared" si="66"/>
        <v>30,01 - 50,00 %</v>
      </c>
    </row>
    <row r="154" spans="1:30" ht="12.75" x14ac:dyDescent="0.25">
      <c r="A154" s="49">
        <f>IF(B154=$Z$1,MAX($A$1:A153)+1,"")</f>
        <v>153</v>
      </c>
      <c r="B154" s="51" t="s">
        <v>3036</v>
      </c>
      <c r="C154" s="51" t="s">
        <v>223</v>
      </c>
      <c r="D154" s="64" t="s">
        <v>225</v>
      </c>
      <c r="E154" s="64">
        <v>622320</v>
      </c>
      <c r="F154" s="58" t="s">
        <v>34</v>
      </c>
      <c r="H154" s="62">
        <f t="shared" si="67"/>
        <v>153</v>
      </c>
      <c r="I154" s="63" t="str">
        <f t="shared" si="68"/>
        <v/>
      </c>
      <c r="J154" s="47" t="str">
        <f t="shared" si="69"/>
        <v/>
      </c>
      <c r="K154" s="47" t="str">
        <f t="shared" si="70"/>
        <v/>
      </c>
      <c r="L154" s="48" t="str">
        <f t="shared" si="71"/>
        <v/>
      </c>
      <c r="M154" s="47" t="str">
        <f t="shared" si="72"/>
        <v/>
      </c>
      <c r="N154" s="54" t="str">
        <f t="shared" si="73"/>
        <v/>
      </c>
      <c r="P154" s="53" t="str">
        <f>IF($AB$1="NE","",IF(V154=$V$1,MAX($P$1:P153)+1,""))</f>
        <v/>
      </c>
      <c r="Q154" s="50" t="str">
        <f t="shared" si="56"/>
        <v/>
      </c>
      <c r="R154" s="47" t="str">
        <f t="shared" si="57"/>
        <v/>
      </c>
      <c r="S154" s="47" t="str">
        <f t="shared" si="58"/>
        <v/>
      </c>
      <c r="T154" s="48" t="str">
        <f t="shared" si="59"/>
        <v/>
      </c>
      <c r="U154" s="47" t="str">
        <f t="shared" si="60"/>
        <v/>
      </c>
      <c r="V154" s="54" t="str">
        <f t="shared" si="61"/>
        <v/>
      </c>
      <c r="X154" s="49" t="str">
        <f>IF(AA154=$AA$1,MAX($X$1:X153)+1,"")</f>
        <v/>
      </c>
      <c r="Y154" s="50">
        <f t="shared" si="55"/>
        <v>153</v>
      </c>
      <c r="Z154" s="51" t="str">
        <f t="shared" si="62"/>
        <v>Ječmen Jarní</v>
      </c>
      <c r="AA154" s="50" t="str">
        <f t="shared" si="63"/>
        <v>České Budějovice</v>
      </c>
      <c r="AB154" s="50" t="str">
        <f t="shared" si="64"/>
        <v>Dobrá Voda u Českých Budějovic</v>
      </c>
      <c r="AC154" s="51">
        <f t="shared" si="65"/>
        <v>622320</v>
      </c>
      <c r="AD154" s="52" t="str">
        <f t="shared" si="66"/>
        <v>30,01 - 50,00 %</v>
      </c>
    </row>
    <row r="155" spans="1:30" ht="12.75" x14ac:dyDescent="0.25">
      <c r="A155" s="49">
        <f>IF(B155=$Z$1,MAX($A$1:A154)+1,"")</f>
        <v>154</v>
      </c>
      <c r="B155" s="51" t="s">
        <v>3036</v>
      </c>
      <c r="C155" s="51" t="s">
        <v>223</v>
      </c>
      <c r="D155" s="64" t="s">
        <v>226</v>
      </c>
      <c r="E155" s="64">
        <v>626180</v>
      </c>
      <c r="F155" s="58" t="s">
        <v>34</v>
      </c>
      <c r="H155" s="62">
        <f t="shared" si="67"/>
        <v>154</v>
      </c>
      <c r="I155" s="63" t="str">
        <f t="shared" si="68"/>
        <v/>
      </c>
      <c r="J155" s="47" t="str">
        <f t="shared" si="69"/>
        <v/>
      </c>
      <c r="K155" s="47" t="str">
        <f t="shared" si="70"/>
        <v/>
      </c>
      <c r="L155" s="48" t="str">
        <f t="shared" si="71"/>
        <v/>
      </c>
      <c r="M155" s="47" t="str">
        <f t="shared" si="72"/>
        <v/>
      </c>
      <c r="N155" s="54" t="str">
        <f t="shared" si="73"/>
        <v/>
      </c>
      <c r="P155" s="53" t="str">
        <f>IF($AB$1="NE","",IF(V155=$V$1,MAX($P$1:P154)+1,""))</f>
        <v/>
      </c>
      <c r="Q155" s="50" t="str">
        <f t="shared" si="56"/>
        <v/>
      </c>
      <c r="R155" s="47" t="str">
        <f t="shared" si="57"/>
        <v/>
      </c>
      <c r="S155" s="47" t="str">
        <f t="shared" si="58"/>
        <v/>
      </c>
      <c r="T155" s="48" t="str">
        <f t="shared" si="59"/>
        <v/>
      </c>
      <c r="U155" s="47" t="str">
        <f t="shared" si="60"/>
        <v/>
      </c>
      <c r="V155" s="54" t="str">
        <f t="shared" si="61"/>
        <v/>
      </c>
      <c r="X155" s="49" t="str">
        <f>IF(AA155=$AA$1,MAX($X$1:X154)+1,"")</f>
        <v/>
      </c>
      <c r="Y155" s="50">
        <f t="shared" si="55"/>
        <v>154</v>
      </c>
      <c r="Z155" s="51" t="str">
        <f t="shared" si="62"/>
        <v>Ječmen Jarní</v>
      </c>
      <c r="AA155" s="50" t="str">
        <f t="shared" si="63"/>
        <v>České Budějovice</v>
      </c>
      <c r="AB155" s="50" t="str">
        <f t="shared" si="64"/>
        <v>Dívčice</v>
      </c>
      <c r="AC155" s="51">
        <f t="shared" si="65"/>
        <v>626180</v>
      </c>
      <c r="AD155" s="52" t="str">
        <f t="shared" si="66"/>
        <v>30,01 - 50,00 %</v>
      </c>
    </row>
    <row r="156" spans="1:30" ht="12.75" x14ac:dyDescent="0.25">
      <c r="A156" s="49">
        <f>IF(B156=$Z$1,MAX($A$1:A155)+1,"")</f>
        <v>155</v>
      </c>
      <c r="B156" s="51" t="s">
        <v>3036</v>
      </c>
      <c r="C156" s="51" t="s">
        <v>223</v>
      </c>
      <c r="D156" s="64" t="s">
        <v>227</v>
      </c>
      <c r="E156" s="64">
        <v>628824</v>
      </c>
      <c r="F156" s="58" t="s">
        <v>34</v>
      </c>
      <c r="H156" s="62">
        <f t="shared" si="67"/>
        <v>155</v>
      </c>
      <c r="I156" s="63" t="str">
        <f t="shared" si="68"/>
        <v/>
      </c>
      <c r="J156" s="47" t="str">
        <f t="shared" si="69"/>
        <v/>
      </c>
      <c r="K156" s="47" t="str">
        <f t="shared" si="70"/>
        <v/>
      </c>
      <c r="L156" s="48" t="str">
        <f t="shared" si="71"/>
        <v/>
      </c>
      <c r="M156" s="47" t="str">
        <f t="shared" si="72"/>
        <v/>
      </c>
      <c r="N156" s="54" t="str">
        <f t="shared" si="73"/>
        <v/>
      </c>
      <c r="P156" s="53" t="str">
        <f>IF($AB$1="NE","",IF(V156=$V$1,MAX($P$1:P155)+1,""))</f>
        <v/>
      </c>
      <c r="Q156" s="50" t="str">
        <f t="shared" si="56"/>
        <v/>
      </c>
      <c r="R156" s="47" t="str">
        <f t="shared" si="57"/>
        <v/>
      </c>
      <c r="S156" s="47" t="str">
        <f t="shared" si="58"/>
        <v/>
      </c>
      <c r="T156" s="48" t="str">
        <f t="shared" si="59"/>
        <v/>
      </c>
      <c r="U156" s="47" t="str">
        <f t="shared" si="60"/>
        <v/>
      </c>
      <c r="V156" s="54" t="str">
        <f t="shared" si="61"/>
        <v/>
      </c>
      <c r="X156" s="49" t="str">
        <f>IF(AA156=$AA$1,MAX($X$1:X155)+1,"")</f>
        <v/>
      </c>
      <c r="Y156" s="50">
        <f t="shared" si="55"/>
        <v>155</v>
      </c>
      <c r="Z156" s="51" t="str">
        <f t="shared" si="62"/>
        <v>Ječmen Jarní</v>
      </c>
      <c r="AA156" s="50" t="str">
        <f t="shared" si="63"/>
        <v>České Budějovice</v>
      </c>
      <c r="AB156" s="50" t="str">
        <f t="shared" si="64"/>
        <v>Dolní Bukovsko</v>
      </c>
      <c r="AC156" s="51">
        <f t="shared" si="65"/>
        <v>628824</v>
      </c>
      <c r="AD156" s="52" t="str">
        <f t="shared" si="66"/>
        <v>30,01 - 50,00 %</v>
      </c>
    </row>
    <row r="157" spans="1:30" ht="12.75" x14ac:dyDescent="0.25">
      <c r="A157" s="49">
        <f>IF(B157=$Z$1,MAX($A$1:A156)+1,"")</f>
        <v>156</v>
      </c>
      <c r="B157" s="51" t="s">
        <v>3036</v>
      </c>
      <c r="C157" s="51" t="s">
        <v>223</v>
      </c>
      <c r="D157" s="64" t="s">
        <v>228</v>
      </c>
      <c r="E157" s="64">
        <v>628867</v>
      </c>
      <c r="F157" s="58" t="s">
        <v>34</v>
      </c>
      <c r="H157" s="62">
        <f t="shared" si="67"/>
        <v>156</v>
      </c>
      <c r="I157" s="63" t="str">
        <f t="shared" si="68"/>
        <v/>
      </c>
      <c r="J157" s="47" t="str">
        <f t="shared" si="69"/>
        <v/>
      </c>
      <c r="K157" s="47" t="str">
        <f t="shared" si="70"/>
        <v/>
      </c>
      <c r="L157" s="48" t="str">
        <f t="shared" si="71"/>
        <v/>
      </c>
      <c r="M157" s="47" t="str">
        <f t="shared" si="72"/>
        <v/>
      </c>
      <c r="N157" s="54" t="str">
        <f t="shared" si="73"/>
        <v/>
      </c>
      <c r="P157" s="53" t="str">
        <f>IF($AB$1="NE","",IF(V157=$V$1,MAX($P$1:P156)+1,""))</f>
        <v/>
      </c>
      <c r="Q157" s="50" t="str">
        <f t="shared" si="56"/>
        <v/>
      </c>
      <c r="R157" s="47" t="str">
        <f t="shared" si="57"/>
        <v/>
      </c>
      <c r="S157" s="47" t="str">
        <f t="shared" si="58"/>
        <v/>
      </c>
      <c r="T157" s="48" t="str">
        <f t="shared" si="59"/>
        <v/>
      </c>
      <c r="U157" s="47" t="str">
        <f t="shared" si="60"/>
        <v/>
      </c>
      <c r="V157" s="54" t="str">
        <f t="shared" si="61"/>
        <v/>
      </c>
      <c r="X157" s="49" t="str">
        <f>IF(AA157=$AA$1,MAX($X$1:X156)+1,"")</f>
        <v/>
      </c>
      <c r="Y157" s="50">
        <f t="shared" si="55"/>
        <v>156</v>
      </c>
      <c r="Z157" s="51" t="str">
        <f t="shared" si="62"/>
        <v>Ječmen Jarní</v>
      </c>
      <c r="AA157" s="50" t="str">
        <f t="shared" si="63"/>
        <v>České Budějovice</v>
      </c>
      <c r="AB157" s="50" t="str">
        <f t="shared" si="64"/>
        <v>Sedlíkovice u Dolního Bukovska</v>
      </c>
      <c r="AC157" s="51">
        <f t="shared" si="65"/>
        <v>628867</v>
      </c>
      <c r="AD157" s="52" t="str">
        <f t="shared" si="66"/>
        <v>30,01 - 50,00 %</v>
      </c>
    </row>
    <row r="158" spans="1:30" ht="12.75" x14ac:dyDescent="0.25">
      <c r="A158" s="49">
        <f>IF(B158=$Z$1,MAX($A$1:A157)+1,"")</f>
        <v>157</v>
      </c>
      <c r="B158" s="51" t="s">
        <v>3036</v>
      </c>
      <c r="C158" s="51" t="s">
        <v>223</v>
      </c>
      <c r="D158" s="64" t="s">
        <v>229</v>
      </c>
      <c r="E158" s="64">
        <v>633534</v>
      </c>
      <c r="F158" s="58" t="s">
        <v>34</v>
      </c>
      <c r="H158" s="62">
        <f t="shared" si="67"/>
        <v>157</v>
      </c>
      <c r="I158" s="63" t="str">
        <f t="shared" si="68"/>
        <v/>
      </c>
      <c r="J158" s="47" t="str">
        <f t="shared" si="69"/>
        <v/>
      </c>
      <c r="K158" s="47" t="str">
        <f t="shared" si="70"/>
        <v/>
      </c>
      <c r="L158" s="48" t="str">
        <f t="shared" si="71"/>
        <v/>
      </c>
      <c r="M158" s="47" t="str">
        <f t="shared" si="72"/>
        <v/>
      </c>
      <c r="N158" s="54" t="str">
        <f t="shared" si="73"/>
        <v/>
      </c>
      <c r="P158" s="53" t="str">
        <f>IF($AB$1="NE","",IF(V158=$V$1,MAX($P$1:P157)+1,""))</f>
        <v/>
      </c>
      <c r="Q158" s="50" t="str">
        <f t="shared" si="56"/>
        <v/>
      </c>
      <c r="R158" s="47" t="str">
        <f t="shared" si="57"/>
        <v/>
      </c>
      <c r="S158" s="47" t="str">
        <f t="shared" si="58"/>
        <v/>
      </c>
      <c r="T158" s="48" t="str">
        <f t="shared" si="59"/>
        <v/>
      </c>
      <c r="U158" s="47" t="str">
        <f t="shared" si="60"/>
        <v/>
      </c>
      <c r="V158" s="54" t="str">
        <f t="shared" si="61"/>
        <v/>
      </c>
      <c r="X158" s="49" t="str">
        <f>IF(AA158=$AA$1,MAX($X$1:X157)+1,"")</f>
        <v/>
      </c>
      <c r="Y158" s="50">
        <f t="shared" si="55"/>
        <v>157</v>
      </c>
      <c r="Z158" s="51" t="str">
        <f t="shared" si="62"/>
        <v>Ječmen Jarní</v>
      </c>
      <c r="AA158" s="50" t="str">
        <f t="shared" si="63"/>
        <v>České Budějovice</v>
      </c>
      <c r="AB158" s="50" t="str">
        <f t="shared" si="64"/>
        <v>Dubičné</v>
      </c>
      <c r="AC158" s="51">
        <f t="shared" si="65"/>
        <v>633534</v>
      </c>
      <c r="AD158" s="52" t="str">
        <f t="shared" si="66"/>
        <v>30,01 - 50,00 %</v>
      </c>
    </row>
    <row r="159" spans="1:30" ht="12.75" x14ac:dyDescent="0.25">
      <c r="A159" s="49">
        <f>IF(B159=$Z$1,MAX($A$1:A158)+1,"")</f>
        <v>158</v>
      </c>
      <c r="B159" s="51" t="s">
        <v>3036</v>
      </c>
      <c r="C159" s="51" t="s">
        <v>223</v>
      </c>
      <c r="D159" s="64" t="s">
        <v>230</v>
      </c>
      <c r="E159" s="64">
        <v>649589</v>
      </c>
      <c r="F159" s="58" t="s">
        <v>34</v>
      </c>
      <c r="H159" s="62">
        <f t="shared" si="67"/>
        <v>158</v>
      </c>
      <c r="I159" s="63" t="str">
        <f t="shared" si="68"/>
        <v/>
      </c>
      <c r="J159" s="47" t="str">
        <f t="shared" si="69"/>
        <v/>
      </c>
      <c r="K159" s="47" t="str">
        <f t="shared" si="70"/>
        <v/>
      </c>
      <c r="L159" s="48" t="str">
        <f t="shared" si="71"/>
        <v/>
      </c>
      <c r="M159" s="47" t="str">
        <f t="shared" si="72"/>
        <v/>
      </c>
      <c r="N159" s="54" t="str">
        <f t="shared" si="73"/>
        <v/>
      </c>
      <c r="P159" s="53" t="str">
        <f>IF($AB$1="NE","",IF(V159=$V$1,MAX($P$1:P158)+1,""))</f>
        <v/>
      </c>
      <c r="Q159" s="50" t="str">
        <f t="shared" si="56"/>
        <v/>
      </c>
      <c r="R159" s="47" t="str">
        <f t="shared" si="57"/>
        <v/>
      </c>
      <c r="S159" s="47" t="str">
        <f t="shared" si="58"/>
        <v/>
      </c>
      <c r="T159" s="48" t="str">
        <f t="shared" si="59"/>
        <v/>
      </c>
      <c r="U159" s="47" t="str">
        <f t="shared" si="60"/>
        <v/>
      </c>
      <c r="V159" s="54" t="str">
        <f t="shared" si="61"/>
        <v/>
      </c>
      <c r="X159" s="49" t="str">
        <f>IF(AA159=$AA$1,MAX($X$1:X158)+1,"")</f>
        <v/>
      </c>
      <c r="Y159" s="50">
        <f t="shared" si="55"/>
        <v>158</v>
      </c>
      <c r="Z159" s="51" t="str">
        <f t="shared" si="62"/>
        <v>Ječmen Jarní</v>
      </c>
      <c r="AA159" s="50" t="str">
        <f t="shared" si="63"/>
        <v>České Budějovice</v>
      </c>
      <c r="AB159" s="50" t="str">
        <f t="shared" si="64"/>
        <v>Hůrky u Lišova</v>
      </c>
      <c r="AC159" s="51">
        <f t="shared" si="65"/>
        <v>649589</v>
      </c>
      <c r="AD159" s="52" t="str">
        <f t="shared" si="66"/>
        <v>30,01 - 50,00 %</v>
      </c>
    </row>
    <row r="160" spans="1:30" ht="12.75" x14ac:dyDescent="0.25">
      <c r="A160" s="49">
        <f>IF(B160=$Z$1,MAX($A$1:A159)+1,"")</f>
        <v>159</v>
      </c>
      <c r="B160" s="51" t="s">
        <v>3036</v>
      </c>
      <c r="C160" s="51" t="s">
        <v>223</v>
      </c>
      <c r="D160" s="64" t="s">
        <v>231</v>
      </c>
      <c r="E160" s="64">
        <v>662208</v>
      </c>
      <c r="F160" s="58" t="s">
        <v>34</v>
      </c>
      <c r="H160" s="62">
        <f t="shared" si="67"/>
        <v>159</v>
      </c>
      <c r="I160" s="63" t="str">
        <f t="shared" si="68"/>
        <v/>
      </c>
      <c r="J160" s="47" t="str">
        <f t="shared" si="69"/>
        <v/>
      </c>
      <c r="K160" s="47" t="str">
        <f t="shared" si="70"/>
        <v/>
      </c>
      <c r="L160" s="48" t="str">
        <f t="shared" si="71"/>
        <v/>
      </c>
      <c r="M160" s="47" t="str">
        <f t="shared" si="72"/>
        <v/>
      </c>
      <c r="N160" s="54" t="str">
        <f t="shared" si="73"/>
        <v/>
      </c>
      <c r="P160" s="53" t="str">
        <f>IF($AB$1="NE","",IF(V160=$V$1,MAX($P$1:P159)+1,""))</f>
        <v/>
      </c>
      <c r="Q160" s="50" t="str">
        <f t="shared" si="56"/>
        <v/>
      </c>
      <c r="R160" s="47" t="str">
        <f t="shared" si="57"/>
        <v/>
      </c>
      <c r="S160" s="47" t="str">
        <f t="shared" si="58"/>
        <v/>
      </c>
      <c r="T160" s="48" t="str">
        <f t="shared" si="59"/>
        <v/>
      </c>
      <c r="U160" s="47" t="str">
        <f t="shared" si="60"/>
        <v/>
      </c>
      <c r="V160" s="54" t="str">
        <f t="shared" si="61"/>
        <v/>
      </c>
      <c r="X160" s="49" t="str">
        <f>IF(AA160=$AA$1,MAX($X$1:X159)+1,"")</f>
        <v/>
      </c>
      <c r="Y160" s="50">
        <f t="shared" si="55"/>
        <v>159</v>
      </c>
      <c r="Z160" s="51" t="str">
        <f t="shared" si="62"/>
        <v>Ječmen Jarní</v>
      </c>
      <c r="AA160" s="50" t="str">
        <f t="shared" si="63"/>
        <v>České Budějovice</v>
      </c>
      <c r="AB160" s="50" t="str">
        <f t="shared" si="64"/>
        <v>Kaliště u Českých Budějovic</v>
      </c>
      <c r="AC160" s="51">
        <f t="shared" si="65"/>
        <v>662208</v>
      </c>
      <c r="AD160" s="52" t="str">
        <f t="shared" si="66"/>
        <v>30,01 - 50,00 %</v>
      </c>
    </row>
    <row r="161" spans="1:30" ht="12.75" x14ac:dyDescent="0.25">
      <c r="A161" s="49">
        <f>IF(B161=$Z$1,MAX($A$1:A160)+1,"")</f>
        <v>160</v>
      </c>
      <c r="B161" s="51" t="s">
        <v>3036</v>
      </c>
      <c r="C161" s="51" t="s">
        <v>223</v>
      </c>
      <c r="D161" s="64" t="s">
        <v>232</v>
      </c>
      <c r="E161" s="64">
        <v>710491</v>
      </c>
      <c r="F161" s="58" t="s">
        <v>34</v>
      </c>
      <c r="H161" s="62">
        <f t="shared" si="67"/>
        <v>160</v>
      </c>
      <c r="I161" s="63" t="str">
        <f t="shared" si="68"/>
        <v/>
      </c>
      <c r="J161" s="47" t="str">
        <f t="shared" si="69"/>
        <v/>
      </c>
      <c r="K161" s="47" t="str">
        <f t="shared" si="70"/>
        <v/>
      </c>
      <c r="L161" s="48" t="str">
        <f t="shared" si="71"/>
        <v/>
      </c>
      <c r="M161" s="47" t="str">
        <f t="shared" si="72"/>
        <v/>
      </c>
      <c r="N161" s="54" t="str">
        <f t="shared" si="73"/>
        <v/>
      </c>
      <c r="P161" s="53" t="str">
        <f>IF($AB$1="NE","",IF(V161=$V$1,MAX($P$1:P160)+1,""))</f>
        <v/>
      </c>
      <c r="Q161" s="50" t="str">
        <f t="shared" si="56"/>
        <v/>
      </c>
      <c r="R161" s="47" t="str">
        <f t="shared" si="57"/>
        <v/>
      </c>
      <c r="S161" s="47" t="str">
        <f t="shared" si="58"/>
        <v/>
      </c>
      <c r="T161" s="48" t="str">
        <f t="shared" si="59"/>
        <v/>
      </c>
      <c r="U161" s="47" t="str">
        <f t="shared" si="60"/>
        <v/>
      </c>
      <c r="V161" s="54" t="str">
        <f t="shared" si="61"/>
        <v/>
      </c>
      <c r="X161" s="49" t="str">
        <f>IF(AA161=$AA$1,MAX($X$1:X160)+1,"")</f>
        <v/>
      </c>
      <c r="Y161" s="50">
        <f t="shared" si="55"/>
        <v>160</v>
      </c>
      <c r="Z161" s="51" t="str">
        <f t="shared" si="62"/>
        <v>Ječmen Jarní</v>
      </c>
      <c r="AA161" s="50" t="str">
        <f t="shared" si="63"/>
        <v>České Budějovice</v>
      </c>
      <c r="AB161" s="50" t="str">
        <f t="shared" si="64"/>
        <v>Olešník</v>
      </c>
      <c r="AC161" s="51">
        <f t="shared" si="65"/>
        <v>710491</v>
      </c>
      <c r="AD161" s="52" t="str">
        <f t="shared" si="66"/>
        <v>30,01 - 50,00 %</v>
      </c>
    </row>
    <row r="162" spans="1:30" ht="12.75" x14ac:dyDescent="0.25">
      <c r="A162" s="49">
        <f>IF(B162=$Z$1,MAX($A$1:A161)+1,"")</f>
        <v>161</v>
      </c>
      <c r="B162" s="51" t="s">
        <v>3036</v>
      </c>
      <c r="C162" s="51" t="s">
        <v>223</v>
      </c>
      <c r="D162" s="64" t="s">
        <v>233</v>
      </c>
      <c r="E162" s="64">
        <v>711390</v>
      </c>
      <c r="F162" s="58" t="s">
        <v>34</v>
      </c>
      <c r="H162" s="62">
        <f t="shared" si="67"/>
        <v>161</v>
      </c>
      <c r="I162" s="63" t="str">
        <f t="shared" si="68"/>
        <v/>
      </c>
      <c r="J162" s="47" t="str">
        <f t="shared" si="69"/>
        <v/>
      </c>
      <c r="K162" s="47" t="str">
        <f t="shared" si="70"/>
        <v/>
      </c>
      <c r="L162" s="48" t="str">
        <f t="shared" si="71"/>
        <v/>
      </c>
      <c r="M162" s="47" t="str">
        <f t="shared" si="72"/>
        <v/>
      </c>
      <c r="N162" s="54" t="str">
        <f t="shared" si="73"/>
        <v/>
      </c>
      <c r="P162" s="53" t="str">
        <f>IF($AB$1="NE","",IF(V162=$V$1,MAX($P$1:P161)+1,""))</f>
        <v/>
      </c>
      <c r="Q162" s="50" t="str">
        <f t="shared" si="56"/>
        <v/>
      </c>
      <c r="R162" s="47" t="str">
        <f t="shared" si="57"/>
        <v/>
      </c>
      <c r="S162" s="47" t="str">
        <f t="shared" si="58"/>
        <v/>
      </c>
      <c r="T162" s="48" t="str">
        <f t="shared" si="59"/>
        <v/>
      </c>
      <c r="U162" s="47" t="str">
        <f t="shared" si="60"/>
        <v/>
      </c>
      <c r="V162" s="54" t="str">
        <f t="shared" si="61"/>
        <v/>
      </c>
      <c r="X162" s="49" t="str">
        <f>IF(AA162=$AA$1,MAX($X$1:X161)+1,"")</f>
        <v/>
      </c>
      <c r="Y162" s="50">
        <f t="shared" si="55"/>
        <v>161</v>
      </c>
      <c r="Z162" s="51" t="str">
        <f t="shared" si="62"/>
        <v>Ječmen Jarní</v>
      </c>
      <c r="AA162" s="50" t="str">
        <f t="shared" si="63"/>
        <v>České Budějovice</v>
      </c>
      <c r="AB162" s="50" t="str">
        <f t="shared" si="64"/>
        <v>Opalice</v>
      </c>
      <c r="AC162" s="51">
        <f t="shared" si="65"/>
        <v>711390</v>
      </c>
      <c r="AD162" s="52" t="str">
        <f t="shared" si="66"/>
        <v>30,01 - 50,00 %</v>
      </c>
    </row>
    <row r="163" spans="1:30" ht="12.75" x14ac:dyDescent="0.25">
      <c r="A163" s="49">
        <f>IF(B163=$Z$1,MAX($A$1:A162)+1,"")</f>
        <v>162</v>
      </c>
      <c r="B163" s="51" t="s">
        <v>3036</v>
      </c>
      <c r="C163" s="51" t="s">
        <v>223</v>
      </c>
      <c r="D163" s="64" t="s">
        <v>234</v>
      </c>
      <c r="E163" s="64">
        <v>721093</v>
      </c>
      <c r="F163" s="58" t="s">
        <v>34</v>
      </c>
      <c r="H163" s="62">
        <f t="shared" si="67"/>
        <v>162</v>
      </c>
      <c r="I163" s="63" t="str">
        <f t="shared" si="68"/>
        <v/>
      </c>
      <c r="J163" s="47" t="str">
        <f t="shared" si="69"/>
        <v/>
      </c>
      <c r="K163" s="47" t="str">
        <f t="shared" si="70"/>
        <v/>
      </c>
      <c r="L163" s="48" t="str">
        <f t="shared" si="71"/>
        <v/>
      </c>
      <c r="M163" s="47" t="str">
        <f t="shared" si="72"/>
        <v/>
      </c>
      <c r="N163" s="54" t="str">
        <f t="shared" si="73"/>
        <v/>
      </c>
      <c r="P163" s="53" t="str">
        <f>IF($AB$1="NE","",IF(V163=$V$1,MAX($P$1:P162)+1,""))</f>
        <v/>
      </c>
      <c r="Q163" s="50" t="str">
        <f t="shared" si="56"/>
        <v/>
      </c>
      <c r="R163" s="47" t="str">
        <f t="shared" si="57"/>
        <v/>
      </c>
      <c r="S163" s="47" t="str">
        <f t="shared" si="58"/>
        <v/>
      </c>
      <c r="T163" s="48" t="str">
        <f t="shared" si="59"/>
        <v/>
      </c>
      <c r="U163" s="47" t="str">
        <f t="shared" si="60"/>
        <v/>
      </c>
      <c r="V163" s="54" t="str">
        <f t="shared" si="61"/>
        <v/>
      </c>
      <c r="X163" s="49" t="str">
        <f>IF(AA163=$AA$1,MAX($X$1:X162)+1,"")</f>
        <v/>
      </c>
      <c r="Y163" s="50">
        <f t="shared" si="55"/>
        <v>162</v>
      </c>
      <c r="Z163" s="51" t="str">
        <f t="shared" si="62"/>
        <v>Ječmen Jarní</v>
      </c>
      <c r="AA163" s="50" t="str">
        <f t="shared" si="63"/>
        <v>České Budějovice</v>
      </c>
      <c r="AB163" s="50" t="str">
        <f t="shared" si="64"/>
        <v>Češnovice</v>
      </c>
      <c r="AC163" s="51">
        <f t="shared" si="65"/>
        <v>721093</v>
      </c>
      <c r="AD163" s="52" t="str">
        <f t="shared" si="66"/>
        <v>30,01 - 50,00 %</v>
      </c>
    </row>
    <row r="164" spans="1:30" ht="12.75" x14ac:dyDescent="0.25">
      <c r="A164" s="49">
        <f>IF(B164=$Z$1,MAX($A$1:A163)+1,"")</f>
        <v>163</v>
      </c>
      <c r="B164" s="51" t="s">
        <v>3036</v>
      </c>
      <c r="C164" s="51" t="s">
        <v>223</v>
      </c>
      <c r="D164" s="64" t="s">
        <v>235</v>
      </c>
      <c r="E164" s="64">
        <v>721115</v>
      </c>
      <c r="F164" s="58" t="s">
        <v>34</v>
      </c>
      <c r="H164" s="62">
        <f t="shared" si="67"/>
        <v>163</v>
      </c>
      <c r="I164" s="63" t="str">
        <f t="shared" si="68"/>
        <v/>
      </c>
      <c r="J164" s="47" t="str">
        <f t="shared" si="69"/>
        <v/>
      </c>
      <c r="K164" s="47" t="str">
        <f t="shared" si="70"/>
        <v/>
      </c>
      <c r="L164" s="48" t="str">
        <f t="shared" si="71"/>
        <v/>
      </c>
      <c r="M164" s="47" t="str">
        <f t="shared" si="72"/>
        <v/>
      </c>
      <c r="N164" s="54" t="str">
        <f t="shared" si="73"/>
        <v/>
      </c>
      <c r="P164" s="53" t="str">
        <f>IF($AB$1="NE","",IF(V164=$V$1,MAX($P$1:P163)+1,""))</f>
        <v/>
      </c>
      <c r="Q164" s="50" t="str">
        <f t="shared" si="56"/>
        <v/>
      </c>
      <c r="R164" s="47" t="str">
        <f t="shared" si="57"/>
        <v/>
      </c>
      <c r="S164" s="47" t="str">
        <f t="shared" si="58"/>
        <v/>
      </c>
      <c r="T164" s="48" t="str">
        <f t="shared" si="59"/>
        <v/>
      </c>
      <c r="U164" s="47" t="str">
        <f t="shared" si="60"/>
        <v/>
      </c>
      <c r="V164" s="54" t="str">
        <f t="shared" si="61"/>
        <v/>
      </c>
      <c r="X164" s="49" t="str">
        <f>IF(AA164=$AA$1,MAX($X$1:X163)+1,"")</f>
        <v/>
      </c>
      <c r="Y164" s="50">
        <f t="shared" si="55"/>
        <v>163</v>
      </c>
      <c r="Z164" s="51" t="str">
        <f t="shared" si="62"/>
        <v>Ječmen Jarní</v>
      </c>
      <c r="AA164" s="50" t="str">
        <f t="shared" si="63"/>
        <v>České Budějovice</v>
      </c>
      <c r="AB164" s="50" t="str">
        <f t="shared" si="64"/>
        <v>Pištín</v>
      </c>
      <c r="AC164" s="51">
        <f t="shared" si="65"/>
        <v>721115</v>
      </c>
      <c r="AD164" s="52" t="str">
        <f t="shared" si="66"/>
        <v>30,01 - 50,00 %</v>
      </c>
    </row>
    <row r="165" spans="1:30" ht="12.75" x14ac:dyDescent="0.25">
      <c r="A165" s="49">
        <f>IF(B165=$Z$1,MAX($A$1:A164)+1,"")</f>
        <v>164</v>
      </c>
      <c r="B165" s="51" t="s">
        <v>3036</v>
      </c>
      <c r="C165" s="51" t="s">
        <v>223</v>
      </c>
      <c r="D165" s="64" t="s">
        <v>236</v>
      </c>
      <c r="E165" s="64">
        <v>738573</v>
      </c>
      <c r="F165" s="58" t="s">
        <v>34</v>
      </c>
      <c r="H165" s="62">
        <f t="shared" si="67"/>
        <v>164</v>
      </c>
      <c r="I165" s="63" t="str">
        <f t="shared" si="68"/>
        <v/>
      </c>
      <c r="J165" s="47" t="str">
        <f t="shared" si="69"/>
        <v/>
      </c>
      <c r="K165" s="47" t="str">
        <f t="shared" si="70"/>
        <v/>
      </c>
      <c r="L165" s="48" t="str">
        <f t="shared" si="71"/>
        <v/>
      </c>
      <c r="M165" s="47" t="str">
        <f t="shared" si="72"/>
        <v/>
      </c>
      <c r="N165" s="54" t="str">
        <f t="shared" si="73"/>
        <v/>
      </c>
      <c r="P165" s="53" t="str">
        <f>IF($AB$1="NE","",IF(V165=$V$1,MAX($P$1:P164)+1,""))</f>
        <v/>
      </c>
      <c r="Q165" s="50" t="str">
        <f t="shared" si="56"/>
        <v/>
      </c>
      <c r="R165" s="47" t="str">
        <f t="shared" si="57"/>
        <v/>
      </c>
      <c r="S165" s="47" t="str">
        <f t="shared" si="58"/>
        <v/>
      </c>
      <c r="T165" s="48" t="str">
        <f t="shared" si="59"/>
        <v/>
      </c>
      <c r="U165" s="47" t="str">
        <f t="shared" si="60"/>
        <v/>
      </c>
      <c r="V165" s="54" t="str">
        <f t="shared" si="61"/>
        <v/>
      </c>
      <c r="X165" s="49" t="str">
        <f>IF(AA165=$AA$1,MAX($X$1:X164)+1,"")</f>
        <v/>
      </c>
      <c r="Y165" s="50">
        <f t="shared" si="55"/>
        <v>164</v>
      </c>
      <c r="Z165" s="51" t="str">
        <f t="shared" si="62"/>
        <v>Ječmen Jarní</v>
      </c>
      <c r="AA165" s="50" t="str">
        <f t="shared" si="63"/>
        <v>České Budějovice</v>
      </c>
      <c r="AB165" s="50" t="str">
        <f t="shared" si="64"/>
        <v>Tupesy</v>
      </c>
      <c r="AC165" s="51">
        <f t="shared" si="65"/>
        <v>738573</v>
      </c>
      <c r="AD165" s="52" t="str">
        <f t="shared" si="66"/>
        <v>30,01 - 50,00 %</v>
      </c>
    </row>
    <row r="166" spans="1:30" ht="12.75" x14ac:dyDescent="0.25">
      <c r="A166" s="49">
        <f>IF(B166=$Z$1,MAX($A$1:A165)+1,"")</f>
        <v>165</v>
      </c>
      <c r="B166" s="51" t="s">
        <v>3036</v>
      </c>
      <c r="C166" s="51" t="s">
        <v>223</v>
      </c>
      <c r="D166" s="64" t="s">
        <v>237</v>
      </c>
      <c r="E166" s="64">
        <v>746711</v>
      </c>
      <c r="F166" s="58" t="s">
        <v>34</v>
      </c>
      <c r="H166" s="62">
        <f t="shared" si="67"/>
        <v>165</v>
      </c>
      <c r="I166" s="63" t="str">
        <f t="shared" si="68"/>
        <v/>
      </c>
      <c r="J166" s="47" t="str">
        <f t="shared" si="69"/>
        <v/>
      </c>
      <c r="K166" s="47" t="str">
        <f t="shared" si="70"/>
        <v/>
      </c>
      <c r="L166" s="48" t="str">
        <f t="shared" si="71"/>
        <v/>
      </c>
      <c r="M166" s="47" t="str">
        <f t="shared" si="72"/>
        <v/>
      </c>
      <c r="N166" s="54" t="str">
        <f t="shared" si="73"/>
        <v/>
      </c>
      <c r="P166" s="53" t="str">
        <f>IF($AB$1="NE","",IF(V166=$V$1,MAX($P$1:P165)+1,""))</f>
        <v/>
      </c>
      <c r="Q166" s="50" t="str">
        <f t="shared" si="56"/>
        <v/>
      </c>
      <c r="R166" s="47" t="str">
        <f t="shared" si="57"/>
        <v/>
      </c>
      <c r="S166" s="47" t="str">
        <f t="shared" si="58"/>
        <v/>
      </c>
      <c r="T166" s="48" t="str">
        <f t="shared" si="59"/>
        <v/>
      </c>
      <c r="U166" s="47" t="str">
        <f t="shared" si="60"/>
        <v/>
      </c>
      <c r="V166" s="54" t="str">
        <f t="shared" si="61"/>
        <v/>
      </c>
      <c r="X166" s="49" t="str">
        <f>IF(AA166=$AA$1,MAX($X$1:X165)+1,"")</f>
        <v/>
      </c>
      <c r="Y166" s="50">
        <f t="shared" si="55"/>
        <v>165</v>
      </c>
      <c r="Z166" s="51" t="str">
        <f t="shared" si="62"/>
        <v>Ječmen Jarní</v>
      </c>
      <c r="AA166" s="50" t="str">
        <f t="shared" si="63"/>
        <v>České Budějovice</v>
      </c>
      <c r="AB166" s="50" t="str">
        <f t="shared" si="64"/>
        <v>Plástovice</v>
      </c>
      <c r="AC166" s="51">
        <f t="shared" si="65"/>
        <v>746711</v>
      </c>
      <c r="AD166" s="52" t="str">
        <f t="shared" si="66"/>
        <v>30,01 - 50,00 %</v>
      </c>
    </row>
    <row r="167" spans="1:30" ht="12.75" x14ac:dyDescent="0.25">
      <c r="A167" s="49">
        <f>IF(B167=$Z$1,MAX($A$1:A166)+1,"")</f>
        <v>166</v>
      </c>
      <c r="B167" s="51" t="s">
        <v>3036</v>
      </c>
      <c r="C167" s="51" t="s">
        <v>223</v>
      </c>
      <c r="D167" s="64" t="s">
        <v>238</v>
      </c>
      <c r="E167" s="64">
        <v>756571</v>
      </c>
      <c r="F167" s="58" t="s">
        <v>34</v>
      </c>
      <c r="H167" s="62">
        <f t="shared" si="67"/>
        <v>166</v>
      </c>
      <c r="I167" s="63" t="str">
        <f t="shared" si="68"/>
        <v/>
      </c>
      <c r="J167" s="47" t="str">
        <f t="shared" si="69"/>
        <v/>
      </c>
      <c r="K167" s="47" t="str">
        <f t="shared" si="70"/>
        <v/>
      </c>
      <c r="L167" s="48" t="str">
        <f t="shared" si="71"/>
        <v/>
      </c>
      <c r="M167" s="47" t="str">
        <f t="shared" si="72"/>
        <v/>
      </c>
      <c r="N167" s="54" t="str">
        <f t="shared" si="73"/>
        <v/>
      </c>
      <c r="P167" s="53" t="str">
        <f>IF($AB$1="NE","",IF(V167=$V$1,MAX($P$1:P166)+1,""))</f>
        <v/>
      </c>
      <c r="Q167" s="50" t="str">
        <f t="shared" si="56"/>
        <v/>
      </c>
      <c r="R167" s="47" t="str">
        <f t="shared" si="57"/>
        <v/>
      </c>
      <c r="S167" s="47" t="str">
        <f t="shared" si="58"/>
        <v/>
      </c>
      <c r="T167" s="48" t="str">
        <f t="shared" si="59"/>
        <v/>
      </c>
      <c r="U167" s="47" t="str">
        <f t="shared" si="60"/>
        <v/>
      </c>
      <c r="V167" s="54" t="str">
        <f t="shared" si="61"/>
        <v/>
      </c>
      <c r="X167" s="49" t="str">
        <f>IF(AA167=$AA$1,MAX($X$1:X166)+1,"")</f>
        <v/>
      </c>
      <c r="Y167" s="50">
        <f t="shared" si="55"/>
        <v>166</v>
      </c>
      <c r="Z167" s="51" t="str">
        <f t="shared" si="62"/>
        <v>Ječmen Jarní</v>
      </c>
      <c r="AA167" s="50" t="str">
        <f t="shared" si="63"/>
        <v>České Budějovice</v>
      </c>
      <c r="AB167" s="50" t="str">
        <f t="shared" si="64"/>
        <v>Lomec</v>
      </c>
      <c r="AC167" s="51">
        <f t="shared" si="65"/>
        <v>756571</v>
      </c>
      <c r="AD167" s="52" t="str">
        <f t="shared" si="66"/>
        <v>30,01 - 50,00 %</v>
      </c>
    </row>
    <row r="168" spans="1:30" ht="12.75" x14ac:dyDescent="0.25">
      <c r="A168" s="49">
        <f>IF(B168=$Z$1,MAX($A$1:A167)+1,"")</f>
        <v>167</v>
      </c>
      <c r="B168" s="51" t="s">
        <v>3036</v>
      </c>
      <c r="C168" s="51" t="s">
        <v>223</v>
      </c>
      <c r="D168" s="64" t="s">
        <v>239</v>
      </c>
      <c r="E168" s="64">
        <v>763489</v>
      </c>
      <c r="F168" s="58" t="s">
        <v>34</v>
      </c>
      <c r="H168" s="62">
        <f t="shared" si="67"/>
        <v>167</v>
      </c>
      <c r="I168" s="63" t="str">
        <f t="shared" si="68"/>
        <v/>
      </c>
      <c r="J168" s="47" t="str">
        <f t="shared" si="69"/>
        <v/>
      </c>
      <c r="K168" s="47" t="str">
        <f t="shared" si="70"/>
        <v/>
      </c>
      <c r="L168" s="48" t="str">
        <f t="shared" si="71"/>
        <v/>
      </c>
      <c r="M168" s="47" t="str">
        <f t="shared" si="72"/>
        <v/>
      </c>
      <c r="N168" s="54" t="str">
        <f t="shared" si="73"/>
        <v/>
      </c>
      <c r="P168" s="53" t="str">
        <f>IF($AB$1="NE","",IF(V168=$V$1,MAX($P$1:P167)+1,""))</f>
        <v/>
      </c>
      <c r="Q168" s="50" t="str">
        <f t="shared" si="56"/>
        <v/>
      </c>
      <c r="R168" s="47" t="str">
        <f t="shared" si="57"/>
        <v/>
      </c>
      <c r="S168" s="47" t="str">
        <f t="shared" si="58"/>
        <v/>
      </c>
      <c r="T168" s="48" t="str">
        <f t="shared" si="59"/>
        <v/>
      </c>
      <c r="U168" s="47" t="str">
        <f t="shared" si="60"/>
        <v/>
      </c>
      <c r="V168" s="54" t="str">
        <f t="shared" si="61"/>
        <v/>
      </c>
      <c r="X168" s="49" t="str">
        <f>IF(AA168=$AA$1,MAX($X$1:X167)+1,"")</f>
        <v/>
      </c>
      <c r="Y168" s="50">
        <f t="shared" si="55"/>
        <v>167</v>
      </c>
      <c r="Z168" s="51" t="str">
        <f t="shared" si="62"/>
        <v>Ječmen Jarní</v>
      </c>
      <c r="AA168" s="50" t="str">
        <f t="shared" si="63"/>
        <v>České Budějovice</v>
      </c>
      <c r="AB168" s="50" t="str">
        <f t="shared" si="64"/>
        <v>Štěpánovice u Českých Budějovic</v>
      </c>
      <c r="AC168" s="51">
        <f t="shared" si="65"/>
        <v>763489</v>
      </c>
      <c r="AD168" s="52" t="str">
        <f t="shared" si="66"/>
        <v>30,01 - 50,00 %</v>
      </c>
    </row>
    <row r="169" spans="1:30" ht="12.75" x14ac:dyDescent="0.25">
      <c r="A169" s="49">
        <f>IF(B169=$Z$1,MAX($A$1:A168)+1,"")</f>
        <v>168</v>
      </c>
      <c r="B169" s="51" t="s">
        <v>3036</v>
      </c>
      <c r="C169" s="51" t="s">
        <v>223</v>
      </c>
      <c r="D169" s="64" t="s">
        <v>240</v>
      </c>
      <c r="E169" s="64">
        <v>765791</v>
      </c>
      <c r="F169" s="58" t="s">
        <v>34</v>
      </c>
      <c r="H169" s="62">
        <f t="shared" si="67"/>
        <v>168</v>
      </c>
      <c r="I169" s="63" t="str">
        <f t="shared" si="68"/>
        <v/>
      </c>
      <c r="J169" s="47" t="str">
        <f t="shared" si="69"/>
        <v/>
      </c>
      <c r="K169" s="47" t="str">
        <f t="shared" si="70"/>
        <v/>
      </c>
      <c r="L169" s="48" t="str">
        <f t="shared" si="71"/>
        <v/>
      </c>
      <c r="M169" s="47" t="str">
        <f t="shared" si="72"/>
        <v/>
      </c>
      <c r="N169" s="54" t="str">
        <f t="shared" si="73"/>
        <v/>
      </c>
      <c r="P169" s="53" t="str">
        <f>IF($AB$1="NE","",IF(V169=$V$1,MAX($P$1:P168)+1,""))</f>
        <v/>
      </c>
      <c r="Q169" s="50" t="str">
        <f t="shared" si="56"/>
        <v/>
      </c>
      <c r="R169" s="47" t="str">
        <f t="shared" si="57"/>
        <v/>
      </c>
      <c r="S169" s="47" t="str">
        <f t="shared" si="58"/>
        <v/>
      </c>
      <c r="T169" s="48" t="str">
        <f t="shared" si="59"/>
        <v/>
      </c>
      <c r="U169" s="47" t="str">
        <f t="shared" si="60"/>
        <v/>
      </c>
      <c r="V169" s="54" t="str">
        <f t="shared" si="61"/>
        <v/>
      </c>
      <c r="X169" s="49" t="str">
        <f>IF(AA169=$AA$1,MAX($X$1:X168)+1,"")</f>
        <v/>
      </c>
      <c r="Y169" s="50">
        <f t="shared" si="55"/>
        <v>168</v>
      </c>
      <c r="Z169" s="51" t="str">
        <f t="shared" si="62"/>
        <v>Ječmen Jarní</v>
      </c>
      <c r="AA169" s="50" t="str">
        <f t="shared" si="63"/>
        <v>České Budějovice</v>
      </c>
      <c r="AB169" s="50" t="str">
        <f t="shared" si="64"/>
        <v>Sedlec u Temelína</v>
      </c>
      <c r="AC169" s="51">
        <f t="shared" si="65"/>
        <v>765791</v>
      </c>
      <c r="AD169" s="52" t="str">
        <f t="shared" si="66"/>
        <v>30,01 - 50,00 %</v>
      </c>
    </row>
    <row r="170" spans="1:30" ht="12.75" x14ac:dyDescent="0.25">
      <c r="A170" s="49">
        <f>IF(B170=$Z$1,MAX($A$1:A169)+1,"")</f>
        <v>169</v>
      </c>
      <c r="B170" s="51" t="s">
        <v>3036</v>
      </c>
      <c r="C170" s="51" t="s">
        <v>223</v>
      </c>
      <c r="D170" s="64" t="s">
        <v>241</v>
      </c>
      <c r="E170" s="64">
        <v>766771</v>
      </c>
      <c r="F170" s="58" t="s">
        <v>34</v>
      </c>
      <c r="H170" s="62">
        <f t="shared" si="67"/>
        <v>169</v>
      </c>
      <c r="I170" s="63" t="str">
        <f t="shared" si="68"/>
        <v/>
      </c>
      <c r="J170" s="47" t="str">
        <f t="shared" si="69"/>
        <v/>
      </c>
      <c r="K170" s="47" t="str">
        <f t="shared" si="70"/>
        <v/>
      </c>
      <c r="L170" s="48" t="str">
        <f t="shared" si="71"/>
        <v/>
      </c>
      <c r="M170" s="47" t="str">
        <f t="shared" si="72"/>
        <v/>
      </c>
      <c r="N170" s="54" t="str">
        <f t="shared" si="73"/>
        <v/>
      </c>
      <c r="P170" s="53" t="str">
        <f>IF($AB$1="NE","",IF(V170=$V$1,MAX($P$1:P169)+1,""))</f>
        <v/>
      </c>
      <c r="Q170" s="50" t="str">
        <f t="shared" si="56"/>
        <v/>
      </c>
      <c r="R170" s="47" t="str">
        <f t="shared" si="57"/>
        <v/>
      </c>
      <c r="S170" s="47" t="str">
        <f t="shared" si="58"/>
        <v/>
      </c>
      <c r="T170" s="48" t="str">
        <f t="shared" si="59"/>
        <v/>
      </c>
      <c r="U170" s="47" t="str">
        <f t="shared" si="60"/>
        <v/>
      </c>
      <c r="V170" s="54" t="str">
        <f t="shared" si="61"/>
        <v/>
      </c>
      <c r="X170" s="49" t="str">
        <f>IF(AA170=$AA$1,MAX($X$1:X169)+1,"")</f>
        <v/>
      </c>
      <c r="Y170" s="50">
        <f t="shared" si="55"/>
        <v>169</v>
      </c>
      <c r="Z170" s="51" t="str">
        <f t="shared" si="62"/>
        <v>Ječmen Jarní</v>
      </c>
      <c r="AA170" s="50" t="str">
        <f t="shared" si="63"/>
        <v>České Budějovice</v>
      </c>
      <c r="AB170" s="50" t="str">
        <f t="shared" si="64"/>
        <v>Těšínov</v>
      </c>
      <c r="AC170" s="51">
        <f t="shared" si="65"/>
        <v>766771</v>
      </c>
      <c r="AD170" s="52" t="str">
        <f t="shared" si="66"/>
        <v>30,01 - 50,00 %</v>
      </c>
    </row>
    <row r="171" spans="1:30" ht="12.75" x14ac:dyDescent="0.25">
      <c r="A171" s="49">
        <f>IF(B171=$Z$1,MAX($A$1:A170)+1,"")</f>
        <v>170</v>
      </c>
      <c r="B171" s="51" t="s">
        <v>3036</v>
      </c>
      <c r="C171" s="51" t="s">
        <v>223</v>
      </c>
      <c r="D171" s="64" t="s">
        <v>242</v>
      </c>
      <c r="E171" s="64">
        <v>785091</v>
      </c>
      <c r="F171" s="58" t="s">
        <v>34</v>
      </c>
      <c r="H171" s="62">
        <f t="shared" si="67"/>
        <v>170</v>
      </c>
      <c r="I171" s="63" t="str">
        <f t="shared" si="68"/>
        <v/>
      </c>
      <c r="J171" s="47" t="str">
        <f t="shared" si="69"/>
        <v/>
      </c>
      <c r="K171" s="47" t="str">
        <f t="shared" si="70"/>
        <v/>
      </c>
      <c r="L171" s="48" t="str">
        <f t="shared" si="71"/>
        <v/>
      </c>
      <c r="M171" s="47" t="str">
        <f t="shared" si="72"/>
        <v/>
      </c>
      <c r="N171" s="54" t="str">
        <f t="shared" si="73"/>
        <v/>
      </c>
      <c r="P171" s="53" t="str">
        <f>IF($AB$1="NE","",IF(V171=$V$1,MAX($P$1:P170)+1,""))</f>
        <v/>
      </c>
      <c r="Q171" s="50" t="str">
        <f t="shared" si="56"/>
        <v/>
      </c>
      <c r="R171" s="47" t="str">
        <f t="shared" si="57"/>
        <v/>
      </c>
      <c r="S171" s="47" t="str">
        <f t="shared" si="58"/>
        <v/>
      </c>
      <c r="T171" s="48" t="str">
        <f t="shared" si="59"/>
        <v/>
      </c>
      <c r="U171" s="47" t="str">
        <f t="shared" si="60"/>
        <v/>
      </c>
      <c r="V171" s="54" t="str">
        <f t="shared" si="61"/>
        <v/>
      </c>
      <c r="X171" s="49" t="str">
        <f>IF(AA171=$AA$1,MAX($X$1:X170)+1,"")</f>
        <v/>
      </c>
      <c r="Y171" s="50">
        <f t="shared" si="55"/>
        <v>170</v>
      </c>
      <c r="Z171" s="51" t="str">
        <f t="shared" si="62"/>
        <v>Ječmen Jarní</v>
      </c>
      <c r="AA171" s="50" t="str">
        <f t="shared" si="63"/>
        <v>České Budějovice</v>
      </c>
      <c r="AB171" s="50" t="str">
        <f t="shared" si="64"/>
        <v>Slavče</v>
      </c>
      <c r="AC171" s="51">
        <f t="shared" si="65"/>
        <v>785091</v>
      </c>
      <c r="AD171" s="52" t="str">
        <f t="shared" si="66"/>
        <v>30,01 - 50,00 %</v>
      </c>
    </row>
    <row r="172" spans="1:30" ht="12.75" x14ac:dyDescent="0.25">
      <c r="A172" s="49">
        <f>IF(B172=$Z$1,MAX($A$1:A171)+1,"")</f>
        <v>171</v>
      </c>
      <c r="B172" s="51" t="s">
        <v>3036</v>
      </c>
      <c r="C172" s="51" t="s">
        <v>223</v>
      </c>
      <c r="D172" s="64" t="s">
        <v>243</v>
      </c>
      <c r="E172" s="64">
        <v>785121</v>
      </c>
      <c r="F172" s="58" t="s">
        <v>34</v>
      </c>
      <c r="H172" s="62">
        <f t="shared" si="67"/>
        <v>171</v>
      </c>
      <c r="I172" s="63" t="str">
        <f t="shared" si="68"/>
        <v/>
      </c>
      <c r="J172" s="47" t="str">
        <f t="shared" si="69"/>
        <v/>
      </c>
      <c r="K172" s="47" t="str">
        <f t="shared" si="70"/>
        <v/>
      </c>
      <c r="L172" s="48" t="str">
        <f t="shared" si="71"/>
        <v/>
      </c>
      <c r="M172" s="47" t="str">
        <f t="shared" si="72"/>
        <v/>
      </c>
      <c r="N172" s="54" t="str">
        <f t="shared" si="73"/>
        <v/>
      </c>
      <c r="P172" s="53" t="str">
        <f>IF($AB$1="NE","",IF(V172=$V$1,MAX($P$1:P171)+1,""))</f>
        <v/>
      </c>
      <c r="Q172" s="50" t="str">
        <f t="shared" si="56"/>
        <v/>
      </c>
      <c r="R172" s="47" t="str">
        <f t="shared" si="57"/>
        <v/>
      </c>
      <c r="S172" s="47" t="str">
        <f t="shared" si="58"/>
        <v/>
      </c>
      <c r="T172" s="48" t="str">
        <f t="shared" si="59"/>
        <v/>
      </c>
      <c r="U172" s="47" t="str">
        <f t="shared" si="60"/>
        <v/>
      </c>
      <c r="V172" s="54" t="str">
        <f t="shared" si="61"/>
        <v/>
      </c>
      <c r="X172" s="49" t="str">
        <f>IF(AA172=$AA$1,MAX($X$1:X171)+1,"")</f>
        <v/>
      </c>
      <c r="Y172" s="50">
        <f t="shared" si="55"/>
        <v>171</v>
      </c>
      <c r="Z172" s="51" t="str">
        <f t="shared" si="62"/>
        <v>Ječmen Jarní</v>
      </c>
      <c r="AA172" s="50" t="str">
        <f t="shared" si="63"/>
        <v>České Budějovice</v>
      </c>
      <c r="AB172" s="50" t="str">
        <f t="shared" si="64"/>
        <v>Zahorčice u Vrábče</v>
      </c>
      <c r="AC172" s="51">
        <f t="shared" si="65"/>
        <v>785121</v>
      </c>
      <c r="AD172" s="52" t="str">
        <f t="shared" si="66"/>
        <v>30,01 - 50,00 %</v>
      </c>
    </row>
    <row r="173" spans="1:30" ht="12.75" x14ac:dyDescent="0.25">
      <c r="A173" s="49">
        <f>IF(B173=$Z$1,MAX($A$1:A172)+1,"")</f>
        <v>172</v>
      </c>
      <c r="B173" s="51" t="s">
        <v>3036</v>
      </c>
      <c r="C173" s="51" t="s">
        <v>223</v>
      </c>
      <c r="D173" s="64" t="s">
        <v>244</v>
      </c>
      <c r="E173" s="64">
        <v>785679</v>
      </c>
      <c r="F173" s="58" t="s">
        <v>34</v>
      </c>
      <c r="H173" s="62">
        <f t="shared" si="67"/>
        <v>172</v>
      </c>
      <c r="I173" s="63" t="str">
        <f t="shared" si="68"/>
        <v/>
      </c>
      <c r="J173" s="47" t="str">
        <f t="shared" si="69"/>
        <v/>
      </c>
      <c r="K173" s="47" t="str">
        <f t="shared" si="70"/>
        <v/>
      </c>
      <c r="L173" s="48" t="str">
        <f t="shared" si="71"/>
        <v/>
      </c>
      <c r="M173" s="47" t="str">
        <f t="shared" si="72"/>
        <v/>
      </c>
      <c r="N173" s="54" t="str">
        <f t="shared" si="73"/>
        <v/>
      </c>
      <c r="P173" s="53" t="str">
        <f>IF($AB$1="NE","",IF(V173=$V$1,MAX($P$1:P172)+1,""))</f>
        <v/>
      </c>
      <c r="Q173" s="50" t="str">
        <f t="shared" si="56"/>
        <v/>
      </c>
      <c r="R173" s="47" t="str">
        <f t="shared" si="57"/>
        <v/>
      </c>
      <c r="S173" s="47" t="str">
        <f t="shared" si="58"/>
        <v/>
      </c>
      <c r="T173" s="48" t="str">
        <f t="shared" si="59"/>
        <v/>
      </c>
      <c r="U173" s="47" t="str">
        <f t="shared" si="60"/>
        <v/>
      </c>
      <c r="V173" s="54" t="str">
        <f t="shared" si="61"/>
        <v/>
      </c>
      <c r="X173" s="49" t="str">
        <f>IF(AA173=$AA$1,MAX($X$1:X172)+1,"")</f>
        <v/>
      </c>
      <c r="Y173" s="50">
        <f t="shared" si="55"/>
        <v>172</v>
      </c>
      <c r="Z173" s="51" t="str">
        <f t="shared" si="62"/>
        <v>Ječmen Jarní</v>
      </c>
      <c r="AA173" s="50" t="str">
        <f t="shared" si="63"/>
        <v>České Budějovice</v>
      </c>
      <c r="AB173" s="50" t="str">
        <f t="shared" si="64"/>
        <v>Hlinsko u Vráta</v>
      </c>
      <c r="AC173" s="51">
        <f t="shared" si="65"/>
        <v>785679</v>
      </c>
      <c r="AD173" s="52" t="str">
        <f t="shared" si="66"/>
        <v>30,01 - 50,00 %</v>
      </c>
    </row>
    <row r="174" spans="1:30" ht="12.75" x14ac:dyDescent="0.25">
      <c r="A174" s="49">
        <f>IF(B174=$Z$1,MAX($A$1:A173)+1,"")</f>
        <v>173</v>
      </c>
      <c r="B174" s="51" t="s">
        <v>3036</v>
      </c>
      <c r="C174" s="51" t="s">
        <v>223</v>
      </c>
      <c r="D174" s="64" t="s">
        <v>245</v>
      </c>
      <c r="E174" s="64">
        <v>785687</v>
      </c>
      <c r="F174" s="58" t="s">
        <v>34</v>
      </c>
      <c r="H174" s="62">
        <f t="shared" si="67"/>
        <v>173</v>
      </c>
      <c r="I174" s="63" t="str">
        <f t="shared" si="68"/>
        <v/>
      </c>
      <c r="J174" s="47" t="str">
        <f t="shared" si="69"/>
        <v/>
      </c>
      <c r="K174" s="47" t="str">
        <f t="shared" si="70"/>
        <v/>
      </c>
      <c r="L174" s="48" t="str">
        <f t="shared" si="71"/>
        <v/>
      </c>
      <c r="M174" s="47" t="str">
        <f t="shared" si="72"/>
        <v/>
      </c>
      <c r="N174" s="54" t="str">
        <f t="shared" si="73"/>
        <v/>
      </c>
      <c r="P174" s="53" t="str">
        <f>IF($AB$1="NE","",IF(V174=$V$1,MAX($P$1:P173)+1,""))</f>
        <v/>
      </c>
      <c r="Q174" s="50" t="str">
        <f t="shared" si="56"/>
        <v/>
      </c>
      <c r="R174" s="47" t="str">
        <f t="shared" si="57"/>
        <v/>
      </c>
      <c r="S174" s="47" t="str">
        <f t="shared" si="58"/>
        <v/>
      </c>
      <c r="T174" s="48" t="str">
        <f t="shared" si="59"/>
        <v/>
      </c>
      <c r="U174" s="47" t="str">
        <f t="shared" si="60"/>
        <v/>
      </c>
      <c r="V174" s="54" t="str">
        <f t="shared" si="61"/>
        <v/>
      </c>
      <c r="X174" s="49" t="str">
        <f>IF(AA174=$AA$1,MAX($X$1:X173)+1,"")</f>
        <v/>
      </c>
      <c r="Y174" s="50">
        <f t="shared" si="55"/>
        <v>173</v>
      </c>
      <c r="Z174" s="51" t="str">
        <f t="shared" si="62"/>
        <v>Ječmen Jarní</v>
      </c>
      <c r="AA174" s="50" t="str">
        <f t="shared" si="63"/>
        <v>České Budějovice</v>
      </c>
      <c r="AB174" s="50" t="str">
        <f t="shared" si="64"/>
        <v>Vráto</v>
      </c>
      <c r="AC174" s="51">
        <f t="shared" si="65"/>
        <v>785687</v>
      </c>
      <c r="AD174" s="52" t="str">
        <f t="shared" si="66"/>
        <v>30,01 - 50,00 %</v>
      </c>
    </row>
    <row r="175" spans="1:30" ht="12.75" x14ac:dyDescent="0.25">
      <c r="A175" s="49">
        <f>IF(B175=$Z$1,MAX($A$1:A174)+1,"")</f>
        <v>174</v>
      </c>
      <c r="B175" s="51" t="s">
        <v>3036</v>
      </c>
      <c r="C175" s="51" t="s">
        <v>223</v>
      </c>
      <c r="D175" s="64" t="s">
        <v>246</v>
      </c>
      <c r="E175" s="64">
        <v>787213</v>
      </c>
      <c r="F175" s="58" t="s">
        <v>34</v>
      </c>
      <c r="H175" s="62">
        <f t="shared" si="67"/>
        <v>174</v>
      </c>
      <c r="I175" s="63" t="str">
        <f t="shared" si="68"/>
        <v/>
      </c>
      <c r="J175" s="47" t="str">
        <f t="shared" si="69"/>
        <v/>
      </c>
      <c r="K175" s="47" t="str">
        <f t="shared" si="70"/>
        <v/>
      </c>
      <c r="L175" s="48" t="str">
        <f t="shared" si="71"/>
        <v/>
      </c>
      <c r="M175" s="47" t="str">
        <f t="shared" si="72"/>
        <v/>
      </c>
      <c r="N175" s="54" t="str">
        <f t="shared" si="73"/>
        <v/>
      </c>
      <c r="P175" s="53" t="str">
        <f>IF($AB$1="NE","",IF(V175=$V$1,MAX($P$1:P174)+1,""))</f>
        <v/>
      </c>
      <c r="Q175" s="50" t="str">
        <f t="shared" si="56"/>
        <v/>
      </c>
      <c r="R175" s="47" t="str">
        <f t="shared" si="57"/>
        <v/>
      </c>
      <c r="S175" s="47" t="str">
        <f t="shared" si="58"/>
        <v/>
      </c>
      <c r="T175" s="48" t="str">
        <f t="shared" si="59"/>
        <v/>
      </c>
      <c r="U175" s="47" t="str">
        <f t="shared" si="60"/>
        <v/>
      </c>
      <c r="V175" s="54" t="str">
        <f t="shared" si="61"/>
        <v/>
      </c>
      <c r="X175" s="49" t="str">
        <f>IF(AA175=$AA$1,MAX($X$1:X174)+1,"")</f>
        <v/>
      </c>
      <c r="Y175" s="50">
        <f t="shared" si="55"/>
        <v>174</v>
      </c>
      <c r="Z175" s="51" t="str">
        <f t="shared" si="62"/>
        <v>Ječmen Jarní</v>
      </c>
      <c r="AA175" s="50" t="str">
        <f t="shared" si="63"/>
        <v>České Budějovice</v>
      </c>
      <c r="AB175" s="50" t="str">
        <f t="shared" si="64"/>
        <v>Všemyslice</v>
      </c>
      <c r="AC175" s="51">
        <f t="shared" si="65"/>
        <v>787213</v>
      </c>
      <c r="AD175" s="52" t="str">
        <f t="shared" si="66"/>
        <v>30,01 - 50,00 %</v>
      </c>
    </row>
    <row r="176" spans="1:30" ht="12.75" x14ac:dyDescent="0.25">
      <c r="A176" s="49">
        <f>IF(B176=$Z$1,MAX($A$1:A175)+1,"")</f>
        <v>175</v>
      </c>
      <c r="B176" s="51" t="s">
        <v>3036</v>
      </c>
      <c r="C176" s="51" t="s">
        <v>223</v>
      </c>
      <c r="D176" s="64" t="s">
        <v>247</v>
      </c>
      <c r="E176" s="64">
        <v>797065</v>
      </c>
      <c r="F176" s="58" t="s">
        <v>34</v>
      </c>
      <c r="H176" s="62">
        <f t="shared" si="67"/>
        <v>175</v>
      </c>
      <c r="I176" s="63" t="str">
        <f t="shared" si="68"/>
        <v/>
      </c>
      <c r="J176" s="47" t="str">
        <f t="shared" si="69"/>
        <v/>
      </c>
      <c r="K176" s="47" t="str">
        <f t="shared" si="70"/>
        <v/>
      </c>
      <c r="L176" s="48" t="str">
        <f t="shared" si="71"/>
        <v/>
      </c>
      <c r="M176" s="47" t="str">
        <f t="shared" si="72"/>
        <v/>
      </c>
      <c r="N176" s="54" t="str">
        <f t="shared" si="73"/>
        <v/>
      </c>
      <c r="P176" s="53" t="str">
        <f>IF($AB$1="NE","",IF(V176=$V$1,MAX($P$1:P175)+1,""))</f>
        <v/>
      </c>
      <c r="Q176" s="50" t="str">
        <f t="shared" si="56"/>
        <v/>
      </c>
      <c r="R176" s="47" t="str">
        <f t="shared" si="57"/>
        <v/>
      </c>
      <c r="S176" s="47" t="str">
        <f t="shared" si="58"/>
        <v/>
      </c>
      <c r="T176" s="48" t="str">
        <f t="shared" si="59"/>
        <v/>
      </c>
      <c r="U176" s="47" t="str">
        <f t="shared" si="60"/>
        <v/>
      </c>
      <c r="V176" s="54" t="str">
        <f t="shared" si="61"/>
        <v/>
      </c>
      <c r="X176" s="49" t="str">
        <f>IF(AA176=$AA$1,MAX($X$1:X175)+1,"")</f>
        <v/>
      </c>
      <c r="Y176" s="50">
        <f t="shared" si="55"/>
        <v>175</v>
      </c>
      <c r="Z176" s="51" t="str">
        <f t="shared" si="62"/>
        <v>Ječmen Jarní</v>
      </c>
      <c r="AA176" s="50" t="str">
        <f t="shared" si="63"/>
        <v>České Budějovice</v>
      </c>
      <c r="AB176" s="50" t="str">
        <f t="shared" si="64"/>
        <v>Sobětice u Žimutic</v>
      </c>
      <c r="AC176" s="51">
        <f t="shared" si="65"/>
        <v>797065</v>
      </c>
      <c r="AD176" s="52" t="str">
        <f t="shared" si="66"/>
        <v>30,01 - 50,00 %</v>
      </c>
    </row>
    <row r="177" spans="1:30" ht="12.75" x14ac:dyDescent="0.25">
      <c r="A177" s="49">
        <f>IF(B177=$Z$1,MAX($A$1:A176)+1,"")</f>
        <v>176</v>
      </c>
      <c r="B177" s="51" t="s">
        <v>3036</v>
      </c>
      <c r="C177" s="51" t="s">
        <v>248</v>
      </c>
      <c r="D177" s="64" t="s">
        <v>249</v>
      </c>
      <c r="E177" s="64">
        <v>705471</v>
      </c>
      <c r="F177" s="58" t="s">
        <v>34</v>
      </c>
      <c r="H177" s="62">
        <f t="shared" si="67"/>
        <v>176</v>
      </c>
      <c r="I177" s="63" t="str">
        <f t="shared" si="68"/>
        <v/>
      </c>
      <c r="J177" s="47" t="str">
        <f t="shared" si="69"/>
        <v/>
      </c>
      <c r="K177" s="47" t="str">
        <f t="shared" si="70"/>
        <v/>
      </c>
      <c r="L177" s="48" t="str">
        <f t="shared" si="71"/>
        <v/>
      </c>
      <c r="M177" s="47" t="str">
        <f t="shared" si="72"/>
        <v/>
      </c>
      <c r="N177" s="54" t="str">
        <f t="shared" si="73"/>
        <v/>
      </c>
      <c r="P177" s="53" t="str">
        <f>IF($AB$1="NE","",IF(V177=$V$1,MAX($P$1:P176)+1,""))</f>
        <v/>
      </c>
      <c r="Q177" s="50" t="str">
        <f t="shared" si="56"/>
        <v/>
      </c>
      <c r="R177" s="47" t="str">
        <f t="shared" si="57"/>
        <v/>
      </c>
      <c r="S177" s="47" t="str">
        <f t="shared" si="58"/>
        <v/>
      </c>
      <c r="T177" s="48" t="str">
        <f t="shared" si="59"/>
        <v/>
      </c>
      <c r="U177" s="47" t="str">
        <f t="shared" si="60"/>
        <v/>
      </c>
      <c r="V177" s="54" t="str">
        <f t="shared" si="61"/>
        <v/>
      </c>
      <c r="X177" s="49" t="str">
        <f>IF(AA177=$AA$1,MAX($X$1:X176)+1,"")</f>
        <v/>
      </c>
      <c r="Y177" s="50">
        <f t="shared" si="55"/>
        <v>176</v>
      </c>
      <c r="Z177" s="51" t="str">
        <f t="shared" si="62"/>
        <v>Ječmen Jarní</v>
      </c>
      <c r="AA177" s="50" t="str">
        <f t="shared" si="63"/>
        <v>Český Krumlov</v>
      </c>
      <c r="AB177" s="50" t="str">
        <f t="shared" si="64"/>
        <v>Jaronín</v>
      </c>
      <c r="AC177" s="51">
        <f t="shared" si="65"/>
        <v>705471</v>
      </c>
      <c r="AD177" s="52" t="str">
        <f t="shared" si="66"/>
        <v>30,01 - 50,00 %</v>
      </c>
    </row>
    <row r="178" spans="1:30" ht="12.75" x14ac:dyDescent="0.25">
      <c r="A178" s="49">
        <f>IF(B178=$Z$1,MAX($A$1:A177)+1,"")</f>
        <v>177</v>
      </c>
      <c r="B178" s="51" t="s">
        <v>3036</v>
      </c>
      <c r="C178" s="51" t="s">
        <v>250</v>
      </c>
      <c r="D178" s="64" t="s">
        <v>251</v>
      </c>
      <c r="E178" s="64">
        <v>608181</v>
      </c>
      <c r="F178" s="58" t="s">
        <v>34</v>
      </c>
      <c r="H178" s="62">
        <f t="shared" si="67"/>
        <v>177</v>
      </c>
      <c r="I178" s="63" t="str">
        <f t="shared" si="68"/>
        <v/>
      </c>
      <c r="J178" s="47" t="str">
        <f t="shared" si="69"/>
        <v/>
      </c>
      <c r="K178" s="47" t="str">
        <f t="shared" si="70"/>
        <v/>
      </c>
      <c r="L178" s="48" t="str">
        <f t="shared" si="71"/>
        <v/>
      </c>
      <c r="M178" s="47" t="str">
        <f t="shared" si="72"/>
        <v/>
      </c>
      <c r="N178" s="54" t="str">
        <f t="shared" si="73"/>
        <v/>
      </c>
      <c r="P178" s="53" t="str">
        <f>IF($AB$1="NE","",IF(V178=$V$1,MAX($P$1:P177)+1,""))</f>
        <v/>
      </c>
      <c r="Q178" s="50" t="str">
        <f t="shared" si="56"/>
        <v/>
      </c>
      <c r="R178" s="47" t="str">
        <f t="shared" si="57"/>
        <v/>
      </c>
      <c r="S178" s="47" t="str">
        <f t="shared" si="58"/>
        <v/>
      </c>
      <c r="T178" s="48" t="str">
        <f t="shared" si="59"/>
        <v/>
      </c>
      <c r="U178" s="47" t="str">
        <f t="shared" si="60"/>
        <v/>
      </c>
      <c r="V178" s="54" t="str">
        <f t="shared" si="61"/>
        <v/>
      </c>
      <c r="X178" s="49" t="str">
        <f>IF(AA178=$AA$1,MAX($X$1:X177)+1,"")</f>
        <v/>
      </c>
      <c r="Y178" s="50">
        <f t="shared" si="55"/>
        <v>177</v>
      </c>
      <c r="Z178" s="51" t="str">
        <f t="shared" si="62"/>
        <v>Ječmen Jarní</v>
      </c>
      <c r="AA178" s="50" t="str">
        <f t="shared" si="63"/>
        <v>Domažlice</v>
      </c>
      <c r="AB178" s="50" t="str">
        <f t="shared" si="64"/>
        <v>Bořice u Domažlic</v>
      </c>
      <c r="AC178" s="51">
        <f t="shared" si="65"/>
        <v>608181</v>
      </c>
      <c r="AD178" s="52" t="str">
        <f t="shared" si="66"/>
        <v>30,01 - 50,00 %</v>
      </c>
    </row>
    <row r="179" spans="1:30" ht="12.75" x14ac:dyDescent="0.25">
      <c r="A179" s="49">
        <f>IF(B179=$Z$1,MAX($A$1:A178)+1,"")</f>
        <v>178</v>
      </c>
      <c r="B179" s="51" t="s">
        <v>3036</v>
      </c>
      <c r="C179" s="51" t="s">
        <v>250</v>
      </c>
      <c r="D179" s="64" t="s">
        <v>252</v>
      </c>
      <c r="E179" s="64">
        <v>649031</v>
      </c>
      <c r="F179" s="58" t="s">
        <v>34</v>
      </c>
      <c r="H179" s="62">
        <f t="shared" si="67"/>
        <v>178</v>
      </c>
      <c r="I179" s="63" t="str">
        <f t="shared" si="68"/>
        <v/>
      </c>
      <c r="J179" s="47" t="str">
        <f t="shared" si="69"/>
        <v/>
      </c>
      <c r="K179" s="47" t="str">
        <f t="shared" si="70"/>
        <v/>
      </c>
      <c r="L179" s="48" t="str">
        <f t="shared" si="71"/>
        <v/>
      </c>
      <c r="M179" s="47" t="str">
        <f t="shared" si="72"/>
        <v/>
      </c>
      <c r="N179" s="54" t="str">
        <f t="shared" si="73"/>
        <v/>
      </c>
      <c r="P179" s="53" t="str">
        <f>IF($AB$1="NE","",IF(V179=$V$1,MAX($P$1:P178)+1,""))</f>
        <v/>
      </c>
      <c r="Q179" s="50" t="str">
        <f t="shared" si="56"/>
        <v/>
      </c>
      <c r="R179" s="47" t="str">
        <f t="shared" si="57"/>
        <v/>
      </c>
      <c r="S179" s="47" t="str">
        <f t="shared" si="58"/>
        <v/>
      </c>
      <c r="T179" s="48" t="str">
        <f t="shared" si="59"/>
        <v/>
      </c>
      <c r="U179" s="47" t="str">
        <f t="shared" si="60"/>
        <v/>
      </c>
      <c r="V179" s="54" t="str">
        <f t="shared" si="61"/>
        <v/>
      </c>
      <c r="X179" s="49" t="str">
        <f>IF(AA179=$AA$1,MAX($X$1:X178)+1,"")</f>
        <v/>
      </c>
      <c r="Y179" s="50">
        <f t="shared" si="55"/>
        <v>178</v>
      </c>
      <c r="Z179" s="51" t="str">
        <f t="shared" si="62"/>
        <v>Ječmen Jarní</v>
      </c>
      <c r="AA179" s="50" t="str">
        <f t="shared" si="63"/>
        <v>Domažlice</v>
      </c>
      <c r="AB179" s="50" t="str">
        <f t="shared" si="64"/>
        <v>Hříchovice</v>
      </c>
      <c r="AC179" s="51">
        <f t="shared" si="65"/>
        <v>649031</v>
      </c>
      <c r="AD179" s="52" t="str">
        <f t="shared" si="66"/>
        <v>30,01 - 50,00 %</v>
      </c>
    </row>
    <row r="180" spans="1:30" ht="12.75" x14ac:dyDescent="0.25">
      <c r="A180" s="49">
        <f>IF(B180=$Z$1,MAX($A$1:A179)+1,"")</f>
        <v>179</v>
      </c>
      <c r="B180" s="51" t="s">
        <v>3036</v>
      </c>
      <c r="C180" s="51" t="s">
        <v>250</v>
      </c>
      <c r="D180" s="64" t="s">
        <v>253</v>
      </c>
      <c r="E180" s="64">
        <v>652105</v>
      </c>
      <c r="F180" s="58" t="s">
        <v>34</v>
      </c>
      <c r="H180" s="62">
        <f t="shared" si="67"/>
        <v>179</v>
      </c>
      <c r="I180" s="63" t="str">
        <f t="shared" si="68"/>
        <v/>
      </c>
      <c r="J180" s="47" t="str">
        <f t="shared" si="69"/>
        <v/>
      </c>
      <c r="K180" s="47" t="str">
        <f t="shared" si="70"/>
        <v/>
      </c>
      <c r="L180" s="48" t="str">
        <f t="shared" si="71"/>
        <v/>
      </c>
      <c r="M180" s="47" t="str">
        <f t="shared" si="72"/>
        <v/>
      </c>
      <c r="N180" s="54" t="str">
        <f t="shared" si="73"/>
        <v/>
      </c>
      <c r="P180" s="53" t="str">
        <f>IF($AB$1="NE","",IF(V180=$V$1,MAX($P$1:P179)+1,""))</f>
        <v/>
      </c>
      <c r="Q180" s="50" t="str">
        <f t="shared" si="56"/>
        <v/>
      </c>
      <c r="R180" s="47" t="str">
        <f t="shared" si="57"/>
        <v/>
      </c>
      <c r="S180" s="47" t="str">
        <f t="shared" si="58"/>
        <v/>
      </c>
      <c r="T180" s="48" t="str">
        <f t="shared" si="59"/>
        <v/>
      </c>
      <c r="U180" s="47" t="str">
        <f t="shared" si="60"/>
        <v/>
      </c>
      <c r="V180" s="54" t="str">
        <f t="shared" si="61"/>
        <v/>
      </c>
      <c r="X180" s="49" t="str">
        <f>IF(AA180=$AA$1,MAX($X$1:X179)+1,"")</f>
        <v/>
      </c>
      <c r="Y180" s="50">
        <f t="shared" si="55"/>
        <v>179</v>
      </c>
      <c r="Z180" s="51" t="str">
        <f t="shared" si="62"/>
        <v>Ječmen Jarní</v>
      </c>
      <c r="AA180" s="50" t="str">
        <f t="shared" si="63"/>
        <v>Domažlice</v>
      </c>
      <c r="AB180" s="50" t="str">
        <f t="shared" si="64"/>
        <v>Chocomyšl</v>
      </c>
      <c r="AC180" s="51">
        <f t="shared" si="65"/>
        <v>652105</v>
      </c>
      <c r="AD180" s="52" t="str">
        <f t="shared" si="66"/>
        <v>30,01 - 50,00 %</v>
      </c>
    </row>
    <row r="181" spans="1:30" ht="12.75" x14ac:dyDescent="0.25">
      <c r="A181" s="49">
        <f>IF(B181=$Z$1,MAX($A$1:A180)+1,"")</f>
        <v>180</v>
      </c>
      <c r="B181" s="51" t="s">
        <v>3036</v>
      </c>
      <c r="C181" s="51" t="s">
        <v>250</v>
      </c>
      <c r="D181" s="64" t="s">
        <v>254</v>
      </c>
      <c r="E181" s="64">
        <v>662992</v>
      </c>
      <c r="F181" s="58" t="s">
        <v>34</v>
      </c>
      <c r="H181" s="62">
        <f t="shared" si="67"/>
        <v>180</v>
      </c>
      <c r="I181" s="63" t="str">
        <f t="shared" si="68"/>
        <v/>
      </c>
      <c r="J181" s="47" t="str">
        <f t="shared" si="69"/>
        <v/>
      </c>
      <c r="K181" s="47" t="str">
        <f t="shared" si="70"/>
        <v/>
      </c>
      <c r="L181" s="48" t="str">
        <f t="shared" si="71"/>
        <v/>
      </c>
      <c r="M181" s="47" t="str">
        <f t="shared" si="72"/>
        <v/>
      </c>
      <c r="N181" s="54" t="str">
        <f t="shared" si="73"/>
        <v/>
      </c>
      <c r="P181" s="53" t="str">
        <f>IF($AB$1="NE","",IF(V181=$V$1,MAX($P$1:P180)+1,""))</f>
        <v/>
      </c>
      <c r="Q181" s="50" t="str">
        <f t="shared" si="56"/>
        <v/>
      </c>
      <c r="R181" s="47" t="str">
        <f t="shared" si="57"/>
        <v/>
      </c>
      <c r="S181" s="47" t="str">
        <f t="shared" si="58"/>
        <v/>
      </c>
      <c r="T181" s="48" t="str">
        <f t="shared" si="59"/>
        <v/>
      </c>
      <c r="U181" s="47" t="str">
        <f t="shared" si="60"/>
        <v/>
      </c>
      <c r="V181" s="54" t="str">
        <f t="shared" si="61"/>
        <v/>
      </c>
      <c r="X181" s="49" t="str">
        <f>IF(AA181=$AA$1,MAX($X$1:X180)+1,"")</f>
        <v/>
      </c>
      <c r="Y181" s="50">
        <f t="shared" si="55"/>
        <v>180</v>
      </c>
      <c r="Z181" s="51" t="str">
        <f t="shared" si="62"/>
        <v>Ječmen Jarní</v>
      </c>
      <c r="AA181" s="50" t="str">
        <f t="shared" si="63"/>
        <v>Domažlice</v>
      </c>
      <c r="AB181" s="50" t="str">
        <f t="shared" si="64"/>
        <v>Kanice u Domažlic</v>
      </c>
      <c r="AC181" s="51">
        <f t="shared" si="65"/>
        <v>662992</v>
      </c>
      <c r="AD181" s="52" t="str">
        <f t="shared" si="66"/>
        <v>30,01 - 50,00 %</v>
      </c>
    </row>
    <row r="182" spans="1:30" ht="12.75" x14ac:dyDescent="0.25">
      <c r="A182" s="49">
        <f>IF(B182=$Z$1,MAX($A$1:A181)+1,"")</f>
        <v>181</v>
      </c>
      <c r="B182" s="51" t="s">
        <v>3036</v>
      </c>
      <c r="C182" s="51" t="s">
        <v>250</v>
      </c>
      <c r="D182" s="64" t="s">
        <v>255</v>
      </c>
      <c r="E182" s="64">
        <v>692352</v>
      </c>
      <c r="F182" s="58" t="s">
        <v>34</v>
      </c>
      <c r="H182" s="62">
        <f t="shared" si="67"/>
        <v>181</v>
      </c>
      <c r="I182" s="63" t="str">
        <f t="shared" si="68"/>
        <v/>
      </c>
      <c r="J182" s="47" t="str">
        <f t="shared" si="69"/>
        <v/>
      </c>
      <c r="K182" s="47" t="str">
        <f t="shared" si="70"/>
        <v/>
      </c>
      <c r="L182" s="48" t="str">
        <f t="shared" si="71"/>
        <v/>
      </c>
      <c r="M182" s="47" t="str">
        <f t="shared" si="72"/>
        <v/>
      </c>
      <c r="N182" s="54" t="str">
        <f t="shared" si="73"/>
        <v/>
      </c>
      <c r="P182" s="53" t="str">
        <f>IF($AB$1="NE","",IF(V182=$V$1,MAX($P$1:P181)+1,""))</f>
        <v/>
      </c>
      <c r="Q182" s="50" t="str">
        <f t="shared" si="56"/>
        <v/>
      </c>
      <c r="R182" s="47" t="str">
        <f t="shared" si="57"/>
        <v/>
      </c>
      <c r="S182" s="47" t="str">
        <f t="shared" si="58"/>
        <v/>
      </c>
      <c r="T182" s="48" t="str">
        <f t="shared" si="59"/>
        <v/>
      </c>
      <c r="U182" s="47" t="str">
        <f t="shared" si="60"/>
        <v/>
      </c>
      <c r="V182" s="54" t="str">
        <f t="shared" si="61"/>
        <v/>
      </c>
      <c r="X182" s="49" t="str">
        <f>IF(AA182=$AA$1,MAX($X$1:X181)+1,"")</f>
        <v/>
      </c>
      <c r="Y182" s="50">
        <f t="shared" si="55"/>
        <v>181</v>
      </c>
      <c r="Z182" s="51" t="str">
        <f t="shared" si="62"/>
        <v>Ječmen Jarní</v>
      </c>
      <c r="AA182" s="50" t="str">
        <f t="shared" si="63"/>
        <v>Domažlice</v>
      </c>
      <c r="AB182" s="50" t="str">
        <f t="shared" si="64"/>
        <v>Březí u Meclova</v>
      </c>
      <c r="AC182" s="51">
        <f t="shared" si="65"/>
        <v>692352</v>
      </c>
      <c r="AD182" s="52" t="str">
        <f t="shared" si="66"/>
        <v>30,01 - 50,00 %</v>
      </c>
    </row>
    <row r="183" spans="1:30" ht="12.75" x14ac:dyDescent="0.25">
      <c r="A183" s="49">
        <f>IF(B183=$Z$1,MAX($A$1:A182)+1,"")</f>
        <v>182</v>
      </c>
      <c r="B183" s="51" t="s">
        <v>3036</v>
      </c>
      <c r="C183" s="51" t="s">
        <v>250</v>
      </c>
      <c r="D183" s="64" t="s">
        <v>256</v>
      </c>
      <c r="E183" s="64">
        <v>692361</v>
      </c>
      <c r="F183" s="58" t="s">
        <v>34</v>
      </c>
      <c r="H183" s="62">
        <f t="shared" si="67"/>
        <v>182</v>
      </c>
      <c r="I183" s="63" t="str">
        <f t="shared" si="68"/>
        <v/>
      </c>
      <c r="J183" s="47" t="str">
        <f t="shared" si="69"/>
        <v/>
      </c>
      <c r="K183" s="47" t="str">
        <f t="shared" si="70"/>
        <v/>
      </c>
      <c r="L183" s="48" t="str">
        <f t="shared" si="71"/>
        <v/>
      </c>
      <c r="M183" s="47" t="str">
        <f t="shared" si="72"/>
        <v/>
      </c>
      <c r="N183" s="54" t="str">
        <f t="shared" si="73"/>
        <v/>
      </c>
      <c r="P183" s="53" t="str">
        <f>IF($AB$1="NE","",IF(V183=$V$1,MAX($P$1:P182)+1,""))</f>
        <v/>
      </c>
      <c r="Q183" s="50" t="str">
        <f t="shared" si="56"/>
        <v/>
      </c>
      <c r="R183" s="47" t="str">
        <f t="shared" si="57"/>
        <v/>
      </c>
      <c r="S183" s="47" t="str">
        <f t="shared" si="58"/>
        <v/>
      </c>
      <c r="T183" s="48" t="str">
        <f t="shared" si="59"/>
        <v/>
      </c>
      <c r="U183" s="47" t="str">
        <f t="shared" si="60"/>
        <v/>
      </c>
      <c r="V183" s="54" t="str">
        <f t="shared" si="61"/>
        <v/>
      </c>
      <c r="X183" s="49" t="str">
        <f>IF(AA183=$AA$1,MAX($X$1:X182)+1,"")</f>
        <v/>
      </c>
      <c r="Y183" s="50">
        <f t="shared" si="55"/>
        <v>182</v>
      </c>
      <c r="Z183" s="51" t="str">
        <f t="shared" si="62"/>
        <v>Ječmen Jarní</v>
      </c>
      <c r="AA183" s="50" t="str">
        <f t="shared" si="63"/>
        <v>Domažlice</v>
      </c>
      <c r="AB183" s="50" t="str">
        <f t="shared" si="64"/>
        <v>Mašovice u Meclova</v>
      </c>
      <c r="AC183" s="51">
        <f t="shared" si="65"/>
        <v>692361</v>
      </c>
      <c r="AD183" s="52" t="str">
        <f t="shared" si="66"/>
        <v>30,01 - 50,00 %</v>
      </c>
    </row>
    <row r="184" spans="1:30" ht="12.75" x14ac:dyDescent="0.25">
      <c r="A184" s="49">
        <f>IF(B184=$Z$1,MAX($A$1:A183)+1,"")</f>
        <v>183</v>
      </c>
      <c r="B184" s="51" t="s">
        <v>3036</v>
      </c>
      <c r="C184" s="51" t="s">
        <v>250</v>
      </c>
      <c r="D184" s="64" t="s">
        <v>257</v>
      </c>
      <c r="E184" s="64">
        <v>694509</v>
      </c>
      <c r="F184" s="58" t="s">
        <v>34</v>
      </c>
      <c r="H184" s="62">
        <f t="shared" si="67"/>
        <v>183</v>
      </c>
      <c r="I184" s="63" t="str">
        <f t="shared" si="68"/>
        <v/>
      </c>
      <c r="J184" s="47" t="str">
        <f t="shared" si="69"/>
        <v/>
      </c>
      <c r="K184" s="47" t="str">
        <f t="shared" si="70"/>
        <v/>
      </c>
      <c r="L184" s="48" t="str">
        <f t="shared" si="71"/>
        <v/>
      </c>
      <c r="M184" s="47" t="str">
        <f t="shared" si="72"/>
        <v/>
      </c>
      <c r="N184" s="54" t="str">
        <f t="shared" si="73"/>
        <v/>
      </c>
      <c r="P184" s="53" t="str">
        <f>IF($AB$1="NE","",IF(V184=$V$1,MAX($P$1:P183)+1,""))</f>
        <v/>
      </c>
      <c r="Q184" s="50" t="str">
        <f t="shared" si="56"/>
        <v/>
      </c>
      <c r="R184" s="47" t="str">
        <f t="shared" si="57"/>
        <v/>
      </c>
      <c r="S184" s="47" t="str">
        <f t="shared" si="58"/>
        <v/>
      </c>
      <c r="T184" s="48" t="str">
        <f t="shared" si="59"/>
        <v/>
      </c>
      <c r="U184" s="47" t="str">
        <f t="shared" si="60"/>
        <v/>
      </c>
      <c r="V184" s="54" t="str">
        <f t="shared" si="61"/>
        <v/>
      </c>
      <c r="X184" s="49" t="str">
        <f>IF(AA184=$AA$1,MAX($X$1:X183)+1,"")</f>
        <v/>
      </c>
      <c r="Y184" s="50">
        <f t="shared" si="55"/>
        <v>183</v>
      </c>
      <c r="Z184" s="51" t="str">
        <f t="shared" si="62"/>
        <v>Ječmen Jarní</v>
      </c>
      <c r="AA184" s="50" t="str">
        <f t="shared" si="63"/>
        <v>Domažlice</v>
      </c>
      <c r="AB184" s="50" t="str">
        <f t="shared" si="64"/>
        <v>Milavče</v>
      </c>
      <c r="AC184" s="51">
        <f t="shared" si="65"/>
        <v>694509</v>
      </c>
      <c r="AD184" s="52" t="str">
        <f t="shared" si="66"/>
        <v>30,01 - 50,00 %</v>
      </c>
    </row>
    <row r="185" spans="1:30" ht="12.75" x14ac:dyDescent="0.25">
      <c r="A185" s="49">
        <f>IF(B185=$Z$1,MAX($A$1:A184)+1,"")</f>
        <v>184</v>
      </c>
      <c r="B185" s="51" t="s">
        <v>3036</v>
      </c>
      <c r="C185" s="51" t="s">
        <v>250</v>
      </c>
      <c r="D185" s="64" t="s">
        <v>258</v>
      </c>
      <c r="E185" s="64">
        <v>697672</v>
      </c>
      <c r="F185" s="58" t="s">
        <v>34</v>
      </c>
      <c r="H185" s="62">
        <f t="shared" si="67"/>
        <v>184</v>
      </c>
      <c r="I185" s="63" t="str">
        <f t="shared" si="68"/>
        <v/>
      </c>
      <c r="J185" s="47" t="str">
        <f t="shared" si="69"/>
        <v/>
      </c>
      <c r="K185" s="47" t="str">
        <f t="shared" si="70"/>
        <v/>
      </c>
      <c r="L185" s="48" t="str">
        <f t="shared" si="71"/>
        <v/>
      </c>
      <c r="M185" s="47" t="str">
        <f t="shared" si="72"/>
        <v/>
      </c>
      <c r="N185" s="54" t="str">
        <f t="shared" si="73"/>
        <v/>
      </c>
      <c r="P185" s="53" t="str">
        <f>IF($AB$1="NE","",IF(V185=$V$1,MAX($P$1:P184)+1,""))</f>
        <v/>
      </c>
      <c r="Q185" s="50" t="str">
        <f t="shared" si="56"/>
        <v/>
      </c>
      <c r="R185" s="47" t="str">
        <f t="shared" si="57"/>
        <v/>
      </c>
      <c r="S185" s="47" t="str">
        <f t="shared" si="58"/>
        <v/>
      </c>
      <c r="T185" s="48" t="str">
        <f t="shared" si="59"/>
        <v/>
      </c>
      <c r="U185" s="47" t="str">
        <f t="shared" si="60"/>
        <v/>
      </c>
      <c r="V185" s="54" t="str">
        <f t="shared" si="61"/>
        <v/>
      </c>
      <c r="X185" s="49" t="str">
        <f>IF(AA185=$AA$1,MAX($X$1:X184)+1,"")</f>
        <v/>
      </c>
      <c r="Y185" s="50">
        <f t="shared" si="55"/>
        <v>184</v>
      </c>
      <c r="Z185" s="51" t="str">
        <f t="shared" si="62"/>
        <v>Ječmen Jarní</v>
      </c>
      <c r="AA185" s="50" t="str">
        <f t="shared" si="63"/>
        <v>Domažlice</v>
      </c>
      <c r="AB185" s="50" t="str">
        <f t="shared" si="64"/>
        <v>Močerady</v>
      </c>
      <c r="AC185" s="51">
        <f t="shared" si="65"/>
        <v>697672</v>
      </c>
      <c r="AD185" s="52" t="str">
        <f t="shared" si="66"/>
        <v>30,01 - 50,00 %</v>
      </c>
    </row>
    <row r="186" spans="1:30" ht="12.75" x14ac:dyDescent="0.25">
      <c r="A186" s="49">
        <f>IF(B186=$Z$1,MAX($A$1:A185)+1,"")</f>
        <v>185</v>
      </c>
      <c r="B186" s="51" t="s">
        <v>3036</v>
      </c>
      <c r="C186" s="51" t="s">
        <v>250</v>
      </c>
      <c r="D186" s="64" t="s">
        <v>259</v>
      </c>
      <c r="E186" s="64">
        <v>702960</v>
      </c>
      <c r="F186" s="58" t="s">
        <v>34</v>
      </c>
      <c r="H186" s="62">
        <f t="shared" si="67"/>
        <v>185</v>
      </c>
      <c r="I186" s="63" t="str">
        <f t="shared" si="68"/>
        <v/>
      </c>
      <c r="J186" s="47" t="str">
        <f t="shared" si="69"/>
        <v/>
      </c>
      <c r="K186" s="47" t="str">
        <f t="shared" si="70"/>
        <v/>
      </c>
      <c r="L186" s="48" t="str">
        <f t="shared" si="71"/>
        <v/>
      </c>
      <c r="M186" s="47" t="str">
        <f t="shared" si="72"/>
        <v/>
      </c>
      <c r="N186" s="54" t="str">
        <f t="shared" si="73"/>
        <v/>
      </c>
      <c r="P186" s="53" t="str">
        <f>IF($AB$1="NE","",IF(V186=$V$1,MAX($P$1:P185)+1,""))</f>
        <v/>
      </c>
      <c r="Q186" s="50" t="str">
        <f t="shared" si="56"/>
        <v/>
      </c>
      <c r="R186" s="47" t="str">
        <f t="shared" si="57"/>
        <v/>
      </c>
      <c r="S186" s="47" t="str">
        <f t="shared" si="58"/>
        <v/>
      </c>
      <c r="T186" s="48" t="str">
        <f t="shared" si="59"/>
        <v/>
      </c>
      <c r="U186" s="47" t="str">
        <f t="shared" si="60"/>
        <v/>
      </c>
      <c r="V186" s="54" t="str">
        <f t="shared" si="61"/>
        <v/>
      </c>
      <c r="X186" s="49" t="str">
        <f>IF(AA186=$AA$1,MAX($X$1:X185)+1,"")</f>
        <v/>
      </c>
      <c r="Y186" s="50">
        <f t="shared" si="55"/>
        <v>185</v>
      </c>
      <c r="Z186" s="51" t="str">
        <f t="shared" si="62"/>
        <v>Ječmen Jarní</v>
      </c>
      <c r="AA186" s="50" t="str">
        <f t="shared" si="63"/>
        <v>Domažlice</v>
      </c>
      <c r="AB186" s="50" t="str">
        <f t="shared" si="64"/>
        <v>Němčice u Kdyně</v>
      </c>
      <c r="AC186" s="51">
        <f t="shared" si="65"/>
        <v>702960</v>
      </c>
      <c r="AD186" s="52" t="str">
        <f t="shared" si="66"/>
        <v>30,01 - 50,00 %</v>
      </c>
    </row>
    <row r="187" spans="1:30" ht="12.75" x14ac:dyDescent="0.25">
      <c r="A187" s="49">
        <f>IF(B187=$Z$1,MAX($A$1:A186)+1,"")</f>
        <v>186</v>
      </c>
      <c r="B187" s="51" t="s">
        <v>3036</v>
      </c>
      <c r="C187" s="51" t="s">
        <v>250</v>
      </c>
      <c r="D187" s="64" t="s">
        <v>260</v>
      </c>
      <c r="E187" s="64">
        <v>704164</v>
      </c>
      <c r="F187" s="58" t="s">
        <v>34</v>
      </c>
      <c r="H187" s="62">
        <f t="shared" si="67"/>
        <v>186</v>
      </c>
      <c r="I187" s="63" t="str">
        <f t="shared" si="68"/>
        <v/>
      </c>
      <c r="J187" s="47" t="str">
        <f t="shared" si="69"/>
        <v/>
      </c>
      <c r="K187" s="47" t="str">
        <f t="shared" si="70"/>
        <v/>
      </c>
      <c r="L187" s="48" t="str">
        <f t="shared" si="71"/>
        <v/>
      </c>
      <c r="M187" s="47" t="str">
        <f t="shared" si="72"/>
        <v/>
      </c>
      <c r="N187" s="54" t="str">
        <f t="shared" si="73"/>
        <v/>
      </c>
      <c r="P187" s="53" t="str">
        <f>IF($AB$1="NE","",IF(V187=$V$1,MAX($P$1:P186)+1,""))</f>
        <v/>
      </c>
      <c r="Q187" s="50" t="str">
        <f t="shared" si="56"/>
        <v/>
      </c>
      <c r="R187" s="47" t="str">
        <f t="shared" si="57"/>
        <v/>
      </c>
      <c r="S187" s="47" t="str">
        <f t="shared" si="58"/>
        <v/>
      </c>
      <c r="T187" s="48" t="str">
        <f t="shared" si="59"/>
        <v/>
      </c>
      <c r="U187" s="47" t="str">
        <f t="shared" si="60"/>
        <v/>
      </c>
      <c r="V187" s="54" t="str">
        <f t="shared" si="61"/>
        <v/>
      </c>
      <c r="X187" s="49" t="str">
        <f>IF(AA187=$AA$1,MAX($X$1:X186)+1,"")</f>
        <v/>
      </c>
      <c r="Y187" s="50">
        <f t="shared" si="55"/>
        <v>186</v>
      </c>
      <c r="Z187" s="51" t="str">
        <f t="shared" si="62"/>
        <v>Ječmen Jarní</v>
      </c>
      <c r="AA187" s="50" t="str">
        <f t="shared" si="63"/>
        <v>Domažlice</v>
      </c>
      <c r="AB187" s="50" t="str">
        <f t="shared" si="64"/>
        <v>Neuměř</v>
      </c>
      <c r="AC187" s="51">
        <f t="shared" si="65"/>
        <v>704164</v>
      </c>
      <c r="AD187" s="52" t="str">
        <f t="shared" si="66"/>
        <v>30,01 - 50,00 %</v>
      </c>
    </row>
    <row r="188" spans="1:30" ht="12.75" x14ac:dyDescent="0.25">
      <c r="A188" s="49">
        <f>IF(B188=$Z$1,MAX($A$1:A187)+1,"")</f>
        <v>187</v>
      </c>
      <c r="B188" s="51" t="s">
        <v>3036</v>
      </c>
      <c r="C188" s="51" t="s">
        <v>250</v>
      </c>
      <c r="D188" s="64" t="s">
        <v>261</v>
      </c>
      <c r="E188" s="64">
        <v>712027</v>
      </c>
      <c r="F188" s="58" t="s">
        <v>34</v>
      </c>
      <c r="H188" s="62">
        <f t="shared" si="67"/>
        <v>187</v>
      </c>
      <c r="I188" s="63" t="str">
        <f t="shared" si="68"/>
        <v/>
      </c>
      <c r="J188" s="47" t="str">
        <f t="shared" si="69"/>
        <v/>
      </c>
      <c r="K188" s="47" t="str">
        <f t="shared" si="70"/>
        <v/>
      </c>
      <c r="L188" s="48" t="str">
        <f t="shared" si="71"/>
        <v/>
      </c>
      <c r="M188" s="47" t="str">
        <f t="shared" si="72"/>
        <v/>
      </c>
      <c r="N188" s="54" t="str">
        <f t="shared" si="73"/>
        <v/>
      </c>
      <c r="P188" s="53" t="str">
        <f>IF($AB$1="NE","",IF(V188=$V$1,MAX($P$1:P187)+1,""))</f>
        <v/>
      </c>
      <c r="Q188" s="50" t="str">
        <f t="shared" si="56"/>
        <v/>
      </c>
      <c r="R188" s="47" t="str">
        <f t="shared" si="57"/>
        <v/>
      </c>
      <c r="S188" s="47" t="str">
        <f t="shared" si="58"/>
        <v/>
      </c>
      <c r="T188" s="48" t="str">
        <f t="shared" si="59"/>
        <v/>
      </c>
      <c r="U188" s="47" t="str">
        <f t="shared" si="60"/>
        <v/>
      </c>
      <c r="V188" s="54" t="str">
        <f t="shared" si="61"/>
        <v/>
      </c>
      <c r="X188" s="49" t="str">
        <f>IF(AA188=$AA$1,MAX($X$1:X187)+1,"")</f>
        <v/>
      </c>
      <c r="Y188" s="50">
        <f t="shared" si="55"/>
        <v>187</v>
      </c>
      <c r="Z188" s="51" t="str">
        <f t="shared" si="62"/>
        <v>Ječmen Jarní</v>
      </c>
      <c r="AA188" s="50" t="str">
        <f t="shared" si="63"/>
        <v>Domažlice</v>
      </c>
      <c r="AB188" s="50" t="str">
        <f t="shared" si="64"/>
        <v>Oprechtice na Šumavě</v>
      </c>
      <c r="AC188" s="51">
        <f t="shared" si="65"/>
        <v>712027</v>
      </c>
      <c r="AD188" s="52" t="str">
        <f t="shared" si="66"/>
        <v>30,01 - 50,00 %</v>
      </c>
    </row>
    <row r="189" spans="1:30" ht="12.75" x14ac:dyDescent="0.25">
      <c r="A189" s="49">
        <f>IF(B189=$Z$1,MAX($A$1:A188)+1,"")</f>
        <v>188</v>
      </c>
      <c r="B189" s="51" t="s">
        <v>3036</v>
      </c>
      <c r="C189" s="51" t="s">
        <v>250</v>
      </c>
      <c r="D189" s="64" t="s">
        <v>262</v>
      </c>
      <c r="E189" s="64">
        <v>722936</v>
      </c>
      <c r="F189" s="58" t="s">
        <v>34</v>
      </c>
      <c r="H189" s="62">
        <f t="shared" si="67"/>
        <v>188</v>
      </c>
      <c r="I189" s="63" t="str">
        <f t="shared" si="68"/>
        <v/>
      </c>
      <c r="J189" s="47" t="str">
        <f t="shared" si="69"/>
        <v/>
      </c>
      <c r="K189" s="47" t="str">
        <f t="shared" si="70"/>
        <v/>
      </c>
      <c r="L189" s="48" t="str">
        <f t="shared" si="71"/>
        <v/>
      </c>
      <c r="M189" s="47" t="str">
        <f t="shared" si="72"/>
        <v/>
      </c>
      <c r="N189" s="54" t="str">
        <f t="shared" si="73"/>
        <v/>
      </c>
      <c r="P189" s="53" t="str">
        <f>IF($AB$1="NE","",IF(V189=$V$1,MAX($P$1:P188)+1,""))</f>
        <v/>
      </c>
      <c r="Q189" s="50" t="str">
        <f t="shared" si="56"/>
        <v/>
      </c>
      <c r="R189" s="47" t="str">
        <f t="shared" si="57"/>
        <v/>
      </c>
      <c r="S189" s="47" t="str">
        <f t="shared" si="58"/>
        <v/>
      </c>
      <c r="T189" s="48" t="str">
        <f t="shared" si="59"/>
        <v/>
      </c>
      <c r="U189" s="47" t="str">
        <f t="shared" si="60"/>
        <v/>
      </c>
      <c r="V189" s="54" t="str">
        <f t="shared" si="61"/>
        <v/>
      </c>
      <c r="X189" s="49" t="str">
        <f>IF(AA189=$AA$1,MAX($X$1:X188)+1,"")</f>
        <v/>
      </c>
      <c r="Y189" s="50">
        <f t="shared" si="55"/>
        <v>188</v>
      </c>
      <c r="Z189" s="51" t="str">
        <f t="shared" si="62"/>
        <v>Ječmen Jarní</v>
      </c>
      <c r="AA189" s="50" t="str">
        <f t="shared" si="63"/>
        <v>Domažlice</v>
      </c>
      <c r="AB189" s="50" t="str">
        <f t="shared" si="64"/>
        <v>Pocinovice</v>
      </c>
      <c r="AC189" s="51">
        <f t="shared" si="65"/>
        <v>722936</v>
      </c>
      <c r="AD189" s="52" t="str">
        <f t="shared" si="66"/>
        <v>30,01 - 50,00 %</v>
      </c>
    </row>
    <row r="190" spans="1:30" ht="12.75" x14ac:dyDescent="0.25">
      <c r="A190" s="49">
        <f>IF(B190=$Z$1,MAX($A$1:A189)+1,"")</f>
        <v>189</v>
      </c>
      <c r="B190" s="51" t="s">
        <v>3036</v>
      </c>
      <c r="C190" s="51" t="s">
        <v>250</v>
      </c>
      <c r="D190" s="64" t="s">
        <v>263</v>
      </c>
      <c r="E190" s="64">
        <v>738255</v>
      </c>
      <c r="F190" s="58" t="s">
        <v>34</v>
      </c>
      <c r="H190" s="62">
        <f t="shared" si="67"/>
        <v>189</v>
      </c>
      <c r="I190" s="63" t="str">
        <f t="shared" si="68"/>
        <v/>
      </c>
      <c r="J190" s="47" t="str">
        <f t="shared" si="69"/>
        <v/>
      </c>
      <c r="K190" s="47" t="str">
        <f t="shared" si="70"/>
        <v/>
      </c>
      <c r="L190" s="48" t="str">
        <f t="shared" si="71"/>
        <v/>
      </c>
      <c r="M190" s="47" t="str">
        <f t="shared" si="72"/>
        <v/>
      </c>
      <c r="N190" s="54" t="str">
        <f t="shared" si="73"/>
        <v/>
      </c>
      <c r="P190" s="53" t="str">
        <f>IF($AB$1="NE","",IF(V190=$V$1,MAX($P$1:P189)+1,""))</f>
        <v/>
      </c>
      <c r="Q190" s="50" t="str">
        <f t="shared" si="56"/>
        <v/>
      </c>
      <c r="R190" s="47" t="str">
        <f t="shared" si="57"/>
        <v/>
      </c>
      <c r="S190" s="47" t="str">
        <f t="shared" si="58"/>
        <v/>
      </c>
      <c r="T190" s="48" t="str">
        <f t="shared" si="59"/>
        <v/>
      </c>
      <c r="U190" s="47" t="str">
        <f t="shared" si="60"/>
        <v/>
      </c>
      <c r="V190" s="54" t="str">
        <f t="shared" si="61"/>
        <v/>
      </c>
      <c r="X190" s="49" t="str">
        <f>IF(AA190=$AA$1,MAX($X$1:X189)+1,"")</f>
        <v/>
      </c>
      <c r="Y190" s="50">
        <f t="shared" si="55"/>
        <v>189</v>
      </c>
      <c r="Z190" s="51" t="str">
        <f t="shared" si="62"/>
        <v>Ječmen Jarní</v>
      </c>
      <c r="AA190" s="50" t="str">
        <f t="shared" si="63"/>
        <v>Domažlice</v>
      </c>
      <c r="AB190" s="50" t="str">
        <f t="shared" si="64"/>
        <v>Radonice u Milavčí</v>
      </c>
      <c r="AC190" s="51">
        <f t="shared" si="65"/>
        <v>738255</v>
      </c>
      <c r="AD190" s="52" t="str">
        <f t="shared" si="66"/>
        <v>30,01 - 50,00 %</v>
      </c>
    </row>
    <row r="191" spans="1:30" ht="12.75" x14ac:dyDescent="0.25">
      <c r="A191" s="49">
        <f>IF(B191=$Z$1,MAX($A$1:A190)+1,"")</f>
        <v>190</v>
      </c>
      <c r="B191" s="51" t="s">
        <v>3036</v>
      </c>
      <c r="C191" s="51" t="s">
        <v>250</v>
      </c>
      <c r="D191" s="64" t="s">
        <v>264</v>
      </c>
      <c r="E191" s="64">
        <v>746908</v>
      </c>
      <c r="F191" s="58" t="s">
        <v>34</v>
      </c>
      <c r="H191" s="62">
        <f t="shared" si="67"/>
        <v>190</v>
      </c>
      <c r="I191" s="63" t="str">
        <f t="shared" si="68"/>
        <v/>
      </c>
      <c r="J191" s="47" t="str">
        <f t="shared" si="69"/>
        <v/>
      </c>
      <c r="K191" s="47" t="str">
        <f t="shared" si="70"/>
        <v/>
      </c>
      <c r="L191" s="48" t="str">
        <f t="shared" si="71"/>
        <v/>
      </c>
      <c r="M191" s="47" t="str">
        <f t="shared" si="72"/>
        <v/>
      </c>
      <c r="N191" s="54" t="str">
        <f t="shared" si="73"/>
        <v/>
      </c>
      <c r="P191" s="53" t="str">
        <f>IF($AB$1="NE","",IF(V191=$V$1,MAX($P$1:P190)+1,""))</f>
        <v/>
      </c>
      <c r="Q191" s="50" t="str">
        <f t="shared" si="56"/>
        <v/>
      </c>
      <c r="R191" s="47" t="str">
        <f t="shared" si="57"/>
        <v/>
      </c>
      <c r="S191" s="47" t="str">
        <f t="shared" si="58"/>
        <v/>
      </c>
      <c r="T191" s="48" t="str">
        <f t="shared" si="59"/>
        <v/>
      </c>
      <c r="U191" s="47" t="str">
        <f t="shared" si="60"/>
        <v/>
      </c>
      <c r="V191" s="54" t="str">
        <f t="shared" si="61"/>
        <v/>
      </c>
      <c r="X191" s="49" t="str">
        <f>IF(AA191=$AA$1,MAX($X$1:X190)+1,"")</f>
        <v/>
      </c>
      <c r="Y191" s="50">
        <f t="shared" si="55"/>
        <v>190</v>
      </c>
      <c r="Z191" s="51" t="str">
        <f t="shared" si="62"/>
        <v>Ječmen Jarní</v>
      </c>
      <c r="AA191" s="50" t="str">
        <f t="shared" si="63"/>
        <v>Domažlice</v>
      </c>
      <c r="AB191" s="50" t="str">
        <f t="shared" si="64"/>
        <v>Sedlice u Domažlic</v>
      </c>
      <c r="AC191" s="51">
        <f t="shared" si="65"/>
        <v>746908</v>
      </c>
      <c r="AD191" s="52" t="str">
        <f t="shared" si="66"/>
        <v>30,01 - 50,00 %</v>
      </c>
    </row>
    <row r="192" spans="1:30" ht="12.75" x14ac:dyDescent="0.25">
      <c r="A192" s="49">
        <f>IF(B192=$Z$1,MAX($A$1:A191)+1,"")</f>
        <v>191</v>
      </c>
      <c r="B192" s="51" t="s">
        <v>3036</v>
      </c>
      <c r="C192" s="51" t="s">
        <v>250</v>
      </c>
      <c r="D192" s="64" t="s">
        <v>265</v>
      </c>
      <c r="E192" s="64">
        <v>747335</v>
      </c>
      <c r="F192" s="58" t="s">
        <v>34</v>
      </c>
      <c r="H192" s="62">
        <f t="shared" si="67"/>
        <v>191</v>
      </c>
      <c r="I192" s="63" t="str">
        <f t="shared" si="68"/>
        <v/>
      </c>
      <c r="J192" s="47" t="str">
        <f t="shared" si="69"/>
        <v/>
      </c>
      <c r="K192" s="47" t="str">
        <f t="shared" si="70"/>
        <v/>
      </c>
      <c r="L192" s="48" t="str">
        <f t="shared" si="71"/>
        <v/>
      </c>
      <c r="M192" s="47" t="str">
        <f t="shared" si="72"/>
        <v/>
      </c>
      <c r="N192" s="54" t="str">
        <f t="shared" si="73"/>
        <v/>
      </c>
      <c r="P192" s="53" t="str">
        <f>IF($AB$1="NE","",IF(V192=$V$1,MAX($P$1:P191)+1,""))</f>
        <v/>
      </c>
      <c r="Q192" s="50" t="str">
        <f t="shared" si="56"/>
        <v/>
      </c>
      <c r="R192" s="47" t="str">
        <f t="shared" si="57"/>
        <v/>
      </c>
      <c r="S192" s="47" t="str">
        <f t="shared" si="58"/>
        <v/>
      </c>
      <c r="T192" s="48" t="str">
        <f t="shared" si="59"/>
        <v/>
      </c>
      <c r="U192" s="47" t="str">
        <f t="shared" si="60"/>
        <v/>
      </c>
      <c r="V192" s="54" t="str">
        <f t="shared" si="61"/>
        <v/>
      </c>
      <c r="X192" s="49" t="str">
        <f>IF(AA192=$AA$1,MAX($X$1:X191)+1,"")</f>
        <v/>
      </c>
      <c r="Y192" s="50">
        <f t="shared" si="55"/>
        <v>191</v>
      </c>
      <c r="Z192" s="51" t="str">
        <f t="shared" si="62"/>
        <v>Ječmen Jarní</v>
      </c>
      <c r="AA192" s="50" t="str">
        <f t="shared" si="63"/>
        <v>Domažlice</v>
      </c>
      <c r="AB192" s="50" t="str">
        <f t="shared" si="64"/>
        <v>Křakov</v>
      </c>
      <c r="AC192" s="51">
        <f t="shared" si="65"/>
        <v>747335</v>
      </c>
      <c r="AD192" s="52" t="str">
        <f t="shared" si="66"/>
        <v>30,01 - 50,00 %</v>
      </c>
    </row>
    <row r="193" spans="1:30" ht="12.75" x14ac:dyDescent="0.25">
      <c r="A193" s="49">
        <f>IF(B193=$Z$1,MAX($A$1:A192)+1,"")</f>
        <v>192</v>
      </c>
      <c r="B193" s="51" t="s">
        <v>3036</v>
      </c>
      <c r="C193" s="51" t="s">
        <v>250</v>
      </c>
      <c r="D193" s="64" t="s">
        <v>266</v>
      </c>
      <c r="E193" s="64">
        <v>753564</v>
      </c>
      <c r="F193" s="58" t="s">
        <v>34</v>
      </c>
      <c r="H193" s="62">
        <f t="shared" si="67"/>
        <v>192</v>
      </c>
      <c r="I193" s="63" t="str">
        <f t="shared" si="68"/>
        <v/>
      </c>
      <c r="J193" s="47" t="str">
        <f t="shared" si="69"/>
        <v/>
      </c>
      <c r="K193" s="47" t="str">
        <f t="shared" si="70"/>
        <v/>
      </c>
      <c r="L193" s="48" t="str">
        <f t="shared" si="71"/>
        <v/>
      </c>
      <c r="M193" s="47" t="str">
        <f t="shared" si="72"/>
        <v/>
      </c>
      <c r="N193" s="54" t="str">
        <f t="shared" si="73"/>
        <v/>
      </c>
      <c r="P193" s="53" t="str">
        <f>IF($AB$1="NE","",IF(V193=$V$1,MAX($P$1:P192)+1,""))</f>
        <v/>
      </c>
      <c r="Q193" s="50" t="str">
        <f t="shared" si="56"/>
        <v/>
      </c>
      <c r="R193" s="47" t="str">
        <f t="shared" si="57"/>
        <v/>
      </c>
      <c r="S193" s="47" t="str">
        <f t="shared" si="58"/>
        <v/>
      </c>
      <c r="T193" s="48" t="str">
        <f t="shared" si="59"/>
        <v/>
      </c>
      <c r="U193" s="47" t="str">
        <f t="shared" si="60"/>
        <v/>
      </c>
      <c r="V193" s="54" t="str">
        <f t="shared" si="61"/>
        <v/>
      </c>
      <c r="X193" s="49" t="str">
        <f>IF(AA193=$AA$1,MAX($X$1:X192)+1,"")</f>
        <v/>
      </c>
      <c r="Y193" s="50">
        <f t="shared" si="55"/>
        <v>192</v>
      </c>
      <c r="Z193" s="51" t="str">
        <f t="shared" si="62"/>
        <v>Ječmen Jarní</v>
      </c>
      <c r="AA193" s="50" t="str">
        <f t="shared" si="63"/>
        <v>Domažlice</v>
      </c>
      <c r="AB193" s="50" t="str">
        <f t="shared" si="64"/>
        <v>Ohučov</v>
      </c>
      <c r="AC193" s="51">
        <f t="shared" si="65"/>
        <v>753564</v>
      </c>
      <c r="AD193" s="52" t="str">
        <f t="shared" si="66"/>
        <v>30,01 - 50,00 %</v>
      </c>
    </row>
    <row r="194" spans="1:30" ht="12.75" x14ac:dyDescent="0.25">
      <c r="A194" s="49">
        <f>IF(B194=$Z$1,MAX($A$1:A193)+1,"")</f>
        <v>193</v>
      </c>
      <c r="B194" s="51" t="s">
        <v>3036</v>
      </c>
      <c r="C194" s="51" t="s">
        <v>250</v>
      </c>
      <c r="D194" s="64" t="s">
        <v>267</v>
      </c>
      <c r="E194" s="64">
        <v>754790</v>
      </c>
      <c r="F194" s="58" t="s">
        <v>34</v>
      </c>
      <c r="H194" s="62">
        <f t="shared" si="67"/>
        <v>193</v>
      </c>
      <c r="I194" s="63" t="str">
        <f t="shared" si="68"/>
        <v/>
      </c>
      <c r="J194" s="47" t="str">
        <f t="shared" si="69"/>
        <v/>
      </c>
      <c r="K194" s="47" t="str">
        <f t="shared" si="70"/>
        <v/>
      </c>
      <c r="L194" s="48" t="str">
        <f t="shared" si="71"/>
        <v/>
      </c>
      <c r="M194" s="47" t="str">
        <f t="shared" si="72"/>
        <v/>
      </c>
      <c r="N194" s="54" t="str">
        <f t="shared" si="73"/>
        <v/>
      </c>
      <c r="P194" s="53" t="str">
        <f>IF($AB$1="NE","",IF(V194=$V$1,MAX($P$1:P193)+1,""))</f>
        <v/>
      </c>
      <c r="Q194" s="50" t="str">
        <f t="shared" si="56"/>
        <v/>
      </c>
      <c r="R194" s="47" t="str">
        <f t="shared" si="57"/>
        <v/>
      </c>
      <c r="S194" s="47" t="str">
        <f t="shared" si="58"/>
        <v/>
      </c>
      <c r="T194" s="48" t="str">
        <f t="shared" si="59"/>
        <v/>
      </c>
      <c r="U194" s="47" t="str">
        <f t="shared" si="60"/>
        <v/>
      </c>
      <c r="V194" s="54" t="str">
        <f t="shared" si="61"/>
        <v/>
      </c>
      <c r="X194" s="49" t="str">
        <f>IF(AA194=$AA$1,MAX($X$1:X193)+1,"")</f>
        <v/>
      </c>
      <c r="Y194" s="50">
        <f t="shared" si="55"/>
        <v>193</v>
      </c>
      <c r="Z194" s="51" t="str">
        <f t="shared" si="62"/>
        <v>Ječmen Jarní</v>
      </c>
      <c r="AA194" s="50" t="str">
        <f t="shared" si="63"/>
        <v>Domažlice</v>
      </c>
      <c r="AB194" s="50" t="str">
        <f t="shared" si="64"/>
        <v>Starec</v>
      </c>
      <c r="AC194" s="51">
        <f t="shared" si="65"/>
        <v>754790</v>
      </c>
      <c r="AD194" s="52" t="str">
        <f t="shared" si="66"/>
        <v>30,01 - 50,00 %</v>
      </c>
    </row>
    <row r="195" spans="1:30" ht="12.75" x14ac:dyDescent="0.25">
      <c r="A195" s="49">
        <f>IF(B195=$Z$1,MAX($A$1:A194)+1,"")</f>
        <v>194</v>
      </c>
      <c r="B195" s="51" t="s">
        <v>3036</v>
      </c>
      <c r="C195" s="51" t="s">
        <v>250</v>
      </c>
      <c r="D195" s="64" t="s">
        <v>268</v>
      </c>
      <c r="E195" s="64">
        <v>779644</v>
      </c>
      <c r="F195" s="58" t="s">
        <v>34</v>
      </c>
      <c r="H195" s="62">
        <f t="shared" si="67"/>
        <v>194</v>
      </c>
      <c r="I195" s="63" t="str">
        <f t="shared" si="68"/>
        <v/>
      </c>
      <c r="J195" s="47" t="str">
        <f t="shared" si="69"/>
        <v/>
      </c>
      <c r="K195" s="47" t="str">
        <f t="shared" si="70"/>
        <v/>
      </c>
      <c r="L195" s="48" t="str">
        <f t="shared" si="71"/>
        <v/>
      </c>
      <c r="M195" s="47" t="str">
        <f t="shared" si="72"/>
        <v/>
      </c>
      <c r="N195" s="54" t="str">
        <f t="shared" si="73"/>
        <v/>
      </c>
      <c r="P195" s="53" t="str">
        <f>IF($AB$1="NE","",IF(V195=$V$1,MAX($P$1:P194)+1,""))</f>
        <v/>
      </c>
      <c r="Q195" s="50" t="str">
        <f t="shared" si="56"/>
        <v/>
      </c>
      <c r="R195" s="47" t="str">
        <f t="shared" si="57"/>
        <v/>
      </c>
      <c r="S195" s="47" t="str">
        <f t="shared" si="58"/>
        <v/>
      </c>
      <c r="T195" s="48" t="str">
        <f t="shared" si="59"/>
        <v/>
      </c>
      <c r="U195" s="47" t="str">
        <f t="shared" si="60"/>
        <v/>
      </c>
      <c r="V195" s="54" t="str">
        <f t="shared" si="61"/>
        <v/>
      </c>
      <c r="X195" s="49" t="str">
        <f>IF(AA195=$AA$1,MAX($X$1:X194)+1,"")</f>
        <v/>
      </c>
      <c r="Y195" s="50">
        <f t="shared" ref="Y195:Y258" si="74">IF(Y194="","",IF(MAX($A$2:$A$10000)=Y194,"",Y194+1))</f>
        <v>194</v>
      </c>
      <c r="Z195" s="51" t="str">
        <f t="shared" si="62"/>
        <v>Ječmen Jarní</v>
      </c>
      <c r="AA195" s="50" t="str">
        <f t="shared" si="63"/>
        <v>Domažlice</v>
      </c>
      <c r="AB195" s="50" t="str">
        <f t="shared" si="64"/>
        <v>Jivjany</v>
      </c>
      <c r="AC195" s="51">
        <f t="shared" si="65"/>
        <v>779644</v>
      </c>
      <c r="AD195" s="52" t="str">
        <f t="shared" si="66"/>
        <v>30,01 - 50,00 %</v>
      </c>
    </row>
    <row r="196" spans="1:30" ht="12.75" x14ac:dyDescent="0.25">
      <c r="A196" s="49">
        <f>IF(B196=$Z$1,MAX($A$1:A195)+1,"")</f>
        <v>195</v>
      </c>
      <c r="B196" s="51" t="s">
        <v>3036</v>
      </c>
      <c r="C196" s="51" t="s">
        <v>250</v>
      </c>
      <c r="D196" s="64" t="s">
        <v>1067</v>
      </c>
      <c r="E196" s="64">
        <v>643076</v>
      </c>
      <c r="F196" s="54" t="s">
        <v>3040</v>
      </c>
      <c r="H196" s="62">
        <f t="shared" si="67"/>
        <v>195</v>
      </c>
      <c r="I196" s="63" t="str">
        <f t="shared" si="68"/>
        <v/>
      </c>
      <c r="J196" s="47" t="str">
        <f t="shared" si="69"/>
        <v/>
      </c>
      <c r="K196" s="47" t="str">
        <f t="shared" si="70"/>
        <v/>
      </c>
      <c r="L196" s="48" t="str">
        <f t="shared" si="71"/>
        <v/>
      </c>
      <c r="M196" s="47" t="str">
        <f t="shared" si="72"/>
        <v/>
      </c>
      <c r="N196" s="54" t="str">
        <f t="shared" si="73"/>
        <v/>
      </c>
      <c r="P196" s="53" t="str">
        <f>IF($AB$1="NE","",IF(V196=$V$1,MAX($P$1:P195)+1,""))</f>
        <v/>
      </c>
      <c r="Q196" s="50" t="str">
        <f t="shared" si="56"/>
        <v/>
      </c>
      <c r="R196" s="47" t="str">
        <f t="shared" si="57"/>
        <v/>
      </c>
      <c r="S196" s="47" t="str">
        <f t="shared" si="58"/>
        <v/>
      </c>
      <c r="T196" s="48" t="str">
        <f t="shared" si="59"/>
        <v/>
      </c>
      <c r="U196" s="47" t="str">
        <f t="shared" si="60"/>
        <v/>
      </c>
      <c r="V196" s="54" t="str">
        <f t="shared" si="61"/>
        <v/>
      </c>
      <c r="X196" s="49" t="str">
        <f>IF(AA196=$AA$1,MAX($X$1:X195)+1,"")</f>
        <v/>
      </c>
      <c r="Y196" s="50">
        <f t="shared" si="74"/>
        <v>195</v>
      </c>
      <c r="Z196" s="51" t="str">
        <f t="shared" si="62"/>
        <v>Ječmen Jarní</v>
      </c>
      <c r="AA196" s="50" t="str">
        <f t="shared" si="63"/>
        <v>Domažlice</v>
      </c>
      <c r="AB196" s="50" t="str">
        <f t="shared" si="64"/>
        <v>Horní Kamenice u Staňkova</v>
      </c>
      <c r="AC196" s="51">
        <f t="shared" si="65"/>
        <v>643076</v>
      </c>
      <c r="AD196" s="52" t="str">
        <f t="shared" si="66"/>
        <v>50,01 - 100,00%</v>
      </c>
    </row>
    <row r="197" spans="1:30" ht="12.75" x14ac:dyDescent="0.25">
      <c r="A197" s="49">
        <f>IF(B197=$Z$1,MAX($A$1:A196)+1,"")</f>
        <v>196</v>
      </c>
      <c r="B197" s="51" t="s">
        <v>3036</v>
      </c>
      <c r="C197" s="51" t="s">
        <v>250</v>
      </c>
      <c r="D197" s="64" t="s">
        <v>1068</v>
      </c>
      <c r="E197" s="64">
        <v>704172</v>
      </c>
      <c r="F197" s="54" t="s">
        <v>3040</v>
      </c>
      <c r="H197" s="62">
        <f t="shared" si="67"/>
        <v>196</v>
      </c>
      <c r="I197" s="63" t="str">
        <f t="shared" si="68"/>
        <v/>
      </c>
      <c r="J197" s="47" t="str">
        <f t="shared" si="69"/>
        <v/>
      </c>
      <c r="K197" s="47" t="str">
        <f t="shared" si="70"/>
        <v/>
      </c>
      <c r="L197" s="48" t="str">
        <f t="shared" si="71"/>
        <v/>
      </c>
      <c r="M197" s="47" t="str">
        <f t="shared" si="72"/>
        <v/>
      </c>
      <c r="N197" s="54" t="str">
        <f t="shared" si="73"/>
        <v/>
      </c>
      <c r="P197" s="53" t="str">
        <f>IF($AB$1="NE","",IF(V197=$V$1,MAX($P$1:P196)+1,""))</f>
        <v/>
      </c>
      <c r="Q197" s="50" t="str">
        <f t="shared" si="56"/>
        <v/>
      </c>
      <c r="R197" s="47" t="str">
        <f t="shared" si="57"/>
        <v/>
      </c>
      <c r="S197" s="47" t="str">
        <f t="shared" si="58"/>
        <v/>
      </c>
      <c r="T197" s="48" t="str">
        <f t="shared" si="59"/>
        <v/>
      </c>
      <c r="U197" s="47" t="str">
        <f t="shared" si="60"/>
        <v/>
      </c>
      <c r="V197" s="54" t="str">
        <f t="shared" si="61"/>
        <v/>
      </c>
      <c r="X197" s="49" t="str">
        <f>IF(AA197=$AA$1,MAX($X$1:X196)+1,"")</f>
        <v/>
      </c>
      <c r="Y197" s="50">
        <f t="shared" si="74"/>
        <v>196</v>
      </c>
      <c r="Z197" s="51" t="str">
        <f t="shared" si="62"/>
        <v>Ječmen Jarní</v>
      </c>
      <c r="AA197" s="50" t="str">
        <f t="shared" si="63"/>
        <v>Domažlice</v>
      </c>
      <c r="AB197" s="50" t="str">
        <f t="shared" si="64"/>
        <v>Všekary</v>
      </c>
      <c r="AC197" s="51">
        <f t="shared" si="65"/>
        <v>704172</v>
      </c>
      <c r="AD197" s="52" t="str">
        <f t="shared" si="66"/>
        <v>50,01 - 100,00%</v>
      </c>
    </row>
    <row r="198" spans="1:30" ht="12.75" x14ac:dyDescent="0.25">
      <c r="A198" s="49">
        <f>IF(B198=$Z$1,MAX($A$1:A197)+1,"")</f>
        <v>197</v>
      </c>
      <c r="B198" s="51" t="s">
        <v>3036</v>
      </c>
      <c r="C198" s="51" t="s">
        <v>269</v>
      </c>
      <c r="D198" s="64" t="s">
        <v>270</v>
      </c>
      <c r="E198" s="64">
        <v>640115</v>
      </c>
      <c r="F198" s="58" t="s">
        <v>34</v>
      </c>
      <c r="H198" s="62">
        <f t="shared" si="67"/>
        <v>197</v>
      </c>
      <c r="I198" s="63" t="str">
        <f t="shared" si="68"/>
        <v/>
      </c>
      <c r="J198" s="47" t="str">
        <f t="shared" si="69"/>
        <v/>
      </c>
      <c r="K198" s="47" t="str">
        <f t="shared" si="70"/>
        <v/>
      </c>
      <c r="L198" s="48" t="str">
        <f t="shared" si="71"/>
        <v/>
      </c>
      <c r="M198" s="47" t="str">
        <f t="shared" si="72"/>
        <v/>
      </c>
      <c r="N198" s="54" t="str">
        <f t="shared" si="73"/>
        <v/>
      </c>
      <c r="P198" s="53" t="str">
        <f>IF($AB$1="NE","",IF(V198=$V$1,MAX($P$1:P197)+1,""))</f>
        <v/>
      </c>
      <c r="Q198" s="50" t="str">
        <f t="shared" ref="Q198:Q261" si="75">IF(Q197="","",IF(MAX($X$2:$X$10000)=Q197,"",Q197+1))</f>
        <v/>
      </c>
      <c r="R198" s="47" t="str">
        <f t="shared" ref="R198:R261" si="76">IF(Q198="","",LOOKUP(Y198,$X$2:$X$10000,$Z$2:$Z$10000))</f>
        <v/>
      </c>
      <c r="S198" s="47" t="str">
        <f t="shared" ref="S198:S261" si="77">IF(R198="","",LOOKUP(Q198,$X$2:$X$10000,$AA$2:$AA$10000))</f>
        <v/>
      </c>
      <c r="T198" s="48" t="str">
        <f t="shared" ref="T198:T261" si="78">IF(S198="","",LOOKUP(Q198,$X$2:$X$10000,$AB$2:$AB$10000))</f>
        <v/>
      </c>
      <c r="U198" s="47" t="str">
        <f t="shared" ref="U198:U261" si="79">IF(T198="","",LOOKUP(Q198,$X$2:$X$10000,$AC$2:$AC$10000))</f>
        <v/>
      </c>
      <c r="V198" s="54" t="str">
        <f t="shared" ref="V198:V261" si="80">IF(U198="","",LOOKUP(Q198,$X$2:$X$10000,$AD$2:$AD$10000))</f>
        <v/>
      </c>
      <c r="X198" s="49" t="str">
        <f>IF(AA198=$AA$1,MAX($X$1:X197)+1,"")</f>
        <v/>
      </c>
      <c r="Y198" s="50">
        <f t="shared" si="74"/>
        <v>197</v>
      </c>
      <c r="Z198" s="51" t="str">
        <f t="shared" ref="Z198:Z261" si="81">IF(Y198="","",LOOKUP(Y198,$A$2:$A$10000,$B$2:$B$10000))</f>
        <v>Ječmen Jarní</v>
      </c>
      <c r="AA198" s="50" t="str">
        <f t="shared" ref="AA198:AA261" si="82">IF(Y198="","",LOOKUP(Y198,$A$2:$A$10000,$C$2:$C$10000))</f>
        <v>Havlíčkův Brod</v>
      </c>
      <c r="AB198" s="50" t="str">
        <f t="shared" ref="AB198:AB261" si="83">IF(Y198="","",LOOKUP(Y198,$A$2:$A$10000,$D$2:$D$10000))</f>
        <v>Nová Ves u Dolních Kralovic</v>
      </c>
      <c r="AC198" s="51">
        <f t="shared" ref="AC198:AC261" si="84">IF(Y198="","",LOOKUP(Y198,$A$2:$A$10000,$E$2:$E$10000))</f>
        <v>640115</v>
      </c>
      <c r="AD198" s="52" t="str">
        <f t="shared" ref="AD198:AD261" si="85">IF(Y198="","",LOOKUP(Y198,$A$2:$A$10000,$F$2:$F$10000))</f>
        <v>30,01 - 50,00 %</v>
      </c>
    </row>
    <row r="199" spans="1:30" ht="12.75" x14ac:dyDescent="0.25">
      <c r="A199" s="49">
        <f>IF(B199=$Z$1,MAX($A$1:A198)+1,"")</f>
        <v>198</v>
      </c>
      <c r="B199" s="51" t="s">
        <v>3036</v>
      </c>
      <c r="C199" s="51" t="s">
        <v>271</v>
      </c>
      <c r="D199" s="64" t="s">
        <v>272</v>
      </c>
      <c r="E199" s="64">
        <v>671959</v>
      </c>
      <c r="F199" s="58" t="s">
        <v>34</v>
      </c>
      <c r="H199" s="62">
        <f t="shared" si="67"/>
        <v>198</v>
      </c>
      <c r="I199" s="63" t="str">
        <f t="shared" si="68"/>
        <v/>
      </c>
      <c r="J199" s="47" t="str">
        <f t="shared" si="69"/>
        <v/>
      </c>
      <c r="K199" s="47" t="str">
        <f t="shared" si="70"/>
        <v/>
      </c>
      <c r="L199" s="48" t="str">
        <f t="shared" si="71"/>
        <v/>
      </c>
      <c r="M199" s="47" t="str">
        <f t="shared" si="72"/>
        <v/>
      </c>
      <c r="N199" s="54" t="str">
        <f t="shared" si="73"/>
        <v/>
      </c>
      <c r="P199" s="53" t="str">
        <f>IF($AB$1="NE","",IF(V199=$V$1,MAX($P$1:P198)+1,""))</f>
        <v/>
      </c>
      <c r="Q199" s="50" t="str">
        <f t="shared" si="75"/>
        <v/>
      </c>
      <c r="R199" s="47" t="str">
        <f t="shared" si="76"/>
        <v/>
      </c>
      <c r="S199" s="47" t="str">
        <f t="shared" si="77"/>
        <v/>
      </c>
      <c r="T199" s="48" t="str">
        <f t="shared" si="78"/>
        <v/>
      </c>
      <c r="U199" s="47" t="str">
        <f t="shared" si="79"/>
        <v/>
      </c>
      <c r="V199" s="54" t="str">
        <f t="shared" si="80"/>
        <v/>
      </c>
      <c r="X199" s="49" t="str">
        <f>IF(AA199=$AA$1,MAX($X$1:X198)+1,"")</f>
        <v/>
      </c>
      <c r="Y199" s="50">
        <f t="shared" si="74"/>
        <v>198</v>
      </c>
      <c r="Z199" s="51" t="str">
        <f t="shared" si="81"/>
        <v>Ječmen Jarní</v>
      </c>
      <c r="AA199" s="50" t="str">
        <f t="shared" si="82"/>
        <v>Hodonín</v>
      </c>
      <c r="AB199" s="50" t="str">
        <f t="shared" si="83"/>
        <v>Kozojídky</v>
      </c>
      <c r="AC199" s="51">
        <f t="shared" si="84"/>
        <v>671959</v>
      </c>
      <c r="AD199" s="52" t="str">
        <f t="shared" si="85"/>
        <v>30,01 - 50,00 %</v>
      </c>
    </row>
    <row r="200" spans="1:30" ht="12.75" x14ac:dyDescent="0.25">
      <c r="A200" s="49">
        <f>IF(B200=$Z$1,MAX($A$1:A199)+1,"")</f>
        <v>199</v>
      </c>
      <c r="B200" s="51" t="s">
        <v>3036</v>
      </c>
      <c r="C200" s="51" t="s">
        <v>271</v>
      </c>
      <c r="D200" s="64" t="s">
        <v>273</v>
      </c>
      <c r="E200" s="64">
        <v>756865</v>
      </c>
      <c r="F200" s="58" t="s">
        <v>34</v>
      </c>
      <c r="H200" s="62">
        <f t="shared" si="67"/>
        <v>199</v>
      </c>
      <c r="I200" s="63" t="str">
        <f t="shared" si="68"/>
        <v/>
      </c>
      <c r="J200" s="47" t="str">
        <f t="shared" si="69"/>
        <v/>
      </c>
      <c r="K200" s="47" t="str">
        <f t="shared" si="70"/>
        <v/>
      </c>
      <c r="L200" s="48" t="str">
        <f t="shared" si="71"/>
        <v/>
      </c>
      <c r="M200" s="47" t="str">
        <f t="shared" si="72"/>
        <v/>
      </c>
      <c r="N200" s="54" t="str">
        <f t="shared" si="73"/>
        <v/>
      </c>
      <c r="P200" s="53" t="str">
        <f>IF($AB$1="NE","",IF(V200=$V$1,MAX($P$1:P199)+1,""))</f>
        <v/>
      </c>
      <c r="Q200" s="50" t="str">
        <f t="shared" si="75"/>
        <v/>
      </c>
      <c r="R200" s="47" t="str">
        <f t="shared" si="76"/>
        <v/>
      </c>
      <c r="S200" s="47" t="str">
        <f t="shared" si="77"/>
        <v/>
      </c>
      <c r="T200" s="48" t="str">
        <f t="shared" si="78"/>
        <v/>
      </c>
      <c r="U200" s="47" t="str">
        <f t="shared" si="79"/>
        <v/>
      </c>
      <c r="V200" s="54" t="str">
        <f t="shared" si="80"/>
        <v/>
      </c>
      <c r="X200" s="49" t="str">
        <f>IF(AA200=$AA$1,MAX($X$1:X199)+1,"")</f>
        <v/>
      </c>
      <c r="Y200" s="50">
        <f t="shared" si="74"/>
        <v>199</v>
      </c>
      <c r="Z200" s="51" t="str">
        <f t="shared" si="81"/>
        <v>Ječmen Jarní</v>
      </c>
      <c r="AA200" s="50" t="str">
        <f t="shared" si="82"/>
        <v>Hodonín</v>
      </c>
      <c r="AB200" s="50" t="str">
        <f t="shared" si="83"/>
        <v>Strážovice</v>
      </c>
      <c r="AC200" s="51">
        <f t="shared" si="84"/>
        <v>756865</v>
      </c>
      <c r="AD200" s="52" t="str">
        <f t="shared" si="85"/>
        <v>30,01 - 50,00 %</v>
      </c>
    </row>
    <row r="201" spans="1:30" ht="12.75" x14ac:dyDescent="0.25">
      <c r="A201" s="49">
        <f>IF(B201=$Z$1,MAX($A$1:A200)+1,"")</f>
        <v>200</v>
      </c>
      <c r="B201" s="51" t="s">
        <v>3036</v>
      </c>
      <c r="C201" s="51" t="s">
        <v>274</v>
      </c>
      <c r="D201" s="64" t="s">
        <v>275</v>
      </c>
      <c r="E201" s="64">
        <v>614513</v>
      </c>
      <c r="F201" s="58" t="s">
        <v>34</v>
      </c>
      <c r="H201" s="62">
        <f t="shared" si="67"/>
        <v>200</v>
      </c>
      <c r="I201" s="63" t="str">
        <f t="shared" si="68"/>
        <v/>
      </c>
      <c r="J201" s="47" t="str">
        <f t="shared" si="69"/>
        <v/>
      </c>
      <c r="K201" s="47" t="str">
        <f t="shared" si="70"/>
        <v/>
      </c>
      <c r="L201" s="48" t="str">
        <f t="shared" si="71"/>
        <v/>
      </c>
      <c r="M201" s="47" t="str">
        <f t="shared" si="72"/>
        <v/>
      </c>
      <c r="N201" s="54" t="str">
        <f t="shared" si="73"/>
        <v/>
      </c>
      <c r="P201" s="53" t="str">
        <f>IF($AB$1="NE","",IF(V201=$V$1,MAX($P$1:P200)+1,""))</f>
        <v/>
      </c>
      <c r="Q201" s="50" t="str">
        <f t="shared" si="75"/>
        <v/>
      </c>
      <c r="R201" s="47" t="str">
        <f t="shared" si="76"/>
        <v/>
      </c>
      <c r="S201" s="47" t="str">
        <f t="shared" si="77"/>
        <v/>
      </c>
      <c r="T201" s="48" t="str">
        <f t="shared" si="78"/>
        <v/>
      </c>
      <c r="U201" s="47" t="str">
        <f t="shared" si="79"/>
        <v/>
      </c>
      <c r="V201" s="54" t="str">
        <f t="shared" si="80"/>
        <v/>
      </c>
      <c r="X201" s="49" t="str">
        <f>IF(AA201=$AA$1,MAX($X$1:X200)+1,"")</f>
        <v/>
      </c>
      <c r="Y201" s="50">
        <f t="shared" si="74"/>
        <v>200</v>
      </c>
      <c r="Z201" s="51" t="str">
        <f t="shared" si="81"/>
        <v>Ječmen Jarní</v>
      </c>
      <c r="AA201" s="50" t="str">
        <f t="shared" si="82"/>
        <v>Chomutov</v>
      </c>
      <c r="AB201" s="50" t="str">
        <f t="shared" si="83"/>
        <v>Holetice</v>
      </c>
      <c r="AC201" s="51">
        <f t="shared" si="84"/>
        <v>614513</v>
      </c>
      <c r="AD201" s="52" t="str">
        <f t="shared" si="85"/>
        <v>30,01 - 50,00 %</v>
      </c>
    </row>
    <row r="202" spans="1:30" ht="12.75" x14ac:dyDescent="0.25">
      <c r="A202" s="49">
        <f>IF(B202=$Z$1,MAX($A$1:A201)+1,"")</f>
        <v>201</v>
      </c>
      <c r="B202" s="51" t="s">
        <v>3036</v>
      </c>
      <c r="C202" s="51" t="s">
        <v>274</v>
      </c>
      <c r="D202" s="64" t="s">
        <v>276</v>
      </c>
      <c r="E202" s="64">
        <v>648795</v>
      </c>
      <c r="F202" s="58" t="s">
        <v>34</v>
      </c>
      <c r="H202" s="62">
        <f t="shared" si="67"/>
        <v>201</v>
      </c>
      <c r="I202" s="63" t="str">
        <f t="shared" si="68"/>
        <v/>
      </c>
      <c r="J202" s="47" t="str">
        <f t="shared" si="69"/>
        <v/>
      </c>
      <c r="K202" s="47" t="str">
        <f t="shared" si="70"/>
        <v/>
      </c>
      <c r="L202" s="48" t="str">
        <f t="shared" si="71"/>
        <v/>
      </c>
      <c r="M202" s="47" t="str">
        <f t="shared" si="72"/>
        <v/>
      </c>
      <c r="N202" s="54" t="str">
        <f t="shared" si="73"/>
        <v/>
      </c>
      <c r="P202" s="53" t="str">
        <f>IF($AB$1="NE","",IF(V202=$V$1,MAX($P$1:P201)+1,""))</f>
        <v/>
      </c>
      <c r="Q202" s="50" t="str">
        <f t="shared" si="75"/>
        <v/>
      </c>
      <c r="R202" s="47" t="str">
        <f t="shared" si="76"/>
        <v/>
      </c>
      <c r="S202" s="47" t="str">
        <f t="shared" si="77"/>
        <v/>
      </c>
      <c r="T202" s="48" t="str">
        <f t="shared" si="78"/>
        <v/>
      </c>
      <c r="U202" s="47" t="str">
        <f t="shared" si="79"/>
        <v/>
      </c>
      <c r="V202" s="54" t="str">
        <f t="shared" si="80"/>
        <v/>
      </c>
      <c r="X202" s="49" t="str">
        <f>IF(AA202=$AA$1,MAX($X$1:X201)+1,"")</f>
        <v/>
      </c>
      <c r="Y202" s="50">
        <f t="shared" si="74"/>
        <v>201</v>
      </c>
      <c r="Z202" s="51" t="str">
        <f t="shared" si="81"/>
        <v>Ječmen Jarní</v>
      </c>
      <c r="AA202" s="50" t="str">
        <f t="shared" si="82"/>
        <v>Chomutov</v>
      </c>
      <c r="AB202" s="50" t="str">
        <f t="shared" si="83"/>
        <v>Vysočany u Chomutova</v>
      </c>
      <c r="AC202" s="51">
        <f t="shared" si="84"/>
        <v>648795</v>
      </c>
      <c r="AD202" s="52" t="str">
        <f t="shared" si="85"/>
        <v>30,01 - 50,00 %</v>
      </c>
    </row>
    <row r="203" spans="1:30" ht="12.75" x14ac:dyDescent="0.25">
      <c r="A203" s="49">
        <f>IF(B203=$Z$1,MAX($A$1:A202)+1,"")</f>
        <v>202</v>
      </c>
      <c r="B203" s="51" t="s">
        <v>3036</v>
      </c>
      <c r="C203" s="51" t="s">
        <v>274</v>
      </c>
      <c r="D203" s="64" t="s">
        <v>277</v>
      </c>
      <c r="E203" s="64">
        <v>661686</v>
      </c>
      <c r="F203" s="58" t="s">
        <v>34</v>
      </c>
      <c r="H203" s="62">
        <f t="shared" ref="H203:H266" si="86">IF($T$1="ANO",H202+1,"")</f>
        <v>202</v>
      </c>
      <c r="I203" s="63" t="str">
        <f t="shared" ref="I203:I266" si="87">IF(I202="","",IF(MAX($P$2:$P$10000)=I202,"",I202+1))</f>
        <v/>
      </c>
      <c r="J203" s="47" t="str">
        <f t="shared" ref="J203:J266" si="88">IF(I203="","",LOOKUP(Q203,$P$2:$P$10000,$R$2:$R$10000))</f>
        <v/>
      </c>
      <c r="K203" s="47" t="str">
        <f t="shared" ref="K203:K266" si="89">IF(I203="","",LOOKUP(Q203,$P$2:$P$10000,$S$2:$S$10000))</f>
        <v/>
      </c>
      <c r="L203" s="48" t="str">
        <f t="shared" ref="L203:L266" si="90">IF(I203="","",LOOKUP(Q203,$P$2:$P$10000,$T$2:$T$10000))</f>
        <v/>
      </c>
      <c r="M203" s="47" t="str">
        <f t="shared" ref="M203:M266" si="91">IF(I203="","",LOOKUP(Q203,$P$2:$P$10000,$U$2:$U$10000))</f>
        <v/>
      </c>
      <c r="N203" s="54" t="str">
        <f t="shared" ref="N203:N266" si="92">IF(I203="","",LOOKUP(Q203,$P$2:$P$10000,$V$2:$V$10000))</f>
        <v/>
      </c>
      <c r="P203" s="53" t="str">
        <f>IF($AB$1="NE","",IF(V203=$V$1,MAX($P$1:P202)+1,""))</f>
        <v/>
      </c>
      <c r="Q203" s="50" t="str">
        <f t="shared" si="75"/>
        <v/>
      </c>
      <c r="R203" s="47" t="str">
        <f t="shared" si="76"/>
        <v/>
      </c>
      <c r="S203" s="47" t="str">
        <f t="shared" si="77"/>
        <v/>
      </c>
      <c r="T203" s="48" t="str">
        <f t="shared" si="78"/>
        <v/>
      </c>
      <c r="U203" s="47" t="str">
        <f t="shared" si="79"/>
        <v/>
      </c>
      <c r="V203" s="54" t="str">
        <f t="shared" si="80"/>
        <v/>
      </c>
      <c r="X203" s="49" t="str">
        <f>IF(AA203=$AA$1,MAX($X$1:X202)+1,"")</f>
        <v/>
      </c>
      <c r="Y203" s="50">
        <f t="shared" si="74"/>
        <v>202</v>
      </c>
      <c r="Z203" s="51" t="str">
        <f t="shared" si="81"/>
        <v>Ječmen Jarní</v>
      </c>
      <c r="AA203" s="50" t="str">
        <f t="shared" si="82"/>
        <v>Chomutov</v>
      </c>
      <c r="AB203" s="50" t="str">
        <f t="shared" si="83"/>
        <v>Kadaň</v>
      </c>
      <c r="AC203" s="51">
        <f t="shared" si="84"/>
        <v>661686</v>
      </c>
      <c r="AD203" s="52" t="str">
        <f t="shared" si="85"/>
        <v>30,01 - 50,00 %</v>
      </c>
    </row>
    <row r="204" spans="1:30" ht="12.75" x14ac:dyDescent="0.25">
      <c r="A204" s="49">
        <f>IF(B204=$Z$1,MAX($A$1:A203)+1,"")</f>
        <v>203</v>
      </c>
      <c r="B204" s="51" t="s">
        <v>3036</v>
      </c>
      <c r="C204" s="51" t="s">
        <v>274</v>
      </c>
      <c r="D204" s="64" t="s">
        <v>278</v>
      </c>
      <c r="E204" s="64">
        <v>681903</v>
      </c>
      <c r="F204" s="58" t="s">
        <v>34</v>
      </c>
      <c r="H204" s="62">
        <f t="shared" si="86"/>
        <v>203</v>
      </c>
      <c r="I204" s="63" t="str">
        <f t="shared" si="87"/>
        <v/>
      </c>
      <c r="J204" s="47" t="str">
        <f t="shared" si="88"/>
        <v/>
      </c>
      <c r="K204" s="47" t="str">
        <f t="shared" si="89"/>
        <v/>
      </c>
      <c r="L204" s="48" t="str">
        <f t="shared" si="90"/>
        <v/>
      </c>
      <c r="M204" s="47" t="str">
        <f t="shared" si="91"/>
        <v/>
      </c>
      <c r="N204" s="54" t="str">
        <f t="shared" si="92"/>
        <v/>
      </c>
      <c r="P204" s="53" t="str">
        <f>IF($AB$1="NE","",IF(V204=$V$1,MAX($P$1:P203)+1,""))</f>
        <v/>
      </c>
      <c r="Q204" s="50" t="str">
        <f t="shared" si="75"/>
        <v/>
      </c>
      <c r="R204" s="47" t="str">
        <f t="shared" si="76"/>
        <v/>
      </c>
      <c r="S204" s="47" t="str">
        <f t="shared" si="77"/>
        <v/>
      </c>
      <c r="T204" s="48" t="str">
        <f t="shared" si="78"/>
        <v/>
      </c>
      <c r="U204" s="47" t="str">
        <f t="shared" si="79"/>
        <v/>
      </c>
      <c r="V204" s="54" t="str">
        <f t="shared" si="80"/>
        <v/>
      </c>
      <c r="X204" s="49" t="str">
        <f>IF(AA204=$AA$1,MAX($X$1:X203)+1,"")</f>
        <v/>
      </c>
      <c r="Y204" s="50">
        <f t="shared" si="74"/>
        <v>203</v>
      </c>
      <c r="Z204" s="51" t="str">
        <f t="shared" si="81"/>
        <v>Ječmen Jarní</v>
      </c>
      <c r="AA204" s="50" t="str">
        <f t="shared" si="82"/>
        <v>Chomutov</v>
      </c>
      <c r="AB204" s="50" t="str">
        <f t="shared" si="83"/>
        <v>Libědice</v>
      </c>
      <c r="AC204" s="51">
        <f t="shared" si="84"/>
        <v>681903</v>
      </c>
      <c r="AD204" s="52" t="str">
        <f t="shared" si="85"/>
        <v>30,01 - 50,00 %</v>
      </c>
    </row>
    <row r="205" spans="1:30" ht="12.75" x14ac:dyDescent="0.25">
      <c r="A205" s="49">
        <f>IF(B205=$Z$1,MAX($A$1:A204)+1,"")</f>
        <v>204</v>
      </c>
      <c r="B205" s="51" t="s">
        <v>3036</v>
      </c>
      <c r="C205" s="51" t="s">
        <v>274</v>
      </c>
      <c r="D205" s="64" t="s">
        <v>279</v>
      </c>
      <c r="E205" s="64">
        <v>692255</v>
      </c>
      <c r="F205" s="58" t="s">
        <v>34</v>
      </c>
      <c r="H205" s="62">
        <f t="shared" si="86"/>
        <v>204</v>
      </c>
      <c r="I205" s="63" t="str">
        <f t="shared" si="87"/>
        <v/>
      </c>
      <c r="J205" s="47" t="str">
        <f t="shared" si="88"/>
        <v/>
      </c>
      <c r="K205" s="47" t="str">
        <f t="shared" si="89"/>
        <v/>
      </c>
      <c r="L205" s="48" t="str">
        <f t="shared" si="90"/>
        <v/>
      </c>
      <c r="M205" s="47" t="str">
        <f t="shared" si="91"/>
        <v/>
      </c>
      <c r="N205" s="54" t="str">
        <f t="shared" si="92"/>
        <v/>
      </c>
      <c r="P205" s="53" t="str">
        <f>IF($AB$1="NE","",IF(V205=$V$1,MAX($P$1:P204)+1,""))</f>
        <v/>
      </c>
      <c r="Q205" s="50" t="str">
        <f t="shared" si="75"/>
        <v/>
      </c>
      <c r="R205" s="47" t="str">
        <f t="shared" si="76"/>
        <v/>
      </c>
      <c r="S205" s="47" t="str">
        <f t="shared" si="77"/>
        <v/>
      </c>
      <c r="T205" s="48" t="str">
        <f t="shared" si="78"/>
        <v/>
      </c>
      <c r="U205" s="47" t="str">
        <f t="shared" si="79"/>
        <v/>
      </c>
      <c r="V205" s="54" t="str">
        <f t="shared" si="80"/>
        <v/>
      </c>
      <c r="X205" s="49" t="str">
        <f>IF(AA205=$AA$1,MAX($X$1:X204)+1,"")</f>
        <v/>
      </c>
      <c r="Y205" s="50">
        <f t="shared" si="74"/>
        <v>204</v>
      </c>
      <c r="Z205" s="51" t="str">
        <f t="shared" si="81"/>
        <v>Ječmen Jarní</v>
      </c>
      <c r="AA205" s="50" t="str">
        <f t="shared" si="82"/>
        <v>Chomutov</v>
      </c>
      <c r="AB205" s="50" t="str">
        <f t="shared" si="83"/>
        <v>Dobřenec</v>
      </c>
      <c r="AC205" s="51">
        <f t="shared" si="84"/>
        <v>692255</v>
      </c>
      <c r="AD205" s="52" t="str">
        <f t="shared" si="85"/>
        <v>30,01 - 50,00 %</v>
      </c>
    </row>
    <row r="206" spans="1:30" ht="12.75" x14ac:dyDescent="0.25">
      <c r="A206" s="49">
        <f>IF(B206=$Z$1,MAX($A$1:A205)+1,"")</f>
        <v>205</v>
      </c>
      <c r="B206" s="51" t="s">
        <v>3036</v>
      </c>
      <c r="C206" s="51" t="s">
        <v>274</v>
      </c>
      <c r="D206" s="64" t="s">
        <v>280</v>
      </c>
      <c r="E206" s="64">
        <v>692280</v>
      </c>
      <c r="F206" s="58" t="s">
        <v>34</v>
      </c>
      <c r="H206" s="62">
        <f t="shared" si="86"/>
        <v>205</v>
      </c>
      <c r="I206" s="63" t="str">
        <f t="shared" si="87"/>
        <v/>
      </c>
      <c r="J206" s="47" t="str">
        <f t="shared" si="88"/>
        <v/>
      </c>
      <c r="K206" s="47" t="str">
        <f t="shared" si="89"/>
        <v/>
      </c>
      <c r="L206" s="48" t="str">
        <f t="shared" si="90"/>
        <v/>
      </c>
      <c r="M206" s="47" t="str">
        <f t="shared" si="91"/>
        <v/>
      </c>
      <c r="N206" s="54" t="str">
        <f t="shared" si="92"/>
        <v/>
      </c>
      <c r="P206" s="53" t="str">
        <f>IF($AB$1="NE","",IF(V206=$V$1,MAX($P$1:P205)+1,""))</f>
        <v/>
      </c>
      <c r="Q206" s="50" t="str">
        <f t="shared" si="75"/>
        <v/>
      </c>
      <c r="R206" s="47" t="str">
        <f t="shared" si="76"/>
        <v/>
      </c>
      <c r="S206" s="47" t="str">
        <f t="shared" si="77"/>
        <v/>
      </c>
      <c r="T206" s="48" t="str">
        <f t="shared" si="78"/>
        <v/>
      </c>
      <c r="U206" s="47" t="str">
        <f t="shared" si="79"/>
        <v/>
      </c>
      <c r="V206" s="54" t="str">
        <f t="shared" si="80"/>
        <v/>
      </c>
      <c r="X206" s="49" t="str">
        <f>IF(AA206=$AA$1,MAX($X$1:X205)+1,"")</f>
        <v/>
      </c>
      <c r="Y206" s="50">
        <f t="shared" si="74"/>
        <v>205</v>
      </c>
      <c r="Z206" s="51" t="str">
        <f t="shared" si="81"/>
        <v>Ječmen Jarní</v>
      </c>
      <c r="AA206" s="50" t="str">
        <f t="shared" si="82"/>
        <v>Chomutov</v>
      </c>
      <c r="AB206" s="50" t="str">
        <f t="shared" si="83"/>
        <v>Mašťov</v>
      </c>
      <c r="AC206" s="51">
        <f t="shared" si="84"/>
        <v>692280</v>
      </c>
      <c r="AD206" s="52" t="str">
        <f t="shared" si="85"/>
        <v>30,01 - 50,00 %</v>
      </c>
    </row>
    <row r="207" spans="1:30" ht="12.75" x14ac:dyDescent="0.25">
      <c r="A207" s="49">
        <f>IF(B207=$Z$1,MAX($A$1:A206)+1,"")</f>
        <v>206</v>
      </c>
      <c r="B207" s="51" t="s">
        <v>3036</v>
      </c>
      <c r="C207" s="51" t="s">
        <v>274</v>
      </c>
      <c r="D207" s="64" t="s">
        <v>281</v>
      </c>
      <c r="E207" s="64">
        <v>786586</v>
      </c>
      <c r="F207" s="58" t="s">
        <v>34</v>
      </c>
      <c r="H207" s="62">
        <f t="shared" si="86"/>
        <v>206</v>
      </c>
      <c r="I207" s="63" t="str">
        <f t="shared" si="87"/>
        <v/>
      </c>
      <c r="J207" s="47" t="str">
        <f t="shared" si="88"/>
        <v/>
      </c>
      <c r="K207" s="47" t="str">
        <f t="shared" si="89"/>
        <v/>
      </c>
      <c r="L207" s="48" t="str">
        <f t="shared" si="90"/>
        <v/>
      </c>
      <c r="M207" s="47" t="str">
        <f t="shared" si="91"/>
        <v/>
      </c>
      <c r="N207" s="54" t="str">
        <f t="shared" si="92"/>
        <v/>
      </c>
      <c r="P207" s="53" t="str">
        <f>IF($AB$1="NE","",IF(V207=$V$1,MAX($P$1:P206)+1,""))</f>
        <v/>
      </c>
      <c r="Q207" s="50" t="str">
        <f t="shared" si="75"/>
        <v/>
      </c>
      <c r="R207" s="47" t="str">
        <f t="shared" si="76"/>
        <v/>
      </c>
      <c r="S207" s="47" t="str">
        <f t="shared" si="77"/>
        <v/>
      </c>
      <c r="T207" s="48" t="str">
        <f t="shared" si="78"/>
        <v/>
      </c>
      <c r="U207" s="47" t="str">
        <f t="shared" si="79"/>
        <v/>
      </c>
      <c r="V207" s="54" t="str">
        <f t="shared" si="80"/>
        <v/>
      </c>
      <c r="X207" s="49" t="str">
        <f>IF(AA207=$AA$1,MAX($X$1:X206)+1,"")</f>
        <v/>
      </c>
      <c r="Y207" s="50">
        <f t="shared" si="74"/>
        <v>206</v>
      </c>
      <c r="Z207" s="51" t="str">
        <f t="shared" si="81"/>
        <v>Ječmen Jarní</v>
      </c>
      <c r="AA207" s="50" t="str">
        <f t="shared" si="82"/>
        <v>Chomutov</v>
      </c>
      <c r="AB207" s="50" t="str">
        <f t="shared" si="83"/>
        <v>Vrskmaň</v>
      </c>
      <c r="AC207" s="51">
        <f t="shared" si="84"/>
        <v>786586</v>
      </c>
      <c r="AD207" s="52" t="str">
        <f t="shared" si="85"/>
        <v>30,01 - 50,00 %</v>
      </c>
    </row>
    <row r="208" spans="1:30" ht="12.75" x14ac:dyDescent="0.25">
      <c r="A208" s="49">
        <f>IF(B208=$Z$1,MAX($A$1:A207)+1,"")</f>
        <v>207</v>
      </c>
      <c r="B208" s="51" t="s">
        <v>3036</v>
      </c>
      <c r="C208" s="51" t="s">
        <v>282</v>
      </c>
      <c r="D208" s="64" t="s">
        <v>283</v>
      </c>
      <c r="E208" s="64">
        <v>632856</v>
      </c>
      <c r="F208" s="58" t="s">
        <v>34</v>
      </c>
      <c r="H208" s="62">
        <f t="shared" si="86"/>
        <v>207</v>
      </c>
      <c r="I208" s="63" t="str">
        <f t="shared" si="87"/>
        <v/>
      </c>
      <c r="J208" s="47" t="str">
        <f t="shared" si="88"/>
        <v/>
      </c>
      <c r="K208" s="47" t="str">
        <f t="shared" si="89"/>
        <v/>
      </c>
      <c r="L208" s="48" t="str">
        <f t="shared" si="90"/>
        <v/>
      </c>
      <c r="M208" s="47" t="str">
        <f t="shared" si="91"/>
        <v/>
      </c>
      <c r="N208" s="54" t="str">
        <f t="shared" si="92"/>
        <v/>
      </c>
      <c r="P208" s="53" t="str">
        <f>IF($AB$1="NE","",IF(V208=$V$1,MAX($P$1:P207)+1,""))</f>
        <v/>
      </c>
      <c r="Q208" s="50" t="str">
        <f t="shared" si="75"/>
        <v/>
      </c>
      <c r="R208" s="47" t="str">
        <f t="shared" si="76"/>
        <v/>
      </c>
      <c r="S208" s="47" t="str">
        <f t="shared" si="77"/>
        <v/>
      </c>
      <c r="T208" s="48" t="str">
        <f t="shared" si="78"/>
        <v/>
      </c>
      <c r="U208" s="47" t="str">
        <f t="shared" si="79"/>
        <v/>
      </c>
      <c r="V208" s="54" t="str">
        <f t="shared" si="80"/>
        <v/>
      </c>
      <c r="X208" s="49" t="str">
        <f>IF(AA208=$AA$1,MAX($X$1:X207)+1,"")</f>
        <v/>
      </c>
      <c r="Y208" s="50">
        <f t="shared" si="74"/>
        <v>207</v>
      </c>
      <c r="Z208" s="51" t="str">
        <f t="shared" si="81"/>
        <v>Ječmen Jarní</v>
      </c>
      <c r="AA208" s="50" t="str">
        <f t="shared" si="82"/>
        <v>Chrudim</v>
      </c>
      <c r="AB208" s="50" t="str">
        <f t="shared" si="83"/>
        <v>Třibřichy</v>
      </c>
      <c r="AC208" s="51">
        <f t="shared" si="84"/>
        <v>632856</v>
      </c>
      <c r="AD208" s="52" t="str">
        <f t="shared" si="85"/>
        <v>30,01 - 50,00 %</v>
      </c>
    </row>
    <row r="209" spans="1:30" ht="12.75" x14ac:dyDescent="0.25">
      <c r="A209" s="49">
        <f>IF(B209=$Z$1,MAX($A$1:A208)+1,"")</f>
        <v>208</v>
      </c>
      <c r="B209" s="51" t="s">
        <v>3036</v>
      </c>
      <c r="C209" s="51" t="s">
        <v>284</v>
      </c>
      <c r="D209" s="64" t="s">
        <v>285</v>
      </c>
      <c r="E209" s="64">
        <v>604674</v>
      </c>
      <c r="F209" s="58" t="s">
        <v>34</v>
      </c>
      <c r="H209" s="62">
        <f t="shared" si="86"/>
        <v>208</v>
      </c>
      <c r="I209" s="63" t="str">
        <f t="shared" si="87"/>
        <v/>
      </c>
      <c r="J209" s="47" t="str">
        <f t="shared" si="88"/>
        <v/>
      </c>
      <c r="K209" s="47" t="str">
        <f t="shared" si="89"/>
        <v/>
      </c>
      <c r="L209" s="48" t="str">
        <f t="shared" si="90"/>
        <v/>
      </c>
      <c r="M209" s="47" t="str">
        <f t="shared" si="91"/>
        <v/>
      </c>
      <c r="N209" s="54" t="str">
        <f t="shared" si="92"/>
        <v/>
      </c>
      <c r="P209" s="53" t="str">
        <f>IF($AB$1="NE","",IF(V209=$V$1,MAX($P$1:P208)+1,""))</f>
        <v/>
      </c>
      <c r="Q209" s="50" t="str">
        <f t="shared" si="75"/>
        <v/>
      </c>
      <c r="R209" s="47" t="str">
        <f t="shared" si="76"/>
        <v/>
      </c>
      <c r="S209" s="47" t="str">
        <f t="shared" si="77"/>
        <v/>
      </c>
      <c r="T209" s="48" t="str">
        <f t="shared" si="78"/>
        <v/>
      </c>
      <c r="U209" s="47" t="str">
        <f t="shared" si="79"/>
        <v/>
      </c>
      <c r="V209" s="54" t="str">
        <f t="shared" si="80"/>
        <v/>
      </c>
      <c r="X209" s="49" t="str">
        <f>IF(AA209=$AA$1,MAX($X$1:X208)+1,"")</f>
        <v/>
      </c>
      <c r="Y209" s="50">
        <f t="shared" si="74"/>
        <v>208</v>
      </c>
      <c r="Z209" s="51" t="str">
        <f t="shared" si="81"/>
        <v>Ječmen Jarní</v>
      </c>
      <c r="AA209" s="50" t="str">
        <f t="shared" si="82"/>
        <v>Jeseník</v>
      </c>
      <c r="AB209" s="50" t="str">
        <f t="shared" si="83"/>
        <v>Horní Hoštice</v>
      </c>
      <c r="AC209" s="51">
        <f t="shared" si="84"/>
        <v>604674</v>
      </c>
      <c r="AD209" s="52" t="str">
        <f t="shared" si="85"/>
        <v>30,01 - 50,00 %</v>
      </c>
    </row>
    <row r="210" spans="1:30" ht="12.75" x14ac:dyDescent="0.25">
      <c r="A210" s="49">
        <f>IF(B210=$Z$1,MAX($A$1:A209)+1,"")</f>
        <v>209</v>
      </c>
      <c r="B210" s="51" t="s">
        <v>3036</v>
      </c>
      <c r="C210" s="51" t="s">
        <v>286</v>
      </c>
      <c r="D210" s="64" t="s">
        <v>287</v>
      </c>
      <c r="E210" s="64">
        <v>696871</v>
      </c>
      <c r="F210" s="58" t="s">
        <v>34</v>
      </c>
      <c r="H210" s="62">
        <f t="shared" si="86"/>
        <v>209</v>
      </c>
      <c r="I210" s="63" t="str">
        <f t="shared" si="87"/>
        <v/>
      </c>
      <c r="J210" s="47" t="str">
        <f t="shared" si="88"/>
        <v/>
      </c>
      <c r="K210" s="47" t="str">
        <f t="shared" si="89"/>
        <v/>
      </c>
      <c r="L210" s="48" t="str">
        <f t="shared" si="90"/>
        <v/>
      </c>
      <c r="M210" s="47" t="str">
        <f t="shared" si="91"/>
        <v/>
      </c>
      <c r="N210" s="54" t="str">
        <f t="shared" si="92"/>
        <v/>
      </c>
      <c r="P210" s="53" t="str">
        <f>IF($AB$1="NE","",IF(V210=$V$1,MAX($P$1:P209)+1,""))</f>
        <v/>
      </c>
      <c r="Q210" s="50" t="str">
        <f t="shared" si="75"/>
        <v/>
      </c>
      <c r="R210" s="47" t="str">
        <f t="shared" si="76"/>
        <v/>
      </c>
      <c r="S210" s="47" t="str">
        <f t="shared" si="77"/>
        <v/>
      </c>
      <c r="T210" s="48" t="str">
        <f t="shared" si="78"/>
        <v/>
      </c>
      <c r="U210" s="47" t="str">
        <f t="shared" si="79"/>
        <v/>
      </c>
      <c r="V210" s="54" t="str">
        <f t="shared" si="80"/>
        <v/>
      </c>
      <c r="X210" s="49" t="str">
        <f>IF(AA210=$AA$1,MAX($X$1:X209)+1,"")</f>
        <v/>
      </c>
      <c r="Y210" s="50">
        <f t="shared" si="74"/>
        <v>209</v>
      </c>
      <c r="Z210" s="51" t="str">
        <f t="shared" si="81"/>
        <v>Ječmen Jarní</v>
      </c>
      <c r="AA210" s="50" t="str">
        <f t="shared" si="82"/>
        <v>Jičín</v>
      </c>
      <c r="AB210" s="50" t="str">
        <f t="shared" si="83"/>
        <v>Hubojedy</v>
      </c>
      <c r="AC210" s="51">
        <f t="shared" si="84"/>
        <v>696871</v>
      </c>
      <c r="AD210" s="52" t="str">
        <f t="shared" si="85"/>
        <v>30,01 - 50,00 %</v>
      </c>
    </row>
    <row r="211" spans="1:30" ht="12.75" x14ac:dyDescent="0.25">
      <c r="A211" s="49">
        <f>IF(B211=$Z$1,MAX($A$1:A210)+1,"")</f>
        <v>210</v>
      </c>
      <c r="B211" s="51" t="s">
        <v>3036</v>
      </c>
      <c r="C211" s="51" t="s">
        <v>286</v>
      </c>
      <c r="D211" s="64" t="s">
        <v>288</v>
      </c>
      <c r="E211" s="64">
        <v>713007</v>
      </c>
      <c r="F211" s="58" t="s">
        <v>34</v>
      </c>
      <c r="H211" s="62">
        <f t="shared" si="86"/>
        <v>210</v>
      </c>
      <c r="I211" s="63" t="str">
        <f t="shared" si="87"/>
        <v/>
      </c>
      <c r="J211" s="47" t="str">
        <f t="shared" si="88"/>
        <v/>
      </c>
      <c r="K211" s="47" t="str">
        <f t="shared" si="89"/>
        <v/>
      </c>
      <c r="L211" s="48" t="str">
        <f t="shared" si="90"/>
        <v/>
      </c>
      <c r="M211" s="47" t="str">
        <f t="shared" si="91"/>
        <v/>
      </c>
      <c r="N211" s="54" t="str">
        <f t="shared" si="92"/>
        <v/>
      </c>
      <c r="P211" s="53" t="str">
        <f>IF($AB$1="NE","",IF(V211=$V$1,MAX($P$1:P210)+1,""))</f>
        <v/>
      </c>
      <c r="Q211" s="50" t="str">
        <f t="shared" si="75"/>
        <v/>
      </c>
      <c r="R211" s="47" t="str">
        <f t="shared" si="76"/>
        <v/>
      </c>
      <c r="S211" s="47" t="str">
        <f t="shared" si="77"/>
        <v/>
      </c>
      <c r="T211" s="48" t="str">
        <f t="shared" si="78"/>
        <v/>
      </c>
      <c r="U211" s="47" t="str">
        <f t="shared" si="79"/>
        <v/>
      </c>
      <c r="V211" s="54" t="str">
        <f t="shared" si="80"/>
        <v/>
      </c>
      <c r="X211" s="49" t="str">
        <f>IF(AA211=$AA$1,MAX($X$1:X210)+1,"")</f>
        <v/>
      </c>
      <c r="Y211" s="50">
        <f t="shared" si="74"/>
        <v>210</v>
      </c>
      <c r="Z211" s="51" t="str">
        <f t="shared" si="81"/>
        <v>Ječmen Jarní</v>
      </c>
      <c r="AA211" s="50" t="str">
        <f t="shared" si="82"/>
        <v>Jičín</v>
      </c>
      <c r="AB211" s="50" t="str">
        <f t="shared" si="83"/>
        <v>Osek u Sobotky</v>
      </c>
      <c r="AC211" s="51">
        <f t="shared" si="84"/>
        <v>713007</v>
      </c>
      <c r="AD211" s="52" t="str">
        <f t="shared" si="85"/>
        <v>30,01 - 50,00 %</v>
      </c>
    </row>
    <row r="212" spans="1:30" ht="12.75" x14ac:dyDescent="0.25">
      <c r="A212" s="49">
        <f>IF(B212=$Z$1,MAX($A$1:A211)+1,"")</f>
        <v>211</v>
      </c>
      <c r="B212" s="51" t="s">
        <v>3036</v>
      </c>
      <c r="C212" s="51" t="s">
        <v>286</v>
      </c>
      <c r="D212" s="64" t="s">
        <v>289</v>
      </c>
      <c r="E212" s="64">
        <v>721786</v>
      </c>
      <c r="F212" s="58" t="s">
        <v>34</v>
      </c>
      <c r="H212" s="62">
        <f t="shared" si="86"/>
        <v>211</v>
      </c>
      <c r="I212" s="63" t="str">
        <f t="shared" si="87"/>
        <v/>
      </c>
      <c r="J212" s="47" t="str">
        <f t="shared" si="88"/>
        <v/>
      </c>
      <c r="K212" s="47" t="str">
        <f t="shared" si="89"/>
        <v/>
      </c>
      <c r="L212" s="48" t="str">
        <f t="shared" si="90"/>
        <v/>
      </c>
      <c r="M212" s="47" t="str">
        <f t="shared" si="91"/>
        <v/>
      </c>
      <c r="N212" s="54" t="str">
        <f t="shared" si="92"/>
        <v/>
      </c>
      <c r="P212" s="53" t="str">
        <f>IF($AB$1="NE","",IF(V212=$V$1,MAX($P$1:P211)+1,""))</f>
        <v/>
      </c>
      <c r="Q212" s="50" t="str">
        <f t="shared" si="75"/>
        <v/>
      </c>
      <c r="R212" s="47" t="str">
        <f t="shared" si="76"/>
        <v/>
      </c>
      <c r="S212" s="47" t="str">
        <f t="shared" si="77"/>
        <v/>
      </c>
      <c r="T212" s="48" t="str">
        <f t="shared" si="78"/>
        <v/>
      </c>
      <c r="U212" s="47" t="str">
        <f t="shared" si="79"/>
        <v/>
      </c>
      <c r="V212" s="54" t="str">
        <f t="shared" si="80"/>
        <v/>
      </c>
      <c r="X212" s="49" t="str">
        <f>IF(AA212=$AA$1,MAX($X$1:X211)+1,"")</f>
        <v/>
      </c>
      <c r="Y212" s="50">
        <f t="shared" si="74"/>
        <v>211</v>
      </c>
      <c r="Z212" s="51" t="str">
        <f t="shared" si="81"/>
        <v>Ječmen Jarní</v>
      </c>
      <c r="AA212" s="50" t="str">
        <f t="shared" si="82"/>
        <v>Jičín</v>
      </c>
      <c r="AB212" s="50" t="str">
        <f t="shared" si="83"/>
        <v>Plhov</v>
      </c>
      <c r="AC212" s="51">
        <f t="shared" si="84"/>
        <v>721786</v>
      </c>
      <c r="AD212" s="52" t="str">
        <f t="shared" si="85"/>
        <v>30,01 - 50,00 %</v>
      </c>
    </row>
    <row r="213" spans="1:30" ht="12.75" x14ac:dyDescent="0.25">
      <c r="A213" s="49">
        <f>IF(B213=$Z$1,MAX($A$1:A212)+1,"")</f>
        <v>212</v>
      </c>
      <c r="B213" s="51" t="s">
        <v>3036</v>
      </c>
      <c r="C213" s="51" t="s">
        <v>290</v>
      </c>
      <c r="D213" s="64" t="s">
        <v>291</v>
      </c>
      <c r="E213" s="64">
        <v>615790</v>
      </c>
      <c r="F213" s="58" t="s">
        <v>34</v>
      </c>
      <c r="H213" s="62">
        <f t="shared" si="86"/>
        <v>212</v>
      </c>
      <c r="I213" s="63" t="str">
        <f t="shared" si="87"/>
        <v/>
      </c>
      <c r="J213" s="47" t="str">
        <f t="shared" si="88"/>
        <v/>
      </c>
      <c r="K213" s="47" t="str">
        <f t="shared" si="89"/>
        <v/>
      </c>
      <c r="L213" s="48" t="str">
        <f t="shared" si="90"/>
        <v/>
      </c>
      <c r="M213" s="47" t="str">
        <f t="shared" si="91"/>
        <v/>
      </c>
      <c r="N213" s="54" t="str">
        <f t="shared" si="92"/>
        <v/>
      </c>
      <c r="P213" s="53" t="str">
        <f>IF($AB$1="NE","",IF(V213=$V$1,MAX($P$1:P212)+1,""))</f>
        <v/>
      </c>
      <c r="Q213" s="50" t="str">
        <f t="shared" si="75"/>
        <v/>
      </c>
      <c r="R213" s="47" t="str">
        <f t="shared" si="76"/>
        <v/>
      </c>
      <c r="S213" s="47" t="str">
        <f t="shared" si="77"/>
        <v/>
      </c>
      <c r="T213" s="48" t="str">
        <f t="shared" si="78"/>
        <v/>
      </c>
      <c r="U213" s="47" t="str">
        <f t="shared" si="79"/>
        <v/>
      </c>
      <c r="V213" s="54" t="str">
        <f t="shared" si="80"/>
        <v/>
      </c>
      <c r="X213" s="49" t="str">
        <f>IF(AA213=$AA$1,MAX($X$1:X212)+1,"")</f>
        <v/>
      </c>
      <c r="Y213" s="50">
        <f t="shared" si="74"/>
        <v>212</v>
      </c>
      <c r="Z213" s="51" t="str">
        <f t="shared" si="81"/>
        <v>Ječmen Jarní</v>
      </c>
      <c r="AA213" s="50" t="str">
        <f t="shared" si="82"/>
        <v>Jihlava</v>
      </c>
      <c r="AB213" s="50" t="str">
        <f t="shared" si="83"/>
        <v>Buková u Třešti</v>
      </c>
      <c r="AC213" s="51">
        <f t="shared" si="84"/>
        <v>615790</v>
      </c>
      <c r="AD213" s="52" t="str">
        <f t="shared" si="85"/>
        <v>30,01 - 50,00 %</v>
      </c>
    </row>
    <row r="214" spans="1:30" ht="12.75" x14ac:dyDescent="0.25">
      <c r="A214" s="49">
        <f>IF(B214=$Z$1,MAX($A$1:A213)+1,"")</f>
        <v>213</v>
      </c>
      <c r="B214" s="51" t="s">
        <v>3036</v>
      </c>
      <c r="C214" s="51" t="s">
        <v>290</v>
      </c>
      <c r="D214" s="64" t="s">
        <v>292</v>
      </c>
      <c r="E214" s="64">
        <v>630187</v>
      </c>
      <c r="F214" s="58" t="s">
        <v>34</v>
      </c>
      <c r="H214" s="62">
        <f t="shared" si="86"/>
        <v>213</v>
      </c>
      <c r="I214" s="63" t="str">
        <f t="shared" si="87"/>
        <v/>
      </c>
      <c r="J214" s="47" t="str">
        <f t="shared" si="88"/>
        <v/>
      </c>
      <c r="K214" s="47" t="str">
        <f t="shared" si="89"/>
        <v/>
      </c>
      <c r="L214" s="48" t="str">
        <f t="shared" si="90"/>
        <v/>
      </c>
      <c r="M214" s="47" t="str">
        <f t="shared" si="91"/>
        <v/>
      </c>
      <c r="N214" s="54" t="str">
        <f t="shared" si="92"/>
        <v/>
      </c>
      <c r="P214" s="53" t="str">
        <f>IF($AB$1="NE","",IF(V214=$V$1,MAX($P$1:P213)+1,""))</f>
        <v/>
      </c>
      <c r="Q214" s="50" t="str">
        <f t="shared" si="75"/>
        <v/>
      </c>
      <c r="R214" s="47" t="str">
        <f t="shared" si="76"/>
        <v/>
      </c>
      <c r="S214" s="47" t="str">
        <f t="shared" si="77"/>
        <v/>
      </c>
      <c r="T214" s="48" t="str">
        <f t="shared" si="78"/>
        <v/>
      </c>
      <c r="U214" s="47" t="str">
        <f t="shared" si="79"/>
        <v/>
      </c>
      <c r="V214" s="54" t="str">
        <f t="shared" si="80"/>
        <v/>
      </c>
      <c r="X214" s="49" t="str">
        <f>IF(AA214=$AA$1,MAX($X$1:X213)+1,"")</f>
        <v/>
      </c>
      <c r="Y214" s="50">
        <f t="shared" si="74"/>
        <v>213</v>
      </c>
      <c r="Z214" s="51" t="str">
        <f t="shared" si="81"/>
        <v>Ječmen Jarní</v>
      </c>
      <c r="AA214" s="50" t="str">
        <f t="shared" si="82"/>
        <v>Jihlava</v>
      </c>
      <c r="AB214" s="50" t="str">
        <f t="shared" si="83"/>
        <v>Dolní Smrčné</v>
      </c>
      <c r="AC214" s="51">
        <f t="shared" si="84"/>
        <v>630187</v>
      </c>
      <c r="AD214" s="52" t="str">
        <f t="shared" si="85"/>
        <v>30,01 - 50,00 %</v>
      </c>
    </row>
    <row r="215" spans="1:30" ht="12.75" x14ac:dyDescent="0.25">
      <c r="A215" s="49">
        <f>IF(B215=$Z$1,MAX($A$1:A214)+1,"")</f>
        <v>214</v>
      </c>
      <c r="B215" s="51" t="s">
        <v>3036</v>
      </c>
      <c r="C215" s="51" t="s">
        <v>290</v>
      </c>
      <c r="D215" s="64" t="s">
        <v>293</v>
      </c>
      <c r="E215" s="64">
        <v>717614</v>
      </c>
      <c r="F215" s="58" t="s">
        <v>34</v>
      </c>
      <c r="H215" s="62">
        <f t="shared" si="86"/>
        <v>214</v>
      </c>
      <c r="I215" s="63" t="str">
        <f t="shared" si="87"/>
        <v/>
      </c>
      <c r="J215" s="47" t="str">
        <f t="shared" si="88"/>
        <v/>
      </c>
      <c r="K215" s="47" t="str">
        <f t="shared" si="89"/>
        <v/>
      </c>
      <c r="L215" s="48" t="str">
        <f t="shared" si="90"/>
        <v/>
      </c>
      <c r="M215" s="47" t="str">
        <f t="shared" si="91"/>
        <v/>
      </c>
      <c r="N215" s="54" t="str">
        <f t="shared" si="92"/>
        <v/>
      </c>
      <c r="P215" s="53" t="str">
        <f>IF($AB$1="NE","",IF(V215=$V$1,MAX($P$1:P214)+1,""))</f>
        <v/>
      </c>
      <c r="Q215" s="50" t="str">
        <f t="shared" si="75"/>
        <v/>
      </c>
      <c r="R215" s="47" t="str">
        <f t="shared" si="76"/>
        <v/>
      </c>
      <c r="S215" s="47" t="str">
        <f t="shared" si="77"/>
        <v/>
      </c>
      <c r="T215" s="48" t="str">
        <f t="shared" si="78"/>
        <v/>
      </c>
      <c r="U215" s="47" t="str">
        <f t="shared" si="79"/>
        <v/>
      </c>
      <c r="V215" s="54" t="str">
        <f t="shared" si="80"/>
        <v/>
      </c>
      <c r="X215" s="49" t="str">
        <f>IF(AA215=$AA$1,MAX($X$1:X214)+1,"")</f>
        <v/>
      </c>
      <c r="Y215" s="50">
        <f t="shared" si="74"/>
        <v>214</v>
      </c>
      <c r="Z215" s="51" t="str">
        <f t="shared" si="81"/>
        <v>Ječmen Jarní</v>
      </c>
      <c r="AA215" s="50" t="str">
        <f t="shared" si="82"/>
        <v>Jihlava</v>
      </c>
      <c r="AB215" s="50" t="str">
        <f t="shared" si="83"/>
        <v>Panská Lhota</v>
      </c>
      <c r="AC215" s="51">
        <f t="shared" si="84"/>
        <v>717614</v>
      </c>
      <c r="AD215" s="52" t="str">
        <f t="shared" si="85"/>
        <v>30,01 - 50,00 %</v>
      </c>
    </row>
    <row r="216" spans="1:30" ht="12.75" x14ac:dyDescent="0.25">
      <c r="A216" s="49">
        <f>IF(B216=$Z$1,MAX($A$1:A215)+1,"")</f>
        <v>215</v>
      </c>
      <c r="B216" s="51" t="s">
        <v>3036</v>
      </c>
      <c r="C216" s="51" t="s">
        <v>290</v>
      </c>
      <c r="D216" s="64" t="s">
        <v>294</v>
      </c>
      <c r="E216" s="64">
        <v>752801</v>
      </c>
      <c r="F216" s="58" t="s">
        <v>34</v>
      </c>
      <c r="H216" s="62">
        <f t="shared" si="86"/>
        <v>215</v>
      </c>
      <c r="I216" s="63" t="str">
        <f t="shared" si="87"/>
        <v/>
      </c>
      <c r="J216" s="47" t="str">
        <f t="shared" si="88"/>
        <v/>
      </c>
      <c r="K216" s="47" t="str">
        <f t="shared" si="89"/>
        <v/>
      </c>
      <c r="L216" s="48" t="str">
        <f t="shared" si="90"/>
        <v/>
      </c>
      <c r="M216" s="47" t="str">
        <f t="shared" si="91"/>
        <v/>
      </c>
      <c r="N216" s="54" t="str">
        <f t="shared" si="92"/>
        <v/>
      </c>
      <c r="P216" s="53" t="str">
        <f>IF($AB$1="NE","",IF(V216=$V$1,MAX($P$1:P215)+1,""))</f>
        <v/>
      </c>
      <c r="Q216" s="50" t="str">
        <f t="shared" si="75"/>
        <v/>
      </c>
      <c r="R216" s="47" t="str">
        <f t="shared" si="76"/>
        <v/>
      </c>
      <c r="S216" s="47" t="str">
        <f t="shared" si="77"/>
        <v/>
      </c>
      <c r="T216" s="48" t="str">
        <f t="shared" si="78"/>
        <v/>
      </c>
      <c r="U216" s="47" t="str">
        <f t="shared" si="79"/>
        <v/>
      </c>
      <c r="V216" s="54" t="str">
        <f t="shared" si="80"/>
        <v/>
      </c>
      <c r="X216" s="49" t="str">
        <f>IF(AA216=$AA$1,MAX($X$1:X215)+1,"")</f>
        <v/>
      </c>
      <c r="Y216" s="50">
        <f t="shared" si="74"/>
        <v>215</v>
      </c>
      <c r="Z216" s="51" t="str">
        <f t="shared" si="81"/>
        <v>Ječmen Jarní</v>
      </c>
      <c r="AA216" s="50" t="str">
        <f t="shared" si="82"/>
        <v>Jihlava</v>
      </c>
      <c r="AB216" s="50" t="str">
        <f t="shared" si="83"/>
        <v>Spělov</v>
      </c>
      <c r="AC216" s="51">
        <f t="shared" si="84"/>
        <v>752801</v>
      </c>
      <c r="AD216" s="52" t="str">
        <f t="shared" si="85"/>
        <v>30,01 - 50,00 %</v>
      </c>
    </row>
    <row r="217" spans="1:30" ht="12.75" x14ac:dyDescent="0.25">
      <c r="A217" s="49">
        <f>IF(B217=$Z$1,MAX($A$1:A216)+1,"")</f>
        <v>216</v>
      </c>
      <c r="B217" s="51" t="s">
        <v>3036</v>
      </c>
      <c r="C217" s="51" t="s">
        <v>295</v>
      </c>
      <c r="D217" s="64" t="s">
        <v>296</v>
      </c>
      <c r="E217" s="64">
        <v>605506</v>
      </c>
      <c r="F217" s="58" t="s">
        <v>34</v>
      </c>
      <c r="H217" s="62">
        <f t="shared" si="86"/>
        <v>216</v>
      </c>
      <c r="I217" s="63" t="str">
        <f t="shared" si="87"/>
        <v/>
      </c>
      <c r="J217" s="47" t="str">
        <f t="shared" si="88"/>
        <v/>
      </c>
      <c r="K217" s="47" t="str">
        <f t="shared" si="89"/>
        <v/>
      </c>
      <c r="L217" s="48" t="str">
        <f t="shared" si="90"/>
        <v/>
      </c>
      <c r="M217" s="47" t="str">
        <f t="shared" si="91"/>
        <v/>
      </c>
      <c r="N217" s="54" t="str">
        <f t="shared" si="92"/>
        <v/>
      </c>
      <c r="P217" s="53" t="str">
        <f>IF($AB$1="NE","",IF(V217=$V$1,MAX($P$1:P216)+1,""))</f>
        <v/>
      </c>
      <c r="Q217" s="50" t="str">
        <f t="shared" si="75"/>
        <v/>
      </c>
      <c r="R217" s="47" t="str">
        <f t="shared" si="76"/>
        <v/>
      </c>
      <c r="S217" s="47" t="str">
        <f t="shared" si="77"/>
        <v/>
      </c>
      <c r="T217" s="48" t="str">
        <f t="shared" si="78"/>
        <v/>
      </c>
      <c r="U217" s="47" t="str">
        <f t="shared" si="79"/>
        <v/>
      </c>
      <c r="V217" s="54" t="str">
        <f t="shared" si="80"/>
        <v/>
      </c>
      <c r="X217" s="49" t="str">
        <f>IF(AA217=$AA$1,MAX($X$1:X216)+1,"")</f>
        <v/>
      </c>
      <c r="Y217" s="50">
        <f t="shared" si="74"/>
        <v>216</v>
      </c>
      <c r="Z217" s="51" t="str">
        <f t="shared" si="81"/>
        <v>Ječmen Jarní</v>
      </c>
      <c r="AA217" s="50" t="str">
        <f t="shared" si="82"/>
        <v>Jindřichův Hradec</v>
      </c>
      <c r="AB217" s="50" t="str">
        <f t="shared" si="83"/>
        <v>Oldřiš u Blažejova</v>
      </c>
      <c r="AC217" s="51">
        <f t="shared" si="84"/>
        <v>605506</v>
      </c>
      <c r="AD217" s="52" t="str">
        <f t="shared" si="85"/>
        <v>30,01 - 50,00 %</v>
      </c>
    </row>
    <row r="218" spans="1:30" ht="12.75" x14ac:dyDescent="0.25">
      <c r="A218" s="49">
        <f>IF(B218=$Z$1,MAX($A$1:A217)+1,"")</f>
        <v>217</v>
      </c>
      <c r="B218" s="51" t="s">
        <v>3036</v>
      </c>
      <c r="C218" s="51" t="s">
        <v>295</v>
      </c>
      <c r="D218" s="64" t="s">
        <v>297</v>
      </c>
      <c r="E218" s="64">
        <v>607266</v>
      </c>
      <c r="F218" s="58" t="s">
        <v>34</v>
      </c>
      <c r="H218" s="62">
        <f t="shared" si="86"/>
        <v>217</v>
      </c>
      <c r="I218" s="63" t="str">
        <f t="shared" si="87"/>
        <v/>
      </c>
      <c r="J218" s="47" t="str">
        <f t="shared" si="88"/>
        <v/>
      </c>
      <c r="K218" s="47" t="str">
        <f t="shared" si="89"/>
        <v/>
      </c>
      <c r="L218" s="48" t="str">
        <f t="shared" si="90"/>
        <v/>
      </c>
      <c r="M218" s="47" t="str">
        <f t="shared" si="91"/>
        <v/>
      </c>
      <c r="N218" s="54" t="str">
        <f t="shared" si="92"/>
        <v/>
      </c>
      <c r="P218" s="53" t="str">
        <f>IF($AB$1="NE","",IF(V218=$V$1,MAX($P$1:P217)+1,""))</f>
        <v/>
      </c>
      <c r="Q218" s="50" t="str">
        <f t="shared" si="75"/>
        <v/>
      </c>
      <c r="R218" s="47" t="str">
        <f t="shared" si="76"/>
        <v/>
      </c>
      <c r="S218" s="47" t="str">
        <f t="shared" si="77"/>
        <v/>
      </c>
      <c r="T218" s="48" t="str">
        <f t="shared" si="78"/>
        <v/>
      </c>
      <c r="U218" s="47" t="str">
        <f t="shared" si="79"/>
        <v/>
      </c>
      <c r="V218" s="54" t="str">
        <f t="shared" si="80"/>
        <v/>
      </c>
      <c r="X218" s="49" t="str">
        <f>IF(AA218=$AA$1,MAX($X$1:X217)+1,"")</f>
        <v/>
      </c>
      <c r="Y218" s="50">
        <f t="shared" si="74"/>
        <v>217</v>
      </c>
      <c r="Z218" s="51" t="str">
        <f t="shared" si="81"/>
        <v>Ječmen Jarní</v>
      </c>
      <c r="AA218" s="50" t="str">
        <f t="shared" si="82"/>
        <v>Jindřichův Hradec</v>
      </c>
      <c r="AB218" s="50" t="str">
        <f t="shared" si="83"/>
        <v>Bor</v>
      </c>
      <c r="AC218" s="51">
        <f t="shared" si="84"/>
        <v>607266</v>
      </c>
      <c r="AD218" s="52" t="str">
        <f t="shared" si="85"/>
        <v>30,01 - 50,00 %</v>
      </c>
    </row>
    <row r="219" spans="1:30" ht="12.75" x14ac:dyDescent="0.25">
      <c r="A219" s="49">
        <f>IF(B219=$Z$1,MAX($A$1:A218)+1,"")</f>
        <v>218</v>
      </c>
      <c r="B219" s="51" t="s">
        <v>3036</v>
      </c>
      <c r="C219" s="51" t="s">
        <v>295</v>
      </c>
      <c r="D219" s="64" t="s">
        <v>298</v>
      </c>
      <c r="E219" s="64">
        <v>615021</v>
      </c>
      <c r="F219" s="58" t="s">
        <v>34</v>
      </c>
      <c r="H219" s="62">
        <f t="shared" si="86"/>
        <v>218</v>
      </c>
      <c r="I219" s="63" t="str">
        <f t="shared" si="87"/>
        <v/>
      </c>
      <c r="J219" s="47" t="str">
        <f t="shared" si="88"/>
        <v/>
      </c>
      <c r="K219" s="47" t="str">
        <f t="shared" si="89"/>
        <v/>
      </c>
      <c r="L219" s="48" t="str">
        <f t="shared" si="90"/>
        <v/>
      </c>
      <c r="M219" s="47" t="str">
        <f t="shared" si="91"/>
        <v/>
      </c>
      <c r="N219" s="54" t="str">
        <f t="shared" si="92"/>
        <v/>
      </c>
      <c r="P219" s="53" t="str">
        <f>IF($AB$1="NE","",IF(V219=$V$1,MAX($P$1:P218)+1,""))</f>
        <v/>
      </c>
      <c r="Q219" s="50" t="str">
        <f t="shared" si="75"/>
        <v/>
      </c>
      <c r="R219" s="47" t="str">
        <f t="shared" si="76"/>
        <v/>
      </c>
      <c r="S219" s="47" t="str">
        <f t="shared" si="77"/>
        <v/>
      </c>
      <c r="T219" s="48" t="str">
        <f t="shared" si="78"/>
        <v/>
      </c>
      <c r="U219" s="47" t="str">
        <f t="shared" si="79"/>
        <v/>
      </c>
      <c r="V219" s="54" t="str">
        <f t="shared" si="80"/>
        <v/>
      </c>
      <c r="X219" s="49" t="str">
        <f>IF(AA219=$AA$1,MAX($X$1:X218)+1,"")</f>
        <v/>
      </c>
      <c r="Y219" s="50">
        <f t="shared" si="74"/>
        <v>218</v>
      </c>
      <c r="Z219" s="51" t="str">
        <f t="shared" si="81"/>
        <v>Ječmen Jarní</v>
      </c>
      <c r="AA219" s="50" t="str">
        <f t="shared" si="82"/>
        <v>Jindřichův Hradec</v>
      </c>
      <c r="AB219" s="50" t="str">
        <f t="shared" si="83"/>
        <v>Břilice</v>
      </c>
      <c r="AC219" s="51">
        <f t="shared" si="84"/>
        <v>615021</v>
      </c>
      <c r="AD219" s="52" t="str">
        <f t="shared" si="85"/>
        <v>30,01 - 50,00 %</v>
      </c>
    </row>
    <row r="220" spans="1:30" ht="12.75" x14ac:dyDescent="0.25">
      <c r="A220" s="49">
        <f>IF(B220=$Z$1,MAX($A$1:A219)+1,"")</f>
        <v>219</v>
      </c>
      <c r="B220" s="51" t="s">
        <v>3036</v>
      </c>
      <c r="C220" s="51" t="s">
        <v>295</v>
      </c>
      <c r="D220" s="64" t="s">
        <v>299</v>
      </c>
      <c r="E220" s="64">
        <v>623105</v>
      </c>
      <c r="F220" s="58" t="s">
        <v>34</v>
      </c>
      <c r="H220" s="62">
        <f t="shared" si="86"/>
        <v>219</v>
      </c>
      <c r="I220" s="63" t="str">
        <f t="shared" si="87"/>
        <v/>
      </c>
      <c r="J220" s="47" t="str">
        <f t="shared" si="88"/>
        <v/>
      </c>
      <c r="K220" s="47" t="str">
        <f t="shared" si="89"/>
        <v/>
      </c>
      <c r="L220" s="48" t="str">
        <f t="shared" si="90"/>
        <v/>
      </c>
      <c r="M220" s="47" t="str">
        <f t="shared" si="91"/>
        <v/>
      </c>
      <c r="N220" s="54" t="str">
        <f t="shared" si="92"/>
        <v/>
      </c>
      <c r="P220" s="53" t="str">
        <f>IF($AB$1="NE","",IF(V220=$V$1,MAX($P$1:P219)+1,""))</f>
        <v/>
      </c>
      <c r="Q220" s="50" t="str">
        <f t="shared" si="75"/>
        <v/>
      </c>
      <c r="R220" s="47" t="str">
        <f t="shared" si="76"/>
        <v/>
      </c>
      <c r="S220" s="47" t="str">
        <f t="shared" si="77"/>
        <v/>
      </c>
      <c r="T220" s="48" t="str">
        <f t="shared" si="78"/>
        <v/>
      </c>
      <c r="U220" s="47" t="str">
        <f t="shared" si="79"/>
        <v/>
      </c>
      <c r="V220" s="54" t="str">
        <f t="shared" si="80"/>
        <v/>
      </c>
      <c r="X220" s="49" t="str">
        <f>IF(AA220=$AA$1,MAX($X$1:X219)+1,"")</f>
        <v/>
      </c>
      <c r="Y220" s="50">
        <f t="shared" si="74"/>
        <v>219</v>
      </c>
      <c r="Z220" s="51" t="str">
        <f t="shared" si="81"/>
        <v>Ječmen Jarní</v>
      </c>
      <c r="AA220" s="50" t="str">
        <f t="shared" si="82"/>
        <v>Jindřichův Hradec</v>
      </c>
      <c r="AB220" s="50" t="str">
        <f t="shared" si="83"/>
        <v>Český Rudolec</v>
      </c>
      <c r="AC220" s="51">
        <f t="shared" si="84"/>
        <v>623105</v>
      </c>
      <c r="AD220" s="52" t="str">
        <f t="shared" si="85"/>
        <v>30,01 - 50,00 %</v>
      </c>
    </row>
    <row r="221" spans="1:30" ht="12.75" x14ac:dyDescent="0.25">
      <c r="A221" s="49">
        <f>IF(B221=$Z$1,MAX($A$1:A220)+1,"")</f>
        <v>220</v>
      </c>
      <c r="B221" s="51" t="s">
        <v>3036</v>
      </c>
      <c r="C221" s="51" t="s">
        <v>295</v>
      </c>
      <c r="D221" s="64" t="s">
        <v>300</v>
      </c>
      <c r="E221" s="64">
        <v>623113</v>
      </c>
      <c r="F221" s="58" t="s">
        <v>34</v>
      </c>
      <c r="H221" s="62">
        <f t="shared" si="86"/>
        <v>220</v>
      </c>
      <c r="I221" s="63" t="str">
        <f t="shared" si="87"/>
        <v/>
      </c>
      <c r="J221" s="47" t="str">
        <f t="shared" si="88"/>
        <v/>
      </c>
      <c r="K221" s="47" t="str">
        <f t="shared" si="89"/>
        <v/>
      </c>
      <c r="L221" s="48" t="str">
        <f t="shared" si="90"/>
        <v/>
      </c>
      <c r="M221" s="47" t="str">
        <f t="shared" si="91"/>
        <v/>
      </c>
      <c r="N221" s="54" t="str">
        <f t="shared" si="92"/>
        <v/>
      </c>
      <c r="P221" s="53" t="str">
        <f>IF($AB$1="NE","",IF(V221=$V$1,MAX($P$1:P220)+1,""))</f>
        <v/>
      </c>
      <c r="Q221" s="50" t="str">
        <f t="shared" si="75"/>
        <v/>
      </c>
      <c r="R221" s="47" t="str">
        <f t="shared" si="76"/>
        <v/>
      </c>
      <c r="S221" s="47" t="str">
        <f t="shared" si="77"/>
        <v/>
      </c>
      <c r="T221" s="48" t="str">
        <f t="shared" si="78"/>
        <v/>
      </c>
      <c r="U221" s="47" t="str">
        <f t="shared" si="79"/>
        <v/>
      </c>
      <c r="V221" s="54" t="str">
        <f t="shared" si="80"/>
        <v/>
      </c>
      <c r="X221" s="49" t="str">
        <f>IF(AA221=$AA$1,MAX($X$1:X220)+1,"")</f>
        <v/>
      </c>
      <c r="Y221" s="50">
        <f t="shared" si="74"/>
        <v>220</v>
      </c>
      <c r="Z221" s="51" t="str">
        <f t="shared" si="81"/>
        <v>Ječmen Jarní</v>
      </c>
      <c r="AA221" s="50" t="str">
        <f t="shared" si="82"/>
        <v>Jindřichův Hradec</v>
      </c>
      <c r="AB221" s="50" t="str">
        <f t="shared" si="83"/>
        <v>Dolní Bolíkov-Nová Ves</v>
      </c>
      <c r="AC221" s="51">
        <f t="shared" si="84"/>
        <v>623113</v>
      </c>
      <c r="AD221" s="52" t="str">
        <f t="shared" si="85"/>
        <v>30,01 - 50,00 %</v>
      </c>
    </row>
    <row r="222" spans="1:30" ht="12.75" x14ac:dyDescent="0.25">
      <c r="A222" s="49">
        <f>IF(B222=$Z$1,MAX($A$1:A221)+1,"")</f>
        <v>221</v>
      </c>
      <c r="B222" s="51" t="s">
        <v>3036</v>
      </c>
      <c r="C222" s="51" t="s">
        <v>295</v>
      </c>
      <c r="D222" s="64" t="s">
        <v>301</v>
      </c>
      <c r="E222" s="64">
        <v>623881</v>
      </c>
      <c r="F222" s="58" t="s">
        <v>34</v>
      </c>
      <c r="H222" s="62">
        <f t="shared" si="86"/>
        <v>221</v>
      </c>
      <c r="I222" s="63" t="str">
        <f t="shared" si="87"/>
        <v/>
      </c>
      <c r="J222" s="47" t="str">
        <f t="shared" si="88"/>
        <v/>
      </c>
      <c r="K222" s="47" t="str">
        <f t="shared" si="89"/>
        <v/>
      </c>
      <c r="L222" s="48" t="str">
        <f t="shared" si="90"/>
        <v/>
      </c>
      <c r="M222" s="47" t="str">
        <f t="shared" si="91"/>
        <v/>
      </c>
      <c r="N222" s="54" t="str">
        <f t="shared" si="92"/>
        <v/>
      </c>
      <c r="P222" s="53" t="str">
        <f>IF($AB$1="NE","",IF(V222=$V$1,MAX($P$1:P221)+1,""))</f>
        <v/>
      </c>
      <c r="Q222" s="50" t="str">
        <f t="shared" si="75"/>
        <v/>
      </c>
      <c r="R222" s="47" t="str">
        <f t="shared" si="76"/>
        <v/>
      </c>
      <c r="S222" s="47" t="str">
        <f t="shared" si="77"/>
        <v/>
      </c>
      <c r="T222" s="48" t="str">
        <f t="shared" si="78"/>
        <v/>
      </c>
      <c r="U222" s="47" t="str">
        <f t="shared" si="79"/>
        <v/>
      </c>
      <c r="V222" s="54" t="str">
        <f t="shared" si="80"/>
        <v/>
      </c>
      <c r="X222" s="49" t="str">
        <f>IF(AA222=$AA$1,MAX($X$1:X221)+1,"")</f>
        <v/>
      </c>
      <c r="Y222" s="50">
        <f t="shared" si="74"/>
        <v>221</v>
      </c>
      <c r="Z222" s="51" t="str">
        <f t="shared" si="81"/>
        <v>Ječmen Jarní</v>
      </c>
      <c r="AA222" s="50" t="str">
        <f t="shared" si="82"/>
        <v>Jindřichův Hradec</v>
      </c>
      <c r="AB222" s="50" t="str">
        <f t="shared" si="83"/>
        <v>Potočná u Číměře</v>
      </c>
      <c r="AC222" s="51">
        <f t="shared" si="84"/>
        <v>623881</v>
      </c>
      <c r="AD222" s="52" t="str">
        <f t="shared" si="85"/>
        <v>30,01 - 50,00 %</v>
      </c>
    </row>
    <row r="223" spans="1:30" ht="12.75" x14ac:dyDescent="0.25">
      <c r="A223" s="49">
        <f>IF(B223=$Z$1,MAX($A$1:A222)+1,"")</f>
        <v>222</v>
      </c>
      <c r="B223" s="51" t="s">
        <v>3036</v>
      </c>
      <c r="C223" s="51" t="s">
        <v>295</v>
      </c>
      <c r="D223" s="64" t="s">
        <v>302</v>
      </c>
      <c r="E223" s="64">
        <v>624861</v>
      </c>
      <c r="F223" s="58" t="s">
        <v>34</v>
      </c>
      <c r="H223" s="62">
        <f t="shared" si="86"/>
        <v>222</v>
      </c>
      <c r="I223" s="63" t="str">
        <f t="shared" si="87"/>
        <v/>
      </c>
      <c r="J223" s="47" t="str">
        <f t="shared" si="88"/>
        <v/>
      </c>
      <c r="K223" s="47" t="str">
        <f t="shared" si="89"/>
        <v/>
      </c>
      <c r="L223" s="48" t="str">
        <f t="shared" si="90"/>
        <v/>
      </c>
      <c r="M223" s="47" t="str">
        <f t="shared" si="91"/>
        <v/>
      </c>
      <c r="N223" s="54" t="str">
        <f t="shared" si="92"/>
        <v/>
      </c>
      <c r="P223" s="53" t="str">
        <f>IF($AB$1="NE","",IF(V223=$V$1,MAX($P$1:P222)+1,""))</f>
        <v/>
      </c>
      <c r="Q223" s="50" t="str">
        <f t="shared" si="75"/>
        <v/>
      </c>
      <c r="R223" s="47" t="str">
        <f t="shared" si="76"/>
        <v/>
      </c>
      <c r="S223" s="47" t="str">
        <f t="shared" si="77"/>
        <v/>
      </c>
      <c r="T223" s="48" t="str">
        <f t="shared" si="78"/>
        <v/>
      </c>
      <c r="U223" s="47" t="str">
        <f t="shared" si="79"/>
        <v/>
      </c>
      <c r="V223" s="54" t="str">
        <f t="shared" si="80"/>
        <v/>
      </c>
      <c r="X223" s="49" t="str">
        <f>IF(AA223=$AA$1,MAX($X$1:X222)+1,"")</f>
        <v/>
      </c>
      <c r="Y223" s="50">
        <f t="shared" si="74"/>
        <v>222</v>
      </c>
      <c r="Z223" s="51" t="str">
        <f t="shared" si="81"/>
        <v>Ječmen Jarní</v>
      </c>
      <c r="AA223" s="50" t="str">
        <f t="shared" si="82"/>
        <v>Jindřichův Hradec</v>
      </c>
      <c r="AB223" s="50" t="str">
        <f t="shared" si="83"/>
        <v>Děbolín</v>
      </c>
      <c r="AC223" s="51">
        <f t="shared" si="84"/>
        <v>624861</v>
      </c>
      <c r="AD223" s="52" t="str">
        <f t="shared" si="85"/>
        <v>30,01 - 50,00 %</v>
      </c>
    </row>
    <row r="224" spans="1:30" ht="12.75" x14ac:dyDescent="0.25">
      <c r="A224" s="49">
        <f>IF(B224=$Z$1,MAX($A$1:A223)+1,"")</f>
        <v>223</v>
      </c>
      <c r="B224" s="51" t="s">
        <v>3036</v>
      </c>
      <c r="C224" s="51" t="s">
        <v>295</v>
      </c>
      <c r="D224" s="64" t="s">
        <v>303</v>
      </c>
      <c r="E224" s="64">
        <v>629456</v>
      </c>
      <c r="F224" s="58" t="s">
        <v>34</v>
      </c>
      <c r="H224" s="62">
        <f t="shared" si="86"/>
        <v>223</v>
      </c>
      <c r="I224" s="63" t="str">
        <f t="shared" si="87"/>
        <v/>
      </c>
      <c r="J224" s="47" t="str">
        <f t="shared" si="88"/>
        <v/>
      </c>
      <c r="K224" s="47" t="str">
        <f t="shared" si="89"/>
        <v/>
      </c>
      <c r="L224" s="48" t="str">
        <f t="shared" si="90"/>
        <v/>
      </c>
      <c r="M224" s="47" t="str">
        <f t="shared" si="91"/>
        <v/>
      </c>
      <c r="N224" s="54" t="str">
        <f t="shared" si="92"/>
        <v/>
      </c>
      <c r="P224" s="53" t="str">
        <f>IF($AB$1="NE","",IF(V224=$V$1,MAX($P$1:P223)+1,""))</f>
        <v/>
      </c>
      <c r="Q224" s="50" t="str">
        <f t="shared" si="75"/>
        <v/>
      </c>
      <c r="R224" s="47" t="str">
        <f t="shared" si="76"/>
        <v/>
      </c>
      <c r="S224" s="47" t="str">
        <f t="shared" si="77"/>
        <v/>
      </c>
      <c r="T224" s="48" t="str">
        <f t="shared" si="78"/>
        <v/>
      </c>
      <c r="U224" s="47" t="str">
        <f t="shared" si="79"/>
        <v/>
      </c>
      <c r="V224" s="54" t="str">
        <f t="shared" si="80"/>
        <v/>
      </c>
      <c r="X224" s="49" t="str">
        <f>IF(AA224=$AA$1,MAX($X$1:X223)+1,"")</f>
        <v/>
      </c>
      <c r="Y224" s="50">
        <f t="shared" si="74"/>
        <v>223</v>
      </c>
      <c r="Z224" s="51" t="str">
        <f t="shared" si="81"/>
        <v>Ječmen Jarní</v>
      </c>
      <c r="AA224" s="50" t="str">
        <f t="shared" si="82"/>
        <v>Jindřichův Hradec</v>
      </c>
      <c r="AB224" s="50" t="str">
        <f t="shared" si="83"/>
        <v>Dolní Lhota u Stráže nad Nežárkou</v>
      </c>
      <c r="AC224" s="51">
        <f t="shared" si="84"/>
        <v>629456</v>
      </c>
      <c r="AD224" s="52" t="str">
        <f t="shared" si="85"/>
        <v>30,01 - 50,00 %</v>
      </c>
    </row>
    <row r="225" spans="1:30" ht="12.75" x14ac:dyDescent="0.25">
      <c r="A225" s="49">
        <f>IF(B225=$Z$1,MAX($A$1:A224)+1,"")</f>
        <v>224</v>
      </c>
      <c r="B225" s="51" t="s">
        <v>3036</v>
      </c>
      <c r="C225" s="51" t="s">
        <v>295</v>
      </c>
      <c r="D225" s="64" t="s">
        <v>304</v>
      </c>
      <c r="E225" s="64">
        <v>633828</v>
      </c>
      <c r="F225" s="58" t="s">
        <v>34</v>
      </c>
      <c r="H225" s="62">
        <f t="shared" si="86"/>
        <v>224</v>
      </c>
      <c r="I225" s="63" t="str">
        <f t="shared" si="87"/>
        <v/>
      </c>
      <c r="J225" s="47" t="str">
        <f t="shared" si="88"/>
        <v/>
      </c>
      <c r="K225" s="47" t="str">
        <f t="shared" si="89"/>
        <v/>
      </c>
      <c r="L225" s="48" t="str">
        <f t="shared" si="90"/>
        <v/>
      </c>
      <c r="M225" s="47" t="str">
        <f t="shared" si="91"/>
        <v/>
      </c>
      <c r="N225" s="54" t="str">
        <f t="shared" si="92"/>
        <v/>
      </c>
      <c r="P225" s="53" t="str">
        <f>IF($AB$1="NE","",IF(V225=$V$1,MAX($P$1:P224)+1,""))</f>
        <v/>
      </c>
      <c r="Q225" s="50" t="str">
        <f t="shared" si="75"/>
        <v/>
      </c>
      <c r="R225" s="47" t="str">
        <f t="shared" si="76"/>
        <v/>
      </c>
      <c r="S225" s="47" t="str">
        <f t="shared" si="77"/>
        <v/>
      </c>
      <c r="T225" s="48" t="str">
        <f t="shared" si="78"/>
        <v/>
      </c>
      <c r="U225" s="47" t="str">
        <f t="shared" si="79"/>
        <v/>
      </c>
      <c r="V225" s="54" t="str">
        <f t="shared" si="80"/>
        <v/>
      </c>
      <c r="X225" s="49" t="str">
        <f>IF(AA225=$AA$1,MAX($X$1:X224)+1,"")</f>
        <v/>
      </c>
      <c r="Y225" s="50">
        <f t="shared" si="74"/>
        <v>224</v>
      </c>
      <c r="Z225" s="51" t="str">
        <f t="shared" si="81"/>
        <v>Ječmen Jarní</v>
      </c>
      <c r="AA225" s="50" t="str">
        <f t="shared" si="82"/>
        <v>Jindřichův Hradec</v>
      </c>
      <c r="AB225" s="50" t="str">
        <f t="shared" si="83"/>
        <v>Dunajovice</v>
      </c>
      <c r="AC225" s="51">
        <f t="shared" si="84"/>
        <v>633828</v>
      </c>
      <c r="AD225" s="52" t="str">
        <f t="shared" si="85"/>
        <v>30,01 - 50,00 %</v>
      </c>
    </row>
    <row r="226" spans="1:30" ht="12.75" x14ac:dyDescent="0.25">
      <c r="A226" s="49">
        <f>IF(B226=$Z$1,MAX($A$1:A225)+1,"")</f>
        <v>225</v>
      </c>
      <c r="B226" s="51" t="s">
        <v>3036</v>
      </c>
      <c r="C226" s="51" t="s">
        <v>295</v>
      </c>
      <c r="D226" s="64" t="s">
        <v>305</v>
      </c>
      <c r="E226" s="64">
        <v>637513</v>
      </c>
      <c r="F226" s="58" t="s">
        <v>34</v>
      </c>
      <c r="H226" s="62">
        <f t="shared" si="86"/>
        <v>225</v>
      </c>
      <c r="I226" s="63" t="str">
        <f t="shared" si="87"/>
        <v/>
      </c>
      <c r="J226" s="47" t="str">
        <f t="shared" si="88"/>
        <v/>
      </c>
      <c r="K226" s="47" t="str">
        <f t="shared" si="89"/>
        <v/>
      </c>
      <c r="L226" s="48" t="str">
        <f t="shared" si="90"/>
        <v/>
      </c>
      <c r="M226" s="47" t="str">
        <f t="shared" si="91"/>
        <v/>
      </c>
      <c r="N226" s="54" t="str">
        <f t="shared" si="92"/>
        <v/>
      </c>
      <c r="P226" s="53" t="str">
        <f>IF($AB$1="NE","",IF(V226=$V$1,MAX($P$1:P225)+1,""))</f>
        <v/>
      </c>
      <c r="Q226" s="50" t="str">
        <f t="shared" si="75"/>
        <v/>
      </c>
      <c r="R226" s="47" t="str">
        <f t="shared" si="76"/>
        <v/>
      </c>
      <c r="S226" s="47" t="str">
        <f t="shared" si="77"/>
        <v/>
      </c>
      <c r="T226" s="48" t="str">
        <f t="shared" si="78"/>
        <v/>
      </c>
      <c r="U226" s="47" t="str">
        <f t="shared" si="79"/>
        <v/>
      </c>
      <c r="V226" s="54" t="str">
        <f t="shared" si="80"/>
        <v/>
      </c>
      <c r="X226" s="49" t="str">
        <f>IF(AA226=$AA$1,MAX($X$1:X225)+1,"")</f>
        <v/>
      </c>
      <c r="Y226" s="50">
        <f t="shared" si="74"/>
        <v>225</v>
      </c>
      <c r="Z226" s="51" t="str">
        <f t="shared" si="81"/>
        <v>Ječmen Jarní</v>
      </c>
      <c r="AA226" s="50" t="str">
        <f t="shared" si="82"/>
        <v>Jindřichův Hradec</v>
      </c>
      <c r="AB226" s="50" t="str">
        <f t="shared" si="83"/>
        <v>Hatín</v>
      </c>
      <c r="AC226" s="51">
        <f t="shared" si="84"/>
        <v>637513</v>
      </c>
      <c r="AD226" s="52" t="str">
        <f t="shared" si="85"/>
        <v>30,01 - 50,00 %</v>
      </c>
    </row>
    <row r="227" spans="1:30" ht="12.75" x14ac:dyDescent="0.25">
      <c r="A227" s="49">
        <f>IF(B227=$Z$1,MAX($A$1:A226)+1,"")</f>
        <v>226</v>
      </c>
      <c r="B227" s="51" t="s">
        <v>3036</v>
      </c>
      <c r="C227" s="51" t="s">
        <v>295</v>
      </c>
      <c r="D227" s="64" t="s">
        <v>306</v>
      </c>
      <c r="E227" s="64">
        <v>643564</v>
      </c>
      <c r="F227" s="58" t="s">
        <v>34</v>
      </c>
      <c r="H227" s="62">
        <f t="shared" si="86"/>
        <v>226</v>
      </c>
      <c r="I227" s="63" t="str">
        <f t="shared" si="87"/>
        <v/>
      </c>
      <c r="J227" s="47" t="str">
        <f t="shared" si="88"/>
        <v/>
      </c>
      <c r="K227" s="47" t="str">
        <f t="shared" si="89"/>
        <v/>
      </c>
      <c r="L227" s="48" t="str">
        <f t="shared" si="90"/>
        <v/>
      </c>
      <c r="M227" s="47" t="str">
        <f t="shared" si="91"/>
        <v/>
      </c>
      <c r="N227" s="54" t="str">
        <f t="shared" si="92"/>
        <v/>
      </c>
      <c r="P227" s="53" t="str">
        <f>IF($AB$1="NE","",IF(V227=$V$1,MAX($P$1:P226)+1,""))</f>
        <v/>
      </c>
      <c r="Q227" s="50" t="str">
        <f t="shared" si="75"/>
        <v/>
      </c>
      <c r="R227" s="47" t="str">
        <f t="shared" si="76"/>
        <v/>
      </c>
      <c r="S227" s="47" t="str">
        <f t="shared" si="77"/>
        <v/>
      </c>
      <c r="T227" s="48" t="str">
        <f t="shared" si="78"/>
        <v/>
      </c>
      <c r="U227" s="47" t="str">
        <f t="shared" si="79"/>
        <v/>
      </c>
      <c r="V227" s="54" t="str">
        <f t="shared" si="80"/>
        <v/>
      </c>
      <c r="X227" s="49" t="str">
        <f>IF(AA227=$AA$1,MAX($X$1:X226)+1,"")</f>
        <v/>
      </c>
      <c r="Y227" s="50">
        <f t="shared" si="74"/>
        <v>226</v>
      </c>
      <c r="Z227" s="51" t="str">
        <f t="shared" si="81"/>
        <v>Ječmen Jarní</v>
      </c>
      <c r="AA227" s="50" t="str">
        <f t="shared" si="82"/>
        <v>Jindřichův Hradec</v>
      </c>
      <c r="AB227" s="50" t="str">
        <f t="shared" si="83"/>
        <v>Horní Meziříčko</v>
      </c>
      <c r="AC227" s="51">
        <f t="shared" si="84"/>
        <v>643564</v>
      </c>
      <c r="AD227" s="52" t="str">
        <f t="shared" si="85"/>
        <v>30,01 - 50,00 %</v>
      </c>
    </row>
    <row r="228" spans="1:30" ht="12.75" x14ac:dyDescent="0.25">
      <c r="A228" s="49">
        <f>IF(B228=$Z$1,MAX($A$1:A227)+1,"")</f>
        <v>227</v>
      </c>
      <c r="B228" s="51" t="s">
        <v>3036</v>
      </c>
      <c r="C228" s="51" t="s">
        <v>295</v>
      </c>
      <c r="D228" s="64" t="s">
        <v>307</v>
      </c>
      <c r="E228" s="64">
        <v>648060</v>
      </c>
      <c r="F228" s="58" t="s">
        <v>34</v>
      </c>
      <c r="H228" s="62">
        <f t="shared" si="86"/>
        <v>227</v>
      </c>
      <c r="I228" s="63" t="str">
        <f t="shared" si="87"/>
        <v/>
      </c>
      <c r="J228" s="47" t="str">
        <f t="shared" si="88"/>
        <v/>
      </c>
      <c r="K228" s="47" t="str">
        <f t="shared" si="89"/>
        <v/>
      </c>
      <c r="L228" s="48" t="str">
        <f t="shared" si="90"/>
        <v/>
      </c>
      <c r="M228" s="47" t="str">
        <f t="shared" si="91"/>
        <v/>
      </c>
      <c r="N228" s="54" t="str">
        <f t="shared" si="92"/>
        <v/>
      </c>
      <c r="P228" s="53" t="str">
        <f>IF($AB$1="NE","",IF(V228=$V$1,MAX($P$1:P227)+1,""))</f>
        <v/>
      </c>
      <c r="Q228" s="50" t="str">
        <f t="shared" si="75"/>
        <v/>
      </c>
      <c r="R228" s="47" t="str">
        <f t="shared" si="76"/>
        <v/>
      </c>
      <c r="S228" s="47" t="str">
        <f t="shared" si="77"/>
        <v/>
      </c>
      <c r="T228" s="48" t="str">
        <f t="shared" si="78"/>
        <v/>
      </c>
      <c r="U228" s="47" t="str">
        <f t="shared" si="79"/>
        <v/>
      </c>
      <c r="V228" s="54" t="str">
        <f t="shared" si="80"/>
        <v/>
      </c>
      <c r="X228" s="49" t="str">
        <f>IF(AA228=$AA$1,MAX($X$1:X227)+1,"")</f>
        <v/>
      </c>
      <c r="Y228" s="50">
        <f t="shared" si="74"/>
        <v>227</v>
      </c>
      <c r="Z228" s="51" t="str">
        <f t="shared" si="81"/>
        <v>Ječmen Jarní</v>
      </c>
      <c r="AA228" s="50" t="str">
        <f t="shared" si="82"/>
        <v>Jindřichův Hradec</v>
      </c>
      <c r="AB228" s="50" t="str">
        <f t="shared" si="83"/>
        <v>Hrdlořezy u Suchdola nad Lužnicí</v>
      </c>
      <c r="AC228" s="51">
        <f t="shared" si="84"/>
        <v>648060</v>
      </c>
      <c r="AD228" s="52" t="str">
        <f t="shared" si="85"/>
        <v>30,01 - 50,00 %</v>
      </c>
    </row>
    <row r="229" spans="1:30" ht="12.75" x14ac:dyDescent="0.25">
      <c r="A229" s="49">
        <f>IF(B229=$Z$1,MAX($A$1:A228)+1,"")</f>
        <v>228</v>
      </c>
      <c r="B229" s="51" t="s">
        <v>3036</v>
      </c>
      <c r="C229" s="51" t="s">
        <v>295</v>
      </c>
      <c r="D229" s="64" t="s">
        <v>308</v>
      </c>
      <c r="E229" s="64">
        <v>649627</v>
      </c>
      <c r="F229" s="58" t="s">
        <v>34</v>
      </c>
      <c r="H229" s="62">
        <f t="shared" si="86"/>
        <v>228</v>
      </c>
      <c r="I229" s="63" t="str">
        <f t="shared" si="87"/>
        <v/>
      </c>
      <c r="J229" s="47" t="str">
        <f t="shared" si="88"/>
        <v/>
      </c>
      <c r="K229" s="47" t="str">
        <f t="shared" si="89"/>
        <v/>
      </c>
      <c r="L229" s="48" t="str">
        <f t="shared" si="90"/>
        <v/>
      </c>
      <c r="M229" s="47" t="str">
        <f t="shared" si="91"/>
        <v/>
      </c>
      <c r="N229" s="54" t="str">
        <f t="shared" si="92"/>
        <v/>
      </c>
      <c r="P229" s="53" t="str">
        <f>IF($AB$1="NE","",IF(V229=$V$1,MAX($P$1:P228)+1,""))</f>
        <v/>
      </c>
      <c r="Q229" s="50" t="str">
        <f t="shared" si="75"/>
        <v/>
      </c>
      <c r="R229" s="47" t="str">
        <f t="shared" si="76"/>
        <v/>
      </c>
      <c r="S229" s="47" t="str">
        <f t="shared" si="77"/>
        <v/>
      </c>
      <c r="T229" s="48" t="str">
        <f t="shared" si="78"/>
        <v/>
      </c>
      <c r="U229" s="47" t="str">
        <f t="shared" si="79"/>
        <v/>
      </c>
      <c r="V229" s="54" t="str">
        <f t="shared" si="80"/>
        <v/>
      </c>
      <c r="X229" s="49" t="str">
        <f>IF(AA229=$AA$1,MAX($X$1:X228)+1,"")</f>
        <v/>
      </c>
      <c r="Y229" s="50">
        <f t="shared" si="74"/>
        <v>228</v>
      </c>
      <c r="Z229" s="51" t="str">
        <f t="shared" si="81"/>
        <v>Ječmen Jarní</v>
      </c>
      <c r="AA229" s="50" t="str">
        <f t="shared" si="82"/>
        <v>Jindřichův Hradec</v>
      </c>
      <c r="AB229" s="50" t="str">
        <f t="shared" si="83"/>
        <v>Klenová u Hůrek</v>
      </c>
      <c r="AC229" s="51">
        <f t="shared" si="84"/>
        <v>649627</v>
      </c>
      <c r="AD229" s="52" t="str">
        <f t="shared" si="85"/>
        <v>30,01 - 50,00 %</v>
      </c>
    </row>
    <row r="230" spans="1:30" ht="12.75" x14ac:dyDescent="0.25">
      <c r="A230" s="49">
        <f>IF(B230=$Z$1,MAX($A$1:A229)+1,"")</f>
        <v>229</v>
      </c>
      <c r="B230" s="51" t="s">
        <v>3036</v>
      </c>
      <c r="C230" s="51" t="s">
        <v>295</v>
      </c>
      <c r="D230" s="64" t="s">
        <v>309</v>
      </c>
      <c r="E230" s="64">
        <v>660647</v>
      </c>
      <c r="F230" s="58" t="s">
        <v>34</v>
      </c>
      <c r="H230" s="62">
        <f t="shared" si="86"/>
        <v>229</v>
      </c>
      <c r="I230" s="63" t="str">
        <f t="shared" si="87"/>
        <v/>
      </c>
      <c r="J230" s="47" t="str">
        <f t="shared" si="88"/>
        <v/>
      </c>
      <c r="K230" s="47" t="str">
        <f t="shared" si="89"/>
        <v/>
      </c>
      <c r="L230" s="48" t="str">
        <f t="shared" si="90"/>
        <v/>
      </c>
      <c r="M230" s="47" t="str">
        <f t="shared" si="91"/>
        <v/>
      </c>
      <c r="N230" s="54" t="str">
        <f t="shared" si="92"/>
        <v/>
      </c>
      <c r="P230" s="53" t="str">
        <f>IF($AB$1="NE","",IF(V230=$V$1,MAX($P$1:P229)+1,""))</f>
        <v/>
      </c>
      <c r="Q230" s="50" t="str">
        <f t="shared" si="75"/>
        <v/>
      </c>
      <c r="R230" s="47" t="str">
        <f t="shared" si="76"/>
        <v/>
      </c>
      <c r="S230" s="47" t="str">
        <f t="shared" si="77"/>
        <v/>
      </c>
      <c r="T230" s="48" t="str">
        <f t="shared" si="78"/>
        <v/>
      </c>
      <c r="U230" s="47" t="str">
        <f t="shared" si="79"/>
        <v/>
      </c>
      <c r="V230" s="54" t="str">
        <f t="shared" si="80"/>
        <v/>
      </c>
      <c r="X230" s="49" t="str">
        <f>IF(AA230=$AA$1,MAX($X$1:X229)+1,"")</f>
        <v/>
      </c>
      <c r="Y230" s="50">
        <f t="shared" si="74"/>
        <v>229</v>
      </c>
      <c r="Z230" s="51" t="str">
        <f t="shared" si="81"/>
        <v>Ječmen Jarní</v>
      </c>
      <c r="AA230" s="50" t="str">
        <f t="shared" si="82"/>
        <v>Jindřichův Hradec</v>
      </c>
      <c r="AB230" s="50" t="str">
        <f t="shared" si="83"/>
        <v>Buk u Jindřichova Hradce</v>
      </c>
      <c r="AC230" s="51">
        <f t="shared" si="84"/>
        <v>660647</v>
      </c>
      <c r="AD230" s="52" t="str">
        <f t="shared" si="85"/>
        <v>30,01 - 50,00 %</v>
      </c>
    </row>
    <row r="231" spans="1:30" ht="12.75" x14ac:dyDescent="0.25">
      <c r="A231" s="49">
        <f>IF(B231=$Z$1,MAX($A$1:A230)+1,"")</f>
        <v>230</v>
      </c>
      <c r="B231" s="51" t="s">
        <v>3036</v>
      </c>
      <c r="C231" s="51" t="s">
        <v>295</v>
      </c>
      <c r="D231" s="64" t="s">
        <v>310</v>
      </c>
      <c r="E231" s="64">
        <v>661481</v>
      </c>
      <c r="F231" s="58" t="s">
        <v>34</v>
      </c>
      <c r="H231" s="62">
        <f t="shared" si="86"/>
        <v>230</v>
      </c>
      <c r="I231" s="63" t="str">
        <f t="shared" si="87"/>
        <v/>
      </c>
      <c r="J231" s="47" t="str">
        <f t="shared" si="88"/>
        <v/>
      </c>
      <c r="K231" s="47" t="str">
        <f t="shared" si="89"/>
        <v/>
      </c>
      <c r="L231" s="48" t="str">
        <f t="shared" si="90"/>
        <v/>
      </c>
      <c r="M231" s="47" t="str">
        <f t="shared" si="91"/>
        <v/>
      </c>
      <c r="N231" s="54" t="str">
        <f t="shared" si="92"/>
        <v/>
      </c>
      <c r="P231" s="53" t="str">
        <f>IF($AB$1="NE","",IF(V231=$V$1,MAX($P$1:P230)+1,""))</f>
        <v/>
      </c>
      <c r="Q231" s="50" t="str">
        <f t="shared" si="75"/>
        <v/>
      </c>
      <c r="R231" s="47" t="str">
        <f t="shared" si="76"/>
        <v/>
      </c>
      <c r="S231" s="47" t="str">
        <f t="shared" si="77"/>
        <v/>
      </c>
      <c r="T231" s="48" t="str">
        <f t="shared" si="78"/>
        <v/>
      </c>
      <c r="U231" s="47" t="str">
        <f t="shared" si="79"/>
        <v/>
      </c>
      <c r="V231" s="54" t="str">
        <f t="shared" si="80"/>
        <v/>
      </c>
      <c r="X231" s="49" t="str">
        <f>IF(AA231=$AA$1,MAX($X$1:X230)+1,"")</f>
        <v/>
      </c>
      <c r="Y231" s="50">
        <f t="shared" si="74"/>
        <v>230</v>
      </c>
      <c r="Z231" s="51" t="str">
        <f t="shared" si="81"/>
        <v>Ječmen Jarní</v>
      </c>
      <c r="AA231" s="50" t="str">
        <f t="shared" si="82"/>
        <v>Jindřichův Hradec</v>
      </c>
      <c r="AB231" s="50" t="str">
        <f t="shared" si="83"/>
        <v>Jižná</v>
      </c>
      <c r="AC231" s="51">
        <f t="shared" si="84"/>
        <v>661481</v>
      </c>
      <c r="AD231" s="52" t="str">
        <f t="shared" si="85"/>
        <v>30,01 - 50,00 %</v>
      </c>
    </row>
    <row r="232" spans="1:30" ht="12.75" x14ac:dyDescent="0.25">
      <c r="A232" s="49">
        <f>IF(B232=$Z$1,MAX($A$1:A231)+1,"")</f>
        <v>231</v>
      </c>
      <c r="B232" s="51" t="s">
        <v>3036</v>
      </c>
      <c r="C232" s="51" t="s">
        <v>295</v>
      </c>
      <c r="D232" s="64" t="s">
        <v>311</v>
      </c>
      <c r="E232" s="64">
        <v>663221</v>
      </c>
      <c r="F232" s="58" t="s">
        <v>34</v>
      </c>
      <c r="H232" s="62">
        <f t="shared" si="86"/>
        <v>231</v>
      </c>
      <c r="I232" s="63" t="str">
        <f t="shared" si="87"/>
        <v/>
      </c>
      <c r="J232" s="47" t="str">
        <f t="shared" si="88"/>
        <v/>
      </c>
      <c r="K232" s="47" t="str">
        <f t="shared" si="89"/>
        <v/>
      </c>
      <c r="L232" s="48" t="str">
        <f t="shared" si="90"/>
        <v/>
      </c>
      <c r="M232" s="47" t="str">
        <f t="shared" si="91"/>
        <v/>
      </c>
      <c r="N232" s="54" t="str">
        <f t="shared" si="92"/>
        <v/>
      </c>
      <c r="P232" s="53" t="str">
        <f>IF($AB$1="NE","",IF(V232=$V$1,MAX($P$1:P231)+1,""))</f>
        <v/>
      </c>
      <c r="Q232" s="50" t="str">
        <f t="shared" si="75"/>
        <v/>
      </c>
      <c r="R232" s="47" t="str">
        <f t="shared" si="76"/>
        <v/>
      </c>
      <c r="S232" s="47" t="str">
        <f t="shared" si="77"/>
        <v/>
      </c>
      <c r="T232" s="48" t="str">
        <f t="shared" si="78"/>
        <v/>
      </c>
      <c r="U232" s="47" t="str">
        <f t="shared" si="79"/>
        <v/>
      </c>
      <c r="V232" s="54" t="str">
        <f t="shared" si="80"/>
        <v/>
      </c>
      <c r="X232" s="49" t="str">
        <f>IF(AA232=$AA$1,MAX($X$1:X231)+1,"")</f>
        <v/>
      </c>
      <c r="Y232" s="50">
        <f t="shared" si="74"/>
        <v>231</v>
      </c>
      <c r="Z232" s="51" t="str">
        <f t="shared" si="81"/>
        <v>Ječmen Jarní</v>
      </c>
      <c r="AA232" s="50" t="str">
        <f t="shared" si="82"/>
        <v>Jindřichův Hradec</v>
      </c>
      <c r="AB232" s="50" t="str">
        <f t="shared" si="83"/>
        <v>Nítovice</v>
      </c>
      <c r="AC232" s="51">
        <f t="shared" si="84"/>
        <v>663221</v>
      </c>
      <c r="AD232" s="52" t="str">
        <f t="shared" si="85"/>
        <v>30,01 - 50,00 %</v>
      </c>
    </row>
    <row r="233" spans="1:30" ht="12.75" x14ac:dyDescent="0.25">
      <c r="A233" s="49">
        <f>IF(B233=$Z$1,MAX($A$1:A232)+1,"")</f>
        <v>232</v>
      </c>
      <c r="B233" s="51" t="s">
        <v>3036</v>
      </c>
      <c r="C233" s="51" t="s">
        <v>295</v>
      </c>
      <c r="D233" s="64" t="s">
        <v>312</v>
      </c>
      <c r="E233" s="64">
        <v>666092</v>
      </c>
      <c r="F233" s="58" t="s">
        <v>34</v>
      </c>
      <c r="H233" s="62">
        <f t="shared" si="86"/>
        <v>232</v>
      </c>
      <c r="I233" s="63" t="str">
        <f t="shared" si="87"/>
        <v/>
      </c>
      <c r="J233" s="47" t="str">
        <f t="shared" si="88"/>
        <v/>
      </c>
      <c r="K233" s="47" t="str">
        <f t="shared" si="89"/>
        <v/>
      </c>
      <c r="L233" s="48" t="str">
        <f t="shared" si="90"/>
        <v/>
      </c>
      <c r="M233" s="47" t="str">
        <f t="shared" si="91"/>
        <v/>
      </c>
      <c r="N233" s="54" t="str">
        <f t="shared" si="92"/>
        <v/>
      </c>
      <c r="P233" s="53" t="str">
        <f>IF($AB$1="NE","",IF(V233=$V$1,MAX($P$1:P232)+1,""))</f>
        <v/>
      </c>
      <c r="Q233" s="50" t="str">
        <f t="shared" si="75"/>
        <v/>
      </c>
      <c r="R233" s="47" t="str">
        <f t="shared" si="76"/>
        <v/>
      </c>
      <c r="S233" s="47" t="str">
        <f t="shared" si="77"/>
        <v/>
      </c>
      <c r="T233" s="48" t="str">
        <f t="shared" si="78"/>
        <v/>
      </c>
      <c r="U233" s="47" t="str">
        <f t="shared" si="79"/>
        <v/>
      </c>
      <c r="V233" s="54" t="str">
        <f t="shared" si="80"/>
        <v/>
      </c>
      <c r="X233" s="49" t="str">
        <f>IF(AA233=$AA$1,MAX($X$1:X232)+1,"")</f>
        <v/>
      </c>
      <c r="Y233" s="50">
        <f t="shared" si="74"/>
        <v>232</v>
      </c>
      <c r="Z233" s="51" t="str">
        <f t="shared" si="81"/>
        <v>Ječmen Jarní</v>
      </c>
      <c r="AA233" s="50" t="str">
        <f t="shared" si="82"/>
        <v>Jindřichův Hradec</v>
      </c>
      <c r="AB233" s="50" t="str">
        <f t="shared" si="83"/>
        <v>Klenov</v>
      </c>
      <c r="AC233" s="51">
        <f t="shared" si="84"/>
        <v>666092</v>
      </c>
      <c r="AD233" s="52" t="str">
        <f t="shared" si="85"/>
        <v>30,01 - 50,00 %</v>
      </c>
    </row>
    <row r="234" spans="1:30" ht="12.75" x14ac:dyDescent="0.25">
      <c r="A234" s="49">
        <f>IF(B234=$Z$1,MAX($A$1:A233)+1,"")</f>
        <v>233</v>
      </c>
      <c r="B234" s="51" t="s">
        <v>3036</v>
      </c>
      <c r="C234" s="51" t="s">
        <v>295</v>
      </c>
      <c r="D234" s="64" t="s">
        <v>313</v>
      </c>
      <c r="E234" s="64">
        <v>677531</v>
      </c>
      <c r="F234" s="58" t="s">
        <v>34</v>
      </c>
      <c r="H234" s="62">
        <f t="shared" si="86"/>
        <v>233</v>
      </c>
      <c r="I234" s="63" t="str">
        <f t="shared" si="87"/>
        <v/>
      </c>
      <c r="J234" s="47" t="str">
        <f t="shared" si="88"/>
        <v/>
      </c>
      <c r="K234" s="47" t="str">
        <f t="shared" si="89"/>
        <v/>
      </c>
      <c r="L234" s="48" t="str">
        <f t="shared" si="90"/>
        <v/>
      </c>
      <c r="M234" s="47" t="str">
        <f t="shared" si="91"/>
        <v/>
      </c>
      <c r="N234" s="54" t="str">
        <f t="shared" si="92"/>
        <v/>
      </c>
      <c r="P234" s="53" t="str">
        <f>IF($AB$1="NE","",IF(V234=$V$1,MAX($P$1:P233)+1,""))</f>
        <v/>
      </c>
      <c r="Q234" s="50" t="str">
        <f t="shared" si="75"/>
        <v/>
      </c>
      <c r="R234" s="47" t="str">
        <f t="shared" si="76"/>
        <v/>
      </c>
      <c r="S234" s="47" t="str">
        <f t="shared" si="77"/>
        <v/>
      </c>
      <c r="T234" s="48" t="str">
        <f t="shared" si="78"/>
        <v/>
      </c>
      <c r="U234" s="47" t="str">
        <f t="shared" si="79"/>
        <v/>
      </c>
      <c r="V234" s="54" t="str">
        <f t="shared" si="80"/>
        <v/>
      </c>
      <c r="X234" s="49" t="str">
        <f>IF(AA234=$AA$1,MAX($X$1:X233)+1,"")</f>
        <v/>
      </c>
      <c r="Y234" s="50">
        <f t="shared" si="74"/>
        <v>233</v>
      </c>
      <c r="Z234" s="51" t="str">
        <f t="shared" si="81"/>
        <v>Ječmen Jarní</v>
      </c>
      <c r="AA234" s="50" t="str">
        <f t="shared" si="82"/>
        <v>Jindřichův Hradec</v>
      </c>
      <c r="AB234" s="50" t="str">
        <f t="shared" si="83"/>
        <v>Kunžak</v>
      </c>
      <c r="AC234" s="51">
        <f t="shared" si="84"/>
        <v>677531</v>
      </c>
      <c r="AD234" s="52" t="str">
        <f t="shared" si="85"/>
        <v>30,01 - 50,00 %</v>
      </c>
    </row>
    <row r="235" spans="1:30" ht="12.75" x14ac:dyDescent="0.25">
      <c r="A235" s="49">
        <f>IF(B235=$Z$1,MAX($A$1:A234)+1,"")</f>
        <v>234</v>
      </c>
      <c r="B235" s="51" t="s">
        <v>3036</v>
      </c>
      <c r="C235" s="51" t="s">
        <v>295</v>
      </c>
      <c r="D235" s="64" t="s">
        <v>314</v>
      </c>
      <c r="E235" s="64">
        <v>683221</v>
      </c>
      <c r="F235" s="58" t="s">
        <v>34</v>
      </c>
      <c r="H235" s="62">
        <f t="shared" si="86"/>
        <v>234</v>
      </c>
      <c r="I235" s="63" t="str">
        <f t="shared" si="87"/>
        <v/>
      </c>
      <c r="J235" s="47" t="str">
        <f t="shared" si="88"/>
        <v/>
      </c>
      <c r="K235" s="47" t="str">
        <f t="shared" si="89"/>
        <v/>
      </c>
      <c r="L235" s="48" t="str">
        <f t="shared" si="90"/>
        <v/>
      </c>
      <c r="M235" s="47" t="str">
        <f t="shared" si="91"/>
        <v/>
      </c>
      <c r="N235" s="54" t="str">
        <f t="shared" si="92"/>
        <v/>
      </c>
      <c r="P235" s="53" t="str">
        <f>IF($AB$1="NE","",IF(V235=$V$1,MAX($P$1:P234)+1,""))</f>
        <v/>
      </c>
      <c r="Q235" s="50" t="str">
        <f t="shared" si="75"/>
        <v/>
      </c>
      <c r="R235" s="47" t="str">
        <f t="shared" si="76"/>
        <v/>
      </c>
      <c r="S235" s="47" t="str">
        <f t="shared" si="77"/>
        <v/>
      </c>
      <c r="T235" s="48" t="str">
        <f t="shared" si="78"/>
        <v/>
      </c>
      <c r="U235" s="47" t="str">
        <f t="shared" si="79"/>
        <v/>
      </c>
      <c r="V235" s="54" t="str">
        <f t="shared" si="80"/>
        <v/>
      </c>
      <c r="X235" s="49" t="str">
        <f>IF(AA235=$AA$1,MAX($X$1:X234)+1,"")</f>
        <v/>
      </c>
      <c r="Y235" s="50">
        <f t="shared" si="74"/>
        <v>234</v>
      </c>
      <c r="Z235" s="51" t="str">
        <f t="shared" si="81"/>
        <v>Ječmen Jarní</v>
      </c>
      <c r="AA235" s="50" t="str">
        <f t="shared" si="82"/>
        <v>Jindřichův Hradec</v>
      </c>
      <c r="AB235" s="50" t="str">
        <f t="shared" si="83"/>
        <v>Libořezy</v>
      </c>
      <c r="AC235" s="51">
        <f t="shared" si="84"/>
        <v>683221</v>
      </c>
      <c r="AD235" s="52" t="str">
        <f t="shared" si="85"/>
        <v>30,01 - 50,00 %</v>
      </c>
    </row>
    <row r="236" spans="1:30" ht="12.75" x14ac:dyDescent="0.25">
      <c r="A236" s="49">
        <f>IF(B236=$Z$1,MAX($A$1:A235)+1,"")</f>
        <v>235</v>
      </c>
      <c r="B236" s="51" t="s">
        <v>3036</v>
      </c>
      <c r="C236" s="51" t="s">
        <v>295</v>
      </c>
      <c r="D236" s="64" t="s">
        <v>315</v>
      </c>
      <c r="E236" s="64">
        <v>686352</v>
      </c>
      <c r="F236" s="58" t="s">
        <v>34</v>
      </c>
      <c r="H236" s="62">
        <f t="shared" si="86"/>
        <v>235</v>
      </c>
      <c r="I236" s="63" t="str">
        <f t="shared" si="87"/>
        <v/>
      </c>
      <c r="J236" s="47" t="str">
        <f t="shared" si="88"/>
        <v/>
      </c>
      <c r="K236" s="47" t="str">
        <f t="shared" si="89"/>
        <v/>
      </c>
      <c r="L236" s="48" t="str">
        <f t="shared" si="90"/>
        <v/>
      </c>
      <c r="M236" s="47" t="str">
        <f t="shared" si="91"/>
        <v/>
      </c>
      <c r="N236" s="54" t="str">
        <f t="shared" si="92"/>
        <v/>
      </c>
      <c r="P236" s="53" t="str">
        <f>IF($AB$1="NE","",IF(V236=$V$1,MAX($P$1:P235)+1,""))</f>
        <v/>
      </c>
      <c r="Q236" s="50" t="str">
        <f t="shared" si="75"/>
        <v/>
      </c>
      <c r="R236" s="47" t="str">
        <f t="shared" si="76"/>
        <v/>
      </c>
      <c r="S236" s="47" t="str">
        <f t="shared" si="77"/>
        <v/>
      </c>
      <c r="T236" s="48" t="str">
        <f t="shared" si="78"/>
        <v/>
      </c>
      <c r="U236" s="47" t="str">
        <f t="shared" si="79"/>
        <v/>
      </c>
      <c r="V236" s="54" t="str">
        <f t="shared" si="80"/>
        <v/>
      </c>
      <c r="X236" s="49" t="str">
        <f>IF(AA236=$AA$1,MAX($X$1:X235)+1,"")</f>
        <v/>
      </c>
      <c r="Y236" s="50">
        <f t="shared" si="74"/>
        <v>235</v>
      </c>
      <c r="Z236" s="51" t="str">
        <f t="shared" si="81"/>
        <v>Ječmen Jarní</v>
      </c>
      <c r="AA236" s="50" t="str">
        <f t="shared" si="82"/>
        <v>Jindřichův Hradec</v>
      </c>
      <c r="AB236" s="50" t="str">
        <f t="shared" si="83"/>
        <v>Lodhéřov</v>
      </c>
      <c r="AC236" s="51">
        <f t="shared" si="84"/>
        <v>686352</v>
      </c>
      <c r="AD236" s="52" t="str">
        <f t="shared" si="85"/>
        <v>30,01 - 50,00 %</v>
      </c>
    </row>
    <row r="237" spans="1:30" ht="12.75" x14ac:dyDescent="0.25">
      <c r="A237" s="49">
        <f>IF(B237=$Z$1,MAX($A$1:A236)+1,"")</f>
        <v>236</v>
      </c>
      <c r="B237" s="51" t="s">
        <v>3036</v>
      </c>
      <c r="C237" s="51" t="s">
        <v>295</v>
      </c>
      <c r="D237" s="64" t="s">
        <v>316</v>
      </c>
      <c r="E237" s="64">
        <v>686689</v>
      </c>
      <c r="F237" s="58" t="s">
        <v>34</v>
      </c>
      <c r="H237" s="62">
        <f t="shared" si="86"/>
        <v>236</v>
      </c>
      <c r="I237" s="63" t="str">
        <f t="shared" si="87"/>
        <v/>
      </c>
      <c r="J237" s="47" t="str">
        <f t="shared" si="88"/>
        <v/>
      </c>
      <c r="K237" s="47" t="str">
        <f t="shared" si="89"/>
        <v/>
      </c>
      <c r="L237" s="48" t="str">
        <f t="shared" si="90"/>
        <v/>
      </c>
      <c r="M237" s="47" t="str">
        <f t="shared" si="91"/>
        <v/>
      </c>
      <c r="N237" s="54" t="str">
        <f t="shared" si="92"/>
        <v/>
      </c>
      <c r="P237" s="53" t="str">
        <f>IF($AB$1="NE","",IF(V237=$V$1,MAX($P$1:P236)+1,""))</f>
        <v/>
      </c>
      <c r="Q237" s="50" t="str">
        <f t="shared" si="75"/>
        <v/>
      </c>
      <c r="R237" s="47" t="str">
        <f t="shared" si="76"/>
        <v/>
      </c>
      <c r="S237" s="47" t="str">
        <f t="shared" si="77"/>
        <v/>
      </c>
      <c r="T237" s="48" t="str">
        <f t="shared" si="78"/>
        <v/>
      </c>
      <c r="U237" s="47" t="str">
        <f t="shared" si="79"/>
        <v/>
      </c>
      <c r="V237" s="54" t="str">
        <f t="shared" si="80"/>
        <v/>
      </c>
      <c r="X237" s="49" t="str">
        <f>IF(AA237=$AA$1,MAX($X$1:X236)+1,"")</f>
        <v/>
      </c>
      <c r="Y237" s="50">
        <f t="shared" si="74"/>
        <v>236</v>
      </c>
      <c r="Z237" s="51" t="str">
        <f t="shared" si="81"/>
        <v>Ječmen Jarní</v>
      </c>
      <c r="AA237" s="50" t="str">
        <f t="shared" si="82"/>
        <v>Jindřichův Hradec</v>
      </c>
      <c r="AB237" s="50" t="str">
        <f t="shared" si="83"/>
        <v>Frahelž</v>
      </c>
      <c r="AC237" s="51">
        <f t="shared" si="84"/>
        <v>686689</v>
      </c>
      <c r="AD237" s="52" t="str">
        <f t="shared" si="85"/>
        <v>30,01 - 50,00 %</v>
      </c>
    </row>
    <row r="238" spans="1:30" ht="12.75" x14ac:dyDescent="0.25">
      <c r="A238" s="49">
        <f>IF(B238=$Z$1,MAX($A$1:A237)+1,"")</f>
        <v>237</v>
      </c>
      <c r="B238" s="51" t="s">
        <v>3036</v>
      </c>
      <c r="C238" s="51" t="s">
        <v>295</v>
      </c>
      <c r="D238" s="64" t="s">
        <v>317</v>
      </c>
      <c r="E238" s="64">
        <v>686697</v>
      </c>
      <c r="F238" s="58" t="s">
        <v>34</v>
      </c>
      <c r="H238" s="62">
        <f t="shared" si="86"/>
        <v>237</v>
      </c>
      <c r="I238" s="63" t="str">
        <f t="shared" si="87"/>
        <v/>
      </c>
      <c r="J238" s="47" t="str">
        <f t="shared" si="88"/>
        <v/>
      </c>
      <c r="K238" s="47" t="str">
        <f t="shared" si="89"/>
        <v/>
      </c>
      <c r="L238" s="48" t="str">
        <f t="shared" si="90"/>
        <v/>
      </c>
      <c r="M238" s="47" t="str">
        <f t="shared" si="91"/>
        <v/>
      </c>
      <c r="N238" s="54" t="str">
        <f t="shared" si="92"/>
        <v/>
      </c>
      <c r="P238" s="53" t="str">
        <f>IF($AB$1="NE","",IF(V238=$V$1,MAX($P$1:P237)+1,""))</f>
        <v/>
      </c>
      <c r="Q238" s="50" t="str">
        <f t="shared" si="75"/>
        <v/>
      </c>
      <c r="R238" s="47" t="str">
        <f t="shared" si="76"/>
        <v/>
      </c>
      <c r="S238" s="47" t="str">
        <f t="shared" si="77"/>
        <v/>
      </c>
      <c r="T238" s="48" t="str">
        <f t="shared" si="78"/>
        <v/>
      </c>
      <c r="U238" s="47" t="str">
        <f t="shared" si="79"/>
        <v/>
      </c>
      <c r="V238" s="54" t="str">
        <f t="shared" si="80"/>
        <v/>
      </c>
      <c r="X238" s="49" t="str">
        <f>IF(AA238=$AA$1,MAX($X$1:X237)+1,"")</f>
        <v/>
      </c>
      <c r="Y238" s="50">
        <f t="shared" si="74"/>
        <v>237</v>
      </c>
      <c r="Z238" s="51" t="str">
        <f t="shared" si="81"/>
        <v>Ječmen Jarní</v>
      </c>
      <c r="AA238" s="50" t="str">
        <f t="shared" si="82"/>
        <v>Jindřichův Hradec</v>
      </c>
      <c r="AB238" s="50" t="str">
        <f t="shared" si="83"/>
        <v>Lomnice nad Lužnicí</v>
      </c>
      <c r="AC238" s="51">
        <f t="shared" si="84"/>
        <v>686697</v>
      </c>
      <c r="AD238" s="52" t="str">
        <f t="shared" si="85"/>
        <v>30,01 - 50,00 %</v>
      </c>
    </row>
    <row r="239" spans="1:30" ht="12.75" x14ac:dyDescent="0.25">
      <c r="A239" s="49">
        <f>IF(B239=$Z$1,MAX($A$1:A238)+1,"")</f>
        <v>238</v>
      </c>
      <c r="B239" s="51" t="s">
        <v>3036</v>
      </c>
      <c r="C239" s="51" t="s">
        <v>295</v>
      </c>
      <c r="D239" s="64" t="s">
        <v>318</v>
      </c>
      <c r="E239" s="64">
        <v>689459</v>
      </c>
      <c r="F239" s="58" t="s">
        <v>34</v>
      </c>
      <c r="H239" s="62">
        <f t="shared" si="86"/>
        <v>238</v>
      </c>
      <c r="I239" s="63" t="str">
        <f t="shared" si="87"/>
        <v/>
      </c>
      <c r="J239" s="47" t="str">
        <f t="shared" si="88"/>
        <v/>
      </c>
      <c r="K239" s="47" t="str">
        <f t="shared" si="89"/>
        <v/>
      </c>
      <c r="L239" s="48" t="str">
        <f t="shared" si="90"/>
        <v/>
      </c>
      <c r="M239" s="47" t="str">
        <f t="shared" si="91"/>
        <v/>
      </c>
      <c r="N239" s="54" t="str">
        <f t="shared" si="92"/>
        <v/>
      </c>
      <c r="P239" s="53" t="str">
        <f>IF($AB$1="NE","",IF(V239=$V$1,MAX($P$1:P238)+1,""))</f>
        <v/>
      </c>
      <c r="Q239" s="50" t="str">
        <f t="shared" si="75"/>
        <v/>
      </c>
      <c r="R239" s="47" t="str">
        <f t="shared" si="76"/>
        <v/>
      </c>
      <c r="S239" s="47" t="str">
        <f t="shared" si="77"/>
        <v/>
      </c>
      <c r="T239" s="48" t="str">
        <f t="shared" si="78"/>
        <v/>
      </c>
      <c r="U239" s="47" t="str">
        <f t="shared" si="79"/>
        <v/>
      </c>
      <c r="V239" s="54" t="str">
        <f t="shared" si="80"/>
        <v/>
      </c>
      <c r="X239" s="49" t="str">
        <f>IF(AA239=$AA$1,MAX($X$1:X238)+1,"")</f>
        <v/>
      </c>
      <c r="Y239" s="50">
        <f t="shared" si="74"/>
        <v>238</v>
      </c>
      <c r="Z239" s="51" t="str">
        <f t="shared" si="81"/>
        <v>Ječmen Jarní</v>
      </c>
      <c r="AA239" s="50" t="str">
        <f t="shared" si="82"/>
        <v>Jindřichův Hradec</v>
      </c>
      <c r="AB239" s="50" t="str">
        <f t="shared" si="83"/>
        <v>Lužnice</v>
      </c>
      <c r="AC239" s="51">
        <f t="shared" si="84"/>
        <v>689459</v>
      </c>
      <c r="AD239" s="52" t="str">
        <f t="shared" si="85"/>
        <v>30,01 - 50,00 %</v>
      </c>
    </row>
    <row r="240" spans="1:30" ht="12.75" x14ac:dyDescent="0.25">
      <c r="A240" s="49">
        <f>IF(B240=$Z$1,MAX($A$1:A239)+1,"")</f>
        <v>239</v>
      </c>
      <c r="B240" s="51" t="s">
        <v>3036</v>
      </c>
      <c r="C240" s="51" t="s">
        <v>295</v>
      </c>
      <c r="D240" s="64" t="s">
        <v>319</v>
      </c>
      <c r="E240" s="64">
        <v>697583</v>
      </c>
      <c r="F240" s="58" t="s">
        <v>34</v>
      </c>
      <c r="H240" s="62">
        <f t="shared" si="86"/>
        <v>239</v>
      </c>
      <c r="I240" s="63" t="str">
        <f t="shared" si="87"/>
        <v/>
      </c>
      <c r="J240" s="47" t="str">
        <f t="shared" si="88"/>
        <v/>
      </c>
      <c r="K240" s="47" t="str">
        <f t="shared" si="89"/>
        <v/>
      </c>
      <c r="L240" s="48" t="str">
        <f t="shared" si="90"/>
        <v/>
      </c>
      <c r="M240" s="47" t="str">
        <f t="shared" si="91"/>
        <v/>
      </c>
      <c r="N240" s="54" t="str">
        <f t="shared" si="92"/>
        <v/>
      </c>
      <c r="P240" s="53" t="str">
        <f>IF($AB$1="NE","",IF(V240=$V$1,MAX($P$1:P239)+1,""))</f>
        <v/>
      </c>
      <c r="Q240" s="50" t="str">
        <f t="shared" si="75"/>
        <v/>
      </c>
      <c r="R240" s="47" t="str">
        <f t="shared" si="76"/>
        <v/>
      </c>
      <c r="S240" s="47" t="str">
        <f t="shared" si="77"/>
        <v/>
      </c>
      <c r="T240" s="48" t="str">
        <f t="shared" si="78"/>
        <v/>
      </c>
      <c r="U240" s="47" t="str">
        <f t="shared" si="79"/>
        <v/>
      </c>
      <c r="V240" s="54" t="str">
        <f t="shared" si="80"/>
        <v/>
      </c>
      <c r="X240" s="49" t="str">
        <f>IF(AA240=$AA$1,MAX($X$1:X239)+1,"")</f>
        <v/>
      </c>
      <c r="Y240" s="50">
        <f t="shared" si="74"/>
        <v>239</v>
      </c>
      <c r="Z240" s="51" t="str">
        <f t="shared" si="81"/>
        <v>Ječmen Jarní</v>
      </c>
      <c r="AA240" s="50" t="str">
        <f t="shared" si="82"/>
        <v>Jindřichův Hradec</v>
      </c>
      <c r="AB240" s="50" t="str">
        <f t="shared" si="83"/>
        <v>Mníšek</v>
      </c>
      <c r="AC240" s="51">
        <f t="shared" si="84"/>
        <v>697583</v>
      </c>
      <c r="AD240" s="52" t="str">
        <f t="shared" si="85"/>
        <v>30,01 - 50,00 %</v>
      </c>
    </row>
    <row r="241" spans="1:30" ht="12.75" x14ac:dyDescent="0.25">
      <c r="A241" s="49">
        <f>IF(B241=$Z$1,MAX($A$1:A240)+1,"")</f>
        <v>240</v>
      </c>
      <c r="B241" s="51" t="s">
        <v>3036</v>
      </c>
      <c r="C241" s="51" t="s">
        <v>295</v>
      </c>
      <c r="D241" s="64" t="s">
        <v>320</v>
      </c>
      <c r="E241" s="64">
        <v>705292</v>
      </c>
      <c r="F241" s="58" t="s">
        <v>34</v>
      </c>
      <c r="H241" s="62">
        <f t="shared" si="86"/>
        <v>240</v>
      </c>
      <c r="I241" s="63" t="str">
        <f t="shared" si="87"/>
        <v/>
      </c>
      <c r="J241" s="47" t="str">
        <f t="shared" si="88"/>
        <v/>
      </c>
      <c r="K241" s="47" t="str">
        <f t="shared" si="89"/>
        <v/>
      </c>
      <c r="L241" s="48" t="str">
        <f t="shared" si="90"/>
        <v/>
      </c>
      <c r="M241" s="47" t="str">
        <f t="shared" si="91"/>
        <v/>
      </c>
      <c r="N241" s="54" t="str">
        <f t="shared" si="92"/>
        <v/>
      </c>
      <c r="P241" s="53" t="str">
        <f>IF($AB$1="NE","",IF(V241=$V$1,MAX($P$1:P240)+1,""))</f>
        <v/>
      </c>
      <c r="Q241" s="50" t="str">
        <f t="shared" si="75"/>
        <v/>
      </c>
      <c r="R241" s="47" t="str">
        <f t="shared" si="76"/>
        <v/>
      </c>
      <c r="S241" s="47" t="str">
        <f t="shared" si="77"/>
        <v/>
      </c>
      <c r="T241" s="48" t="str">
        <f t="shared" si="78"/>
        <v/>
      </c>
      <c r="U241" s="47" t="str">
        <f t="shared" si="79"/>
        <v/>
      </c>
      <c r="V241" s="54" t="str">
        <f t="shared" si="80"/>
        <v/>
      </c>
      <c r="X241" s="49" t="str">
        <f>IF(AA241=$AA$1,MAX($X$1:X240)+1,"")</f>
        <v/>
      </c>
      <c r="Y241" s="50">
        <f t="shared" si="74"/>
        <v>240</v>
      </c>
      <c r="Z241" s="51" t="str">
        <f t="shared" si="81"/>
        <v>Ječmen Jarní</v>
      </c>
      <c r="AA241" s="50" t="str">
        <f t="shared" si="82"/>
        <v>Jindřichův Hradec</v>
      </c>
      <c r="AB241" s="50" t="str">
        <f t="shared" si="83"/>
        <v>Dívčí Kopy</v>
      </c>
      <c r="AC241" s="51">
        <f t="shared" si="84"/>
        <v>705292</v>
      </c>
      <c r="AD241" s="52" t="str">
        <f t="shared" si="85"/>
        <v>30,01 - 50,00 %</v>
      </c>
    </row>
    <row r="242" spans="1:30" ht="12.75" x14ac:dyDescent="0.25">
      <c r="A242" s="49">
        <f>IF(B242=$Z$1,MAX($A$1:A241)+1,"")</f>
        <v>241</v>
      </c>
      <c r="B242" s="51" t="s">
        <v>3036</v>
      </c>
      <c r="C242" s="51" t="s">
        <v>295</v>
      </c>
      <c r="D242" s="64" t="s">
        <v>321</v>
      </c>
      <c r="E242" s="64">
        <v>705331</v>
      </c>
      <c r="F242" s="58" t="s">
        <v>34</v>
      </c>
      <c r="H242" s="62">
        <f t="shared" si="86"/>
        <v>241</v>
      </c>
      <c r="I242" s="63" t="str">
        <f t="shared" si="87"/>
        <v/>
      </c>
      <c r="J242" s="47" t="str">
        <f t="shared" si="88"/>
        <v/>
      </c>
      <c r="K242" s="47" t="str">
        <f t="shared" si="89"/>
        <v/>
      </c>
      <c r="L242" s="48" t="str">
        <f t="shared" si="90"/>
        <v/>
      </c>
      <c r="M242" s="47" t="str">
        <f t="shared" si="91"/>
        <v/>
      </c>
      <c r="N242" s="54" t="str">
        <f t="shared" si="92"/>
        <v/>
      </c>
      <c r="P242" s="53" t="str">
        <f>IF($AB$1="NE","",IF(V242=$V$1,MAX($P$1:P241)+1,""))</f>
        <v/>
      </c>
      <c r="Q242" s="50" t="str">
        <f t="shared" si="75"/>
        <v/>
      </c>
      <c r="R242" s="47" t="str">
        <f t="shared" si="76"/>
        <v/>
      </c>
      <c r="S242" s="47" t="str">
        <f t="shared" si="77"/>
        <v/>
      </c>
      <c r="T242" s="48" t="str">
        <f t="shared" si="78"/>
        <v/>
      </c>
      <c r="U242" s="47" t="str">
        <f t="shared" si="79"/>
        <v/>
      </c>
      <c r="V242" s="54" t="str">
        <f t="shared" si="80"/>
        <v/>
      </c>
      <c r="X242" s="49" t="str">
        <f>IF(AA242=$AA$1,MAX($X$1:X241)+1,"")</f>
        <v/>
      </c>
      <c r="Y242" s="50">
        <f t="shared" si="74"/>
        <v>241</v>
      </c>
      <c r="Z242" s="51" t="str">
        <f t="shared" si="81"/>
        <v>Ječmen Jarní</v>
      </c>
      <c r="AA242" s="50" t="str">
        <f t="shared" si="82"/>
        <v>Jindřichův Hradec</v>
      </c>
      <c r="AB242" s="50" t="str">
        <f t="shared" si="83"/>
        <v>Vlčetínec</v>
      </c>
      <c r="AC242" s="51">
        <f t="shared" si="84"/>
        <v>705331</v>
      </c>
      <c r="AD242" s="52" t="str">
        <f t="shared" si="85"/>
        <v>30,01 - 50,00 %</v>
      </c>
    </row>
    <row r="243" spans="1:30" ht="12.75" x14ac:dyDescent="0.25">
      <c r="A243" s="49">
        <f>IF(B243=$Z$1,MAX($A$1:A242)+1,"")</f>
        <v>242</v>
      </c>
      <c r="B243" s="51" t="s">
        <v>3036</v>
      </c>
      <c r="C243" s="51" t="s">
        <v>295</v>
      </c>
      <c r="D243" s="64" t="s">
        <v>322</v>
      </c>
      <c r="E243" s="64">
        <v>705349</v>
      </c>
      <c r="F243" s="58" t="s">
        <v>34</v>
      </c>
      <c r="H243" s="62">
        <f t="shared" si="86"/>
        <v>242</v>
      </c>
      <c r="I243" s="63" t="str">
        <f t="shared" si="87"/>
        <v/>
      </c>
      <c r="J243" s="47" t="str">
        <f t="shared" si="88"/>
        <v/>
      </c>
      <c r="K243" s="47" t="str">
        <f t="shared" si="89"/>
        <v/>
      </c>
      <c r="L243" s="48" t="str">
        <f t="shared" si="90"/>
        <v/>
      </c>
      <c r="M243" s="47" t="str">
        <f t="shared" si="91"/>
        <v/>
      </c>
      <c r="N243" s="54" t="str">
        <f t="shared" si="92"/>
        <v/>
      </c>
      <c r="P243" s="53" t="str">
        <f>IF($AB$1="NE","",IF(V243=$V$1,MAX($P$1:P242)+1,""))</f>
        <v/>
      </c>
      <c r="Q243" s="50" t="str">
        <f t="shared" si="75"/>
        <v/>
      </c>
      <c r="R243" s="47" t="str">
        <f t="shared" si="76"/>
        <v/>
      </c>
      <c r="S243" s="47" t="str">
        <f t="shared" si="77"/>
        <v/>
      </c>
      <c r="T243" s="48" t="str">
        <f t="shared" si="78"/>
        <v/>
      </c>
      <c r="U243" s="47" t="str">
        <f t="shared" si="79"/>
        <v/>
      </c>
      <c r="V243" s="54" t="str">
        <f t="shared" si="80"/>
        <v/>
      </c>
      <c r="X243" s="49" t="str">
        <f>IF(AA243=$AA$1,MAX($X$1:X242)+1,"")</f>
        <v/>
      </c>
      <c r="Y243" s="50">
        <f t="shared" si="74"/>
        <v>242</v>
      </c>
      <c r="Z243" s="51" t="str">
        <f t="shared" si="81"/>
        <v>Ječmen Jarní</v>
      </c>
      <c r="AA243" s="50" t="str">
        <f t="shared" si="82"/>
        <v>Jindřichův Hradec</v>
      </c>
      <c r="AB243" s="50" t="str">
        <f t="shared" si="83"/>
        <v>Žďár u Nové Včelnice</v>
      </c>
      <c r="AC243" s="51">
        <f t="shared" si="84"/>
        <v>705349</v>
      </c>
      <c r="AD243" s="52" t="str">
        <f t="shared" si="85"/>
        <v>30,01 - 50,00 %</v>
      </c>
    </row>
    <row r="244" spans="1:30" ht="12.75" x14ac:dyDescent="0.25">
      <c r="A244" s="49">
        <f>IF(B244=$Z$1,MAX($A$1:A243)+1,"")</f>
        <v>243</v>
      </c>
      <c r="B244" s="51" t="s">
        <v>3036</v>
      </c>
      <c r="C244" s="51" t="s">
        <v>295</v>
      </c>
      <c r="D244" s="64" t="s">
        <v>323</v>
      </c>
      <c r="E244" s="64">
        <v>706116</v>
      </c>
      <c r="F244" s="58" t="s">
        <v>34</v>
      </c>
      <c r="H244" s="62">
        <f t="shared" si="86"/>
        <v>243</v>
      </c>
      <c r="I244" s="63" t="str">
        <f t="shared" si="87"/>
        <v/>
      </c>
      <c r="J244" s="47" t="str">
        <f t="shared" si="88"/>
        <v/>
      </c>
      <c r="K244" s="47" t="str">
        <f t="shared" si="89"/>
        <v/>
      </c>
      <c r="L244" s="48" t="str">
        <f t="shared" si="90"/>
        <v/>
      </c>
      <c r="M244" s="47" t="str">
        <f t="shared" si="91"/>
        <v/>
      </c>
      <c r="N244" s="54" t="str">
        <f t="shared" si="92"/>
        <v/>
      </c>
      <c r="P244" s="53" t="str">
        <f>IF($AB$1="NE","",IF(V244=$V$1,MAX($P$1:P243)+1,""))</f>
        <v/>
      </c>
      <c r="Q244" s="50" t="str">
        <f t="shared" si="75"/>
        <v/>
      </c>
      <c r="R244" s="47" t="str">
        <f t="shared" si="76"/>
        <v/>
      </c>
      <c r="S244" s="47" t="str">
        <f t="shared" si="77"/>
        <v/>
      </c>
      <c r="T244" s="48" t="str">
        <f t="shared" si="78"/>
        <v/>
      </c>
      <c r="U244" s="47" t="str">
        <f t="shared" si="79"/>
        <v/>
      </c>
      <c r="V244" s="54" t="str">
        <f t="shared" si="80"/>
        <v/>
      </c>
      <c r="X244" s="49" t="str">
        <f>IF(AA244=$AA$1,MAX($X$1:X243)+1,"")</f>
        <v/>
      </c>
      <c r="Y244" s="50">
        <f t="shared" si="74"/>
        <v>243</v>
      </c>
      <c r="Z244" s="51" t="str">
        <f t="shared" si="81"/>
        <v>Ječmen Jarní</v>
      </c>
      <c r="AA244" s="50" t="str">
        <f t="shared" si="82"/>
        <v>Jindřichův Hradec</v>
      </c>
      <c r="AB244" s="50" t="str">
        <f t="shared" si="83"/>
        <v>Nové Dvory</v>
      </c>
      <c r="AC244" s="51">
        <f t="shared" si="84"/>
        <v>706116</v>
      </c>
      <c r="AD244" s="52" t="str">
        <f t="shared" si="85"/>
        <v>30,01 - 50,00 %</v>
      </c>
    </row>
    <row r="245" spans="1:30" ht="12.75" x14ac:dyDescent="0.25">
      <c r="A245" s="49">
        <f>IF(B245=$Z$1,MAX($A$1:A244)+1,"")</f>
        <v>244</v>
      </c>
      <c r="B245" s="51" t="s">
        <v>3036</v>
      </c>
      <c r="C245" s="51" t="s">
        <v>295</v>
      </c>
      <c r="D245" s="64" t="s">
        <v>324</v>
      </c>
      <c r="E245" s="64">
        <v>706981</v>
      </c>
      <c r="F245" s="58" t="s">
        <v>34</v>
      </c>
      <c r="H245" s="62">
        <f t="shared" si="86"/>
        <v>244</v>
      </c>
      <c r="I245" s="63" t="str">
        <f t="shared" si="87"/>
        <v/>
      </c>
      <c r="J245" s="47" t="str">
        <f t="shared" si="88"/>
        <v/>
      </c>
      <c r="K245" s="47" t="str">
        <f t="shared" si="89"/>
        <v/>
      </c>
      <c r="L245" s="48" t="str">
        <f t="shared" si="90"/>
        <v/>
      </c>
      <c r="M245" s="47" t="str">
        <f t="shared" si="91"/>
        <v/>
      </c>
      <c r="N245" s="54" t="str">
        <f t="shared" si="92"/>
        <v/>
      </c>
      <c r="P245" s="53" t="str">
        <f>IF($AB$1="NE","",IF(V245=$V$1,MAX($P$1:P244)+1,""))</f>
        <v/>
      </c>
      <c r="Q245" s="50" t="str">
        <f t="shared" si="75"/>
        <v/>
      </c>
      <c r="R245" s="47" t="str">
        <f t="shared" si="76"/>
        <v/>
      </c>
      <c r="S245" s="47" t="str">
        <f t="shared" si="77"/>
        <v/>
      </c>
      <c r="T245" s="48" t="str">
        <f t="shared" si="78"/>
        <v/>
      </c>
      <c r="U245" s="47" t="str">
        <f t="shared" si="79"/>
        <v/>
      </c>
      <c r="V245" s="54" t="str">
        <f t="shared" si="80"/>
        <v/>
      </c>
      <c r="X245" s="49" t="str">
        <f>IF(AA245=$AA$1,MAX($X$1:X244)+1,"")</f>
        <v/>
      </c>
      <c r="Y245" s="50">
        <f t="shared" si="74"/>
        <v>244</v>
      </c>
      <c r="Z245" s="51" t="str">
        <f t="shared" si="81"/>
        <v>Ječmen Jarní</v>
      </c>
      <c r="AA245" s="50" t="str">
        <f t="shared" si="82"/>
        <v>Jindřichův Hradec</v>
      </c>
      <c r="AB245" s="50" t="str">
        <f t="shared" si="83"/>
        <v>Kolence</v>
      </c>
      <c r="AC245" s="51">
        <f t="shared" si="84"/>
        <v>706981</v>
      </c>
      <c r="AD245" s="52" t="str">
        <f t="shared" si="85"/>
        <v>30,01 - 50,00 %</v>
      </c>
    </row>
    <row r="246" spans="1:30" ht="12.75" x14ac:dyDescent="0.25">
      <c r="A246" s="49">
        <f>IF(B246=$Z$1,MAX($A$1:A245)+1,"")</f>
        <v>245</v>
      </c>
      <c r="B246" s="51" t="s">
        <v>3036</v>
      </c>
      <c r="C246" s="51" t="s">
        <v>295</v>
      </c>
      <c r="D246" s="64" t="s">
        <v>325</v>
      </c>
      <c r="E246" s="64">
        <v>707007</v>
      </c>
      <c r="F246" s="58" t="s">
        <v>34</v>
      </c>
      <c r="H246" s="62">
        <f t="shared" si="86"/>
        <v>245</v>
      </c>
      <c r="I246" s="63" t="str">
        <f t="shared" si="87"/>
        <v/>
      </c>
      <c r="J246" s="47" t="str">
        <f t="shared" si="88"/>
        <v/>
      </c>
      <c r="K246" s="47" t="str">
        <f t="shared" si="89"/>
        <v/>
      </c>
      <c r="L246" s="48" t="str">
        <f t="shared" si="90"/>
        <v/>
      </c>
      <c r="M246" s="47" t="str">
        <f t="shared" si="91"/>
        <v/>
      </c>
      <c r="N246" s="54" t="str">
        <f t="shared" si="92"/>
        <v/>
      </c>
      <c r="P246" s="53" t="str">
        <f>IF($AB$1="NE","",IF(V246=$V$1,MAX($P$1:P245)+1,""))</f>
        <v/>
      </c>
      <c r="Q246" s="50" t="str">
        <f t="shared" si="75"/>
        <v/>
      </c>
      <c r="R246" s="47" t="str">
        <f t="shared" si="76"/>
        <v/>
      </c>
      <c r="S246" s="47" t="str">
        <f t="shared" si="77"/>
        <v/>
      </c>
      <c r="T246" s="48" t="str">
        <f t="shared" si="78"/>
        <v/>
      </c>
      <c r="U246" s="47" t="str">
        <f t="shared" si="79"/>
        <v/>
      </c>
      <c r="V246" s="54" t="str">
        <f t="shared" si="80"/>
        <v/>
      </c>
      <c r="X246" s="49" t="str">
        <f>IF(AA246=$AA$1,MAX($X$1:X245)+1,"")</f>
        <v/>
      </c>
      <c r="Y246" s="50">
        <f t="shared" si="74"/>
        <v>245</v>
      </c>
      <c r="Z246" s="51" t="str">
        <f t="shared" si="81"/>
        <v>Ječmen Jarní</v>
      </c>
      <c r="AA246" s="50" t="str">
        <f t="shared" si="82"/>
        <v>Jindřichův Hradec</v>
      </c>
      <c r="AB246" s="50" t="str">
        <f t="shared" si="83"/>
        <v>Novosedly nad Nežárkou</v>
      </c>
      <c r="AC246" s="51">
        <f t="shared" si="84"/>
        <v>707007</v>
      </c>
      <c r="AD246" s="52" t="str">
        <f t="shared" si="85"/>
        <v>30,01 - 50,00 %</v>
      </c>
    </row>
    <row r="247" spans="1:30" ht="12.75" x14ac:dyDescent="0.25">
      <c r="A247" s="49">
        <f>IF(B247=$Z$1,MAX($A$1:A246)+1,"")</f>
        <v>246</v>
      </c>
      <c r="B247" s="51" t="s">
        <v>3036</v>
      </c>
      <c r="C247" s="51" t="s">
        <v>295</v>
      </c>
      <c r="D247" s="64" t="s">
        <v>326</v>
      </c>
      <c r="E247" s="64">
        <v>711071</v>
      </c>
      <c r="F247" s="58" t="s">
        <v>34</v>
      </c>
      <c r="H247" s="62">
        <f t="shared" si="86"/>
        <v>246</v>
      </c>
      <c r="I247" s="63" t="str">
        <f t="shared" si="87"/>
        <v/>
      </c>
      <c r="J247" s="47" t="str">
        <f t="shared" si="88"/>
        <v/>
      </c>
      <c r="K247" s="47" t="str">
        <f t="shared" si="89"/>
        <v/>
      </c>
      <c r="L247" s="48" t="str">
        <f t="shared" si="90"/>
        <v/>
      </c>
      <c r="M247" s="47" t="str">
        <f t="shared" si="91"/>
        <v/>
      </c>
      <c r="N247" s="54" t="str">
        <f t="shared" si="92"/>
        <v/>
      </c>
      <c r="P247" s="53" t="str">
        <f>IF($AB$1="NE","",IF(V247=$V$1,MAX($P$1:P246)+1,""))</f>
        <v/>
      </c>
      <c r="Q247" s="50" t="str">
        <f t="shared" si="75"/>
        <v/>
      </c>
      <c r="R247" s="47" t="str">
        <f t="shared" si="76"/>
        <v/>
      </c>
      <c r="S247" s="47" t="str">
        <f t="shared" si="77"/>
        <v/>
      </c>
      <c r="T247" s="48" t="str">
        <f t="shared" si="78"/>
        <v/>
      </c>
      <c r="U247" s="47" t="str">
        <f t="shared" si="79"/>
        <v/>
      </c>
      <c r="V247" s="54" t="str">
        <f t="shared" si="80"/>
        <v/>
      </c>
      <c r="X247" s="49" t="str">
        <f>IF(AA247=$AA$1,MAX($X$1:X246)+1,"")</f>
        <v/>
      </c>
      <c r="Y247" s="50">
        <f t="shared" si="74"/>
        <v>246</v>
      </c>
      <c r="Z247" s="51" t="str">
        <f t="shared" si="81"/>
        <v>Ječmen Jarní</v>
      </c>
      <c r="AA247" s="50" t="str">
        <f t="shared" si="82"/>
        <v>Jindřichův Hradec</v>
      </c>
      <c r="AB247" s="50" t="str">
        <f t="shared" si="83"/>
        <v>Olšany u Dačic</v>
      </c>
      <c r="AC247" s="51">
        <f t="shared" si="84"/>
        <v>711071</v>
      </c>
      <c r="AD247" s="52" t="str">
        <f t="shared" si="85"/>
        <v>30,01 - 50,00 %</v>
      </c>
    </row>
    <row r="248" spans="1:30" ht="12.75" x14ac:dyDescent="0.25">
      <c r="A248" s="49">
        <f>IF(B248=$Z$1,MAX($A$1:A247)+1,"")</f>
        <v>247</v>
      </c>
      <c r="B248" s="51" t="s">
        <v>3036</v>
      </c>
      <c r="C248" s="51" t="s">
        <v>295</v>
      </c>
      <c r="D248" s="64" t="s">
        <v>327</v>
      </c>
      <c r="E248" s="64">
        <v>720992</v>
      </c>
      <c r="F248" s="58" t="s">
        <v>34</v>
      </c>
      <c r="H248" s="62">
        <f t="shared" si="86"/>
        <v>247</v>
      </c>
      <c r="I248" s="63" t="str">
        <f t="shared" si="87"/>
        <v/>
      </c>
      <c r="J248" s="47" t="str">
        <f t="shared" si="88"/>
        <v/>
      </c>
      <c r="K248" s="47" t="str">
        <f t="shared" si="89"/>
        <v/>
      </c>
      <c r="L248" s="48" t="str">
        <f t="shared" si="90"/>
        <v/>
      </c>
      <c r="M248" s="47" t="str">
        <f t="shared" si="91"/>
        <v/>
      </c>
      <c r="N248" s="54" t="str">
        <f t="shared" si="92"/>
        <v/>
      </c>
      <c r="P248" s="53" t="str">
        <f>IF($AB$1="NE","",IF(V248=$V$1,MAX($P$1:P247)+1,""))</f>
        <v/>
      </c>
      <c r="Q248" s="50" t="str">
        <f t="shared" si="75"/>
        <v/>
      </c>
      <c r="R248" s="47" t="str">
        <f t="shared" si="76"/>
        <v/>
      </c>
      <c r="S248" s="47" t="str">
        <f t="shared" si="77"/>
        <v/>
      </c>
      <c r="T248" s="48" t="str">
        <f t="shared" si="78"/>
        <v/>
      </c>
      <c r="U248" s="47" t="str">
        <f t="shared" si="79"/>
        <v/>
      </c>
      <c r="V248" s="54" t="str">
        <f t="shared" si="80"/>
        <v/>
      </c>
      <c r="X248" s="49" t="str">
        <f>IF(AA248=$AA$1,MAX($X$1:X247)+1,"")</f>
        <v/>
      </c>
      <c r="Y248" s="50">
        <f t="shared" si="74"/>
        <v>247</v>
      </c>
      <c r="Z248" s="51" t="str">
        <f t="shared" si="81"/>
        <v>Ječmen Jarní</v>
      </c>
      <c r="AA248" s="50" t="str">
        <f t="shared" si="82"/>
        <v>Jindřichův Hradec</v>
      </c>
      <c r="AB248" s="50" t="str">
        <f t="shared" si="83"/>
        <v>Pístina</v>
      </c>
      <c r="AC248" s="51">
        <f t="shared" si="84"/>
        <v>720992</v>
      </c>
      <c r="AD248" s="52" t="str">
        <f t="shared" si="85"/>
        <v>30,01 - 50,00 %</v>
      </c>
    </row>
    <row r="249" spans="1:30" ht="12.75" x14ac:dyDescent="0.25">
      <c r="A249" s="49">
        <f>IF(B249=$Z$1,MAX($A$1:A248)+1,"")</f>
        <v>248</v>
      </c>
      <c r="B249" s="51" t="s">
        <v>3036</v>
      </c>
      <c r="C249" s="51" t="s">
        <v>295</v>
      </c>
      <c r="D249" s="64" t="s">
        <v>328</v>
      </c>
      <c r="E249" s="64">
        <v>721492</v>
      </c>
      <c r="F249" s="58" t="s">
        <v>34</v>
      </c>
      <c r="H249" s="62">
        <f t="shared" si="86"/>
        <v>248</v>
      </c>
      <c r="I249" s="63" t="str">
        <f t="shared" si="87"/>
        <v/>
      </c>
      <c r="J249" s="47" t="str">
        <f t="shared" si="88"/>
        <v/>
      </c>
      <c r="K249" s="47" t="str">
        <f t="shared" si="89"/>
        <v/>
      </c>
      <c r="L249" s="48" t="str">
        <f t="shared" si="90"/>
        <v/>
      </c>
      <c r="M249" s="47" t="str">
        <f t="shared" si="91"/>
        <v/>
      </c>
      <c r="N249" s="54" t="str">
        <f t="shared" si="92"/>
        <v/>
      </c>
      <c r="P249" s="53" t="str">
        <f>IF($AB$1="NE","",IF(V249=$V$1,MAX($P$1:P248)+1,""))</f>
        <v/>
      </c>
      <c r="Q249" s="50" t="str">
        <f t="shared" si="75"/>
        <v/>
      </c>
      <c r="R249" s="47" t="str">
        <f t="shared" si="76"/>
        <v/>
      </c>
      <c r="S249" s="47" t="str">
        <f t="shared" si="77"/>
        <v/>
      </c>
      <c r="T249" s="48" t="str">
        <f t="shared" si="78"/>
        <v/>
      </c>
      <c r="U249" s="47" t="str">
        <f t="shared" si="79"/>
        <v/>
      </c>
      <c r="V249" s="54" t="str">
        <f t="shared" si="80"/>
        <v/>
      </c>
      <c r="X249" s="49" t="str">
        <f>IF(AA249=$AA$1,MAX($X$1:X248)+1,"")</f>
        <v/>
      </c>
      <c r="Y249" s="50">
        <f t="shared" si="74"/>
        <v>248</v>
      </c>
      <c r="Z249" s="51" t="str">
        <f t="shared" si="81"/>
        <v>Ječmen Jarní</v>
      </c>
      <c r="AA249" s="50" t="str">
        <f t="shared" si="82"/>
        <v>Jindřichův Hradec</v>
      </c>
      <c r="AB249" s="50" t="str">
        <f t="shared" si="83"/>
        <v>Plasná</v>
      </c>
      <c r="AC249" s="51">
        <f t="shared" si="84"/>
        <v>721492</v>
      </c>
      <c r="AD249" s="52" t="str">
        <f t="shared" si="85"/>
        <v>30,01 - 50,00 %</v>
      </c>
    </row>
    <row r="250" spans="1:30" ht="12.75" x14ac:dyDescent="0.25">
      <c r="A250" s="49">
        <f>IF(B250=$Z$1,MAX($A$1:A249)+1,"")</f>
        <v>249</v>
      </c>
      <c r="B250" s="51" t="s">
        <v>3036</v>
      </c>
      <c r="C250" s="51" t="s">
        <v>295</v>
      </c>
      <c r="D250" s="64" t="s">
        <v>329</v>
      </c>
      <c r="E250" s="64">
        <v>721956</v>
      </c>
      <c r="F250" s="58" t="s">
        <v>34</v>
      </c>
      <c r="H250" s="62">
        <f t="shared" si="86"/>
        <v>249</v>
      </c>
      <c r="I250" s="63" t="str">
        <f t="shared" si="87"/>
        <v/>
      </c>
      <c r="J250" s="47" t="str">
        <f t="shared" si="88"/>
        <v/>
      </c>
      <c r="K250" s="47" t="str">
        <f t="shared" si="89"/>
        <v/>
      </c>
      <c r="L250" s="48" t="str">
        <f t="shared" si="90"/>
        <v/>
      </c>
      <c r="M250" s="47" t="str">
        <f t="shared" si="91"/>
        <v/>
      </c>
      <c r="N250" s="54" t="str">
        <f t="shared" si="92"/>
        <v/>
      </c>
      <c r="P250" s="53" t="str">
        <f>IF($AB$1="NE","",IF(V250=$V$1,MAX($P$1:P249)+1,""))</f>
        <v/>
      </c>
      <c r="Q250" s="50" t="str">
        <f t="shared" si="75"/>
        <v/>
      </c>
      <c r="R250" s="47" t="str">
        <f t="shared" si="76"/>
        <v/>
      </c>
      <c r="S250" s="47" t="str">
        <f t="shared" si="77"/>
        <v/>
      </c>
      <c r="T250" s="48" t="str">
        <f t="shared" si="78"/>
        <v/>
      </c>
      <c r="U250" s="47" t="str">
        <f t="shared" si="79"/>
        <v/>
      </c>
      <c r="V250" s="54" t="str">
        <f t="shared" si="80"/>
        <v/>
      </c>
      <c r="X250" s="49" t="str">
        <f>IF(AA250=$AA$1,MAX($X$1:X249)+1,"")</f>
        <v/>
      </c>
      <c r="Y250" s="50">
        <f t="shared" si="74"/>
        <v>249</v>
      </c>
      <c r="Z250" s="51" t="str">
        <f t="shared" si="81"/>
        <v>Ječmen Jarní</v>
      </c>
      <c r="AA250" s="50" t="str">
        <f t="shared" si="82"/>
        <v>Jindřichův Hradec</v>
      </c>
      <c r="AB250" s="50" t="str">
        <f t="shared" si="83"/>
        <v>Pluhův Žďár</v>
      </c>
      <c r="AC250" s="51">
        <f t="shared" si="84"/>
        <v>721956</v>
      </c>
      <c r="AD250" s="52" t="str">
        <f t="shared" si="85"/>
        <v>30,01 - 50,00 %</v>
      </c>
    </row>
    <row r="251" spans="1:30" ht="12.75" x14ac:dyDescent="0.25">
      <c r="A251" s="49">
        <f>IF(B251=$Z$1,MAX($A$1:A250)+1,"")</f>
        <v>250</v>
      </c>
      <c r="B251" s="51" t="s">
        <v>3036</v>
      </c>
      <c r="C251" s="51" t="s">
        <v>295</v>
      </c>
      <c r="D251" s="64" t="s">
        <v>330</v>
      </c>
      <c r="E251" s="64">
        <v>725625</v>
      </c>
      <c r="F251" s="58" t="s">
        <v>34</v>
      </c>
      <c r="H251" s="62">
        <f t="shared" si="86"/>
        <v>250</v>
      </c>
      <c r="I251" s="63" t="str">
        <f t="shared" si="87"/>
        <v/>
      </c>
      <c r="J251" s="47" t="str">
        <f t="shared" si="88"/>
        <v/>
      </c>
      <c r="K251" s="47" t="str">
        <f t="shared" si="89"/>
        <v/>
      </c>
      <c r="L251" s="48" t="str">
        <f t="shared" si="90"/>
        <v/>
      </c>
      <c r="M251" s="47" t="str">
        <f t="shared" si="91"/>
        <v/>
      </c>
      <c r="N251" s="54" t="str">
        <f t="shared" si="92"/>
        <v/>
      </c>
      <c r="P251" s="53" t="str">
        <f>IF($AB$1="NE","",IF(V251=$V$1,MAX($P$1:P250)+1,""))</f>
        <v/>
      </c>
      <c r="Q251" s="50" t="str">
        <f t="shared" si="75"/>
        <v/>
      </c>
      <c r="R251" s="47" t="str">
        <f t="shared" si="76"/>
        <v/>
      </c>
      <c r="S251" s="47" t="str">
        <f t="shared" si="77"/>
        <v/>
      </c>
      <c r="T251" s="48" t="str">
        <f t="shared" si="78"/>
        <v/>
      </c>
      <c r="U251" s="47" t="str">
        <f t="shared" si="79"/>
        <v/>
      </c>
      <c r="V251" s="54" t="str">
        <f t="shared" si="80"/>
        <v/>
      </c>
      <c r="X251" s="49" t="str">
        <f>IF(AA251=$AA$1,MAX($X$1:X250)+1,"")</f>
        <v/>
      </c>
      <c r="Y251" s="50">
        <f t="shared" si="74"/>
        <v>250</v>
      </c>
      <c r="Z251" s="51" t="str">
        <f t="shared" si="81"/>
        <v>Ječmen Jarní</v>
      </c>
      <c r="AA251" s="50" t="str">
        <f t="shared" si="82"/>
        <v>Jindřichův Hradec</v>
      </c>
      <c r="AB251" s="50" t="str">
        <f t="shared" si="83"/>
        <v>Ponědrážka</v>
      </c>
      <c r="AC251" s="51">
        <f t="shared" si="84"/>
        <v>725625</v>
      </c>
      <c r="AD251" s="52" t="str">
        <f t="shared" si="85"/>
        <v>30,01 - 50,00 %</v>
      </c>
    </row>
    <row r="252" spans="1:30" ht="12.75" x14ac:dyDescent="0.25">
      <c r="A252" s="49">
        <f>IF(B252=$Z$1,MAX($A$1:A251)+1,"")</f>
        <v>251</v>
      </c>
      <c r="B252" s="51" t="s">
        <v>3036</v>
      </c>
      <c r="C252" s="51" t="s">
        <v>295</v>
      </c>
      <c r="D252" s="64" t="s">
        <v>331</v>
      </c>
      <c r="E252" s="64">
        <v>735663</v>
      </c>
      <c r="F252" s="58" t="s">
        <v>34</v>
      </c>
      <c r="H252" s="62">
        <f t="shared" si="86"/>
        <v>251</v>
      </c>
      <c r="I252" s="63" t="str">
        <f t="shared" si="87"/>
        <v/>
      </c>
      <c r="J252" s="47" t="str">
        <f t="shared" si="88"/>
        <v/>
      </c>
      <c r="K252" s="47" t="str">
        <f t="shared" si="89"/>
        <v/>
      </c>
      <c r="L252" s="48" t="str">
        <f t="shared" si="90"/>
        <v/>
      </c>
      <c r="M252" s="47" t="str">
        <f t="shared" si="91"/>
        <v/>
      </c>
      <c r="N252" s="54" t="str">
        <f t="shared" si="92"/>
        <v/>
      </c>
      <c r="P252" s="53" t="str">
        <f>IF($AB$1="NE","",IF(V252=$V$1,MAX($P$1:P251)+1,""))</f>
        <v/>
      </c>
      <c r="Q252" s="50" t="str">
        <f t="shared" si="75"/>
        <v/>
      </c>
      <c r="R252" s="47" t="str">
        <f t="shared" si="76"/>
        <v/>
      </c>
      <c r="S252" s="47" t="str">
        <f t="shared" si="77"/>
        <v/>
      </c>
      <c r="T252" s="48" t="str">
        <f t="shared" si="78"/>
        <v/>
      </c>
      <c r="U252" s="47" t="str">
        <f t="shared" si="79"/>
        <v/>
      </c>
      <c r="V252" s="54" t="str">
        <f t="shared" si="80"/>
        <v/>
      </c>
      <c r="X252" s="49" t="str">
        <f>IF(AA252=$AA$1,MAX($X$1:X251)+1,"")</f>
        <v/>
      </c>
      <c r="Y252" s="50">
        <f t="shared" si="74"/>
        <v>251</v>
      </c>
      <c r="Z252" s="51" t="str">
        <f t="shared" si="81"/>
        <v>Ječmen Jarní</v>
      </c>
      <c r="AA252" s="50" t="str">
        <f t="shared" si="82"/>
        <v>Jindřichův Hradec</v>
      </c>
      <c r="AB252" s="50" t="str">
        <f t="shared" si="83"/>
        <v>Příbraz</v>
      </c>
      <c r="AC252" s="51">
        <f t="shared" si="84"/>
        <v>735663</v>
      </c>
      <c r="AD252" s="52" t="str">
        <f t="shared" si="85"/>
        <v>30,01 - 50,00 %</v>
      </c>
    </row>
    <row r="253" spans="1:30" ht="12.75" x14ac:dyDescent="0.25">
      <c r="A253" s="49">
        <f>IF(B253=$Z$1,MAX($A$1:A252)+1,"")</f>
        <v>252</v>
      </c>
      <c r="B253" s="51" t="s">
        <v>3036</v>
      </c>
      <c r="C253" s="51" t="s">
        <v>295</v>
      </c>
      <c r="D253" s="64" t="s">
        <v>332</v>
      </c>
      <c r="E253" s="64">
        <v>738689</v>
      </c>
      <c r="F253" s="58" t="s">
        <v>34</v>
      </c>
      <c r="H253" s="62">
        <f t="shared" si="86"/>
        <v>252</v>
      </c>
      <c r="I253" s="63" t="str">
        <f t="shared" si="87"/>
        <v/>
      </c>
      <c r="J253" s="47" t="str">
        <f t="shared" si="88"/>
        <v/>
      </c>
      <c r="K253" s="47" t="str">
        <f t="shared" si="89"/>
        <v/>
      </c>
      <c r="L253" s="48" t="str">
        <f t="shared" si="90"/>
        <v/>
      </c>
      <c r="M253" s="47" t="str">
        <f t="shared" si="91"/>
        <v/>
      </c>
      <c r="N253" s="54" t="str">
        <f t="shared" si="92"/>
        <v/>
      </c>
      <c r="P253" s="53" t="str">
        <f>IF($AB$1="NE","",IF(V253=$V$1,MAX($P$1:P252)+1,""))</f>
        <v/>
      </c>
      <c r="Q253" s="50" t="str">
        <f t="shared" si="75"/>
        <v/>
      </c>
      <c r="R253" s="47" t="str">
        <f t="shared" si="76"/>
        <v/>
      </c>
      <c r="S253" s="47" t="str">
        <f t="shared" si="77"/>
        <v/>
      </c>
      <c r="T253" s="48" t="str">
        <f t="shared" si="78"/>
        <v/>
      </c>
      <c r="U253" s="47" t="str">
        <f t="shared" si="79"/>
        <v/>
      </c>
      <c r="V253" s="54" t="str">
        <f t="shared" si="80"/>
        <v/>
      </c>
      <c r="X253" s="49" t="str">
        <f>IF(AA253=$AA$1,MAX($X$1:X252)+1,"")</f>
        <v/>
      </c>
      <c r="Y253" s="50">
        <f t="shared" si="74"/>
        <v>252</v>
      </c>
      <c r="Z253" s="51" t="str">
        <f t="shared" si="81"/>
        <v>Ječmen Jarní</v>
      </c>
      <c r="AA253" s="50" t="str">
        <f t="shared" si="82"/>
        <v>Jindřichův Hradec</v>
      </c>
      <c r="AB253" s="50" t="str">
        <f t="shared" si="83"/>
        <v>Radouňka</v>
      </c>
      <c r="AC253" s="51">
        <f t="shared" si="84"/>
        <v>738689</v>
      </c>
      <c r="AD253" s="52" t="str">
        <f t="shared" si="85"/>
        <v>30,01 - 50,00 %</v>
      </c>
    </row>
    <row r="254" spans="1:30" ht="12.75" x14ac:dyDescent="0.25">
      <c r="A254" s="49">
        <f>IF(B254=$Z$1,MAX($A$1:A253)+1,"")</f>
        <v>253</v>
      </c>
      <c r="B254" s="51" t="s">
        <v>3036</v>
      </c>
      <c r="C254" s="51" t="s">
        <v>295</v>
      </c>
      <c r="D254" s="64" t="s">
        <v>333</v>
      </c>
      <c r="E254" s="64">
        <v>739278</v>
      </c>
      <c r="F254" s="58" t="s">
        <v>34</v>
      </c>
      <c r="H254" s="62">
        <f t="shared" si="86"/>
        <v>253</v>
      </c>
      <c r="I254" s="63" t="str">
        <f t="shared" si="87"/>
        <v/>
      </c>
      <c r="J254" s="47" t="str">
        <f t="shared" si="88"/>
        <v/>
      </c>
      <c r="K254" s="47" t="str">
        <f t="shared" si="89"/>
        <v/>
      </c>
      <c r="L254" s="48" t="str">
        <f t="shared" si="90"/>
        <v/>
      </c>
      <c r="M254" s="47" t="str">
        <f t="shared" si="91"/>
        <v/>
      </c>
      <c r="N254" s="54" t="str">
        <f t="shared" si="92"/>
        <v/>
      </c>
      <c r="P254" s="53" t="str">
        <f>IF($AB$1="NE","",IF(V254=$V$1,MAX($P$1:P253)+1,""))</f>
        <v/>
      </c>
      <c r="Q254" s="50" t="str">
        <f t="shared" si="75"/>
        <v/>
      </c>
      <c r="R254" s="47" t="str">
        <f t="shared" si="76"/>
        <v/>
      </c>
      <c r="S254" s="47" t="str">
        <f t="shared" si="77"/>
        <v/>
      </c>
      <c r="T254" s="48" t="str">
        <f t="shared" si="78"/>
        <v/>
      </c>
      <c r="U254" s="47" t="str">
        <f t="shared" si="79"/>
        <v/>
      </c>
      <c r="V254" s="54" t="str">
        <f t="shared" si="80"/>
        <v/>
      </c>
      <c r="X254" s="49" t="str">
        <f>IF(AA254=$AA$1,MAX($X$1:X253)+1,"")</f>
        <v/>
      </c>
      <c r="Y254" s="50">
        <f t="shared" si="74"/>
        <v>253</v>
      </c>
      <c r="Z254" s="51" t="str">
        <f t="shared" si="81"/>
        <v>Ječmen Jarní</v>
      </c>
      <c r="AA254" s="50" t="str">
        <f t="shared" si="82"/>
        <v>Jindřichův Hradec</v>
      </c>
      <c r="AB254" s="50" t="str">
        <f t="shared" si="83"/>
        <v>Rancířov</v>
      </c>
      <c r="AC254" s="51">
        <f t="shared" si="84"/>
        <v>739278</v>
      </c>
      <c r="AD254" s="52" t="str">
        <f t="shared" si="85"/>
        <v>30,01 - 50,00 %</v>
      </c>
    </row>
    <row r="255" spans="1:30" ht="12.75" x14ac:dyDescent="0.25">
      <c r="A255" s="49">
        <f>IF(B255=$Z$1,MAX($A$1:A254)+1,"")</f>
        <v>254</v>
      </c>
      <c r="B255" s="51" t="s">
        <v>3036</v>
      </c>
      <c r="C255" s="51" t="s">
        <v>295</v>
      </c>
      <c r="D255" s="64" t="s">
        <v>334</v>
      </c>
      <c r="E255" s="64">
        <v>741183</v>
      </c>
      <c r="F255" s="58" t="s">
        <v>34</v>
      </c>
      <c r="H255" s="62">
        <f t="shared" si="86"/>
        <v>254</v>
      </c>
      <c r="I255" s="63" t="str">
        <f t="shared" si="87"/>
        <v/>
      </c>
      <c r="J255" s="47" t="str">
        <f t="shared" si="88"/>
        <v/>
      </c>
      <c r="K255" s="47" t="str">
        <f t="shared" si="89"/>
        <v/>
      </c>
      <c r="L255" s="48" t="str">
        <f t="shared" si="90"/>
        <v/>
      </c>
      <c r="M255" s="47" t="str">
        <f t="shared" si="91"/>
        <v/>
      </c>
      <c r="N255" s="54" t="str">
        <f t="shared" si="92"/>
        <v/>
      </c>
      <c r="P255" s="53" t="str">
        <f>IF($AB$1="NE","",IF(V255=$V$1,MAX($P$1:P254)+1,""))</f>
        <v/>
      </c>
      <c r="Q255" s="50" t="str">
        <f t="shared" si="75"/>
        <v/>
      </c>
      <c r="R255" s="47" t="str">
        <f t="shared" si="76"/>
        <v/>
      </c>
      <c r="S255" s="47" t="str">
        <f t="shared" si="77"/>
        <v/>
      </c>
      <c r="T255" s="48" t="str">
        <f t="shared" si="78"/>
        <v/>
      </c>
      <c r="U255" s="47" t="str">
        <f t="shared" si="79"/>
        <v/>
      </c>
      <c r="V255" s="54" t="str">
        <f t="shared" si="80"/>
        <v/>
      </c>
      <c r="X255" s="49" t="str">
        <f>IF(AA255=$AA$1,MAX($X$1:X254)+1,"")</f>
        <v/>
      </c>
      <c r="Y255" s="50">
        <f t="shared" si="74"/>
        <v>254</v>
      </c>
      <c r="Z255" s="51" t="str">
        <f t="shared" si="81"/>
        <v>Ječmen Jarní</v>
      </c>
      <c r="AA255" s="50" t="str">
        <f t="shared" si="82"/>
        <v>Jindřichův Hradec</v>
      </c>
      <c r="AB255" s="50" t="str">
        <f t="shared" si="83"/>
        <v>Roseč</v>
      </c>
      <c r="AC255" s="51">
        <f t="shared" si="84"/>
        <v>741183</v>
      </c>
      <c r="AD255" s="52" t="str">
        <f t="shared" si="85"/>
        <v>30,01 - 50,00 %</v>
      </c>
    </row>
    <row r="256" spans="1:30" ht="12.75" x14ac:dyDescent="0.25">
      <c r="A256" s="49">
        <f>IF(B256=$Z$1,MAX($A$1:A255)+1,"")</f>
        <v>255</v>
      </c>
      <c r="B256" s="51" t="s">
        <v>3036</v>
      </c>
      <c r="C256" s="51" t="s">
        <v>295</v>
      </c>
      <c r="D256" s="64" t="s">
        <v>335</v>
      </c>
      <c r="E256" s="64">
        <v>744816</v>
      </c>
      <c r="F256" s="58" t="s">
        <v>34</v>
      </c>
      <c r="H256" s="62">
        <f t="shared" si="86"/>
        <v>255</v>
      </c>
      <c r="I256" s="63" t="str">
        <f t="shared" si="87"/>
        <v/>
      </c>
      <c r="J256" s="47" t="str">
        <f t="shared" si="88"/>
        <v/>
      </c>
      <c r="K256" s="47" t="str">
        <f t="shared" si="89"/>
        <v/>
      </c>
      <c r="L256" s="48" t="str">
        <f t="shared" si="90"/>
        <v/>
      </c>
      <c r="M256" s="47" t="str">
        <f t="shared" si="91"/>
        <v/>
      </c>
      <c r="N256" s="54" t="str">
        <f t="shared" si="92"/>
        <v/>
      </c>
      <c r="P256" s="53" t="str">
        <f>IF($AB$1="NE","",IF(V256=$V$1,MAX($P$1:P255)+1,""))</f>
        <v/>
      </c>
      <c r="Q256" s="50" t="str">
        <f t="shared" si="75"/>
        <v/>
      </c>
      <c r="R256" s="47" t="str">
        <f t="shared" si="76"/>
        <v/>
      </c>
      <c r="S256" s="47" t="str">
        <f t="shared" si="77"/>
        <v/>
      </c>
      <c r="T256" s="48" t="str">
        <f t="shared" si="78"/>
        <v/>
      </c>
      <c r="U256" s="47" t="str">
        <f t="shared" si="79"/>
        <v/>
      </c>
      <c r="V256" s="54" t="str">
        <f t="shared" si="80"/>
        <v/>
      </c>
      <c r="X256" s="49" t="str">
        <f>IF(AA256=$AA$1,MAX($X$1:X255)+1,"")</f>
        <v/>
      </c>
      <c r="Y256" s="50">
        <f t="shared" si="74"/>
        <v>255</v>
      </c>
      <c r="Z256" s="51" t="str">
        <f t="shared" si="81"/>
        <v>Ječmen Jarní</v>
      </c>
      <c r="AA256" s="50" t="str">
        <f t="shared" si="82"/>
        <v>Jindřichův Hradec</v>
      </c>
      <c r="AB256" s="50" t="str">
        <f t="shared" si="83"/>
        <v>Řečice</v>
      </c>
      <c r="AC256" s="51">
        <f t="shared" si="84"/>
        <v>744816</v>
      </c>
      <c r="AD256" s="52" t="str">
        <f t="shared" si="85"/>
        <v>30,01 - 50,00 %</v>
      </c>
    </row>
    <row r="257" spans="1:30" ht="12.75" x14ac:dyDescent="0.25">
      <c r="A257" s="49">
        <f>IF(B257=$Z$1,MAX($A$1:A256)+1,"")</f>
        <v>256</v>
      </c>
      <c r="B257" s="51" t="s">
        <v>3036</v>
      </c>
      <c r="C257" s="51" t="s">
        <v>295</v>
      </c>
      <c r="D257" s="64" t="s">
        <v>336</v>
      </c>
      <c r="E257" s="64">
        <v>756377</v>
      </c>
      <c r="F257" s="58" t="s">
        <v>34</v>
      </c>
      <c r="H257" s="62">
        <f t="shared" si="86"/>
        <v>256</v>
      </c>
      <c r="I257" s="63" t="str">
        <f t="shared" si="87"/>
        <v/>
      </c>
      <c r="J257" s="47" t="str">
        <f t="shared" si="88"/>
        <v/>
      </c>
      <c r="K257" s="47" t="str">
        <f t="shared" si="89"/>
        <v/>
      </c>
      <c r="L257" s="48" t="str">
        <f t="shared" si="90"/>
        <v/>
      </c>
      <c r="M257" s="47" t="str">
        <f t="shared" si="91"/>
        <v/>
      </c>
      <c r="N257" s="54" t="str">
        <f t="shared" si="92"/>
        <v/>
      </c>
      <c r="P257" s="53" t="str">
        <f>IF($AB$1="NE","",IF(V257=$V$1,MAX($P$1:P256)+1,""))</f>
        <v/>
      </c>
      <c r="Q257" s="50" t="str">
        <f t="shared" si="75"/>
        <v/>
      </c>
      <c r="R257" s="47" t="str">
        <f t="shared" si="76"/>
        <v/>
      </c>
      <c r="S257" s="47" t="str">
        <f t="shared" si="77"/>
        <v/>
      </c>
      <c r="T257" s="48" t="str">
        <f t="shared" si="78"/>
        <v/>
      </c>
      <c r="U257" s="47" t="str">
        <f t="shared" si="79"/>
        <v/>
      </c>
      <c r="V257" s="54" t="str">
        <f t="shared" si="80"/>
        <v/>
      </c>
      <c r="X257" s="49" t="str">
        <f>IF(AA257=$AA$1,MAX($X$1:X256)+1,"")</f>
        <v/>
      </c>
      <c r="Y257" s="50">
        <f t="shared" si="74"/>
        <v>256</v>
      </c>
      <c r="Z257" s="51" t="str">
        <f t="shared" si="81"/>
        <v>Ječmen Jarní</v>
      </c>
      <c r="AA257" s="50" t="str">
        <f t="shared" si="82"/>
        <v>Jindřichův Hradec</v>
      </c>
      <c r="AB257" s="50" t="str">
        <f t="shared" si="83"/>
        <v>Stráž nad Nežárkou</v>
      </c>
      <c r="AC257" s="51">
        <f t="shared" si="84"/>
        <v>756377</v>
      </c>
      <c r="AD257" s="52" t="str">
        <f t="shared" si="85"/>
        <v>30,01 - 50,00 %</v>
      </c>
    </row>
    <row r="258" spans="1:30" ht="12.75" x14ac:dyDescent="0.25">
      <c r="A258" s="49">
        <f>IF(B258=$Z$1,MAX($A$1:A257)+1,"")</f>
        <v>257</v>
      </c>
      <c r="B258" s="51" t="s">
        <v>3036</v>
      </c>
      <c r="C258" s="51" t="s">
        <v>295</v>
      </c>
      <c r="D258" s="64" t="s">
        <v>337</v>
      </c>
      <c r="E258" s="64">
        <v>758477</v>
      </c>
      <c r="F258" s="58" t="s">
        <v>34</v>
      </c>
      <c r="H258" s="62">
        <f t="shared" si="86"/>
        <v>257</v>
      </c>
      <c r="I258" s="63" t="str">
        <f t="shared" si="87"/>
        <v/>
      </c>
      <c r="J258" s="47" t="str">
        <f t="shared" si="88"/>
        <v/>
      </c>
      <c r="K258" s="47" t="str">
        <f t="shared" si="89"/>
        <v/>
      </c>
      <c r="L258" s="48" t="str">
        <f t="shared" si="90"/>
        <v/>
      </c>
      <c r="M258" s="47" t="str">
        <f t="shared" si="91"/>
        <v/>
      </c>
      <c r="N258" s="54" t="str">
        <f t="shared" si="92"/>
        <v/>
      </c>
      <c r="P258" s="53" t="str">
        <f>IF($AB$1="NE","",IF(V258=$V$1,MAX($P$1:P257)+1,""))</f>
        <v/>
      </c>
      <c r="Q258" s="50" t="str">
        <f t="shared" si="75"/>
        <v/>
      </c>
      <c r="R258" s="47" t="str">
        <f t="shared" si="76"/>
        <v/>
      </c>
      <c r="S258" s="47" t="str">
        <f t="shared" si="77"/>
        <v/>
      </c>
      <c r="T258" s="48" t="str">
        <f t="shared" si="78"/>
        <v/>
      </c>
      <c r="U258" s="47" t="str">
        <f t="shared" si="79"/>
        <v/>
      </c>
      <c r="V258" s="54" t="str">
        <f t="shared" si="80"/>
        <v/>
      </c>
      <c r="X258" s="49" t="str">
        <f>IF(AA258=$AA$1,MAX($X$1:X257)+1,"")</f>
        <v/>
      </c>
      <c r="Y258" s="50">
        <f t="shared" si="74"/>
        <v>257</v>
      </c>
      <c r="Z258" s="51" t="str">
        <f t="shared" si="81"/>
        <v>Ječmen Jarní</v>
      </c>
      <c r="AA258" s="50" t="str">
        <f t="shared" si="82"/>
        <v>Jindřichův Hradec</v>
      </c>
      <c r="AB258" s="50" t="str">
        <f t="shared" si="83"/>
        <v>Studnice u Lodhéřova</v>
      </c>
      <c r="AC258" s="51">
        <f t="shared" si="84"/>
        <v>758477</v>
      </c>
      <c r="AD258" s="52" t="str">
        <f t="shared" si="85"/>
        <v>30,01 - 50,00 %</v>
      </c>
    </row>
    <row r="259" spans="1:30" ht="12.75" x14ac:dyDescent="0.25">
      <c r="A259" s="49">
        <f>IF(B259=$Z$1,MAX($A$1:A258)+1,"")</f>
        <v>258</v>
      </c>
      <c r="B259" s="51" t="s">
        <v>3036</v>
      </c>
      <c r="C259" s="51" t="s">
        <v>295</v>
      </c>
      <c r="D259" s="64" t="s">
        <v>338</v>
      </c>
      <c r="E259" s="64">
        <v>781479</v>
      </c>
      <c r="F259" s="58" t="s">
        <v>34</v>
      </c>
      <c r="H259" s="62">
        <f t="shared" si="86"/>
        <v>258</v>
      </c>
      <c r="I259" s="63" t="str">
        <f t="shared" si="87"/>
        <v/>
      </c>
      <c r="J259" s="47" t="str">
        <f t="shared" si="88"/>
        <v/>
      </c>
      <c r="K259" s="47" t="str">
        <f t="shared" si="89"/>
        <v/>
      </c>
      <c r="L259" s="48" t="str">
        <f t="shared" si="90"/>
        <v/>
      </c>
      <c r="M259" s="47" t="str">
        <f t="shared" si="91"/>
        <v/>
      </c>
      <c r="N259" s="54" t="str">
        <f t="shared" si="92"/>
        <v/>
      </c>
      <c r="P259" s="53" t="str">
        <f>IF($AB$1="NE","",IF(V259=$V$1,MAX($P$1:P258)+1,""))</f>
        <v/>
      </c>
      <c r="Q259" s="50" t="str">
        <f t="shared" si="75"/>
        <v/>
      </c>
      <c r="R259" s="47" t="str">
        <f t="shared" si="76"/>
        <v/>
      </c>
      <c r="S259" s="47" t="str">
        <f t="shared" si="77"/>
        <v/>
      </c>
      <c r="T259" s="48" t="str">
        <f t="shared" si="78"/>
        <v/>
      </c>
      <c r="U259" s="47" t="str">
        <f t="shared" si="79"/>
        <v/>
      </c>
      <c r="V259" s="54" t="str">
        <f t="shared" si="80"/>
        <v/>
      </c>
      <c r="X259" s="49" t="str">
        <f>IF(AA259=$AA$1,MAX($X$1:X258)+1,"")</f>
        <v/>
      </c>
      <c r="Y259" s="50">
        <f t="shared" ref="Y259:Y322" si="93">IF(Y258="","",IF(MAX($A$2:$A$10000)=Y258,"",Y258+1))</f>
        <v>258</v>
      </c>
      <c r="Z259" s="51" t="str">
        <f t="shared" si="81"/>
        <v>Ječmen Jarní</v>
      </c>
      <c r="AA259" s="50" t="str">
        <f t="shared" si="82"/>
        <v>Jindřichův Hradec</v>
      </c>
      <c r="AB259" s="50" t="str">
        <f t="shared" si="83"/>
        <v>Vícemil</v>
      </c>
      <c r="AC259" s="51">
        <f t="shared" si="84"/>
        <v>781479</v>
      </c>
      <c r="AD259" s="52" t="str">
        <f t="shared" si="85"/>
        <v>30,01 - 50,00 %</v>
      </c>
    </row>
    <row r="260" spans="1:30" ht="12.75" x14ac:dyDescent="0.25">
      <c r="A260" s="49">
        <f>IF(B260=$Z$1,MAX($A$1:A259)+1,"")</f>
        <v>259</v>
      </c>
      <c r="B260" s="51" t="s">
        <v>3036</v>
      </c>
      <c r="C260" s="51" t="s">
        <v>295</v>
      </c>
      <c r="D260" s="64" t="s">
        <v>339</v>
      </c>
      <c r="E260" s="64">
        <v>784184</v>
      </c>
      <c r="F260" s="58" t="s">
        <v>34</v>
      </c>
      <c r="H260" s="62">
        <f t="shared" si="86"/>
        <v>259</v>
      </c>
      <c r="I260" s="63" t="str">
        <f t="shared" si="87"/>
        <v/>
      </c>
      <c r="J260" s="47" t="str">
        <f t="shared" si="88"/>
        <v/>
      </c>
      <c r="K260" s="47" t="str">
        <f t="shared" si="89"/>
        <v/>
      </c>
      <c r="L260" s="48" t="str">
        <f t="shared" si="90"/>
        <v/>
      </c>
      <c r="M260" s="47" t="str">
        <f t="shared" si="91"/>
        <v/>
      </c>
      <c r="N260" s="54" t="str">
        <f t="shared" si="92"/>
        <v/>
      </c>
      <c r="P260" s="53" t="str">
        <f>IF($AB$1="NE","",IF(V260=$V$1,MAX($P$1:P259)+1,""))</f>
        <v/>
      </c>
      <c r="Q260" s="50" t="str">
        <f t="shared" si="75"/>
        <v/>
      </c>
      <c r="R260" s="47" t="str">
        <f t="shared" si="76"/>
        <v/>
      </c>
      <c r="S260" s="47" t="str">
        <f t="shared" si="77"/>
        <v/>
      </c>
      <c r="T260" s="48" t="str">
        <f t="shared" si="78"/>
        <v/>
      </c>
      <c r="U260" s="47" t="str">
        <f t="shared" si="79"/>
        <v/>
      </c>
      <c r="V260" s="54" t="str">
        <f t="shared" si="80"/>
        <v/>
      </c>
      <c r="X260" s="49" t="str">
        <f>IF(AA260=$AA$1,MAX($X$1:X259)+1,"")</f>
        <v/>
      </c>
      <c r="Y260" s="50">
        <f t="shared" si="93"/>
        <v>259</v>
      </c>
      <c r="Z260" s="51" t="str">
        <f t="shared" si="81"/>
        <v>Ječmen Jarní</v>
      </c>
      <c r="AA260" s="50" t="str">
        <f t="shared" si="82"/>
        <v>Jindřichův Hradec</v>
      </c>
      <c r="AB260" s="50" t="str">
        <f t="shared" si="83"/>
        <v>Vnorovice</v>
      </c>
      <c r="AC260" s="51">
        <f t="shared" si="84"/>
        <v>784184</v>
      </c>
      <c r="AD260" s="52" t="str">
        <f t="shared" si="85"/>
        <v>30,01 - 50,00 %</v>
      </c>
    </row>
    <row r="261" spans="1:30" ht="12.75" x14ac:dyDescent="0.25">
      <c r="A261" s="49">
        <f>IF(B261=$Z$1,MAX($A$1:A260)+1,"")</f>
        <v>260</v>
      </c>
      <c r="B261" s="51" t="s">
        <v>3036</v>
      </c>
      <c r="C261" s="51" t="s">
        <v>295</v>
      </c>
      <c r="D261" s="64" t="s">
        <v>340</v>
      </c>
      <c r="E261" s="64">
        <v>792365</v>
      </c>
      <c r="F261" s="58" t="s">
        <v>34</v>
      </c>
      <c r="H261" s="62">
        <f t="shared" si="86"/>
        <v>260</v>
      </c>
      <c r="I261" s="63" t="str">
        <f t="shared" si="87"/>
        <v/>
      </c>
      <c r="J261" s="47" t="str">
        <f t="shared" si="88"/>
        <v/>
      </c>
      <c r="K261" s="47" t="str">
        <f t="shared" si="89"/>
        <v/>
      </c>
      <c r="L261" s="48" t="str">
        <f t="shared" si="90"/>
        <v/>
      </c>
      <c r="M261" s="47" t="str">
        <f t="shared" si="91"/>
        <v/>
      </c>
      <c r="N261" s="54" t="str">
        <f t="shared" si="92"/>
        <v/>
      </c>
      <c r="P261" s="53" t="str">
        <f>IF($AB$1="NE","",IF(V261=$V$1,MAX($P$1:P260)+1,""))</f>
        <v/>
      </c>
      <c r="Q261" s="50" t="str">
        <f t="shared" si="75"/>
        <v/>
      </c>
      <c r="R261" s="47" t="str">
        <f t="shared" si="76"/>
        <v/>
      </c>
      <c r="S261" s="47" t="str">
        <f t="shared" si="77"/>
        <v/>
      </c>
      <c r="T261" s="48" t="str">
        <f t="shared" si="78"/>
        <v/>
      </c>
      <c r="U261" s="47" t="str">
        <f t="shared" si="79"/>
        <v/>
      </c>
      <c r="V261" s="54" t="str">
        <f t="shared" si="80"/>
        <v/>
      </c>
      <c r="X261" s="49" t="str">
        <f>IF(AA261=$AA$1,MAX($X$1:X260)+1,"")</f>
        <v/>
      </c>
      <c r="Y261" s="50">
        <f t="shared" si="93"/>
        <v>260</v>
      </c>
      <c r="Z261" s="51" t="str">
        <f t="shared" si="81"/>
        <v>Ječmen Jarní</v>
      </c>
      <c r="AA261" s="50" t="str">
        <f t="shared" si="82"/>
        <v>Jindřichův Hradec</v>
      </c>
      <c r="AB261" s="50" t="str">
        <f t="shared" si="83"/>
        <v>Zdešov</v>
      </c>
      <c r="AC261" s="51">
        <f t="shared" si="84"/>
        <v>792365</v>
      </c>
      <c r="AD261" s="52" t="str">
        <f t="shared" si="85"/>
        <v>30,01 - 50,00 %</v>
      </c>
    </row>
    <row r="262" spans="1:30" ht="12.75" x14ac:dyDescent="0.25">
      <c r="A262" s="49">
        <f>IF(B262=$Z$1,MAX($A$1:A261)+1,"")</f>
        <v>261</v>
      </c>
      <c r="B262" s="51" t="s">
        <v>3036</v>
      </c>
      <c r="C262" s="51" t="s">
        <v>295</v>
      </c>
      <c r="D262" s="64" t="s">
        <v>341</v>
      </c>
      <c r="E262" s="64">
        <v>797171</v>
      </c>
      <c r="F262" s="58" t="s">
        <v>34</v>
      </c>
      <c r="H262" s="62">
        <f t="shared" si="86"/>
        <v>261</v>
      </c>
      <c r="I262" s="63" t="str">
        <f t="shared" si="87"/>
        <v/>
      </c>
      <c r="J262" s="47" t="str">
        <f t="shared" si="88"/>
        <v/>
      </c>
      <c r="K262" s="47" t="str">
        <f t="shared" si="89"/>
        <v/>
      </c>
      <c r="L262" s="48" t="str">
        <f t="shared" si="90"/>
        <v/>
      </c>
      <c r="M262" s="47" t="str">
        <f t="shared" si="91"/>
        <v/>
      </c>
      <c r="N262" s="54" t="str">
        <f t="shared" si="92"/>
        <v/>
      </c>
      <c r="P262" s="53" t="str">
        <f>IF($AB$1="NE","",IF(V262=$V$1,MAX($P$1:P261)+1,""))</f>
        <v/>
      </c>
      <c r="Q262" s="50" t="str">
        <f t="shared" ref="Q262:Q325" si="94">IF(Q261="","",IF(MAX($X$2:$X$10000)=Q261,"",Q261+1))</f>
        <v/>
      </c>
      <c r="R262" s="47" t="str">
        <f t="shared" ref="R262:R325" si="95">IF(Q262="","",LOOKUP(Y262,$X$2:$X$10000,$Z$2:$Z$10000))</f>
        <v/>
      </c>
      <c r="S262" s="47" t="str">
        <f t="shared" ref="S262:S325" si="96">IF(R262="","",LOOKUP(Q262,$X$2:$X$10000,$AA$2:$AA$10000))</f>
        <v/>
      </c>
      <c r="T262" s="48" t="str">
        <f t="shared" ref="T262:T325" si="97">IF(S262="","",LOOKUP(Q262,$X$2:$X$10000,$AB$2:$AB$10000))</f>
        <v/>
      </c>
      <c r="U262" s="47" t="str">
        <f t="shared" ref="U262:U325" si="98">IF(T262="","",LOOKUP(Q262,$X$2:$X$10000,$AC$2:$AC$10000))</f>
        <v/>
      </c>
      <c r="V262" s="54" t="str">
        <f t="shared" ref="V262:V325" si="99">IF(U262="","",LOOKUP(Q262,$X$2:$X$10000,$AD$2:$AD$10000))</f>
        <v/>
      </c>
      <c r="X262" s="49" t="str">
        <f>IF(AA262=$AA$1,MAX($X$1:X261)+1,"")</f>
        <v/>
      </c>
      <c r="Y262" s="50">
        <f t="shared" si="93"/>
        <v>261</v>
      </c>
      <c r="Z262" s="51" t="str">
        <f t="shared" ref="Z262:Z325" si="100">IF(Y262="","",LOOKUP(Y262,$A$2:$A$10000,$B$2:$B$10000))</f>
        <v>Ječmen Jarní</v>
      </c>
      <c r="AA262" s="50" t="str">
        <f t="shared" ref="AA262:AA325" si="101">IF(Y262="","",LOOKUP(Y262,$A$2:$A$10000,$C$2:$C$10000))</f>
        <v>Jindřichův Hradec</v>
      </c>
      <c r="AB262" s="50" t="str">
        <f t="shared" ref="AB262:AB325" si="102">IF(Y262="","",LOOKUP(Y262,$A$2:$A$10000,$D$2:$D$10000))</f>
        <v>Žíteč</v>
      </c>
      <c r="AC262" s="51">
        <f t="shared" ref="AC262:AC325" si="103">IF(Y262="","",LOOKUP(Y262,$A$2:$A$10000,$E$2:$E$10000))</f>
        <v>797171</v>
      </c>
      <c r="AD262" s="52" t="str">
        <f t="shared" ref="AD262:AD325" si="104">IF(Y262="","",LOOKUP(Y262,$A$2:$A$10000,$F$2:$F$10000))</f>
        <v>30,01 - 50,00 %</v>
      </c>
    </row>
    <row r="263" spans="1:30" ht="12.75" x14ac:dyDescent="0.25">
      <c r="A263" s="49">
        <f>IF(B263=$Z$1,MAX($A$1:A262)+1,"")</f>
        <v>262</v>
      </c>
      <c r="B263" s="51" t="s">
        <v>3036</v>
      </c>
      <c r="C263" s="51" t="s">
        <v>295</v>
      </c>
      <c r="D263" s="64" t="s">
        <v>342</v>
      </c>
      <c r="E263" s="64">
        <v>798525</v>
      </c>
      <c r="F263" s="58" t="s">
        <v>34</v>
      </c>
      <c r="H263" s="62">
        <f t="shared" si="86"/>
        <v>262</v>
      </c>
      <c r="I263" s="63" t="str">
        <f t="shared" si="87"/>
        <v/>
      </c>
      <c r="J263" s="47" t="str">
        <f t="shared" si="88"/>
        <v/>
      </c>
      <c r="K263" s="47" t="str">
        <f t="shared" si="89"/>
        <v/>
      </c>
      <c r="L263" s="48" t="str">
        <f t="shared" si="90"/>
        <v/>
      </c>
      <c r="M263" s="47" t="str">
        <f t="shared" si="91"/>
        <v/>
      </c>
      <c r="N263" s="54" t="str">
        <f t="shared" si="92"/>
        <v/>
      </c>
      <c r="P263" s="53" t="str">
        <f>IF($AB$1="NE","",IF(V263=$V$1,MAX($P$1:P262)+1,""))</f>
        <v/>
      </c>
      <c r="Q263" s="50" t="str">
        <f t="shared" si="94"/>
        <v/>
      </c>
      <c r="R263" s="47" t="str">
        <f t="shared" si="95"/>
        <v/>
      </c>
      <c r="S263" s="47" t="str">
        <f t="shared" si="96"/>
        <v/>
      </c>
      <c r="T263" s="48" t="str">
        <f t="shared" si="97"/>
        <v/>
      </c>
      <c r="U263" s="47" t="str">
        <f t="shared" si="98"/>
        <v/>
      </c>
      <c r="V263" s="54" t="str">
        <f t="shared" si="99"/>
        <v/>
      </c>
      <c r="X263" s="49" t="str">
        <f>IF(AA263=$AA$1,MAX($X$1:X262)+1,"")</f>
        <v/>
      </c>
      <c r="Y263" s="50">
        <f t="shared" si="93"/>
        <v>262</v>
      </c>
      <c r="Z263" s="51" t="str">
        <f t="shared" si="100"/>
        <v>Ječmen Jarní</v>
      </c>
      <c r="AA263" s="50" t="str">
        <f t="shared" si="101"/>
        <v>Jindřichův Hradec</v>
      </c>
      <c r="AB263" s="50" t="str">
        <f t="shared" si="102"/>
        <v>Léštnice</v>
      </c>
      <c r="AC263" s="51">
        <f t="shared" si="103"/>
        <v>798525</v>
      </c>
      <c r="AD263" s="52" t="str">
        <f t="shared" si="104"/>
        <v>30,01 - 50,00 %</v>
      </c>
    </row>
    <row r="264" spans="1:30" ht="12.75" x14ac:dyDescent="0.25">
      <c r="A264" s="49">
        <f>IF(B264=$Z$1,MAX($A$1:A263)+1,"")</f>
        <v>263</v>
      </c>
      <c r="B264" s="51" t="s">
        <v>3036</v>
      </c>
      <c r="C264" s="51" t="s">
        <v>295</v>
      </c>
      <c r="D264" s="64" t="s">
        <v>343</v>
      </c>
      <c r="E264" s="64">
        <v>798541</v>
      </c>
      <c r="F264" s="58" t="s">
        <v>34</v>
      </c>
      <c r="H264" s="62">
        <f t="shared" si="86"/>
        <v>263</v>
      </c>
      <c r="I264" s="63" t="str">
        <f t="shared" si="87"/>
        <v/>
      </c>
      <c r="J264" s="47" t="str">
        <f t="shared" si="88"/>
        <v/>
      </c>
      <c r="K264" s="47" t="str">
        <f t="shared" si="89"/>
        <v/>
      </c>
      <c r="L264" s="48" t="str">
        <f t="shared" si="90"/>
        <v/>
      </c>
      <c r="M264" s="47" t="str">
        <f t="shared" si="91"/>
        <v/>
      </c>
      <c r="N264" s="54" t="str">
        <f t="shared" si="92"/>
        <v/>
      </c>
      <c r="P264" s="53" t="str">
        <f>IF($AB$1="NE","",IF(V264=$V$1,MAX($P$1:P263)+1,""))</f>
        <v/>
      </c>
      <c r="Q264" s="50" t="str">
        <f t="shared" si="94"/>
        <v/>
      </c>
      <c r="R264" s="47" t="str">
        <f t="shared" si="95"/>
        <v/>
      </c>
      <c r="S264" s="47" t="str">
        <f t="shared" si="96"/>
        <v/>
      </c>
      <c r="T264" s="48" t="str">
        <f t="shared" si="97"/>
        <v/>
      </c>
      <c r="U264" s="47" t="str">
        <f t="shared" si="98"/>
        <v/>
      </c>
      <c r="V264" s="54" t="str">
        <f t="shared" si="99"/>
        <v/>
      </c>
      <c r="X264" s="49" t="str">
        <f>IF(AA264=$AA$1,MAX($X$1:X263)+1,"")</f>
        <v/>
      </c>
      <c r="Y264" s="50">
        <f t="shared" si="93"/>
        <v>263</v>
      </c>
      <c r="Z264" s="51" t="str">
        <f t="shared" si="100"/>
        <v>Ječmen Jarní</v>
      </c>
      <c r="AA264" s="50" t="str">
        <f t="shared" si="101"/>
        <v>Jindřichův Hradec</v>
      </c>
      <c r="AB264" s="50" t="str">
        <f t="shared" si="102"/>
        <v>Košlák</v>
      </c>
      <c r="AC264" s="51">
        <f t="shared" si="103"/>
        <v>798541</v>
      </c>
      <c r="AD264" s="52" t="str">
        <f t="shared" si="104"/>
        <v>30,01 - 50,00 %</v>
      </c>
    </row>
    <row r="265" spans="1:30" ht="12.75" x14ac:dyDescent="0.25">
      <c r="A265" s="49">
        <f>IF(B265=$Z$1,MAX($A$1:A264)+1,"")</f>
        <v>264</v>
      </c>
      <c r="B265" s="51" t="s">
        <v>3036</v>
      </c>
      <c r="C265" s="51" t="s">
        <v>295</v>
      </c>
      <c r="D265" s="64" t="s">
        <v>344</v>
      </c>
      <c r="E265" s="64">
        <v>798576</v>
      </c>
      <c r="F265" s="58" t="s">
        <v>34</v>
      </c>
      <c r="H265" s="62">
        <f t="shared" si="86"/>
        <v>264</v>
      </c>
      <c r="I265" s="63" t="str">
        <f t="shared" si="87"/>
        <v/>
      </c>
      <c r="J265" s="47" t="str">
        <f t="shared" si="88"/>
        <v/>
      </c>
      <c r="K265" s="47" t="str">
        <f t="shared" si="89"/>
        <v/>
      </c>
      <c r="L265" s="48" t="str">
        <f t="shared" si="90"/>
        <v/>
      </c>
      <c r="M265" s="47" t="str">
        <f t="shared" si="91"/>
        <v/>
      </c>
      <c r="N265" s="54" t="str">
        <f t="shared" si="92"/>
        <v/>
      </c>
      <c r="P265" s="53" t="str">
        <f>IF($AB$1="NE","",IF(V265=$V$1,MAX($P$1:P264)+1,""))</f>
        <v/>
      </c>
      <c r="Q265" s="50" t="str">
        <f t="shared" si="94"/>
        <v/>
      </c>
      <c r="R265" s="47" t="str">
        <f t="shared" si="95"/>
        <v/>
      </c>
      <c r="S265" s="47" t="str">
        <f t="shared" si="96"/>
        <v/>
      </c>
      <c r="T265" s="48" t="str">
        <f t="shared" si="97"/>
        <v/>
      </c>
      <c r="U265" s="47" t="str">
        <f t="shared" si="98"/>
        <v/>
      </c>
      <c r="V265" s="54" t="str">
        <f t="shared" si="99"/>
        <v/>
      </c>
      <c r="X265" s="49" t="str">
        <f>IF(AA265=$AA$1,MAX($X$1:X264)+1,"")</f>
        <v/>
      </c>
      <c r="Y265" s="50">
        <f t="shared" si="93"/>
        <v>264</v>
      </c>
      <c r="Z265" s="51" t="str">
        <f t="shared" si="100"/>
        <v>Ječmen Jarní</v>
      </c>
      <c r="AA265" s="50" t="str">
        <f t="shared" si="101"/>
        <v>Jindřichův Hradec</v>
      </c>
      <c r="AB265" s="50" t="str">
        <f t="shared" si="102"/>
        <v>Pernárec</v>
      </c>
      <c r="AC265" s="51">
        <f t="shared" si="103"/>
        <v>798576</v>
      </c>
      <c r="AD265" s="52" t="str">
        <f t="shared" si="104"/>
        <v>30,01 - 50,00 %</v>
      </c>
    </row>
    <row r="266" spans="1:30" ht="12.75" x14ac:dyDescent="0.25">
      <c r="A266" s="49">
        <f>IF(B266=$Z$1,MAX($A$1:A265)+1,"")</f>
        <v>265</v>
      </c>
      <c r="B266" s="51" t="s">
        <v>3036</v>
      </c>
      <c r="C266" s="51" t="s">
        <v>345</v>
      </c>
      <c r="D266" s="64" t="s">
        <v>346</v>
      </c>
      <c r="E266" s="64">
        <v>623733</v>
      </c>
      <c r="F266" s="58" t="s">
        <v>34</v>
      </c>
      <c r="H266" s="62">
        <f t="shared" si="86"/>
        <v>265</v>
      </c>
      <c r="I266" s="63" t="str">
        <f t="shared" si="87"/>
        <v/>
      </c>
      <c r="J266" s="47" t="str">
        <f t="shared" si="88"/>
        <v/>
      </c>
      <c r="K266" s="47" t="str">
        <f t="shared" si="89"/>
        <v/>
      </c>
      <c r="L266" s="48" t="str">
        <f t="shared" si="90"/>
        <v/>
      </c>
      <c r="M266" s="47" t="str">
        <f t="shared" si="91"/>
        <v/>
      </c>
      <c r="N266" s="54" t="str">
        <f t="shared" si="92"/>
        <v/>
      </c>
      <c r="P266" s="53" t="str">
        <f>IF($AB$1="NE","",IF(V266=$V$1,MAX($P$1:P265)+1,""))</f>
        <v/>
      </c>
      <c r="Q266" s="50" t="str">
        <f t="shared" si="94"/>
        <v/>
      </c>
      <c r="R266" s="47" t="str">
        <f t="shared" si="95"/>
        <v/>
      </c>
      <c r="S266" s="47" t="str">
        <f t="shared" si="96"/>
        <v/>
      </c>
      <c r="T266" s="48" t="str">
        <f t="shared" si="97"/>
        <v/>
      </c>
      <c r="U266" s="47" t="str">
        <f t="shared" si="98"/>
        <v/>
      </c>
      <c r="V266" s="54" t="str">
        <f t="shared" si="99"/>
        <v/>
      </c>
      <c r="X266" s="49" t="str">
        <f>IF(AA266=$AA$1,MAX($X$1:X265)+1,"")</f>
        <v/>
      </c>
      <c r="Y266" s="50">
        <f t="shared" si="93"/>
        <v>265</v>
      </c>
      <c r="Z266" s="51" t="str">
        <f t="shared" si="100"/>
        <v>Ječmen Jarní</v>
      </c>
      <c r="AA266" s="50" t="str">
        <f t="shared" si="101"/>
        <v>Karlovy Vary</v>
      </c>
      <c r="AB266" s="50" t="str">
        <f t="shared" si="102"/>
        <v>Kovářov u Žlutic</v>
      </c>
      <c r="AC266" s="51">
        <f t="shared" si="103"/>
        <v>623733</v>
      </c>
      <c r="AD266" s="52" t="str">
        <f t="shared" si="104"/>
        <v>30,01 - 50,00 %</v>
      </c>
    </row>
    <row r="267" spans="1:30" ht="12.75" x14ac:dyDescent="0.25">
      <c r="A267" s="49">
        <f>IF(B267=$Z$1,MAX($A$1:A266)+1,"")</f>
        <v>266</v>
      </c>
      <c r="B267" s="51" t="s">
        <v>3036</v>
      </c>
      <c r="C267" s="51" t="s">
        <v>345</v>
      </c>
      <c r="D267" s="64" t="s">
        <v>347</v>
      </c>
      <c r="E267" s="64">
        <v>655571</v>
      </c>
      <c r="F267" s="58" t="s">
        <v>34</v>
      </c>
      <c r="H267" s="62">
        <f t="shared" ref="H267:H330" si="105">IF($T$1="ANO",H266+1,"")</f>
        <v>266</v>
      </c>
      <c r="I267" s="63" t="str">
        <f t="shared" ref="I267:I330" si="106">IF(I266="","",IF(MAX($P$2:$P$10000)=I266,"",I266+1))</f>
        <v/>
      </c>
      <c r="J267" s="47" t="str">
        <f t="shared" ref="J267:J330" si="107">IF(I267="","",LOOKUP(Q267,$P$2:$P$10000,$R$2:$R$10000))</f>
        <v/>
      </c>
      <c r="K267" s="47" t="str">
        <f t="shared" ref="K267:K330" si="108">IF(I267="","",LOOKUP(Q267,$P$2:$P$10000,$S$2:$S$10000))</f>
        <v/>
      </c>
      <c r="L267" s="48" t="str">
        <f t="shared" ref="L267:L330" si="109">IF(I267="","",LOOKUP(Q267,$P$2:$P$10000,$T$2:$T$10000))</f>
        <v/>
      </c>
      <c r="M267" s="47" t="str">
        <f t="shared" ref="M267:M330" si="110">IF(I267="","",LOOKUP(Q267,$P$2:$P$10000,$U$2:$U$10000))</f>
        <v/>
      </c>
      <c r="N267" s="54" t="str">
        <f t="shared" ref="N267:N330" si="111">IF(I267="","",LOOKUP(Q267,$P$2:$P$10000,$V$2:$V$10000))</f>
        <v/>
      </c>
      <c r="P267" s="53" t="str">
        <f>IF($AB$1="NE","",IF(V267=$V$1,MAX($P$1:P266)+1,""))</f>
        <v/>
      </c>
      <c r="Q267" s="50" t="str">
        <f t="shared" si="94"/>
        <v/>
      </c>
      <c r="R267" s="47" t="str">
        <f t="shared" si="95"/>
        <v/>
      </c>
      <c r="S267" s="47" t="str">
        <f t="shared" si="96"/>
        <v/>
      </c>
      <c r="T267" s="48" t="str">
        <f t="shared" si="97"/>
        <v/>
      </c>
      <c r="U267" s="47" t="str">
        <f t="shared" si="98"/>
        <v/>
      </c>
      <c r="V267" s="54" t="str">
        <f t="shared" si="99"/>
        <v/>
      </c>
      <c r="X267" s="49" t="str">
        <f>IF(AA267=$AA$1,MAX($X$1:X266)+1,"")</f>
        <v/>
      </c>
      <c r="Y267" s="50">
        <f t="shared" si="93"/>
        <v>266</v>
      </c>
      <c r="Z267" s="51" t="str">
        <f t="shared" si="100"/>
        <v>Ječmen Jarní</v>
      </c>
      <c r="AA267" s="50" t="str">
        <f t="shared" si="101"/>
        <v>Karlovy Vary</v>
      </c>
      <c r="AB267" s="50" t="str">
        <f t="shared" si="102"/>
        <v>Podštěly</v>
      </c>
      <c r="AC267" s="51">
        <f t="shared" si="103"/>
        <v>655571</v>
      </c>
      <c r="AD267" s="52" t="str">
        <f t="shared" si="104"/>
        <v>30,01 - 50,00 %</v>
      </c>
    </row>
    <row r="268" spans="1:30" ht="12.75" x14ac:dyDescent="0.25">
      <c r="A268" s="49">
        <f>IF(B268=$Z$1,MAX($A$1:A267)+1,"")</f>
        <v>267</v>
      </c>
      <c r="B268" s="51" t="s">
        <v>3036</v>
      </c>
      <c r="C268" s="51" t="s">
        <v>345</v>
      </c>
      <c r="D268" s="64" t="s">
        <v>348</v>
      </c>
      <c r="E268" s="64">
        <v>655601</v>
      </c>
      <c r="F268" s="58" t="s">
        <v>34</v>
      </c>
      <c r="H268" s="62">
        <f t="shared" si="105"/>
        <v>267</v>
      </c>
      <c r="I268" s="63" t="str">
        <f t="shared" si="106"/>
        <v/>
      </c>
      <c r="J268" s="47" t="str">
        <f t="shared" si="107"/>
        <v/>
      </c>
      <c r="K268" s="47" t="str">
        <f t="shared" si="108"/>
        <v/>
      </c>
      <c r="L268" s="48" t="str">
        <f t="shared" si="109"/>
        <v/>
      </c>
      <c r="M268" s="47" t="str">
        <f t="shared" si="110"/>
        <v/>
      </c>
      <c r="N268" s="54" t="str">
        <f t="shared" si="111"/>
        <v/>
      </c>
      <c r="P268" s="53" t="str">
        <f>IF($AB$1="NE","",IF(V268=$V$1,MAX($P$1:P267)+1,""))</f>
        <v/>
      </c>
      <c r="Q268" s="50" t="str">
        <f t="shared" si="94"/>
        <v/>
      </c>
      <c r="R268" s="47" t="str">
        <f t="shared" si="95"/>
        <v/>
      </c>
      <c r="S268" s="47" t="str">
        <f t="shared" si="96"/>
        <v/>
      </c>
      <c r="T268" s="48" t="str">
        <f t="shared" si="97"/>
        <v/>
      </c>
      <c r="U268" s="47" t="str">
        <f t="shared" si="98"/>
        <v/>
      </c>
      <c r="V268" s="54" t="str">
        <f t="shared" si="99"/>
        <v/>
      </c>
      <c r="X268" s="49" t="str">
        <f>IF(AA268=$AA$1,MAX($X$1:X267)+1,"")</f>
        <v/>
      </c>
      <c r="Y268" s="50">
        <f t="shared" si="93"/>
        <v>267</v>
      </c>
      <c r="Z268" s="51" t="str">
        <f t="shared" si="100"/>
        <v>Ječmen Jarní</v>
      </c>
      <c r="AA268" s="50" t="str">
        <f t="shared" si="101"/>
        <v>Karlovy Vary</v>
      </c>
      <c r="AB268" s="50" t="str">
        <f t="shared" si="102"/>
        <v>Žďárek u Chyší</v>
      </c>
      <c r="AC268" s="51">
        <f t="shared" si="103"/>
        <v>655601</v>
      </c>
      <c r="AD268" s="52" t="str">
        <f t="shared" si="104"/>
        <v>30,01 - 50,00 %</v>
      </c>
    </row>
    <row r="269" spans="1:30" ht="12.75" x14ac:dyDescent="0.25">
      <c r="A269" s="49">
        <f>IF(B269=$Z$1,MAX($A$1:A268)+1,"")</f>
        <v>268</v>
      </c>
      <c r="B269" s="51" t="s">
        <v>3036</v>
      </c>
      <c r="C269" s="51" t="s">
        <v>345</v>
      </c>
      <c r="D269" s="64" t="s">
        <v>349</v>
      </c>
      <c r="E269" s="64">
        <v>673749</v>
      </c>
      <c r="F269" s="58" t="s">
        <v>34</v>
      </c>
      <c r="H269" s="62">
        <f t="shared" si="105"/>
        <v>268</v>
      </c>
      <c r="I269" s="63" t="str">
        <f t="shared" si="106"/>
        <v/>
      </c>
      <c r="J269" s="47" t="str">
        <f t="shared" si="107"/>
        <v/>
      </c>
      <c r="K269" s="47" t="str">
        <f t="shared" si="108"/>
        <v/>
      </c>
      <c r="L269" s="48" t="str">
        <f t="shared" si="109"/>
        <v/>
      </c>
      <c r="M269" s="47" t="str">
        <f t="shared" si="110"/>
        <v/>
      </c>
      <c r="N269" s="54" t="str">
        <f t="shared" si="111"/>
        <v/>
      </c>
      <c r="P269" s="53" t="str">
        <f>IF($AB$1="NE","",IF(V269=$V$1,MAX($P$1:P268)+1,""))</f>
        <v/>
      </c>
      <c r="Q269" s="50" t="str">
        <f t="shared" si="94"/>
        <v/>
      </c>
      <c r="R269" s="47" t="str">
        <f t="shared" si="95"/>
        <v/>
      </c>
      <c r="S269" s="47" t="str">
        <f t="shared" si="96"/>
        <v/>
      </c>
      <c r="T269" s="48" t="str">
        <f t="shared" si="97"/>
        <v/>
      </c>
      <c r="U269" s="47" t="str">
        <f t="shared" si="98"/>
        <v/>
      </c>
      <c r="V269" s="54" t="str">
        <f t="shared" si="99"/>
        <v/>
      </c>
      <c r="X269" s="49" t="str">
        <f>IF(AA269=$AA$1,MAX($X$1:X268)+1,"")</f>
        <v/>
      </c>
      <c r="Y269" s="50">
        <f t="shared" si="93"/>
        <v>268</v>
      </c>
      <c r="Z269" s="51" t="str">
        <f t="shared" si="100"/>
        <v>Ječmen Jarní</v>
      </c>
      <c r="AA269" s="50" t="str">
        <f t="shared" si="101"/>
        <v>Karlovy Vary</v>
      </c>
      <c r="AB269" s="50" t="str">
        <f t="shared" si="102"/>
        <v>Krásné Údolí</v>
      </c>
      <c r="AC269" s="51">
        <f t="shared" si="103"/>
        <v>673749</v>
      </c>
      <c r="AD269" s="52" t="str">
        <f t="shared" si="104"/>
        <v>30,01 - 50,00 %</v>
      </c>
    </row>
    <row r="270" spans="1:30" ht="12.75" x14ac:dyDescent="0.25">
      <c r="A270" s="49">
        <f>IF(B270=$Z$1,MAX($A$1:A269)+1,"")</f>
        <v>269</v>
      </c>
      <c r="B270" s="51" t="s">
        <v>3036</v>
      </c>
      <c r="C270" s="51" t="s">
        <v>345</v>
      </c>
      <c r="D270" s="64" t="s">
        <v>350</v>
      </c>
      <c r="E270" s="64">
        <v>673765</v>
      </c>
      <c r="F270" s="58" t="s">
        <v>34</v>
      </c>
      <c r="H270" s="62">
        <f t="shared" si="105"/>
        <v>269</v>
      </c>
      <c r="I270" s="63" t="str">
        <f t="shared" si="106"/>
        <v/>
      </c>
      <c r="J270" s="47" t="str">
        <f t="shared" si="107"/>
        <v/>
      </c>
      <c r="K270" s="47" t="str">
        <f t="shared" si="108"/>
        <v/>
      </c>
      <c r="L270" s="48" t="str">
        <f t="shared" si="109"/>
        <v/>
      </c>
      <c r="M270" s="47" t="str">
        <f t="shared" si="110"/>
        <v/>
      </c>
      <c r="N270" s="54" t="str">
        <f t="shared" si="111"/>
        <v/>
      </c>
      <c r="P270" s="53" t="str">
        <f>IF($AB$1="NE","",IF(V270=$V$1,MAX($P$1:P269)+1,""))</f>
        <v/>
      </c>
      <c r="Q270" s="50" t="str">
        <f t="shared" si="94"/>
        <v/>
      </c>
      <c r="R270" s="47" t="str">
        <f t="shared" si="95"/>
        <v/>
      </c>
      <c r="S270" s="47" t="str">
        <f t="shared" si="96"/>
        <v/>
      </c>
      <c r="T270" s="48" t="str">
        <f t="shared" si="97"/>
        <v/>
      </c>
      <c r="U270" s="47" t="str">
        <f t="shared" si="98"/>
        <v/>
      </c>
      <c r="V270" s="54" t="str">
        <f t="shared" si="99"/>
        <v/>
      </c>
      <c r="X270" s="49" t="str">
        <f>IF(AA270=$AA$1,MAX($X$1:X269)+1,"")</f>
        <v/>
      </c>
      <c r="Y270" s="50">
        <f t="shared" si="93"/>
        <v>269</v>
      </c>
      <c r="Z270" s="51" t="str">
        <f t="shared" si="100"/>
        <v>Ječmen Jarní</v>
      </c>
      <c r="AA270" s="50" t="str">
        <f t="shared" si="101"/>
        <v>Karlovy Vary</v>
      </c>
      <c r="AB270" s="50" t="str">
        <f t="shared" si="102"/>
        <v>Přílezy</v>
      </c>
      <c r="AC270" s="51">
        <f t="shared" si="103"/>
        <v>673765</v>
      </c>
      <c r="AD270" s="52" t="str">
        <f t="shared" si="104"/>
        <v>30,01 - 50,00 %</v>
      </c>
    </row>
    <row r="271" spans="1:30" ht="12.75" x14ac:dyDescent="0.25">
      <c r="A271" s="49">
        <f>IF(B271=$Z$1,MAX($A$1:A270)+1,"")</f>
        <v>270</v>
      </c>
      <c r="B271" s="51" t="s">
        <v>3036</v>
      </c>
      <c r="C271" s="51" t="s">
        <v>345</v>
      </c>
      <c r="D271" s="64" t="s">
        <v>351</v>
      </c>
      <c r="E271" s="64">
        <v>775703</v>
      </c>
      <c r="F271" s="58" t="s">
        <v>34</v>
      </c>
      <c r="H271" s="62">
        <f t="shared" si="105"/>
        <v>270</v>
      </c>
      <c r="I271" s="63" t="str">
        <f t="shared" si="106"/>
        <v/>
      </c>
      <c r="J271" s="47" t="str">
        <f t="shared" si="107"/>
        <v/>
      </c>
      <c r="K271" s="47" t="str">
        <f t="shared" si="108"/>
        <v/>
      </c>
      <c r="L271" s="48" t="str">
        <f t="shared" si="109"/>
        <v/>
      </c>
      <c r="M271" s="47" t="str">
        <f t="shared" si="110"/>
        <v/>
      </c>
      <c r="N271" s="54" t="str">
        <f t="shared" si="111"/>
        <v/>
      </c>
      <c r="P271" s="53" t="str">
        <f>IF($AB$1="NE","",IF(V271=$V$1,MAX($P$1:P270)+1,""))</f>
        <v/>
      </c>
      <c r="Q271" s="50" t="str">
        <f t="shared" si="94"/>
        <v/>
      </c>
      <c r="R271" s="47" t="str">
        <f t="shared" si="95"/>
        <v/>
      </c>
      <c r="S271" s="47" t="str">
        <f t="shared" si="96"/>
        <v/>
      </c>
      <c r="T271" s="48" t="str">
        <f t="shared" si="97"/>
        <v/>
      </c>
      <c r="U271" s="47" t="str">
        <f t="shared" si="98"/>
        <v/>
      </c>
      <c r="V271" s="54" t="str">
        <f t="shared" si="99"/>
        <v/>
      </c>
      <c r="X271" s="49" t="str">
        <f>IF(AA271=$AA$1,MAX($X$1:X270)+1,"")</f>
        <v/>
      </c>
      <c r="Y271" s="50">
        <f t="shared" si="93"/>
        <v>270</v>
      </c>
      <c r="Z271" s="51" t="str">
        <f t="shared" si="100"/>
        <v>Ječmen Jarní</v>
      </c>
      <c r="AA271" s="50" t="str">
        <f t="shared" si="101"/>
        <v>Karlovy Vary</v>
      </c>
      <c r="AB271" s="50" t="str">
        <f t="shared" si="102"/>
        <v>Útvina</v>
      </c>
      <c r="AC271" s="51">
        <f t="shared" si="103"/>
        <v>775703</v>
      </c>
      <c r="AD271" s="52" t="str">
        <f t="shared" si="104"/>
        <v>30,01 - 50,00 %</v>
      </c>
    </row>
    <row r="272" spans="1:30" ht="12.75" x14ac:dyDescent="0.25">
      <c r="A272" s="49">
        <f>IF(B272=$Z$1,MAX($A$1:A271)+1,"")</f>
        <v>271</v>
      </c>
      <c r="B272" s="51" t="s">
        <v>3036</v>
      </c>
      <c r="C272" s="51" t="s">
        <v>345</v>
      </c>
      <c r="D272" s="64" t="s">
        <v>352</v>
      </c>
      <c r="E272" s="64">
        <v>791784</v>
      </c>
      <c r="F272" s="58" t="s">
        <v>34</v>
      </c>
      <c r="H272" s="62">
        <f t="shared" si="105"/>
        <v>271</v>
      </c>
      <c r="I272" s="63" t="str">
        <f t="shared" si="106"/>
        <v/>
      </c>
      <c r="J272" s="47" t="str">
        <f t="shared" si="107"/>
        <v/>
      </c>
      <c r="K272" s="47" t="str">
        <f t="shared" si="108"/>
        <v/>
      </c>
      <c r="L272" s="48" t="str">
        <f t="shared" si="109"/>
        <v/>
      </c>
      <c r="M272" s="47" t="str">
        <f t="shared" si="110"/>
        <v/>
      </c>
      <c r="N272" s="54" t="str">
        <f t="shared" si="111"/>
        <v/>
      </c>
      <c r="P272" s="53" t="str">
        <f>IF($AB$1="NE","",IF(V272=$V$1,MAX($P$1:P271)+1,""))</f>
        <v/>
      </c>
      <c r="Q272" s="50" t="str">
        <f t="shared" si="94"/>
        <v/>
      </c>
      <c r="R272" s="47" t="str">
        <f t="shared" si="95"/>
        <v/>
      </c>
      <c r="S272" s="47" t="str">
        <f t="shared" si="96"/>
        <v/>
      </c>
      <c r="T272" s="48" t="str">
        <f t="shared" si="97"/>
        <v/>
      </c>
      <c r="U272" s="47" t="str">
        <f t="shared" si="98"/>
        <v/>
      </c>
      <c r="V272" s="54" t="str">
        <f t="shared" si="99"/>
        <v/>
      </c>
      <c r="X272" s="49" t="str">
        <f>IF(AA272=$AA$1,MAX($X$1:X271)+1,"")</f>
        <v/>
      </c>
      <c r="Y272" s="50">
        <f t="shared" si="93"/>
        <v>271</v>
      </c>
      <c r="Z272" s="51" t="str">
        <f t="shared" si="100"/>
        <v>Ječmen Jarní</v>
      </c>
      <c r="AA272" s="50" t="str">
        <f t="shared" si="101"/>
        <v>Karlovy Vary</v>
      </c>
      <c r="AB272" s="50" t="str">
        <f t="shared" si="102"/>
        <v>Zbraslav u Štědré</v>
      </c>
      <c r="AC272" s="51">
        <f t="shared" si="103"/>
        <v>791784</v>
      </c>
      <c r="AD272" s="52" t="str">
        <f t="shared" si="104"/>
        <v>30,01 - 50,00 %</v>
      </c>
    </row>
    <row r="273" spans="1:30" ht="12.75" x14ac:dyDescent="0.25">
      <c r="A273" s="49">
        <f>IF(B273=$Z$1,MAX($A$1:A272)+1,"")</f>
        <v>272</v>
      </c>
      <c r="B273" s="51" t="s">
        <v>3036</v>
      </c>
      <c r="C273" s="51" t="s">
        <v>353</v>
      </c>
      <c r="D273" s="64" t="s">
        <v>354</v>
      </c>
      <c r="E273" s="64">
        <v>605590</v>
      </c>
      <c r="F273" s="58" t="s">
        <v>34</v>
      </c>
      <c r="H273" s="62">
        <f t="shared" si="105"/>
        <v>272</v>
      </c>
      <c r="I273" s="63" t="str">
        <f t="shared" si="106"/>
        <v/>
      </c>
      <c r="J273" s="47" t="str">
        <f t="shared" si="107"/>
        <v/>
      </c>
      <c r="K273" s="47" t="str">
        <f t="shared" si="108"/>
        <v/>
      </c>
      <c r="L273" s="48" t="str">
        <f t="shared" si="109"/>
        <v/>
      </c>
      <c r="M273" s="47" t="str">
        <f t="shared" si="110"/>
        <v/>
      </c>
      <c r="N273" s="54" t="str">
        <f t="shared" si="111"/>
        <v/>
      </c>
      <c r="P273" s="53" t="str">
        <f>IF($AB$1="NE","",IF(V273=$V$1,MAX($P$1:P272)+1,""))</f>
        <v/>
      </c>
      <c r="Q273" s="50" t="str">
        <f t="shared" si="94"/>
        <v/>
      </c>
      <c r="R273" s="47" t="str">
        <f t="shared" si="95"/>
        <v/>
      </c>
      <c r="S273" s="47" t="str">
        <f t="shared" si="96"/>
        <v/>
      </c>
      <c r="T273" s="48" t="str">
        <f t="shared" si="97"/>
        <v/>
      </c>
      <c r="U273" s="47" t="str">
        <f t="shared" si="98"/>
        <v/>
      </c>
      <c r="V273" s="54" t="str">
        <f t="shared" si="99"/>
        <v/>
      </c>
      <c r="X273" s="49" t="str">
        <f>IF(AA273=$AA$1,MAX($X$1:X272)+1,"")</f>
        <v/>
      </c>
      <c r="Y273" s="50">
        <f t="shared" si="93"/>
        <v>272</v>
      </c>
      <c r="Z273" s="51" t="str">
        <f t="shared" si="100"/>
        <v>Ječmen Jarní</v>
      </c>
      <c r="AA273" s="50" t="str">
        <f t="shared" si="101"/>
        <v>Kladno</v>
      </c>
      <c r="AB273" s="50" t="str">
        <f t="shared" si="102"/>
        <v>Blevice</v>
      </c>
      <c r="AC273" s="51">
        <f t="shared" si="103"/>
        <v>605590</v>
      </c>
      <c r="AD273" s="52" t="str">
        <f t="shared" si="104"/>
        <v>30,01 - 50,00 %</v>
      </c>
    </row>
    <row r="274" spans="1:30" ht="12.75" x14ac:dyDescent="0.25">
      <c r="A274" s="49">
        <f>IF(B274=$Z$1,MAX($A$1:A273)+1,"")</f>
        <v>273</v>
      </c>
      <c r="B274" s="51" t="s">
        <v>3036</v>
      </c>
      <c r="C274" s="51" t="s">
        <v>353</v>
      </c>
      <c r="D274" s="64" t="s">
        <v>355</v>
      </c>
      <c r="E274" s="64">
        <v>609285</v>
      </c>
      <c r="F274" s="58" t="s">
        <v>34</v>
      </c>
      <c r="H274" s="62">
        <f t="shared" si="105"/>
        <v>273</v>
      </c>
      <c r="I274" s="63" t="str">
        <f t="shared" si="106"/>
        <v/>
      </c>
      <c r="J274" s="47" t="str">
        <f t="shared" si="107"/>
        <v/>
      </c>
      <c r="K274" s="47" t="str">
        <f t="shared" si="108"/>
        <v/>
      </c>
      <c r="L274" s="48" t="str">
        <f t="shared" si="109"/>
        <v/>
      </c>
      <c r="M274" s="47" t="str">
        <f t="shared" si="110"/>
        <v/>
      </c>
      <c r="N274" s="54" t="str">
        <f t="shared" si="111"/>
        <v/>
      </c>
      <c r="P274" s="53" t="str">
        <f>IF($AB$1="NE","",IF(V274=$V$1,MAX($P$1:P273)+1,""))</f>
        <v/>
      </c>
      <c r="Q274" s="50" t="str">
        <f t="shared" si="94"/>
        <v/>
      </c>
      <c r="R274" s="47" t="str">
        <f t="shared" si="95"/>
        <v/>
      </c>
      <c r="S274" s="47" t="str">
        <f t="shared" si="96"/>
        <v/>
      </c>
      <c r="T274" s="48" t="str">
        <f t="shared" si="97"/>
        <v/>
      </c>
      <c r="U274" s="47" t="str">
        <f t="shared" si="98"/>
        <v/>
      </c>
      <c r="V274" s="54" t="str">
        <f t="shared" si="99"/>
        <v/>
      </c>
      <c r="X274" s="49" t="str">
        <f>IF(AA274=$AA$1,MAX($X$1:X273)+1,"")</f>
        <v/>
      </c>
      <c r="Y274" s="50">
        <f t="shared" si="93"/>
        <v>273</v>
      </c>
      <c r="Z274" s="51" t="str">
        <f t="shared" si="100"/>
        <v>Ječmen Jarní</v>
      </c>
      <c r="AA274" s="50" t="str">
        <f t="shared" si="101"/>
        <v>Kladno</v>
      </c>
      <c r="AB274" s="50" t="str">
        <f t="shared" si="102"/>
        <v>Brandýsek</v>
      </c>
      <c r="AC274" s="51">
        <f t="shared" si="103"/>
        <v>609285</v>
      </c>
      <c r="AD274" s="52" t="str">
        <f t="shared" si="104"/>
        <v>30,01 - 50,00 %</v>
      </c>
    </row>
    <row r="275" spans="1:30" ht="12.75" x14ac:dyDescent="0.25">
      <c r="A275" s="49">
        <f>IF(B275=$Z$1,MAX($A$1:A274)+1,"")</f>
        <v>274</v>
      </c>
      <c r="B275" s="51" t="s">
        <v>3036</v>
      </c>
      <c r="C275" s="51" t="s">
        <v>353</v>
      </c>
      <c r="D275" s="64" t="s">
        <v>356</v>
      </c>
      <c r="E275" s="64">
        <v>609617</v>
      </c>
      <c r="F275" s="58" t="s">
        <v>34</v>
      </c>
      <c r="H275" s="62">
        <f t="shared" si="105"/>
        <v>274</v>
      </c>
      <c r="I275" s="63" t="str">
        <f t="shared" si="106"/>
        <v/>
      </c>
      <c r="J275" s="47" t="str">
        <f t="shared" si="107"/>
        <v/>
      </c>
      <c r="K275" s="47" t="str">
        <f t="shared" si="108"/>
        <v/>
      </c>
      <c r="L275" s="48" t="str">
        <f t="shared" si="109"/>
        <v/>
      </c>
      <c r="M275" s="47" t="str">
        <f t="shared" si="110"/>
        <v/>
      </c>
      <c r="N275" s="54" t="str">
        <f t="shared" si="111"/>
        <v/>
      </c>
      <c r="P275" s="53" t="str">
        <f>IF($AB$1="NE","",IF(V275=$V$1,MAX($P$1:P274)+1,""))</f>
        <v/>
      </c>
      <c r="Q275" s="50" t="str">
        <f t="shared" si="94"/>
        <v/>
      </c>
      <c r="R275" s="47" t="str">
        <f t="shared" si="95"/>
        <v/>
      </c>
      <c r="S275" s="47" t="str">
        <f t="shared" si="96"/>
        <v/>
      </c>
      <c r="T275" s="48" t="str">
        <f t="shared" si="97"/>
        <v/>
      </c>
      <c r="U275" s="47" t="str">
        <f t="shared" si="98"/>
        <v/>
      </c>
      <c r="V275" s="54" t="str">
        <f t="shared" si="99"/>
        <v/>
      </c>
      <c r="X275" s="49" t="str">
        <f>IF(AA275=$AA$1,MAX($X$1:X274)+1,"")</f>
        <v/>
      </c>
      <c r="Y275" s="50">
        <f t="shared" si="93"/>
        <v>274</v>
      </c>
      <c r="Z275" s="51" t="str">
        <f t="shared" si="100"/>
        <v>Ječmen Jarní</v>
      </c>
      <c r="AA275" s="50" t="str">
        <f t="shared" si="101"/>
        <v>Kladno</v>
      </c>
      <c r="AB275" s="50" t="str">
        <f t="shared" si="102"/>
        <v>Bratronice u Kladna</v>
      </c>
      <c r="AC275" s="51">
        <f t="shared" si="103"/>
        <v>609617</v>
      </c>
      <c r="AD275" s="52" t="str">
        <f t="shared" si="104"/>
        <v>30,01 - 50,00 %</v>
      </c>
    </row>
    <row r="276" spans="1:30" ht="12.75" x14ac:dyDescent="0.25">
      <c r="A276" s="49">
        <f>IF(B276=$Z$1,MAX($A$1:A275)+1,"")</f>
        <v>275</v>
      </c>
      <c r="B276" s="51" t="s">
        <v>3036</v>
      </c>
      <c r="C276" s="51" t="s">
        <v>353</v>
      </c>
      <c r="D276" s="64" t="s">
        <v>357</v>
      </c>
      <c r="E276" s="64">
        <v>618128</v>
      </c>
      <c r="F276" s="58" t="s">
        <v>34</v>
      </c>
      <c r="H276" s="62">
        <f t="shared" si="105"/>
        <v>275</v>
      </c>
      <c r="I276" s="63" t="str">
        <f t="shared" si="106"/>
        <v/>
      </c>
      <c r="J276" s="47" t="str">
        <f t="shared" si="107"/>
        <v/>
      </c>
      <c r="K276" s="47" t="str">
        <f t="shared" si="108"/>
        <v/>
      </c>
      <c r="L276" s="48" t="str">
        <f t="shared" si="109"/>
        <v/>
      </c>
      <c r="M276" s="47" t="str">
        <f t="shared" si="110"/>
        <v/>
      </c>
      <c r="N276" s="54" t="str">
        <f t="shared" si="111"/>
        <v/>
      </c>
      <c r="P276" s="53" t="str">
        <f>IF($AB$1="NE","",IF(V276=$V$1,MAX($P$1:P275)+1,""))</f>
        <v/>
      </c>
      <c r="Q276" s="50" t="str">
        <f t="shared" si="94"/>
        <v/>
      </c>
      <c r="R276" s="47" t="str">
        <f t="shared" si="95"/>
        <v/>
      </c>
      <c r="S276" s="47" t="str">
        <f t="shared" si="96"/>
        <v/>
      </c>
      <c r="T276" s="48" t="str">
        <f t="shared" si="97"/>
        <v/>
      </c>
      <c r="U276" s="47" t="str">
        <f t="shared" si="98"/>
        <v/>
      </c>
      <c r="V276" s="54" t="str">
        <f t="shared" si="99"/>
        <v/>
      </c>
      <c r="X276" s="49" t="str">
        <f>IF(AA276=$AA$1,MAX($X$1:X275)+1,"")</f>
        <v/>
      </c>
      <c r="Y276" s="50">
        <f t="shared" si="93"/>
        <v>275</v>
      </c>
      <c r="Z276" s="51" t="str">
        <f t="shared" si="100"/>
        <v>Ječmen Jarní</v>
      </c>
      <c r="AA276" s="50" t="str">
        <f t="shared" si="101"/>
        <v>Kladno</v>
      </c>
      <c r="AB276" s="50" t="str">
        <f t="shared" si="102"/>
        <v>Cvrčovice</v>
      </c>
      <c r="AC276" s="51">
        <f t="shared" si="103"/>
        <v>618128</v>
      </c>
      <c r="AD276" s="52" t="str">
        <f t="shared" si="104"/>
        <v>30,01 - 50,00 %</v>
      </c>
    </row>
    <row r="277" spans="1:30" ht="12.75" x14ac:dyDescent="0.25">
      <c r="A277" s="49">
        <f>IF(B277=$Z$1,MAX($A$1:A276)+1,"")</f>
        <v>276</v>
      </c>
      <c r="B277" s="51" t="s">
        <v>3036</v>
      </c>
      <c r="C277" s="51" t="s">
        <v>353</v>
      </c>
      <c r="D277" s="64" t="s">
        <v>358</v>
      </c>
      <c r="E277" s="64">
        <v>619329</v>
      </c>
      <c r="F277" s="58" t="s">
        <v>34</v>
      </c>
      <c r="H277" s="62">
        <f t="shared" si="105"/>
        <v>276</v>
      </c>
      <c r="I277" s="63" t="str">
        <f t="shared" si="106"/>
        <v/>
      </c>
      <c r="J277" s="47" t="str">
        <f t="shared" si="107"/>
        <v/>
      </c>
      <c r="K277" s="47" t="str">
        <f t="shared" si="108"/>
        <v/>
      </c>
      <c r="L277" s="48" t="str">
        <f t="shared" si="109"/>
        <v/>
      </c>
      <c r="M277" s="47" t="str">
        <f t="shared" si="110"/>
        <v/>
      </c>
      <c r="N277" s="54" t="str">
        <f t="shared" si="111"/>
        <v/>
      </c>
      <c r="P277" s="53" t="str">
        <f>IF($AB$1="NE","",IF(V277=$V$1,MAX($P$1:P276)+1,""))</f>
        <v/>
      </c>
      <c r="Q277" s="50" t="str">
        <f t="shared" si="94"/>
        <v/>
      </c>
      <c r="R277" s="47" t="str">
        <f t="shared" si="95"/>
        <v/>
      </c>
      <c r="S277" s="47" t="str">
        <f t="shared" si="96"/>
        <v/>
      </c>
      <c r="T277" s="48" t="str">
        <f t="shared" si="97"/>
        <v/>
      </c>
      <c r="U277" s="47" t="str">
        <f t="shared" si="98"/>
        <v/>
      </c>
      <c r="V277" s="54" t="str">
        <f t="shared" si="99"/>
        <v/>
      </c>
      <c r="X277" s="49" t="str">
        <f>IF(AA277=$AA$1,MAX($X$1:X276)+1,"")</f>
        <v/>
      </c>
      <c r="Y277" s="50">
        <f t="shared" si="93"/>
        <v>276</v>
      </c>
      <c r="Z277" s="51" t="str">
        <f t="shared" si="100"/>
        <v>Ječmen Jarní</v>
      </c>
      <c r="AA277" s="50" t="str">
        <f t="shared" si="101"/>
        <v>Kladno</v>
      </c>
      <c r="AB277" s="50" t="str">
        <f t="shared" si="102"/>
        <v>Čelechovice</v>
      </c>
      <c r="AC277" s="51">
        <f t="shared" si="103"/>
        <v>619329</v>
      </c>
      <c r="AD277" s="52" t="str">
        <f t="shared" si="104"/>
        <v>30,01 - 50,00 %</v>
      </c>
    </row>
    <row r="278" spans="1:30" ht="12.75" x14ac:dyDescent="0.25">
      <c r="A278" s="49">
        <f>IF(B278=$Z$1,MAX($A$1:A277)+1,"")</f>
        <v>277</v>
      </c>
      <c r="B278" s="51" t="s">
        <v>3036</v>
      </c>
      <c r="C278" s="51" t="s">
        <v>353</v>
      </c>
      <c r="D278" s="64" t="s">
        <v>359</v>
      </c>
      <c r="E278" s="64">
        <v>628506</v>
      </c>
      <c r="F278" s="58" t="s">
        <v>34</v>
      </c>
      <c r="H278" s="62">
        <f t="shared" si="105"/>
        <v>277</v>
      </c>
      <c r="I278" s="63" t="str">
        <f t="shared" si="106"/>
        <v/>
      </c>
      <c r="J278" s="47" t="str">
        <f t="shared" si="107"/>
        <v/>
      </c>
      <c r="K278" s="47" t="str">
        <f t="shared" si="108"/>
        <v/>
      </c>
      <c r="L278" s="48" t="str">
        <f t="shared" si="109"/>
        <v/>
      </c>
      <c r="M278" s="47" t="str">
        <f t="shared" si="110"/>
        <v/>
      </c>
      <c r="N278" s="54" t="str">
        <f t="shared" si="111"/>
        <v/>
      </c>
      <c r="P278" s="53" t="str">
        <f>IF($AB$1="NE","",IF(V278=$V$1,MAX($P$1:P277)+1,""))</f>
        <v/>
      </c>
      <c r="Q278" s="50" t="str">
        <f t="shared" si="94"/>
        <v/>
      </c>
      <c r="R278" s="47" t="str">
        <f t="shared" si="95"/>
        <v/>
      </c>
      <c r="S278" s="47" t="str">
        <f t="shared" si="96"/>
        <v/>
      </c>
      <c r="T278" s="48" t="str">
        <f t="shared" si="97"/>
        <v/>
      </c>
      <c r="U278" s="47" t="str">
        <f t="shared" si="98"/>
        <v/>
      </c>
      <c r="V278" s="54" t="str">
        <f t="shared" si="99"/>
        <v/>
      </c>
      <c r="X278" s="49" t="str">
        <f>IF(AA278=$AA$1,MAX($X$1:X277)+1,"")</f>
        <v/>
      </c>
      <c r="Y278" s="50">
        <f t="shared" si="93"/>
        <v>277</v>
      </c>
      <c r="Z278" s="51" t="str">
        <f t="shared" si="100"/>
        <v>Ječmen Jarní</v>
      </c>
      <c r="AA278" s="50" t="str">
        <f t="shared" si="101"/>
        <v>Kladno</v>
      </c>
      <c r="AB278" s="50" t="str">
        <f t="shared" si="102"/>
        <v>Dolín</v>
      </c>
      <c r="AC278" s="51">
        <f t="shared" si="103"/>
        <v>628506</v>
      </c>
      <c r="AD278" s="52" t="str">
        <f t="shared" si="104"/>
        <v>30,01 - 50,00 %</v>
      </c>
    </row>
    <row r="279" spans="1:30" ht="12.75" x14ac:dyDescent="0.25">
      <c r="A279" s="49">
        <f>IF(B279=$Z$1,MAX($A$1:A278)+1,"")</f>
        <v>278</v>
      </c>
      <c r="B279" s="51" t="s">
        <v>3036</v>
      </c>
      <c r="C279" s="51" t="s">
        <v>353</v>
      </c>
      <c r="D279" s="64" t="s">
        <v>360</v>
      </c>
      <c r="E279" s="64">
        <v>640221</v>
      </c>
      <c r="F279" s="58" t="s">
        <v>34</v>
      </c>
      <c r="H279" s="62">
        <f t="shared" si="105"/>
        <v>278</v>
      </c>
      <c r="I279" s="63" t="str">
        <f t="shared" si="106"/>
        <v/>
      </c>
      <c r="J279" s="47" t="str">
        <f t="shared" si="107"/>
        <v/>
      </c>
      <c r="K279" s="47" t="str">
        <f t="shared" si="108"/>
        <v/>
      </c>
      <c r="L279" s="48" t="str">
        <f t="shared" si="109"/>
        <v/>
      </c>
      <c r="M279" s="47" t="str">
        <f t="shared" si="110"/>
        <v/>
      </c>
      <c r="N279" s="54" t="str">
        <f t="shared" si="111"/>
        <v/>
      </c>
      <c r="P279" s="53" t="str">
        <f>IF($AB$1="NE","",IF(V279=$V$1,MAX($P$1:P278)+1,""))</f>
        <v/>
      </c>
      <c r="Q279" s="50" t="str">
        <f t="shared" si="94"/>
        <v/>
      </c>
      <c r="R279" s="47" t="str">
        <f t="shared" si="95"/>
        <v/>
      </c>
      <c r="S279" s="47" t="str">
        <f t="shared" si="96"/>
        <v/>
      </c>
      <c r="T279" s="48" t="str">
        <f t="shared" si="97"/>
        <v/>
      </c>
      <c r="U279" s="47" t="str">
        <f t="shared" si="98"/>
        <v/>
      </c>
      <c r="V279" s="54" t="str">
        <f t="shared" si="99"/>
        <v/>
      </c>
      <c r="X279" s="49" t="str">
        <f>IF(AA279=$AA$1,MAX($X$1:X278)+1,"")</f>
        <v/>
      </c>
      <c r="Y279" s="50">
        <f t="shared" si="93"/>
        <v>278</v>
      </c>
      <c r="Z279" s="51" t="str">
        <f t="shared" si="100"/>
        <v>Ječmen Jarní</v>
      </c>
      <c r="AA279" s="50" t="str">
        <f t="shared" si="101"/>
        <v>Kladno</v>
      </c>
      <c r="AB279" s="50" t="str">
        <f t="shared" si="102"/>
        <v>Skůry</v>
      </c>
      <c r="AC279" s="51">
        <f t="shared" si="103"/>
        <v>640221</v>
      </c>
      <c r="AD279" s="52" t="str">
        <f t="shared" si="104"/>
        <v>30,01 - 50,00 %</v>
      </c>
    </row>
    <row r="280" spans="1:30" ht="12.75" x14ac:dyDescent="0.25">
      <c r="A280" s="49">
        <f>IF(B280=$Z$1,MAX($A$1:A279)+1,"")</f>
        <v>279</v>
      </c>
      <c r="B280" s="51" t="s">
        <v>3036</v>
      </c>
      <c r="C280" s="51" t="s">
        <v>353</v>
      </c>
      <c r="D280" s="64" t="s">
        <v>361</v>
      </c>
      <c r="E280" s="64">
        <v>642371</v>
      </c>
      <c r="F280" s="58" t="s">
        <v>34</v>
      </c>
      <c r="H280" s="62">
        <f t="shared" si="105"/>
        <v>279</v>
      </c>
      <c r="I280" s="63" t="str">
        <f t="shared" si="106"/>
        <v/>
      </c>
      <c r="J280" s="47" t="str">
        <f t="shared" si="107"/>
        <v/>
      </c>
      <c r="K280" s="47" t="str">
        <f t="shared" si="108"/>
        <v/>
      </c>
      <c r="L280" s="48" t="str">
        <f t="shared" si="109"/>
        <v/>
      </c>
      <c r="M280" s="47" t="str">
        <f t="shared" si="110"/>
        <v/>
      </c>
      <c r="N280" s="54" t="str">
        <f t="shared" si="111"/>
        <v/>
      </c>
      <c r="P280" s="53" t="str">
        <f>IF($AB$1="NE","",IF(V280=$V$1,MAX($P$1:P279)+1,""))</f>
        <v/>
      </c>
      <c r="Q280" s="50" t="str">
        <f t="shared" si="94"/>
        <v/>
      </c>
      <c r="R280" s="47" t="str">
        <f t="shared" si="95"/>
        <v/>
      </c>
      <c r="S280" s="47" t="str">
        <f t="shared" si="96"/>
        <v/>
      </c>
      <c r="T280" s="48" t="str">
        <f t="shared" si="97"/>
        <v/>
      </c>
      <c r="U280" s="47" t="str">
        <f t="shared" si="98"/>
        <v/>
      </c>
      <c r="V280" s="54" t="str">
        <f t="shared" si="99"/>
        <v/>
      </c>
      <c r="X280" s="49" t="str">
        <f>IF(AA280=$AA$1,MAX($X$1:X279)+1,"")</f>
        <v/>
      </c>
      <c r="Y280" s="50">
        <f t="shared" si="93"/>
        <v>279</v>
      </c>
      <c r="Z280" s="51" t="str">
        <f t="shared" si="100"/>
        <v>Ječmen Jarní</v>
      </c>
      <c r="AA280" s="50" t="str">
        <f t="shared" si="101"/>
        <v>Kladno</v>
      </c>
      <c r="AB280" s="50" t="str">
        <f t="shared" si="102"/>
        <v>Horní Bezděkov</v>
      </c>
      <c r="AC280" s="51">
        <f t="shared" si="103"/>
        <v>642371</v>
      </c>
      <c r="AD280" s="52" t="str">
        <f t="shared" si="104"/>
        <v>30,01 - 50,00 %</v>
      </c>
    </row>
    <row r="281" spans="1:30" ht="12.75" x14ac:dyDescent="0.25">
      <c r="A281" s="49">
        <f>IF(B281=$Z$1,MAX($A$1:A280)+1,"")</f>
        <v>280</v>
      </c>
      <c r="B281" s="51" t="s">
        <v>3036</v>
      </c>
      <c r="C281" s="51" t="s">
        <v>353</v>
      </c>
      <c r="D281" s="64" t="s">
        <v>362</v>
      </c>
      <c r="E281" s="64">
        <v>665177</v>
      </c>
      <c r="F281" s="58" t="s">
        <v>34</v>
      </c>
      <c r="H281" s="62">
        <f t="shared" si="105"/>
        <v>280</v>
      </c>
      <c r="I281" s="63" t="str">
        <f t="shared" si="106"/>
        <v/>
      </c>
      <c r="J281" s="47" t="str">
        <f t="shared" si="107"/>
        <v/>
      </c>
      <c r="K281" s="47" t="str">
        <f t="shared" si="108"/>
        <v/>
      </c>
      <c r="L281" s="48" t="str">
        <f t="shared" si="109"/>
        <v/>
      </c>
      <c r="M281" s="47" t="str">
        <f t="shared" si="110"/>
        <v/>
      </c>
      <c r="N281" s="54" t="str">
        <f t="shared" si="111"/>
        <v/>
      </c>
      <c r="P281" s="53" t="str">
        <f>IF($AB$1="NE","",IF(V281=$V$1,MAX($P$1:P280)+1,""))</f>
        <v/>
      </c>
      <c r="Q281" s="50" t="str">
        <f t="shared" si="94"/>
        <v/>
      </c>
      <c r="R281" s="47" t="str">
        <f t="shared" si="95"/>
        <v/>
      </c>
      <c r="S281" s="47" t="str">
        <f t="shared" si="96"/>
        <v/>
      </c>
      <c r="T281" s="48" t="str">
        <f t="shared" si="97"/>
        <v/>
      </c>
      <c r="U281" s="47" t="str">
        <f t="shared" si="98"/>
        <v/>
      </c>
      <c r="V281" s="54" t="str">
        <f t="shared" si="99"/>
        <v/>
      </c>
      <c r="X281" s="49" t="str">
        <f>IF(AA281=$AA$1,MAX($X$1:X280)+1,"")</f>
        <v/>
      </c>
      <c r="Y281" s="50">
        <f t="shared" si="93"/>
        <v>280</v>
      </c>
      <c r="Z281" s="51" t="str">
        <f t="shared" si="100"/>
        <v>Ječmen Jarní</v>
      </c>
      <c r="AA281" s="50" t="str">
        <f t="shared" si="101"/>
        <v>Kladno</v>
      </c>
      <c r="AB281" s="50" t="str">
        <f t="shared" si="102"/>
        <v>Vrapice</v>
      </c>
      <c r="AC281" s="51">
        <f t="shared" si="103"/>
        <v>665177</v>
      </c>
      <c r="AD281" s="52" t="str">
        <f t="shared" si="104"/>
        <v>30,01 - 50,00 %</v>
      </c>
    </row>
    <row r="282" spans="1:30" ht="12.75" x14ac:dyDescent="0.25">
      <c r="A282" s="49">
        <f>IF(B282=$Z$1,MAX($A$1:A281)+1,"")</f>
        <v>281</v>
      </c>
      <c r="B282" s="51" t="s">
        <v>3036</v>
      </c>
      <c r="C282" s="51" t="s">
        <v>353</v>
      </c>
      <c r="D282" s="64" t="s">
        <v>363</v>
      </c>
      <c r="E282" s="64">
        <v>678376</v>
      </c>
      <c r="F282" s="58" t="s">
        <v>34</v>
      </c>
      <c r="H282" s="62">
        <f t="shared" si="105"/>
        <v>281</v>
      </c>
      <c r="I282" s="63" t="str">
        <f t="shared" si="106"/>
        <v/>
      </c>
      <c r="J282" s="47" t="str">
        <f t="shared" si="107"/>
        <v/>
      </c>
      <c r="K282" s="47" t="str">
        <f t="shared" si="108"/>
        <v/>
      </c>
      <c r="L282" s="48" t="str">
        <f t="shared" si="109"/>
        <v/>
      </c>
      <c r="M282" s="47" t="str">
        <f t="shared" si="110"/>
        <v/>
      </c>
      <c r="N282" s="54" t="str">
        <f t="shared" si="111"/>
        <v/>
      </c>
      <c r="P282" s="53" t="str">
        <f>IF($AB$1="NE","",IF(V282=$V$1,MAX($P$1:P281)+1,""))</f>
        <v/>
      </c>
      <c r="Q282" s="50" t="str">
        <f t="shared" si="94"/>
        <v/>
      </c>
      <c r="R282" s="47" t="str">
        <f t="shared" si="95"/>
        <v/>
      </c>
      <c r="S282" s="47" t="str">
        <f t="shared" si="96"/>
        <v/>
      </c>
      <c r="T282" s="48" t="str">
        <f t="shared" si="97"/>
        <v/>
      </c>
      <c r="U282" s="47" t="str">
        <f t="shared" si="98"/>
        <v/>
      </c>
      <c r="V282" s="54" t="str">
        <f t="shared" si="99"/>
        <v/>
      </c>
      <c r="X282" s="49" t="str">
        <f>IF(AA282=$AA$1,MAX($X$1:X281)+1,"")</f>
        <v/>
      </c>
      <c r="Y282" s="50">
        <f t="shared" si="93"/>
        <v>281</v>
      </c>
      <c r="Z282" s="51" t="str">
        <f t="shared" si="100"/>
        <v>Ječmen Jarní</v>
      </c>
      <c r="AA282" s="50" t="str">
        <f t="shared" si="101"/>
        <v>Kladno</v>
      </c>
      <c r="AB282" s="50" t="str">
        <f t="shared" si="102"/>
        <v>Kvílice</v>
      </c>
      <c r="AC282" s="51">
        <f t="shared" si="103"/>
        <v>678376</v>
      </c>
      <c r="AD282" s="52" t="str">
        <f t="shared" si="104"/>
        <v>30,01 - 50,00 %</v>
      </c>
    </row>
    <row r="283" spans="1:30" ht="12.75" x14ac:dyDescent="0.25">
      <c r="A283" s="49">
        <f>IF(B283=$Z$1,MAX($A$1:A282)+1,"")</f>
        <v>282</v>
      </c>
      <c r="B283" s="51" t="s">
        <v>3036</v>
      </c>
      <c r="C283" s="51" t="s">
        <v>353</v>
      </c>
      <c r="D283" s="64" t="s">
        <v>364</v>
      </c>
      <c r="E283" s="64">
        <v>683477</v>
      </c>
      <c r="F283" s="58" t="s">
        <v>34</v>
      </c>
      <c r="H283" s="62">
        <f t="shared" si="105"/>
        <v>282</v>
      </c>
      <c r="I283" s="63" t="str">
        <f t="shared" si="106"/>
        <v/>
      </c>
      <c r="J283" s="47" t="str">
        <f t="shared" si="107"/>
        <v/>
      </c>
      <c r="K283" s="47" t="str">
        <f t="shared" si="108"/>
        <v/>
      </c>
      <c r="L283" s="48" t="str">
        <f t="shared" si="109"/>
        <v/>
      </c>
      <c r="M283" s="47" t="str">
        <f t="shared" si="110"/>
        <v/>
      </c>
      <c r="N283" s="54" t="str">
        <f t="shared" si="111"/>
        <v/>
      </c>
      <c r="P283" s="53" t="str">
        <f>IF($AB$1="NE","",IF(V283=$V$1,MAX($P$1:P282)+1,""))</f>
        <v/>
      </c>
      <c r="Q283" s="50" t="str">
        <f t="shared" si="94"/>
        <v/>
      </c>
      <c r="R283" s="47" t="str">
        <f t="shared" si="95"/>
        <v/>
      </c>
      <c r="S283" s="47" t="str">
        <f t="shared" si="96"/>
        <v/>
      </c>
      <c r="T283" s="48" t="str">
        <f t="shared" si="97"/>
        <v/>
      </c>
      <c r="U283" s="47" t="str">
        <f t="shared" si="98"/>
        <v/>
      </c>
      <c r="V283" s="54" t="str">
        <f t="shared" si="99"/>
        <v/>
      </c>
      <c r="X283" s="49" t="str">
        <f>IF(AA283=$AA$1,MAX($X$1:X282)+1,"")</f>
        <v/>
      </c>
      <c r="Y283" s="50">
        <f t="shared" si="93"/>
        <v>282</v>
      </c>
      <c r="Z283" s="51" t="str">
        <f t="shared" si="100"/>
        <v>Ječmen Jarní</v>
      </c>
      <c r="AA283" s="50" t="str">
        <f t="shared" si="101"/>
        <v>Kladno</v>
      </c>
      <c r="AB283" s="50" t="str">
        <f t="shared" si="102"/>
        <v>Libovice u Slaného</v>
      </c>
      <c r="AC283" s="51">
        <f t="shared" si="103"/>
        <v>683477</v>
      </c>
      <c r="AD283" s="52" t="str">
        <f t="shared" si="104"/>
        <v>30,01 - 50,00 %</v>
      </c>
    </row>
    <row r="284" spans="1:30" ht="12.75" x14ac:dyDescent="0.25">
      <c r="A284" s="49">
        <f>IF(B284=$Z$1,MAX($A$1:A283)+1,"")</f>
        <v>283</v>
      </c>
      <c r="B284" s="51" t="s">
        <v>3036</v>
      </c>
      <c r="C284" s="51" t="s">
        <v>353</v>
      </c>
      <c r="D284" s="64" t="s">
        <v>365</v>
      </c>
      <c r="E284" s="64">
        <v>683701</v>
      </c>
      <c r="F284" s="58" t="s">
        <v>34</v>
      </c>
      <c r="H284" s="62">
        <f t="shared" si="105"/>
        <v>283</v>
      </c>
      <c r="I284" s="63" t="str">
        <f t="shared" si="106"/>
        <v/>
      </c>
      <c r="J284" s="47" t="str">
        <f t="shared" si="107"/>
        <v/>
      </c>
      <c r="K284" s="47" t="str">
        <f t="shared" si="108"/>
        <v/>
      </c>
      <c r="L284" s="48" t="str">
        <f t="shared" si="109"/>
        <v/>
      </c>
      <c r="M284" s="47" t="str">
        <f t="shared" si="110"/>
        <v/>
      </c>
      <c r="N284" s="54" t="str">
        <f t="shared" si="111"/>
        <v/>
      </c>
      <c r="P284" s="53" t="str">
        <f>IF($AB$1="NE","",IF(V284=$V$1,MAX($P$1:P283)+1,""))</f>
        <v/>
      </c>
      <c r="Q284" s="50" t="str">
        <f t="shared" si="94"/>
        <v/>
      </c>
      <c r="R284" s="47" t="str">
        <f t="shared" si="95"/>
        <v/>
      </c>
      <c r="S284" s="47" t="str">
        <f t="shared" si="96"/>
        <v/>
      </c>
      <c r="T284" s="48" t="str">
        <f t="shared" si="97"/>
        <v/>
      </c>
      <c r="U284" s="47" t="str">
        <f t="shared" si="98"/>
        <v/>
      </c>
      <c r="V284" s="54" t="str">
        <f t="shared" si="99"/>
        <v/>
      </c>
      <c r="X284" s="49" t="str">
        <f>IF(AA284=$AA$1,MAX($X$1:X283)+1,"")</f>
        <v/>
      </c>
      <c r="Y284" s="50">
        <f t="shared" si="93"/>
        <v>283</v>
      </c>
      <c r="Z284" s="51" t="str">
        <f t="shared" si="100"/>
        <v>Ječmen Jarní</v>
      </c>
      <c r="AA284" s="50" t="str">
        <f t="shared" si="101"/>
        <v>Kladno</v>
      </c>
      <c r="AB284" s="50" t="str">
        <f t="shared" si="102"/>
        <v>Lidice</v>
      </c>
      <c r="AC284" s="51">
        <f t="shared" si="103"/>
        <v>683701</v>
      </c>
      <c r="AD284" s="52" t="str">
        <f t="shared" si="104"/>
        <v>30,01 - 50,00 %</v>
      </c>
    </row>
    <row r="285" spans="1:30" ht="12.75" x14ac:dyDescent="0.25">
      <c r="A285" s="49">
        <f>IF(B285=$Z$1,MAX($A$1:A284)+1,"")</f>
        <v>284</v>
      </c>
      <c r="B285" s="51" t="s">
        <v>3036</v>
      </c>
      <c r="C285" s="51" t="s">
        <v>353</v>
      </c>
      <c r="D285" s="64" t="s">
        <v>366</v>
      </c>
      <c r="E285" s="64">
        <v>717401</v>
      </c>
      <c r="F285" s="58" t="s">
        <v>34</v>
      </c>
      <c r="H285" s="62">
        <f t="shared" si="105"/>
        <v>284</v>
      </c>
      <c r="I285" s="63" t="str">
        <f t="shared" si="106"/>
        <v/>
      </c>
      <c r="J285" s="47" t="str">
        <f t="shared" si="107"/>
        <v/>
      </c>
      <c r="K285" s="47" t="str">
        <f t="shared" si="108"/>
        <v/>
      </c>
      <c r="L285" s="48" t="str">
        <f t="shared" si="109"/>
        <v/>
      </c>
      <c r="M285" s="47" t="str">
        <f t="shared" si="110"/>
        <v/>
      </c>
      <c r="N285" s="54" t="str">
        <f t="shared" si="111"/>
        <v/>
      </c>
      <c r="P285" s="53" t="str">
        <f>IF($AB$1="NE","",IF(V285=$V$1,MAX($P$1:P284)+1,""))</f>
        <v/>
      </c>
      <c r="Q285" s="50" t="str">
        <f t="shared" si="94"/>
        <v/>
      </c>
      <c r="R285" s="47" t="str">
        <f t="shared" si="95"/>
        <v/>
      </c>
      <c r="S285" s="47" t="str">
        <f t="shared" si="96"/>
        <v/>
      </c>
      <c r="T285" s="48" t="str">
        <f t="shared" si="97"/>
        <v/>
      </c>
      <c r="U285" s="47" t="str">
        <f t="shared" si="98"/>
        <v/>
      </c>
      <c r="V285" s="54" t="str">
        <f t="shared" si="99"/>
        <v/>
      </c>
      <c r="X285" s="49" t="str">
        <f>IF(AA285=$AA$1,MAX($X$1:X284)+1,"")</f>
        <v/>
      </c>
      <c r="Y285" s="50">
        <f t="shared" si="93"/>
        <v>284</v>
      </c>
      <c r="Z285" s="51" t="str">
        <f t="shared" si="100"/>
        <v>Ječmen Jarní</v>
      </c>
      <c r="AA285" s="50" t="str">
        <f t="shared" si="101"/>
        <v>Kladno</v>
      </c>
      <c r="AB285" s="50" t="str">
        <f t="shared" si="102"/>
        <v>Čeradice u Pálečku</v>
      </c>
      <c r="AC285" s="51">
        <f t="shared" si="103"/>
        <v>717401</v>
      </c>
      <c r="AD285" s="52" t="str">
        <f t="shared" si="104"/>
        <v>30,01 - 50,00 %</v>
      </c>
    </row>
    <row r="286" spans="1:30" ht="12.75" x14ac:dyDescent="0.25">
      <c r="A286" s="49">
        <f>IF(B286=$Z$1,MAX($A$1:A285)+1,"")</f>
        <v>285</v>
      </c>
      <c r="B286" s="51" t="s">
        <v>3036</v>
      </c>
      <c r="C286" s="51" t="s">
        <v>353</v>
      </c>
      <c r="D286" s="64" t="s">
        <v>367</v>
      </c>
      <c r="E286" s="64">
        <v>720542</v>
      </c>
      <c r="F286" s="58" t="s">
        <v>34</v>
      </c>
      <c r="H286" s="62">
        <f t="shared" si="105"/>
        <v>285</v>
      </c>
      <c r="I286" s="63" t="str">
        <f t="shared" si="106"/>
        <v/>
      </c>
      <c r="J286" s="47" t="str">
        <f t="shared" si="107"/>
        <v/>
      </c>
      <c r="K286" s="47" t="str">
        <f t="shared" si="108"/>
        <v/>
      </c>
      <c r="L286" s="48" t="str">
        <f t="shared" si="109"/>
        <v/>
      </c>
      <c r="M286" s="47" t="str">
        <f t="shared" si="110"/>
        <v/>
      </c>
      <c r="N286" s="54" t="str">
        <f t="shared" si="111"/>
        <v/>
      </c>
      <c r="P286" s="53" t="str">
        <f>IF($AB$1="NE","",IF(V286=$V$1,MAX($P$1:P285)+1,""))</f>
        <v/>
      </c>
      <c r="Q286" s="50" t="str">
        <f t="shared" si="94"/>
        <v/>
      </c>
      <c r="R286" s="47" t="str">
        <f t="shared" si="95"/>
        <v/>
      </c>
      <c r="S286" s="47" t="str">
        <f t="shared" si="96"/>
        <v/>
      </c>
      <c r="T286" s="48" t="str">
        <f t="shared" si="97"/>
        <v/>
      </c>
      <c r="U286" s="47" t="str">
        <f t="shared" si="98"/>
        <v/>
      </c>
      <c r="V286" s="54" t="str">
        <f t="shared" si="99"/>
        <v/>
      </c>
      <c r="X286" s="49" t="str">
        <f>IF(AA286=$AA$1,MAX($X$1:X285)+1,"")</f>
        <v/>
      </c>
      <c r="Y286" s="50">
        <f t="shared" si="93"/>
        <v>285</v>
      </c>
      <c r="Z286" s="51" t="str">
        <f t="shared" si="100"/>
        <v>Ječmen Jarní</v>
      </c>
      <c r="AA286" s="50" t="str">
        <f t="shared" si="101"/>
        <v>Kladno</v>
      </c>
      <c r="AB286" s="50" t="str">
        <f t="shared" si="102"/>
        <v>Pchery</v>
      </c>
      <c r="AC286" s="51">
        <f t="shared" si="103"/>
        <v>720542</v>
      </c>
      <c r="AD286" s="52" t="str">
        <f t="shared" si="104"/>
        <v>30,01 - 50,00 %</v>
      </c>
    </row>
    <row r="287" spans="1:30" ht="12.75" x14ac:dyDescent="0.25">
      <c r="A287" s="49">
        <f>IF(B287=$Z$1,MAX($A$1:A286)+1,"")</f>
        <v>286</v>
      </c>
      <c r="B287" s="51" t="s">
        <v>3036</v>
      </c>
      <c r="C287" s="51" t="s">
        <v>353</v>
      </c>
      <c r="D287" s="64" t="s">
        <v>368</v>
      </c>
      <c r="E287" s="64">
        <v>721816</v>
      </c>
      <c r="F287" s="58" t="s">
        <v>34</v>
      </c>
      <c r="H287" s="62">
        <f t="shared" si="105"/>
        <v>286</v>
      </c>
      <c r="I287" s="63" t="str">
        <f t="shared" si="106"/>
        <v/>
      </c>
      <c r="J287" s="47" t="str">
        <f t="shared" si="107"/>
        <v/>
      </c>
      <c r="K287" s="47" t="str">
        <f t="shared" si="108"/>
        <v/>
      </c>
      <c r="L287" s="48" t="str">
        <f t="shared" si="109"/>
        <v/>
      </c>
      <c r="M287" s="47" t="str">
        <f t="shared" si="110"/>
        <v/>
      </c>
      <c r="N287" s="54" t="str">
        <f t="shared" si="111"/>
        <v/>
      </c>
      <c r="P287" s="53" t="str">
        <f>IF($AB$1="NE","",IF(V287=$V$1,MAX($P$1:P286)+1,""))</f>
        <v/>
      </c>
      <c r="Q287" s="50" t="str">
        <f t="shared" si="94"/>
        <v/>
      </c>
      <c r="R287" s="47" t="str">
        <f t="shared" si="95"/>
        <v/>
      </c>
      <c r="S287" s="47" t="str">
        <f t="shared" si="96"/>
        <v/>
      </c>
      <c r="T287" s="48" t="str">
        <f t="shared" si="97"/>
        <v/>
      </c>
      <c r="U287" s="47" t="str">
        <f t="shared" si="98"/>
        <v/>
      </c>
      <c r="V287" s="54" t="str">
        <f t="shared" si="99"/>
        <v/>
      </c>
      <c r="X287" s="49" t="str">
        <f>IF(AA287=$AA$1,MAX($X$1:X286)+1,"")</f>
        <v/>
      </c>
      <c r="Y287" s="50">
        <f t="shared" si="93"/>
        <v>286</v>
      </c>
      <c r="Z287" s="51" t="str">
        <f t="shared" si="100"/>
        <v>Ječmen Jarní</v>
      </c>
      <c r="AA287" s="50" t="str">
        <f t="shared" si="101"/>
        <v>Kladno</v>
      </c>
      <c r="AB287" s="50" t="str">
        <f t="shared" si="102"/>
        <v>Plchov</v>
      </c>
      <c r="AC287" s="51">
        <f t="shared" si="103"/>
        <v>721816</v>
      </c>
      <c r="AD287" s="52" t="str">
        <f t="shared" si="104"/>
        <v>30,01 - 50,00 %</v>
      </c>
    </row>
    <row r="288" spans="1:30" ht="12.75" x14ac:dyDescent="0.25">
      <c r="A288" s="49">
        <f>IF(B288=$Z$1,MAX($A$1:A287)+1,"")</f>
        <v>287</v>
      </c>
      <c r="B288" s="51" t="s">
        <v>3036</v>
      </c>
      <c r="C288" s="51" t="s">
        <v>353</v>
      </c>
      <c r="D288" s="64" t="s">
        <v>369</v>
      </c>
      <c r="E288" s="64">
        <v>726869</v>
      </c>
      <c r="F288" s="58" t="s">
        <v>34</v>
      </c>
      <c r="H288" s="62">
        <f t="shared" si="105"/>
        <v>287</v>
      </c>
      <c r="I288" s="63" t="str">
        <f t="shared" si="106"/>
        <v/>
      </c>
      <c r="J288" s="47" t="str">
        <f t="shared" si="107"/>
        <v/>
      </c>
      <c r="K288" s="47" t="str">
        <f t="shared" si="108"/>
        <v/>
      </c>
      <c r="L288" s="48" t="str">
        <f t="shared" si="109"/>
        <v/>
      </c>
      <c r="M288" s="47" t="str">
        <f t="shared" si="110"/>
        <v/>
      </c>
      <c r="N288" s="54" t="str">
        <f t="shared" si="111"/>
        <v/>
      </c>
      <c r="P288" s="53" t="str">
        <f>IF($AB$1="NE","",IF(V288=$V$1,MAX($P$1:P287)+1,""))</f>
        <v/>
      </c>
      <c r="Q288" s="50" t="str">
        <f t="shared" si="94"/>
        <v/>
      </c>
      <c r="R288" s="47" t="str">
        <f t="shared" si="95"/>
        <v/>
      </c>
      <c r="S288" s="47" t="str">
        <f t="shared" si="96"/>
        <v/>
      </c>
      <c r="T288" s="48" t="str">
        <f t="shared" si="97"/>
        <v/>
      </c>
      <c r="U288" s="47" t="str">
        <f t="shared" si="98"/>
        <v/>
      </c>
      <c r="V288" s="54" t="str">
        <f t="shared" si="99"/>
        <v/>
      </c>
      <c r="X288" s="49" t="str">
        <f>IF(AA288=$AA$1,MAX($X$1:X287)+1,"")</f>
        <v/>
      </c>
      <c r="Y288" s="50">
        <f t="shared" si="93"/>
        <v>287</v>
      </c>
      <c r="Z288" s="51" t="str">
        <f t="shared" si="100"/>
        <v>Ječmen Jarní</v>
      </c>
      <c r="AA288" s="50" t="str">
        <f t="shared" si="101"/>
        <v>Kladno</v>
      </c>
      <c r="AB288" s="50" t="str">
        <f t="shared" si="102"/>
        <v>Pozdeň</v>
      </c>
      <c r="AC288" s="51">
        <f t="shared" si="103"/>
        <v>726869</v>
      </c>
      <c r="AD288" s="52" t="str">
        <f t="shared" si="104"/>
        <v>30,01 - 50,00 %</v>
      </c>
    </row>
    <row r="289" spans="1:30" ht="12.75" x14ac:dyDescent="0.25">
      <c r="A289" s="49">
        <f>IF(B289=$Z$1,MAX($A$1:A288)+1,"")</f>
        <v>288</v>
      </c>
      <c r="B289" s="51" t="s">
        <v>3036</v>
      </c>
      <c r="C289" s="51" t="s">
        <v>353</v>
      </c>
      <c r="D289" s="64" t="s">
        <v>370</v>
      </c>
      <c r="E289" s="64">
        <v>745782</v>
      </c>
      <c r="F289" s="58" t="s">
        <v>34</v>
      </c>
      <c r="H289" s="62">
        <f t="shared" si="105"/>
        <v>288</v>
      </c>
      <c r="I289" s="63" t="str">
        <f t="shared" si="106"/>
        <v/>
      </c>
      <c r="J289" s="47" t="str">
        <f t="shared" si="107"/>
        <v/>
      </c>
      <c r="K289" s="47" t="str">
        <f t="shared" si="108"/>
        <v/>
      </c>
      <c r="L289" s="48" t="str">
        <f t="shared" si="109"/>
        <v/>
      </c>
      <c r="M289" s="47" t="str">
        <f t="shared" si="110"/>
        <v/>
      </c>
      <c r="N289" s="54" t="str">
        <f t="shared" si="111"/>
        <v/>
      </c>
      <c r="P289" s="53" t="str">
        <f>IF($AB$1="NE","",IF(V289=$V$1,MAX($P$1:P288)+1,""))</f>
        <v/>
      </c>
      <c r="Q289" s="50" t="str">
        <f t="shared" si="94"/>
        <v/>
      </c>
      <c r="R289" s="47" t="str">
        <f t="shared" si="95"/>
        <v/>
      </c>
      <c r="S289" s="47" t="str">
        <f t="shared" si="96"/>
        <v/>
      </c>
      <c r="T289" s="48" t="str">
        <f t="shared" si="97"/>
        <v/>
      </c>
      <c r="U289" s="47" t="str">
        <f t="shared" si="98"/>
        <v/>
      </c>
      <c r="V289" s="54" t="str">
        <f t="shared" si="99"/>
        <v/>
      </c>
      <c r="X289" s="49" t="str">
        <f>IF(AA289=$AA$1,MAX($X$1:X288)+1,"")</f>
        <v/>
      </c>
      <c r="Y289" s="50">
        <f t="shared" si="93"/>
        <v>288</v>
      </c>
      <c r="Z289" s="51" t="str">
        <f t="shared" si="100"/>
        <v>Ječmen Jarní</v>
      </c>
      <c r="AA289" s="50" t="str">
        <f t="shared" si="101"/>
        <v>Kladno</v>
      </c>
      <c r="AB289" s="50" t="str">
        <f t="shared" si="102"/>
        <v>Řisuty u Slaného</v>
      </c>
      <c r="AC289" s="51">
        <f t="shared" si="103"/>
        <v>745782</v>
      </c>
      <c r="AD289" s="52" t="str">
        <f t="shared" si="104"/>
        <v>30,01 - 50,00 %</v>
      </c>
    </row>
    <row r="290" spans="1:30" ht="12.75" x14ac:dyDescent="0.25">
      <c r="A290" s="49">
        <f>IF(B290=$Z$1,MAX($A$1:A289)+1,"")</f>
        <v>289</v>
      </c>
      <c r="B290" s="51" t="s">
        <v>3036</v>
      </c>
      <c r="C290" s="51" t="s">
        <v>353</v>
      </c>
      <c r="D290" s="64" t="s">
        <v>371</v>
      </c>
      <c r="E290" s="64">
        <v>749532</v>
      </c>
      <c r="F290" s="58" t="s">
        <v>34</v>
      </c>
      <c r="H290" s="62">
        <f t="shared" si="105"/>
        <v>289</v>
      </c>
      <c r="I290" s="63" t="str">
        <f t="shared" si="106"/>
        <v/>
      </c>
      <c r="J290" s="47" t="str">
        <f t="shared" si="107"/>
        <v/>
      </c>
      <c r="K290" s="47" t="str">
        <f t="shared" si="108"/>
        <v/>
      </c>
      <c r="L290" s="48" t="str">
        <f t="shared" si="109"/>
        <v/>
      </c>
      <c r="M290" s="47" t="str">
        <f t="shared" si="110"/>
        <v/>
      </c>
      <c r="N290" s="54" t="str">
        <f t="shared" si="111"/>
        <v/>
      </c>
      <c r="P290" s="53" t="str">
        <f>IF($AB$1="NE","",IF(V290=$V$1,MAX($P$1:P289)+1,""))</f>
        <v/>
      </c>
      <c r="Q290" s="50" t="str">
        <f t="shared" si="94"/>
        <v/>
      </c>
      <c r="R290" s="47" t="str">
        <f t="shared" si="95"/>
        <v/>
      </c>
      <c r="S290" s="47" t="str">
        <f t="shared" si="96"/>
        <v/>
      </c>
      <c r="T290" s="48" t="str">
        <f t="shared" si="97"/>
        <v/>
      </c>
      <c r="U290" s="47" t="str">
        <f t="shared" si="98"/>
        <v/>
      </c>
      <c r="V290" s="54" t="str">
        <f t="shared" si="99"/>
        <v/>
      </c>
      <c r="X290" s="49" t="str">
        <f>IF(AA290=$AA$1,MAX($X$1:X289)+1,"")</f>
        <v/>
      </c>
      <c r="Y290" s="50">
        <f t="shared" si="93"/>
        <v>289</v>
      </c>
      <c r="Z290" s="51" t="str">
        <f t="shared" si="100"/>
        <v>Ječmen Jarní</v>
      </c>
      <c r="AA290" s="50" t="str">
        <f t="shared" si="101"/>
        <v>Kladno</v>
      </c>
      <c r="AB290" s="50" t="str">
        <f t="shared" si="102"/>
        <v>Kvíc</v>
      </c>
      <c r="AC290" s="51">
        <f t="shared" si="103"/>
        <v>749532</v>
      </c>
      <c r="AD290" s="52" t="str">
        <f t="shared" si="104"/>
        <v>30,01 - 50,00 %</v>
      </c>
    </row>
    <row r="291" spans="1:30" ht="12.75" x14ac:dyDescent="0.25">
      <c r="A291" s="49">
        <f>IF(B291=$Z$1,MAX($A$1:A290)+1,"")</f>
        <v>290</v>
      </c>
      <c r="B291" s="51" t="s">
        <v>3036</v>
      </c>
      <c r="C291" s="51" t="s">
        <v>353</v>
      </c>
      <c r="D291" s="64" t="s">
        <v>372</v>
      </c>
      <c r="E291" s="64">
        <v>759899</v>
      </c>
      <c r="F291" s="58" t="s">
        <v>34</v>
      </c>
      <c r="H291" s="62">
        <f t="shared" si="105"/>
        <v>290</v>
      </c>
      <c r="I291" s="63" t="str">
        <f t="shared" si="106"/>
        <v/>
      </c>
      <c r="J291" s="47" t="str">
        <f t="shared" si="107"/>
        <v/>
      </c>
      <c r="K291" s="47" t="str">
        <f t="shared" si="108"/>
        <v/>
      </c>
      <c r="L291" s="48" t="str">
        <f t="shared" si="109"/>
        <v/>
      </c>
      <c r="M291" s="47" t="str">
        <f t="shared" si="110"/>
        <v/>
      </c>
      <c r="N291" s="54" t="str">
        <f t="shared" si="111"/>
        <v/>
      </c>
      <c r="P291" s="53" t="str">
        <f>IF($AB$1="NE","",IF(V291=$V$1,MAX($P$1:P290)+1,""))</f>
        <v/>
      </c>
      <c r="Q291" s="50" t="str">
        <f t="shared" si="94"/>
        <v/>
      </c>
      <c r="R291" s="47" t="str">
        <f t="shared" si="95"/>
        <v/>
      </c>
      <c r="S291" s="47" t="str">
        <f t="shared" si="96"/>
        <v/>
      </c>
      <c r="T291" s="48" t="str">
        <f t="shared" si="97"/>
        <v/>
      </c>
      <c r="U291" s="47" t="str">
        <f t="shared" si="98"/>
        <v/>
      </c>
      <c r="V291" s="54" t="str">
        <f t="shared" si="99"/>
        <v/>
      </c>
      <c r="X291" s="49" t="str">
        <f>IF(AA291=$AA$1,MAX($X$1:X290)+1,"")</f>
        <v/>
      </c>
      <c r="Y291" s="50">
        <f t="shared" si="93"/>
        <v>290</v>
      </c>
      <c r="Z291" s="51" t="str">
        <f t="shared" si="100"/>
        <v>Ječmen Jarní</v>
      </c>
      <c r="AA291" s="50" t="str">
        <f t="shared" si="101"/>
        <v>Kladno</v>
      </c>
      <c r="AB291" s="50" t="str">
        <f t="shared" si="102"/>
        <v>Svárov u Unhoště</v>
      </c>
      <c r="AC291" s="51">
        <f t="shared" si="103"/>
        <v>759899</v>
      </c>
      <c r="AD291" s="52" t="str">
        <f t="shared" si="104"/>
        <v>30,01 - 50,00 %</v>
      </c>
    </row>
    <row r="292" spans="1:30" ht="12.75" x14ac:dyDescent="0.25">
      <c r="A292" s="49">
        <f>IF(B292=$Z$1,MAX($A$1:A291)+1,"")</f>
        <v>291</v>
      </c>
      <c r="B292" s="51" t="s">
        <v>3036</v>
      </c>
      <c r="C292" s="51" t="s">
        <v>353</v>
      </c>
      <c r="D292" s="64" t="s">
        <v>373</v>
      </c>
      <c r="E292" s="64">
        <v>764558</v>
      </c>
      <c r="F292" s="58" t="s">
        <v>34</v>
      </c>
      <c r="H292" s="62">
        <f t="shared" si="105"/>
        <v>291</v>
      </c>
      <c r="I292" s="63" t="str">
        <f t="shared" si="106"/>
        <v/>
      </c>
      <c r="J292" s="47" t="str">
        <f t="shared" si="107"/>
        <v/>
      </c>
      <c r="K292" s="47" t="str">
        <f t="shared" si="108"/>
        <v/>
      </c>
      <c r="L292" s="48" t="str">
        <f t="shared" si="109"/>
        <v/>
      </c>
      <c r="M292" s="47" t="str">
        <f t="shared" si="110"/>
        <v/>
      </c>
      <c r="N292" s="54" t="str">
        <f t="shared" si="111"/>
        <v/>
      </c>
      <c r="P292" s="53" t="str">
        <f>IF($AB$1="NE","",IF(V292=$V$1,MAX($P$1:P291)+1,""))</f>
        <v/>
      </c>
      <c r="Q292" s="50" t="str">
        <f t="shared" si="94"/>
        <v/>
      </c>
      <c r="R292" s="47" t="str">
        <f t="shared" si="95"/>
        <v/>
      </c>
      <c r="S292" s="47" t="str">
        <f t="shared" si="96"/>
        <v/>
      </c>
      <c r="T292" s="48" t="str">
        <f t="shared" si="97"/>
        <v/>
      </c>
      <c r="U292" s="47" t="str">
        <f t="shared" si="98"/>
        <v/>
      </c>
      <c r="V292" s="54" t="str">
        <f t="shared" si="99"/>
        <v/>
      </c>
      <c r="X292" s="49" t="str">
        <f>IF(AA292=$AA$1,MAX($X$1:X291)+1,"")</f>
        <v/>
      </c>
      <c r="Y292" s="50">
        <f t="shared" si="93"/>
        <v>291</v>
      </c>
      <c r="Z292" s="51" t="str">
        <f t="shared" si="100"/>
        <v>Ječmen Jarní</v>
      </c>
      <c r="AA292" s="50" t="str">
        <f t="shared" si="101"/>
        <v>Kladno</v>
      </c>
      <c r="AB292" s="50" t="str">
        <f t="shared" si="102"/>
        <v>Hnidousy</v>
      </c>
      <c r="AC292" s="51">
        <f t="shared" si="103"/>
        <v>764558</v>
      </c>
      <c r="AD292" s="52" t="str">
        <f t="shared" si="104"/>
        <v>30,01 - 50,00 %</v>
      </c>
    </row>
    <row r="293" spans="1:30" ht="12.75" x14ac:dyDescent="0.25">
      <c r="A293" s="49">
        <f>IF(B293=$Z$1,MAX($A$1:A292)+1,"")</f>
        <v>292</v>
      </c>
      <c r="B293" s="51" t="s">
        <v>3036</v>
      </c>
      <c r="C293" s="51" t="s">
        <v>353</v>
      </c>
      <c r="D293" s="64" t="s">
        <v>374</v>
      </c>
      <c r="E293" s="64">
        <v>770531</v>
      </c>
      <c r="F293" s="58" t="s">
        <v>34</v>
      </c>
      <c r="H293" s="62">
        <f t="shared" si="105"/>
        <v>292</v>
      </c>
      <c r="I293" s="63" t="str">
        <f t="shared" si="106"/>
        <v/>
      </c>
      <c r="J293" s="47" t="str">
        <f t="shared" si="107"/>
        <v/>
      </c>
      <c r="K293" s="47" t="str">
        <f t="shared" si="108"/>
        <v/>
      </c>
      <c r="L293" s="48" t="str">
        <f t="shared" si="109"/>
        <v/>
      </c>
      <c r="M293" s="47" t="str">
        <f t="shared" si="110"/>
        <v/>
      </c>
      <c r="N293" s="54" t="str">
        <f t="shared" si="111"/>
        <v/>
      </c>
      <c r="P293" s="53" t="str">
        <f>IF($AB$1="NE","",IF(V293=$V$1,MAX($P$1:P292)+1,""))</f>
        <v/>
      </c>
      <c r="Q293" s="50" t="str">
        <f t="shared" si="94"/>
        <v/>
      </c>
      <c r="R293" s="47" t="str">
        <f t="shared" si="95"/>
        <v/>
      </c>
      <c r="S293" s="47" t="str">
        <f t="shared" si="96"/>
        <v/>
      </c>
      <c r="T293" s="48" t="str">
        <f t="shared" si="97"/>
        <v/>
      </c>
      <c r="U293" s="47" t="str">
        <f t="shared" si="98"/>
        <v/>
      </c>
      <c r="V293" s="54" t="str">
        <f t="shared" si="99"/>
        <v/>
      </c>
      <c r="X293" s="49" t="str">
        <f>IF(AA293=$AA$1,MAX($X$1:X292)+1,"")</f>
        <v/>
      </c>
      <c r="Y293" s="50">
        <f t="shared" si="93"/>
        <v>292</v>
      </c>
      <c r="Z293" s="51" t="str">
        <f t="shared" si="100"/>
        <v>Ječmen Jarní</v>
      </c>
      <c r="AA293" s="50" t="str">
        <f t="shared" si="101"/>
        <v>Kladno</v>
      </c>
      <c r="AB293" s="50" t="str">
        <f t="shared" si="102"/>
        <v>Třebusice</v>
      </c>
      <c r="AC293" s="51">
        <f t="shared" si="103"/>
        <v>770531</v>
      </c>
      <c r="AD293" s="52" t="str">
        <f t="shared" si="104"/>
        <v>30,01 - 50,00 %</v>
      </c>
    </row>
    <row r="294" spans="1:30" ht="12.75" x14ac:dyDescent="0.25">
      <c r="A294" s="49">
        <f>IF(B294=$Z$1,MAX($A$1:A293)+1,"")</f>
        <v>293</v>
      </c>
      <c r="B294" s="51" t="s">
        <v>3036</v>
      </c>
      <c r="C294" s="51" t="s">
        <v>353</v>
      </c>
      <c r="D294" s="64" t="s">
        <v>375</v>
      </c>
      <c r="E294" s="64">
        <v>779377</v>
      </c>
      <c r="F294" s="58" t="s">
        <v>34</v>
      </c>
      <c r="H294" s="62">
        <f t="shared" si="105"/>
        <v>293</v>
      </c>
      <c r="I294" s="63" t="str">
        <f t="shared" si="106"/>
        <v/>
      </c>
      <c r="J294" s="47" t="str">
        <f t="shared" si="107"/>
        <v/>
      </c>
      <c r="K294" s="47" t="str">
        <f t="shared" si="108"/>
        <v/>
      </c>
      <c r="L294" s="48" t="str">
        <f t="shared" si="109"/>
        <v/>
      </c>
      <c r="M294" s="47" t="str">
        <f t="shared" si="110"/>
        <v/>
      </c>
      <c r="N294" s="54" t="str">
        <f t="shared" si="111"/>
        <v/>
      </c>
      <c r="P294" s="53" t="str">
        <f>IF($AB$1="NE","",IF(V294=$V$1,MAX($P$1:P293)+1,""))</f>
        <v/>
      </c>
      <c r="Q294" s="50" t="str">
        <f t="shared" si="94"/>
        <v/>
      </c>
      <c r="R294" s="47" t="str">
        <f t="shared" si="95"/>
        <v/>
      </c>
      <c r="S294" s="47" t="str">
        <f t="shared" si="96"/>
        <v/>
      </c>
      <c r="T294" s="48" t="str">
        <f t="shared" si="97"/>
        <v/>
      </c>
      <c r="U294" s="47" t="str">
        <f t="shared" si="98"/>
        <v/>
      </c>
      <c r="V294" s="54" t="str">
        <f t="shared" si="99"/>
        <v/>
      </c>
      <c r="X294" s="49" t="str">
        <f>IF(AA294=$AA$1,MAX($X$1:X293)+1,"")</f>
        <v/>
      </c>
      <c r="Y294" s="50">
        <f t="shared" si="93"/>
        <v>293</v>
      </c>
      <c r="Z294" s="51" t="str">
        <f t="shared" si="100"/>
        <v>Ječmen Jarní</v>
      </c>
      <c r="AA294" s="50" t="str">
        <f t="shared" si="101"/>
        <v>Kladno</v>
      </c>
      <c r="AB294" s="50" t="str">
        <f t="shared" si="102"/>
        <v>Velké Přítočno</v>
      </c>
      <c r="AC294" s="51">
        <f t="shared" si="103"/>
        <v>779377</v>
      </c>
      <c r="AD294" s="52" t="str">
        <f t="shared" si="104"/>
        <v>30,01 - 50,00 %</v>
      </c>
    </row>
    <row r="295" spans="1:30" ht="12.75" x14ac:dyDescent="0.25">
      <c r="A295" s="49">
        <f>IF(B295=$Z$1,MAX($A$1:A294)+1,"")</f>
        <v>294</v>
      </c>
      <c r="B295" s="51" t="s">
        <v>3036</v>
      </c>
      <c r="C295" s="51" t="s">
        <v>353</v>
      </c>
      <c r="D295" s="64" t="s">
        <v>376</v>
      </c>
      <c r="E295" s="64">
        <v>782271</v>
      </c>
      <c r="F295" s="58" t="s">
        <v>34</v>
      </c>
      <c r="H295" s="62">
        <f t="shared" si="105"/>
        <v>294</v>
      </c>
      <c r="I295" s="63" t="str">
        <f t="shared" si="106"/>
        <v/>
      </c>
      <c r="J295" s="47" t="str">
        <f t="shared" si="107"/>
        <v/>
      </c>
      <c r="K295" s="47" t="str">
        <f t="shared" si="108"/>
        <v/>
      </c>
      <c r="L295" s="48" t="str">
        <f t="shared" si="109"/>
        <v/>
      </c>
      <c r="M295" s="47" t="str">
        <f t="shared" si="110"/>
        <v/>
      </c>
      <c r="N295" s="54" t="str">
        <f t="shared" si="111"/>
        <v/>
      </c>
      <c r="P295" s="53" t="str">
        <f>IF($AB$1="NE","",IF(V295=$V$1,MAX($P$1:P294)+1,""))</f>
        <v/>
      </c>
      <c r="Q295" s="50" t="str">
        <f t="shared" si="94"/>
        <v/>
      </c>
      <c r="R295" s="47" t="str">
        <f t="shared" si="95"/>
        <v/>
      </c>
      <c r="S295" s="47" t="str">
        <f t="shared" si="96"/>
        <v/>
      </c>
      <c r="T295" s="48" t="str">
        <f t="shared" si="97"/>
        <v/>
      </c>
      <c r="U295" s="47" t="str">
        <f t="shared" si="98"/>
        <v/>
      </c>
      <c r="V295" s="54" t="str">
        <f t="shared" si="99"/>
        <v/>
      </c>
      <c r="X295" s="49" t="str">
        <f>IF(AA295=$AA$1,MAX($X$1:X294)+1,"")</f>
        <v/>
      </c>
      <c r="Y295" s="50">
        <f t="shared" si="93"/>
        <v>294</v>
      </c>
      <c r="Z295" s="51" t="str">
        <f t="shared" si="100"/>
        <v>Ječmen Jarní</v>
      </c>
      <c r="AA295" s="50" t="str">
        <f t="shared" si="101"/>
        <v>Kladno</v>
      </c>
      <c r="AB295" s="50" t="str">
        <f t="shared" si="102"/>
        <v>Vinařice u Kladna</v>
      </c>
      <c r="AC295" s="51">
        <f t="shared" si="103"/>
        <v>782271</v>
      </c>
      <c r="AD295" s="52" t="str">
        <f t="shared" si="104"/>
        <v>30,01 - 50,00 %</v>
      </c>
    </row>
    <row r="296" spans="1:30" ht="12.75" x14ac:dyDescent="0.25">
      <c r="A296" s="49">
        <f>IF(B296=$Z$1,MAX($A$1:A295)+1,"")</f>
        <v>295</v>
      </c>
      <c r="B296" s="51" t="s">
        <v>3036</v>
      </c>
      <c r="C296" s="51" t="s">
        <v>353</v>
      </c>
      <c r="D296" s="64" t="s">
        <v>377</v>
      </c>
      <c r="E296" s="64">
        <v>793337</v>
      </c>
      <c r="F296" s="58" t="s">
        <v>34</v>
      </c>
      <c r="H296" s="62">
        <f t="shared" si="105"/>
        <v>295</v>
      </c>
      <c r="I296" s="63" t="str">
        <f t="shared" si="106"/>
        <v/>
      </c>
      <c r="J296" s="47" t="str">
        <f t="shared" si="107"/>
        <v/>
      </c>
      <c r="K296" s="47" t="str">
        <f t="shared" si="108"/>
        <v/>
      </c>
      <c r="L296" s="48" t="str">
        <f t="shared" si="109"/>
        <v/>
      </c>
      <c r="M296" s="47" t="str">
        <f t="shared" si="110"/>
        <v/>
      </c>
      <c r="N296" s="54" t="str">
        <f t="shared" si="111"/>
        <v/>
      </c>
      <c r="P296" s="53" t="str">
        <f>IF($AB$1="NE","",IF(V296=$V$1,MAX($P$1:P295)+1,""))</f>
        <v/>
      </c>
      <c r="Q296" s="50" t="str">
        <f t="shared" si="94"/>
        <v/>
      </c>
      <c r="R296" s="47" t="str">
        <f t="shared" si="95"/>
        <v/>
      </c>
      <c r="S296" s="47" t="str">
        <f t="shared" si="96"/>
        <v/>
      </c>
      <c r="T296" s="48" t="str">
        <f t="shared" si="97"/>
        <v/>
      </c>
      <c r="U296" s="47" t="str">
        <f t="shared" si="98"/>
        <v/>
      </c>
      <c r="V296" s="54" t="str">
        <f t="shared" si="99"/>
        <v/>
      </c>
      <c r="X296" s="49" t="str">
        <f>IF(AA296=$AA$1,MAX($X$1:X295)+1,"")</f>
        <v/>
      </c>
      <c r="Y296" s="50">
        <f t="shared" si="93"/>
        <v>295</v>
      </c>
      <c r="Z296" s="51" t="str">
        <f t="shared" si="100"/>
        <v>Ječmen Jarní</v>
      </c>
      <c r="AA296" s="50" t="str">
        <f t="shared" si="101"/>
        <v>Kladno</v>
      </c>
      <c r="AB296" s="50" t="str">
        <f t="shared" si="102"/>
        <v>Zlonice</v>
      </c>
      <c r="AC296" s="51">
        <f t="shared" si="103"/>
        <v>793337</v>
      </c>
      <c r="AD296" s="52" t="str">
        <f t="shared" si="104"/>
        <v>30,01 - 50,00 %</v>
      </c>
    </row>
    <row r="297" spans="1:30" ht="12.75" x14ac:dyDescent="0.25">
      <c r="A297" s="49">
        <f>IF(B297=$Z$1,MAX($A$1:A296)+1,"")</f>
        <v>296</v>
      </c>
      <c r="B297" s="51" t="s">
        <v>3036</v>
      </c>
      <c r="C297" s="51" t="s">
        <v>378</v>
      </c>
      <c r="D297" s="64" t="s">
        <v>379</v>
      </c>
      <c r="E297" s="64">
        <v>620998</v>
      </c>
      <c r="F297" s="58" t="s">
        <v>34</v>
      </c>
      <c r="H297" s="62">
        <f t="shared" si="105"/>
        <v>296</v>
      </c>
      <c r="I297" s="63" t="str">
        <f t="shared" si="106"/>
        <v/>
      </c>
      <c r="J297" s="47" t="str">
        <f t="shared" si="107"/>
        <v/>
      </c>
      <c r="K297" s="47" t="str">
        <f t="shared" si="108"/>
        <v/>
      </c>
      <c r="L297" s="48" t="str">
        <f t="shared" si="109"/>
        <v/>
      </c>
      <c r="M297" s="47" t="str">
        <f t="shared" si="110"/>
        <v/>
      </c>
      <c r="N297" s="54" t="str">
        <f t="shared" si="111"/>
        <v/>
      </c>
      <c r="P297" s="53" t="str">
        <f>IF($AB$1="NE","",IF(V297=$V$1,MAX($P$1:P296)+1,""))</f>
        <v/>
      </c>
      <c r="Q297" s="50" t="str">
        <f t="shared" si="94"/>
        <v/>
      </c>
      <c r="R297" s="47" t="str">
        <f t="shared" si="95"/>
        <v/>
      </c>
      <c r="S297" s="47" t="str">
        <f t="shared" si="96"/>
        <v/>
      </c>
      <c r="T297" s="48" t="str">
        <f t="shared" si="97"/>
        <v/>
      </c>
      <c r="U297" s="47" t="str">
        <f t="shared" si="98"/>
        <v/>
      </c>
      <c r="V297" s="54" t="str">
        <f t="shared" si="99"/>
        <v/>
      </c>
      <c r="X297" s="49" t="str">
        <f>IF(AA297=$AA$1,MAX($X$1:X296)+1,"")</f>
        <v/>
      </c>
      <c r="Y297" s="50">
        <f t="shared" si="93"/>
        <v>296</v>
      </c>
      <c r="Z297" s="51" t="str">
        <f t="shared" si="100"/>
        <v>Ječmen Jarní</v>
      </c>
      <c r="AA297" s="50" t="str">
        <f t="shared" si="101"/>
        <v>Klatovy</v>
      </c>
      <c r="AB297" s="50" t="str">
        <f t="shared" si="102"/>
        <v>Jíno</v>
      </c>
      <c r="AC297" s="51">
        <f t="shared" si="103"/>
        <v>620998</v>
      </c>
      <c r="AD297" s="52" t="str">
        <f t="shared" si="104"/>
        <v>30,01 - 50,00 %</v>
      </c>
    </row>
    <row r="298" spans="1:30" ht="12.75" x14ac:dyDescent="0.25">
      <c r="A298" s="49">
        <f>IF(B298=$Z$1,MAX($A$1:A297)+1,"")</f>
        <v>297</v>
      </c>
      <c r="B298" s="51" t="s">
        <v>3036</v>
      </c>
      <c r="C298" s="51" t="s">
        <v>378</v>
      </c>
      <c r="D298" s="64" t="s">
        <v>380</v>
      </c>
      <c r="E298" s="64">
        <v>628379</v>
      </c>
      <c r="F298" s="58" t="s">
        <v>34</v>
      </c>
      <c r="H298" s="62">
        <f t="shared" si="105"/>
        <v>297</v>
      </c>
      <c r="I298" s="63" t="str">
        <f t="shared" si="106"/>
        <v/>
      </c>
      <c r="J298" s="47" t="str">
        <f t="shared" si="107"/>
        <v/>
      </c>
      <c r="K298" s="47" t="str">
        <f t="shared" si="108"/>
        <v/>
      </c>
      <c r="L298" s="48" t="str">
        <f t="shared" si="109"/>
        <v/>
      </c>
      <c r="M298" s="47" t="str">
        <f t="shared" si="110"/>
        <v/>
      </c>
      <c r="N298" s="54" t="str">
        <f t="shared" si="111"/>
        <v/>
      </c>
      <c r="P298" s="53" t="str">
        <f>IF($AB$1="NE","",IF(V298=$V$1,MAX($P$1:P297)+1,""))</f>
        <v/>
      </c>
      <c r="Q298" s="50" t="str">
        <f t="shared" si="94"/>
        <v/>
      </c>
      <c r="R298" s="47" t="str">
        <f t="shared" si="95"/>
        <v/>
      </c>
      <c r="S298" s="47" t="str">
        <f t="shared" si="96"/>
        <v/>
      </c>
      <c r="T298" s="48" t="str">
        <f t="shared" si="97"/>
        <v/>
      </c>
      <c r="U298" s="47" t="str">
        <f t="shared" si="98"/>
        <v/>
      </c>
      <c r="V298" s="54" t="str">
        <f t="shared" si="99"/>
        <v/>
      </c>
      <c r="X298" s="49" t="str">
        <f>IF(AA298=$AA$1,MAX($X$1:X297)+1,"")</f>
        <v/>
      </c>
      <c r="Y298" s="50">
        <f t="shared" si="93"/>
        <v>297</v>
      </c>
      <c r="Z298" s="51" t="str">
        <f t="shared" si="100"/>
        <v>Ječmen Jarní</v>
      </c>
      <c r="AA298" s="50" t="str">
        <f t="shared" si="101"/>
        <v>Klatovy</v>
      </c>
      <c r="AB298" s="50" t="str">
        <f t="shared" si="102"/>
        <v>Svrčovec</v>
      </c>
      <c r="AC298" s="51">
        <f t="shared" si="103"/>
        <v>628379</v>
      </c>
      <c r="AD298" s="52" t="str">
        <f t="shared" si="104"/>
        <v>30,01 - 50,00 %</v>
      </c>
    </row>
    <row r="299" spans="1:30" ht="12.75" x14ac:dyDescent="0.25">
      <c r="A299" s="49">
        <f>IF(B299=$Z$1,MAX($A$1:A298)+1,"")</f>
        <v>298</v>
      </c>
      <c r="B299" s="51" t="s">
        <v>3036</v>
      </c>
      <c r="C299" s="51" t="s">
        <v>378</v>
      </c>
      <c r="D299" s="64" t="s">
        <v>381</v>
      </c>
      <c r="E299" s="64">
        <v>647438</v>
      </c>
      <c r="F299" s="58" t="s">
        <v>34</v>
      </c>
      <c r="H299" s="62">
        <f t="shared" si="105"/>
        <v>298</v>
      </c>
      <c r="I299" s="63" t="str">
        <f t="shared" si="106"/>
        <v/>
      </c>
      <c r="J299" s="47" t="str">
        <f t="shared" si="107"/>
        <v/>
      </c>
      <c r="K299" s="47" t="str">
        <f t="shared" si="108"/>
        <v/>
      </c>
      <c r="L299" s="48" t="str">
        <f t="shared" si="109"/>
        <v/>
      </c>
      <c r="M299" s="47" t="str">
        <f t="shared" si="110"/>
        <v/>
      </c>
      <c r="N299" s="54" t="str">
        <f t="shared" si="111"/>
        <v/>
      </c>
      <c r="P299" s="53" t="str">
        <f>IF($AB$1="NE","",IF(V299=$V$1,MAX($P$1:P298)+1,""))</f>
        <v/>
      </c>
      <c r="Q299" s="50" t="str">
        <f t="shared" si="94"/>
        <v/>
      </c>
      <c r="R299" s="47" t="str">
        <f t="shared" si="95"/>
        <v/>
      </c>
      <c r="S299" s="47" t="str">
        <f t="shared" si="96"/>
        <v/>
      </c>
      <c r="T299" s="48" t="str">
        <f t="shared" si="97"/>
        <v/>
      </c>
      <c r="U299" s="47" t="str">
        <f t="shared" si="98"/>
        <v/>
      </c>
      <c r="V299" s="54" t="str">
        <f t="shared" si="99"/>
        <v/>
      </c>
      <c r="X299" s="49" t="str">
        <f>IF(AA299=$AA$1,MAX($X$1:X298)+1,"")</f>
        <v/>
      </c>
      <c r="Y299" s="50">
        <f t="shared" si="93"/>
        <v>298</v>
      </c>
      <c r="Z299" s="51" t="str">
        <f t="shared" si="100"/>
        <v>Ječmen Jarní</v>
      </c>
      <c r="AA299" s="50" t="str">
        <f t="shared" si="101"/>
        <v>Klatovy</v>
      </c>
      <c r="AB299" s="50" t="str">
        <f t="shared" si="102"/>
        <v>Smrkovec u Hradešic</v>
      </c>
      <c r="AC299" s="51">
        <f t="shared" si="103"/>
        <v>647438</v>
      </c>
      <c r="AD299" s="52" t="str">
        <f t="shared" si="104"/>
        <v>30,01 - 50,00 %</v>
      </c>
    </row>
    <row r="300" spans="1:30" ht="12.75" x14ac:dyDescent="0.25">
      <c r="A300" s="49">
        <f>IF(B300=$Z$1,MAX($A$1:A299)+1,"")</f>
        <v>299</v>
      </c>
      <c r="B300" s="51" t="s">
        <v>3036</v>
      </c>
      <c r="C300" s="51" t="s">
        <v>378</v>
      </c>
      <c r="D300" s="64" t="s">
        <v>382</v>
      </c>
      <c r="E300" s="64">
        <v>659525</v>
      </c>
      <c r="F300" s="58" t="s">
        <v>34</v>
      </c>
      <c r="H300" s="62">
        <f t="shared" si="105"/>
        <v>299</v>
      </c>
      <c r="I300" s="63" t="str">
        <f t="shared" si="106"/>
        <v/>
      </c>
      <c r="J300" s="47" t="str">
        <f t="shared" si="107"/>
        <v/>
      </c>
      <c r="K300" s="47" t="str">
        <f t="shared" si="108"/>
        <v/>
      </c>
      <c r="L300" s="48" t="str">
        <f t="shared" si="109"/>
        <v/>
      </c>
      <c r="M300" s="47" t="str">
        <f t="shared" si="110"/>
        <v/>
      </c>
      <c r="N300" s="54" t="str">
        <f t="shared" si="111"/>
        <v/>
      </c>
      <c r="P300" s="53" t="str">
        <f>IF($AB$1="NE","",IF(V300=$V$1,MAX($P$1:P299)+1,""))</f>
        <v/>
      </c>
      <c r="Q300" s="50" t="str">
        <f t="shared" si="94"/>
        <v/>
      </c>
      <c r="R300" s="47" t="str">
        <f t="shared" si="95"/>
        <v/>
      </c>
      <c r="S300" s="47" t="str">
        <f t="shared" si="96"/>
        <v/>
      </c>
      <c r="T300" s="48" t="str">
        <f t="shared" si="97"/>
        <v/>
      </c>
      <c r="U300" s="47" t="str">
        <f t="shared" si="98"/>
        <v/>
      </c>
      <c r="V300" s="54" t="str">
        <f t="shared" si="99"/>
        <v/>
      </c>
      <c r="X300" s="49" t="str">
        <f>IF(AA300=$AA$1,MAX($X$1:X299)+1,"")</f>
        <v/>
      </c>
      <c r="Y300" s="50">
        <f t="shared" si="93"/>
        <v>299</v>
      </c>
      <c r="Z300" s="51" t="str">
        <f t="shared" si="100"/>
        <v>Ječmen Jarní</v>
      </c>
      <c r="AA300" s="50" t="str">
        <f t="shared" si="101"/>
        <v>Klatovy</v>
      </c>
      <c r="AB300" s="50" t="str">
        <f t="shared" si="102"/>
        <v>Ježovy</v>
      </c>
      <c r="AC300" s="51">
        <f t="shared" si="103"/>
        <v>659525</v>
      </c>
      <c r="AD300" s="52" t="str">
        <f t="shared" si="104"/>
        <v>30,01 - 50,00 %</v>
      </c>
    </row>
    <row r="301" spans="1:30" ht="12.75" x14ac:dyDescent="0.25">
      <c r="A301" s="49">
        <f>IF(B301=$Z$1,MAX($A$1:A300)+1,"")</f>
        <v>300</v>
      </c>
      <c r="B301" s="51" t="s">
        <v>3036</v>
      </c>
      <c r="C301" s="51" t="s">
        <v>378</v>
      </c>
      <c r="D301" s="64" t="s">
        <v>383</v>
      </c>
      <c r="E301" s="64">
        <v>659533</v>
      </c>
      <c r="F301" s="58" t="s">
        <v>34</v>
      </c>
      <c r="H301" s="62">
        <f t="shared" si="105"/>
        <v>300</v>
      </c>
      <c r="I301" s="63" t="str">
        <f t="shared" si="106"/>
        <v/>
      </c>
      <c r="J301" s="47" t="str">
        <f t="shared" si="107"/>
        <v/>
      </c>
      <c r="K301" s="47" t="str">
        <f t="shared" si="108"/>
        <v/>
      </c>
      <c r="L301" s="48" t="str">
        <f t="shared" si="109"/>
        <v/>
      </c>
      <c r="M301" s="47" t="str">
        <f t="shared" si="110"/>
        <v/>
      </c>
      <c r="N301" s="54" t="str">
        <f t="shared" si="111"/>
        <v/>
      </c>
      <c r="P301" s="53" t="str">
        <f>IF($AB$1="NE","",IF(V301=$V$1,MAX($P$1:P300)+1,""))</f>
        <v/>
      </c>
      <c r="Q301" s="50" t="str">
        <f t="shared" si="94"/>
        <v/>
      </c>
      <c r="R301" s="47" t="str">
        <f t="shared" si="95"/>
        <v/>
      </c>
      <c r="S301" s="47" t="str">
        <f t="shared" si="96"/>
        <v/>
      </c>
      <c r="T301" s="48" t="str">
        <f t="shared" si="97"/>
        <v/>
      </c>
      <c r="U301" s="47" t="str">
        <f t="shared" si="98"/>
        <v/>
      </c>
      <c r="V301" s="54" t="str">
        <f t="shared" si="99"/>
        <v/>
      </c>
      <c r="X301" s="49" t="str">
        <f>IF(AA301=$AA$1,MAX($X$1:X300)+1,"")</f>
        <v/>
      </c>
      <c r="Y301" s="50">
        <f t="shared" si="93"/>
        <v>300</v>
      </c>
      <c r="Z301" s="51" t="str">
        <f t="shared" si="100"/>
        <v>Ječmen Jarní</v>
      </c>
      <c r="AA301" s="50" t="str">
        <f t="shared" si="101"/>
        <v>Klatovy</v>
      </c>
      <c r="AB301" s="50" t="str">
        <f t="shared" si="102"/>
        <v>Trnčí</v>
      </c>
      <c r="AC301" s="51">
        <f t="shared" si="103"/>
        <v>659533</v>
      </c>
      <c r="AD301" s="52" t="str">
        <f t="shared" si="104"/>
        <v>30,01 - 50,00 %</v>
      </c>
    </row>
    <row r="302" spans="1:30" ht="12.75" x14ac:dyDescent="0.25">
      <c r="A302" s="49">
        <f>IF(B302=$Z$1,MAX($A$1:A301)+1,"")</f>
        <v>301</v>
      </c>
      <c r="B302" s="51" t="s">
        <v>3036</v>
      </c>
      <c r="C302" s="51" t="s">
        <v>378</v>
      </c>
      <c r="D302" s="64" t="s">
        <v>384</v>
      </c>
      <c r="E302" s="64">
        <v>692468</v>
      </c>
      <c r="F302" s="58" t="s">
        <v>34</v>
      </c>
      <c r="H302" s="62">
        <f t="shared" si="105"/>
        <v>301</v>
      </c>
      <c r="I302" s="63" t="str">
        <f t="shared" si="106"/>
        <v/>
      </c>
      <c r="J302" s="47" t="str">
        <f t="shared" si="107"/>
        <v/>
      </c>
      <c r="K302" s="47" t="str">
        <f t="shared" si="108"/>
        <v/>
      </c>
      <c r="L302" s="48" t="str">
        <f t="shared" si="109"/>
        <v/>
      </c>
      <c r="M302" s="47" t="str">
        <f t="shared" si="110"/>
        <v/>
      </c>
      <c r="N302" s="54" t="str">
        <f t="shared" si="111"/>
        <v/>
      </c>
      <c r="P302" s="53" t="str">
        <f>IF($AB$1="NE","",IF(V302=$V$1,MAX($P$1:P301)+1,""))</f>
        <v/>
      </c>
      <c r="Q302" s="50" t="str">
        <f t="shared" si="94"/>
        <v/>
      </c>
      <c r="R302" s="47" t="str">
        <f t="shared" si="95"/>
        <v/>
      </c>
      <c r="S302" s="47" t="str">
        <f t="shared" si="96"/>
        <v/>
      </c>
      <c r="T302" s="48" t="str">
        <f t="shared" si="97"/>
        <v/>
      </c>
      <c r="U302" s="47" t="str">
        <f t="shared" si="98"/>
        <v/>
      </c>
      <c r="V302" s="54" t="str">
        <f t="shared" si="99"/>
        <v/>
      </c>
      <c r="X302" s="49" t="str">
        <f>IF(AA302=$AA$1,MAX($X$1:X301)+1,"")</f>
        <v/>
      </c>
      <c r="Y302" s="50">
        <f t="shared" si="93"/>
        <v>301</v>
      </c>
      <c r="Z302" s="51" t="str">
        <f t="shared" si="100"/>
        <v>Ječmen Jarní</v>
      </c>
      <c r="AA302" s="50" t="str">
        <f t="shared" si="101"/>
        <v>Klatovy</v>
      </c>
      <c r="AB302" s="50" t="str">
        <f t="shared" si="102"/>
        <v>Nedaničky</v>
      </c>
      <c r="AC302" s="51">
        <f t="shared" si="103"/>
        <v>692468</v>
      </c>
      <c r="AD302" s="52" t="str">
        <f t="shared" si="104"/>
        <v>30,01 - 50,00 %</v>
      </c>
    </row>
    <row r="303" spans="1:30" ht="12.75" x14ac:dyDescent="0.25">
      <c r="A303" s="49">
        <f>IF(B303=$Z$1,MAX($A$1:A302)+1,"")</f>
        <v>302</v>
      </c>
      <c r="B303" s="51" t="s">
        <v>3036</v>
      </c>
      <c r="C303" s="51" t="s">
        <v>378</v>
      </c>
      <c r="D303" s="64" t="s">
        <v>385</v>
      </c>
      <c r="E303" s="64">
        <v>692506</v>
      </c>
      <c r="F303" s="58" t="s">
        <v>34</v>
      </c>
      <c r="H303" s="62">
        <f t="shared" si="105"/>
        <v>302</v>
      </c>
      <c r="I303" s="63" t="str">
        <f t="shared" si="106"/>
        <v/>
      </c>
      <c r="J303" s="47" t="str">
        <f t="shared" si="107"/>
        <v/>
      </c>
      <c r="K303" s="47" t="str">
        <f t="shared" si="108"/>
        <v/>
      </c>
      <c r="L303" s="48" t="str">
        <f t="shared" si="109"/>
        <v/>
      </c>
      <c r="M303" s="47" t="str">
        <f t="shared" si="110"/>
        <v/>
      </c>
      <c r="N303" s="54" t="str">
        <f t="shared" si="111"/>
        <v/>
      </c>
      <c r="P303" s="53" t="str">
        <f>IF($AB$1="NE","",IF(V303=$V$1,MAX($P$1:P302)+1,""))</f>
        <v/>
      </c>
      <c r="Q303" s="50" t="str">
        <f t="shared" si="94"/>
        <v/>
      </c>
      <c r="R303" s="47" t="str">
        <f t="shared" si="95"/>
        <v/>
      </c>
      <c r="S303" s="47" t="str">
        <f t="shared" si="96"/>
        <v/>
      </c>
      <c r="T303" s="48" t="str">
        <f t="shared" si="97"/>
        <v/>
      </c>
      <c r="U303" s="47" t="str">
        <f t="shared" si="98"/>
        <v/>
      </c>
      <c r="V303" s="54" t="str">
        <f t="shared" si="99"/>
        <v/>
      </c>
      <c r="X303" s="49" t="str">
        <f>IF(AA303=$AA$1,MAX($X$1:X302)+1,"")</f>
        <v/>
      </c>
      <c r="Y303" s="50">
        <f t="shared" si="93"/>
        <v>302</v>
      </c>
      <c r="Z303" s="51" t="str">
        <f t="shared" si="100"/>
        <v>Ječmen Jarní</v>
      </c>
      <c r="AA303" s="50" t="str">
        <f t="shared" si="101"/>
        <v>Klatovy</v>
      </c>
      <c r="AB303" s="50" t="str">
        <f t="shared" si="102"/>
        <v>Třebýcina</v>
      </c>
      <c r="AC303" s="51">
        <f t="shared" si="103"/>
        <v>692506</v>
      </c>
      <c r="AD303" s="52" t="str">
        <f t="shared" si="104"/>
        <v>30,01 - 50,00 %</v>
      </c>
    </row>
    <row r="304" spans="1:30" ht="12.75" x14ac:dyDescent="0.25">
      <c r="A304" s="49">
        <f>IF(B304=$Z$1,MAX($A$1:A303)+1,"")</f>
        <v>303</v>
      </c>
      <c r="B304" s="51" t="s">
        <v>3036</v>
      </c>
      <c r="C304" s="51" t="s">
        <v>378</v>
      </c>
      <c r="D304" s="64" t="s">
        <v>386</v>
      </c>
      <c r="E304" s="64">
        <v>764574</v>
      </c>
      <c r="F304" s="58" t="s">
        <v>34</v>
      </c>
      <c r="H304" s="62">
        <f t="shared" si="105"/>
        <v>303</v>
      </c>
      <c r="I304" s="63" t="str">
        <f t="shared" si="106"/>
        <v/>
      </c>
      <c r="J304" s="47" t="str">
        <f t="shared" si="107"/>
        <v/>
      </c>
      <c r="K304" s="47" t="str">
        <f t="shared" si="108"/>
        <v/>
      </c>
      <c r="L304" s="48" t="str">
        <f t="shared" si="109"/>
        <v/>
      </c>
      <c r="M304" s="47" t="str">
        <f t="shared" si="110"/>
        <v/>
      </c>
      <c r="N304" s="54" t="str">
        <f t="shared" si="111"/>
        <v/>
      </c>
      <c r="P304" s="53" t="str">
        <f>IF($AB$1="NE","",IF(V304=$V$1,MAX($P$1:P303)+1,""))</f>
        <v/>
      </c>
      <c r="Q304" s="50" t="str">
        <f t="shared" si="94"/>
        <v/>
      </c>
      <c r="R304" s="47" t="str">
        <f t="shared" si="95"/>
        <v/>
      </c>
      <c r="S304" s="47" t="str">
        <f t="shared" si="96"/>
        <v/>
      </c>
      <c r="T304" s="48" t="str">
        <f t="shared" si="97"/>
        <v/>
      </c>
      <c r="U304" s="47" t="str">
        <f t="shared" si="98"/>
        <v/>
      </c>
      <c r="V304" s="54" t="str">
        <f t="shared" si="99"/>
        <v/>
      </c>
      <c r="X304" s="49" t="str">
        <f>IF(AA304=$AA$1,MAX($X$1:X303)+1,"")</f>
        <v/>
      </c>
      <c r="Y304" s="50">
        <f t="shared" si="93"/>
        <v>303</v>
      </c>
      <c r="Z304" s="51" t="str">
        <f t="shared" si="100"/>
        <v>Ječmen Jarní</v>
      </c>
      <c r="AA304" s="50" t="str">
        <f t="shared" si="101"/>
        <v>Klatovy</v>
      </c>
      <c r="AB304" s="50" t="str">
        <f t="shared" si="102"/>
        <v>Kamýk u Švihova</v>
      </c>
      <c r="AC304" s="51">
        <f t="shared" si="103"/>
        <v>764574</v>
      </c>
      <c r="AD304" s="52" t="str">
        <f t="shared" si="104"/>
        <v>30,01 - 50,00 %</v>
      </c>
    </row>
    <row r="305" spans="1:30" ht="12.75" x14ac:dyDescent="0.25">
      <c r="A305" s="49">
        <f>IF(B305=$Z$1,MAX($A$1:A304)+1,"")</f>
        <v>304</v>
      </c>
      <c r="B305" s="51" t="s">
        <v>3036</v>
      </c>
      <c r="C305" s="51" t="s">
        <v>378</v>
      </c>
      <c r="D305" s="64" t="s">
        <v>387</v>
      </c>
      <c r="E305" s="64">
        <v>764604</v>
      </c>
      <c r="F305" s="58" t="s">
        <v>34</v>
      </c>
      <c r="H305" s="62">
        <f t="shared" si="105"/>
        <v>304</v>
      </c>
      <c r="I305" s="63" t="str">
        <f t="shared" si="106"/>
        <v/>
      </c>
      <c r="J305" s="47" t="str">
        <f t="shared" si="107"/>
        <v/>
      </c>
      <c r="K305" s="47" t="str">
        <f t="shared" si="108"/>
        <v/>
      </c>
      <c r="L305" s="48" t="str">
        <f t="shared" si="109"/>
        <v/>
      </c>
      <c r="M305" s="47" t="str">
        <f t="shared" si="110"/>
        <v/>
      </c>
      <c r="N305" s="54" t="str">
        <f t="shared" si="111"/>
        <v/>
      </c>
      <c r="P305" s="53" t="str">
        <f>IF($AB$1="NE","",IF(V305=$V$1,MAX($P$1:P304)+1,""))</f>
        <v/>
      </c>
      <c r="Q305" s="50" t="str">
        <f t="shared" si="94"/>
        <v/>
      </c>
      <c r="R305" s="47" t="str">
        <f t="shared" si="95"/>
        <v/>
      </c>
      <c r="S305" s="47" t="str">
        <f t="shared" si="96"/>
        <v/>
      </c>
      <c r="T305" s="48" t="str">
        <f t="shared" si="97"/>
        <v/>
      </c>
      <c r="U305" s="47" t="str">
        <f t="shared" si="98"/>
        <v/>
      </c>
      <c r="V305" s="54" t="str">
        <f t="shared" si="99"/>
        <v/>
      </c>
      <c r="X305" s="49" t="str">
        <f>IF(AA305=$AA$1,MAX($X$1:X304)+1,"")</f>
        <v/>
      </c>
      <c r="Y305" s="50">
        <f t="shared" si="93"/>
        <v>304</v>
      </c>
      <c r="Z305" s="51" t="str">
        <f t="shared" si="100"/>
        <v>Ječmen Jarní</v>
      </c>
      <c r="AA305" s="50" t="str">
        <f t="shared" si="101"/>
        <v>Klatovy</v>
      </c>
      <c r="AB305" s="50" t="str">
        <f t="shared" si="102"/>
        <v>Mezihoří u Švihova</v>
      </c>
      <c r="AC305" s="51">
        <f t="shared" si="103"/>
        <v>764604</v>
      </c>
      <c r="AD305" s="52" t="str">
        <f t="shared" si="104"/>
        <v>30,01 - 50,00 %</v>
      </c>
    </row>
    <row r="306" spans="1:30" ht="12.75" x14ac:dyDescent="0.25">
      <c r="A306" s="49">
        <f>IF(B306=$Z$1,MAX($A$1:A305)+1,"")</f>
        <v>305</v>
      </c>
      <c r="B306" s="51" t="s">
        <v>3036</v>
      </c>
      <c r="C306" s="51" t="s">
        <v>378</v>
      </c>
      <c r="D306" s="64" t="s">
        <v>388</v>
      </c>
      <c r="E306" s="64">
        <v>767646</v>
      </c>
      <c r="F306" s="58" t="s">
        <v>34</v>
      </c>
      <c r="H306" s="62">
        <f t="shared" si="105"/>
        <v>305</v>
      </c>
      <c r="I306" s="63" t="str">
        <f t="shared" si="106"/>
        <v/>
      </c>
      <c r="J306" s="47" t="str">
        <f t="shared" si="107"/>
        <v/>
      </c>
      <c r="K306" s="47" t="str">
        <f t="shared" si="108"/>
        <v/>
      </c>
      <c r="L306" s="48" t="str">
        <f t="shared" si="109"/>
        <v/>
      </c>
      <c r="M306" s="47" t="str">
        <f t="shared" si="110"/>
        <v/>
      </c>
      <c r="N306" s="54" t="str">
        <f t="shared" si="111"/>
        <v/>
      </c>
      <c r="P306" s="53" t="str">
        <f>IF($AB$1="NE","",IF(V306=$V$1,MAX($P$1:P305)+1,""))</f>
        <v/>
      </c>
      <c r="Q306" s="50" t="str">
        <f t="shared" si="94"/>
        <v/>
      </c>
      <c r="R306" s="47" t="str">
        <f t="shared" si="95"/>
        <v/>
      </c>
      <c r="S306" s="47" t="str">
        <f t="shared" si="96"/>
        <v/>
      </c>
      <c r="T306" s="48" t="str">
        <f t="shared" si="97"/>
        <v/>
      </c>
      <c r="U306" s="47" t="str">
        <f t="shared" si="98"/>
        <v/>
      </c>
      <c r="V306" s="54" t="str">
        <f t="shared" si="99"/>
        <v/>
      </c>
      <c r="X306" s="49" t="str">
        <f>IF(AA306=$AA$1,MAX($X$1:X305)+1,"")</f>
        <v/>
      </c>
      <c r="Y306" s="50">
        <f t="shared" si="93"/>
        <v>305</v>
      </c>
      <c r="Z306" s="51" t="str">
        <f t="shared" si="100"/>
        <v>Ječmen Jarní</v>
      </c>
      <c r="AA306" s="50" t="str">
        <f t="shared" si="101"/>
        <v>Klatovy</v>
      </c>
      <c r="AB306" s="50" t="str">
        <f t="shared" si="102"/>
        <v>Dehtín</v>
      </c>
      <c r="AC306" s="51">
        <f t="shared" si="103"/>
        <v>767646</v>
      </c>
      <c r="AD306" s="52" t="str">
        <f t="shared" si="104"/>
        <v>30,01 - 50,00 %</v>
      </c>
    </row>
    <row r="307" spans="1:30" ht="12.75" x14ac:dyDescent="0.25">
      <c r="A307" s="49">
        <f>IF(B307=$Z$1,MAX($A$1:A306)+1,"")</f>
        <v>306</v>
      </c>
      <c r="B307" s="51" t="s">
        <v>3036</v>
      </c>
      <c r="C307" s="51" t="s">
        <v>389</v>
      </c>
      <c r="D307" s="64" t="s">
        <v>390</v>
      </c>
      <c r="E307" s="64">
        <v>653497</v>
      </c>
      <c r="F307" s="58" t="s">
        <v>34</v>
      </c>
      <c r="H307" s="62">
        <f t="shared" si="105"/>
        <v>306</v>
      </c>
      <c r="I307" s="63" t="str">
        <f t="shared" si="106"/>
        <v/>
      </c>
      <c r="J307" s="47" t="str">
        <f t="shared" si="107"/>
        <v/>
      </c>
      <c r="K307" s="47" t="str">
        <f t="shared" si="108"/>
        <v/>
      </c>
      <c r="L307" s="48" t="str">
        <f t="shared" si="109"/>
        <v/>
      </c>
      <c r="M307" s="47" t="str">
        <f t="shared" si="110"/>
        <v/>
      </c>
      <c r="N307" s="54" t="str">
        <f t="shared" si="111"/>
        <v/>
      </c>
      <c r="P307" s="53" t="str">
        <f>IF($AB$1="NE","",IF(V307=$V$1,MAX($P$1:P306)+1,""))</f>
        <v/>
      </c>
      <c r="Q307" s="50" t="str">
        <f t="shared" si="94"/>
        <v/>
      </c>
      <c r="R307" s="47" t="str">
        <f t="shared" si="95"/>
        <v/>
      </c>
      <c r="S307" s="47" t="str">
        <f t="shared" si="96"/>
        <v/>
      </c>
      <c r="T307" s="48" t="str">
        <f t="shared" si="97"/>
        <v/>
      </c>
      <c r="U307" s="47" t="str">
        <f t="shared" si="98"/>
        <v/>
      </c>
      <c r="V307" s="54" t="str">
        <f t="shared" si="99"/>
        <v/>
      </c>
      <c r="X307" s="49" t="str">
        <f>IF(AA307=$AA$1,MAX($X$1:X306)+1,"")</f>
        <v/>
      </c>
      <c r="Y307" s="50">
        <f t="shared" si="93"/>
        <v>306</v>
      </c>
      <c r="Z307" s="51" t="str">
        <f t="shared" si="100"/>
        <v>Ječmen Jarní</v>
      </c>
      <c r="AA307" s="50" t="str">
        <f t="shared" si="101"/>
        <v>Kolín</v>
      </c>
      <c r="AB307" s="50" t="str">
        <f t="shared" si="102"/>
        <v>Chotutice</v>
      </c>
      <c r="AC307" s="51">
        <f t="shared" si="103"/>
        <v>653497</v>
      </c>
      <c r="AD307" s="52" t="str">
        <f t="shared" si="104"/>
        <v>30,01 - 50,00 %</v>
      </c>
    </row>
    <row r="308" spans="1:30" ht="12.75" x14ac:dyDescent="0.25">
      <c r="A308" s="49">
        <f>IF(B308=$Z$1,MAX($A$1:A307)+1,"")</f>
        <v>307</v>
      </c>
      <c r="B308" s="51" t="s">
        <v>3036</v>
      </c>
      <c r="C308" s="51" t="s">
        <v>391</v>
      </c>
      <c r="D308" s="64" t="s">
        <v>392</v>
      </c>
      <c r="E308" s="64">
        <v>643246</v>
      </c>
      <c r="F308" s="58" t="s">
        <v>34</v>
      </c>
      <c r="H308" s="62">
        <f t="shared" si="105"/>
        <v>307</v>
      </c>
      <c r="I308" s="63" t="str">
        <f t="shared" si="106"/>
        <v/>
      </c>
      <c r="J308" s="47" t="str">
        <f t="shared" si="107"/>
        <v/>
      </c>
      <c r="K308" s="47" t="str">
        <f t="shared" si="108"/>
        <v/>
      </c>
      <c r="L308" s="48" t="str">
        <f t="shared" si="109"/>
        <v/>
      </c>
      <c r="M308" s="47" t="str">
        <f t="shared" si="110"/>
        <v/>
      </c>
      <c r="N308" s="54" t="str">
        <f t="shared" si="111"/>
        <v/>
      </c>
      <c r="P308" s="53" t="str">
        <f>IF($AB$1="NE","",IF(V308=$V$1,MAX($P$1:P307)+1,""))</f>
        <v/>
      </c>
      <c r="Q308" s="50" t="str">
        <f t="shared" si="94"/>
        <v/>
      </c>
      <c r="R308" s="47" t="str">
        <f t="shared" si="95"/>
        <v/>
      </c>
      <c r="S308" s="47" t="str">
        <f t="shared" si="96"/>
        <v/>
      </c>
      <c r="T308" s="48" t="str">
        <f t="shared" si="97"/>
        <v/>
      </c>
      <c r="U308" s="47" t="str">
        <f t="shared" si="98"/>
        <v/>
      </c>
      <c r="V308" s="54" t="str">
        <f t="shared" si="99"/>
        <v/>
      </c>
      <c r="X308" s="49" t="str">
        <f>IF(AA308=$AA$1,MAX($X$1:X307)+1,"")</f>
        <v/>
      </c>
      <c r="Y308" s="50">
        <f t="shared" si="93"/>
        <v>307</v>
      </c>
      <c r="Z308" s="51" t="str">
        <f t="shared" si="100"/>
        <v>Ječmen Jarní</v>
      </c>
      <c r="AA308" s="50" t="str">
        <f t="shared" si="101"/>
        <v>Kroměříž</v>
      </c>
      <c r="AB308" s="50" t="str">
        <f t="shared" si="102"/>
        <v>Horní Lapač</v>
      </c>
      <c r="AC308" s="51">
        <f t="shared" si="103"/>
        <v>643246</v>
      </c>
      <c r="AD308" s="52" t="str">
        <f t="shared" si="104"/>
        <v>30,01 - 50,00 %</v>
      </c>
    </row>
    <row r="309" spans="1:30" ht="12.75" x14ac:dyDescent="0.25">
      <c r="A309" s="49">
        <f>IF(B309=$Z$1,MAX($A$1:A308)+1,"")</f>
        <v>308</v>
      </c>
      <c r="B309" s="51" t="s">
        <v>3036</v>
      </c>
      <c r="C309" s="51" t="s">
        <v>391</v>
      </c>
      <c r="D309" s="64" t="s">
        <v>393</v>
      </c>
      <c r="E309" s="64">
        <v>699268</v>
      </c>
      <c r="F309" s="58" t="s">
        <v>34</v>
      </c>
      <c r="H309" s="62">
        <f t="shared" si="105"/>
        <v>308</v>
      </c>
      <c r="I309" s="63" t="str">
        <f t="shared" si="106"/>
        <v/>
      </c>
      <c r="J309" s="47" t="str">
        <f t="shared" si="107"/>
        <v/>
      </c>
      <c r="K309" s="47" t="str">
        <f t="shared" si="108"/>
        <v/>
      </c>
      <c r="L309" s="48" t="str">
        <f t="shared" si="109"/>
        <v/>
      </c>
      <c r="M309" s="47" t="str">
        <f t="shared" si="110"/>
        <v/>
      </c>
      <c r="N309" s="54" t="str">
        <f t="shared" si="111"/>
        <v/>
      </c>
      <c r="P309" s="53" t="str">
        <f>IF($AB$1="NE","",IF(V309=$V$1,MAX($P$1:P308)+1,""))</f>
        <v/>
      </c>
      <c r="Q309" s="50" t="str">
        <f t="shared" si="94"/>
        <v/>
      </c>
      <c r="R309" s="47" t="str">
        <f t="shared" si="95"/>
        <v/>
      </c>
      <c r="S309" s="47" t="str">
        <f t="shared" si="96"/>
        <v/>
      </c>
      <c r="T309" s="48" t="str">
        <f t="shared" si="97"/>
        <v/>
      </c>
      <c r="U309" s="47" t="str">
        <f t="shared" si="98"/>
        <v/>
      </c>
      <c r="V309" s="54" t="str">
        <f t="shared" si="99"/>
        <v/>
      </c>
      <c r="X309" s="49" t="str">
        <f>IF(AA309=$AA$1,MAX($X$1:X308)+1,"")</f>
        <v/>
      </c>
      <c r="Y309" s="50">
        <f t="shared" si="93"/>
        <v>308</v>
      </c>
      <c r="Z309" s="51" t="str">
        <f t="shared" si="100"/>
        <v>Ječmen Jarní</v>
      </c>
      <c r="AA309" s="50" t="str">
        <f t="shared" si="101"/>
        <v>Kroměříž</v>
      </c>
      <c r="AB309" s="50" t="str">
        <f t="shared" si="102"/>
        <v>Morkovice</v>
      </c>
      <c r="AC309" s="51">
        <f t="shared" si="103"/>
        <v>699268</v>
      </c>
      <c r="AD309" s="52" t="str">
        <f t="shared" si="104"/>
        <v>30,01 - 50,00 %</v>
      </c>
    </row>
    <row r="310" spans="1:30" ht="12.75" x14ac:dyDescent="0.25">
      <c r="A310" s="49">
        <f>IF(B310=$Z$1,MAX($A$1:A309)+1,"")</f>
        <v>309</v>
      </c>
      <c r="B310" s="51" t="s">
        <v>3036</v>
      </c>
      <c r="C310" s="51" t="s">
        <v>391</v>
      </c>
      <c r="D310" s="64" t="s">
        <v>394</v>
      </c>
      <c r="E310" s="64">
        <v>768693</v>
      </c>
      <c r="F310" s="58" t="s">
        <v>34</v>
      </c>
      <c r="H310" s="62">
        <f t="shared" si="105"/>
        <v>309</v>
      </c>
      <c r="I310" s="63" t="str">
        <f t="shared" si="106"/>
        <v/>
      </c>
      <c r="J310" s="47" t="str">
        <f t="shared" si="107"/>
        <v/>
      </c>
      <c r="K310" s="47" t="str">
        <f t="shared" si="108"/>
        <v/>
      </c>
      <c r="L310" s="48" t="str">
        <f t="shared" si="109"/>
        <v/>
      </c>
      <c r="M310" s="47" t="str">
        <f t="shared" si="110"/>
        <v/>
      </c>
      <c r="N310" s="54" t="str">
        <f t="shared" si="111"/>
        <v/>
      </c>
      <c r="P310" s="53" t="str">
        <f>IF($AB$1="NE","",IF(V310=$V$1,MAX($P$1:P309)+1,""))</f>
        <v/>
      </c>
      <c r="Q310" s="50" t="str">
        <f t="shared" si="94"/>
        <v/>
      </c>
      <c r="R310" s="47" t="str">
        <f t="shared" si="95"/>
        <v/>
      </c>
      <c r="S310" s="47" t="str">
        <f t="shared" si="96"/>
        <v/>
      </c>
      <c r="T310" s="48" t="str">
        <f t="shared" si="97"/>
        <v/>
      </c>
      <c r="U310" s="47" t="str">
        <f t="shared" si="98"/>
        <v/>
      </c>
      <c r="V310" s="54" t="str">
        <f t="shared" si="99"/>
        <v/>
      </c>
      <c r="X310" s="49" t="str">
        <f>IF(AA310=$AA$1,MAX($X$1:X309)+1,"")</f>
        <v/>
      </c>
      <c r="Y310" s="50">
        <f t="shared" si="93"/>
        <v>309</v>
      </c>
      <c r="Z310" s="51" t="str">
        <f t="shared" si="100"/>
        <v>Ječmen Jarní</v>
      </c>
      <c r="AA310" s="50" t="str">
        <f t="shared" si="101"/>
        <v>Kroměříž</v>
      </c>
      <c r="AB310" s="50" t="str">
        <f t="shared" si="102"/>
        <v>Troubky</v>
      </c>
      <c r="AC310" s="51">
        <f t="shared" si="103"/>
        <v>768693</v>
      </c>
      <c r="AD310" s="52" t="str">
        <f t="shared" si="104"/>
        <v>30,01 - 50,00 %</v>
      </c>
    </row>
    <row r="311" spans="1:30" ht="12.75" x14ac:dyDescent="0.25">
      <c r="A311" s="49">
        <f>IF(B311=$Z$1,MAX($A$1:A310)+1,"")</f>
        <v>310</v>
      </c>
      <c r="B311" s="51" t="s">
        <v>3036</v>
      </c>
      <c r="C311" s="51" t="s">
        <v>391</v>
      </c>
      <c r="D311" s="64" t="s">
        <v>395</v>
      </c>
      <c r="E311" s="64">
        <v>773352</v>
      </c>
      <c r="F311" s="58" t="s">
        <v>34</v>
      </c>
      <c r="H311" s="62">
        <f t="shared" si="105"/>
        <v>310</v>
      </c>
      <c r="I311" s="63" t="str">
        <f t="shared" si="106"/>
        <v/>
      </c>
      <c r="J311" s="47" t="str">
        <f t="shared" si="107"/>
        <v/>
      </c>
      <c r="K311" s="47" t="str">
        <f t="shared" si="108"/>
        <v/>
      </c>
      <c r="L311" s="48" t="str">
        <f t="shared" si="109"/>
        <v/>
      </c>
      <c r="M311" s="47" t="str">
        <f t="shared" si="110"/>
        <v/>
      </c>
      <c r="N311" s="54" t="str">
        <f t="shared" si="111"/>
        <v/>
      </c>
      <c r="P311" s="53" t="str">
        <f>IF($AB$1="NE","",IF(V311=$V$1,MAX($P$1:P310)+1,""))</f>
        <v/>
      </c>
      <c r="Q311" s="50" t="str">
        <f t="shared" si="94"/>
        <v/>
      </c>
      <c r="R311" s="47" t="str">
        <f t="shared" si="95"/>
        <v/>
      </c>
      <c r="S311" s="47" t="str">
        <f t="shared" si="96"/>
        <v/>
      </c>
      <c r="T311" s="48" t="str">
        <f t="shared" si="97"/>
        <v/>
      </c>
      <c r="U311" s="47" t="str">
        <f t="shared" si="98"/>
        <v/>
      </c>
      <c r="V311" s="54" t="str">
        <f t="shared" si="99"/>
        <v/>
      </c>
      <c r="X311" s="49" t="str">
        <f>IF(AA311=$AA$1,MAX($X$1:X310)+1,"")</f>
        <v/>
      </c>
      <c r="Y311" s="50">
        <f t="shared" si="93"/>
        <v>310</v>
      </c>
      <c r="Z311" s="51" t="str">
        <f t="shared" si="100"/>
        <v>Ječmen Jarní</v>
      </c>
      <c r="AA311" s="50" t="str">
        <f t="shared" si="101"/>
        <v>Kroměříž</v>
      </c>
      <c r="AB311" s="50" t="str">
        <f t="shared" si="102"/>
        <v>Uhřice u Kroměříže</v>
      </c>
      <c r="AC311" s="51">
        <f t="shared" si="103"/>
        <v>773352</v>
      </c>
      <c r="AD311" s="52" t="str">
        <f t="shared" si="104"/>
        <v>30,01 - 50,00 %</v>
      </c>
    </row>
    <row r="312" spans="1:30" ht="12.75" x14ac:dyDescent="0.25">
      <c r="A312" s="49">
        <f>IF(B312=$Z$1,MAX($A$1:A311)+1,"")</f>
        <v>311</v>
      </c>
      <c r="B312" s="51" t="s">
        <v>3036</v>
      </c>
      <c r="C312" s="51" t="s">
        <v>396</v>
      </c>
      <c r="D312" s="64" t="s">
        <v>397</v>
      </c>
      <c r="E312" s="64">
        <v>623431</v>
      </c>
      <c r="F312" s="58" t="s">
        <v>34</v>
      </c>
      <c r="H312" s="62">
        <f t="shared" si="105"/>
        <v>311</v>
      </c>
      <c r="I312" s="63" t="str">
        <f t="shared" si="106"/>
        <v/>
      </c>
      <c r="J312" s="47" t="str">
        <f t="shared" si="107"/>
        <v/>
      </c>
      <c r="K312" s="47" t="str">
        <f t="shared" si="108"/>
        <v/>
      </c>
      <c r="L312" s="48" t="str">
        <f t="shared" si="109"/>
        <v/>
      </c>
      <c r="M312" s="47" t="str">
        <f t="shared" si="110"/>
        <v/>
      </c>
      <c r="N312" s="54" t="str">
        <f t="shared" si="111"/>
        <v/>
      </c>
      <c r="P312" s="53" t="str">
        <f>IF($AB$1="NE","",IF(V312=$V$1,MAX($P$1:P311)+1,""))</f>
        <v/>
      </c>
      <c r="Q312" s="50" t="str">
        <f t="shared" si="94"/>
        <v/>
      </c>
      <c r="R312" s="47" t="str">
        <f t="shared" si="95"/>
        <v/>
      </c>
      <c r="S312" s="47" t="str">
        <f t="shared" si="96"/>
        <v/>
      </c>
      <c r="T312" s="48" t="str">
        <f t="shared" si="97"/>
        <v/>
      </c>
      <c r="U312" s="47" t="str">
        <f t="shared" si="98"/>
        <v/>
      </c>
      <c r="V312" s="54" t="str">
        <f t="shared" si="99"/>
        <v/>
      </c>
      <c r="X312" s="49" t="str">
        <f>IF(AA312=$AA$1,MAX($X$1:X311)+1,"")</f>
        <v/>
      </c>
      <c r="Y312" s="50">
        <f t="shared" si="93"/>
        <v>311</v>
      </c>
      <c r="Z312" s="51" t="str">
        <f t="shared" si="100"/>
        <v>Ječmen Jarní</v>
      </c>
      <c r="AA312" s="50" t="str">
        <f t="shared" si="101"/>
        <v>Kutná Hora</v>
      </c>
      <c r="AB312" s="50" t="str">
        <f t="shared" si="102"/>
        <v>Polipsy</v>
      </c>
      <c r="AC312" s="51">
        <f t="shared" si="103"/>
        <v>623431</v>
      </c>
      <c r="AD312" s="52" t="str">
        <f t="shared" si="104"/>
        <v>30,01 - 50,00 %</v>
      </c>
    </row>
    <row r="313" spans="1:30" ht="12.75" x14ac:dyDescent="0.25">
      <c r="A313" s="49">
        <f>IF(B313=$Z$1,MAX($A$1:A312)+1,"")</f>
        <v>312</v>
      </c>
      <c r="B313" s="51" t="s">
        <v>3036</v>
      </c>
      <c r="C313" s="51" t="s">
        <v>398</v>
      </c>
      <c r="D313" s="64" t="s">
        <v>399</v>
      </c>
      <c r="E313" s="64">
        <v>618063</v>
      </c>
      <c r="F313" s="58" t="s">
        <v>34</v>
      </c>
      <c r="H313" s="62">
        <f t="shared" si="105"/>
        <v>312</v>
      </c>
      <c r="I313" s="63" t="str">
        <f t="shared" si="106"/>
        <v/>
      </c>
      <c r="J313" s="47" t="str">
        <f t="shared" si="107"/>
        <v/>
      </c>
      <c r="K313" s="47" t="str">
        <f t="shared" si="108"/>
        <v/>
      </c>
      <c r="L313" s="48" t="str">
        <f t="shared" si="109"/>
        <v/>
      </c>
      <c r="M313" s="47" t="str">
        <f t="shared" si="110"/>
        <v/>
      </c>
      <c r="N313" s="54" t="str">
        <f t="shared" si="111"/>
        <v/>
      </c>
      <c r="P313" s="53" t="str">
        <f>IF($AB$1="NE","",IF(V313=$V$1,MAX($P$1:P312)+1,""))</f>
        <v/>
      </c>
      <c r="Q313" s="50" t="str">
        <f t="shared" si="94"/>
        <v/>
      </c>
      <c r="R313" s="47" t="str">
        <f t="shared" si="95"/>
        <v/>
      </c>
      <c r="S313" s="47" t="str">
        <f t="shared" si="96"/>
        <v/>
      </c>
      <c r="T313" s="48" t="str">
        <f t="shared" si="97"/>
        <v/>
      </c>
      <c r="U313" s="47" t="str">
        <f t="shared" si="98"/>
        <v/>
      </c>
      <c r="V313" s="54" t="str">
        <f t="shared" si="99"/>
        <v/>
      </c>
      <c r="X313" s="49" t="str">
        <f>IF(AA313=$AA$1,MAX($X$1:X312)+1,"")</f>
        <v/>
      </c>
      <c r="Y313" s="50">
        <f t="shared" si="93"/>
        <v>312</v>
      </c>
      <c r="Z313" s="51" t="str">
        <f t="shared" si="100"/>
        <v>Ječmen Jarní</v>
      </c>
      <c r="AA313" s="50" t="str">
        <f t="shared" si="101"/>
        <v>Litoměřice</v>
      </c>
      <c r="AB313" s="50" t="str">
        <f t="shared" si="102"/>
        <v>Ctiněves</v>
      </c>
      <c r="AC313" s="51">
        <f t="shared" si="103"/>
        <v>618063</v>
      </c>
      <c r="AD313" s="52" t="str">
        <f t="shared" si="104"/>
        <v>30,01 - 50,00 %</v>
      </c>
    </row>
    <row r="314" spans="1:30" ht="12.75" x14ac:dyDescent="0.25">
      <c r="A314" s="49">
        <f>IF(B314=$Z$1,MAX($A$1:A313)+1,"")</f>
        <v>313</v>
      </c>
      <c r="B314" s="51" t="s">
        <v>3036</v>
      </c>
      <c r="C314" s="51" t="s">
        <v>398</v>
      </c>
      <c r="D314" s="64" t="s">
        <v>400</v>
      </c>
      <c r="E314" s="64">
        <v>628247</v>
      </c>
      <c r="F314" s="58" t="s">
        <v>34</v>
      </c>
      <c r="H314" s="62">
        <f t="shared" si="105"/>
        <v>313</v>
      </c>
      <c r="I314" s="63" t="str">
        <f t="shared" si="106"/>
        <v/>
      </c>
      <c r="J314" s="47" t="str">
        <f t="shared" si="107"/>
        <v/>
      </c>
      <c r="K314" s="47" t="str">
        <f t="shared" si="108"/>
        <v/>
      </c>
      <c r="L314" s="48" t="str">
        <f t="shared" si="109"/>
        <v/>
      </c>
      <c r="M314" s="47" t="str">
        <f t="shared" si="110"/>
        <v/>
      </c>
      <c r="N314" s="54" t="str">
        <f t="shared" si="111"/>
        <v/>
      </c>
      <c r="P314" s="53" t="str">
        <f>IF($AB$1="NE","",IF(V314=$V$1,MAX($P$1:P313)+1,""))</f>
        <v/>
      </c>
      <c r="Q314" s="50" t="str">
        <f t="shared" si="94"/>
        <v/>
      </c>
      <c r="R314" s="47" t="str">
        <f t="shared" si="95"/>
        <v/>
      </c>
      <c r="S314" s="47" t="str">
        <f t="shared" si="96"/>
        <v/>
      </c>
      <c r="T314" s="48" t="str">
        <f t="shared" si="97"/>
        <v/>
      </c>
      <c r="U314" s="47" t="str">
        <f t="shared" si="98"/>
        <v/>
      </c>
      <c r="V314" s="54" t="str">
        <f t="shared" si="99"/>
        <v/>
      </c>
      <c r="X314" s="49" t="str">
        <f>IF(AA314=$AA$1,MAX($X$1:X313)+1,"")</f>
        <v/>
      </c>
      <c r="Y314" s="50">
        <f t="shared" si="93"/>
        <v>313</v>
      </c>
      <c r="Z314" s="51" t="str">
        <f t="shared" si="100"/>
        <v>Ječmen Jarní</v>
      </c>
      <c r="AA314" s="50" t="str">
        <f t="shared" si="101"/>
        <v>Litoměřice</v>
      </c>
      <c r="AB314" s="50" t="str">
        <f t="shared" si="102"/>
        <v>Dolánky nad Ohří</v>
      </c>
      <c r="AC314" s="51">
        <f t="shared" si="103"/>
        <v>628247</v>
      </c>
      <c r="AD314" s="52" t="str">
        <f t="shared" si="104"/>
        <v>30,01 - 50,00 %</v>
      </c>
    </row>
    <row r="315" spans="1:30" ht="12.75" x14ac:dyDescent="0.25">
      <c r="A315" s="49">
        <f>IF(B315=$Z$1,MAX($A$1:A314)+1,"")</f>
        <v>314</v>
      </c>
      <c r="B315" s="51" t="s">
        <v>3036</v>
      </c>
      <c r="C315" s="51" t="s">
        <v>398</v>
      </c>
      <c r="D315" s="64" t="s">
        <v>401</v>
      </c>
      <c r="E315" s="64">
        <v>632775</v>
      </c>
      <c r="F315" s="58" t="s">
        <v>34</v>
      </c>
      <c r="H315" s="62">
        <f t="shared" si="105"/>
        <v>314</v>
      </c>
      <c r="I315" s="63" t="str">
        <f t="shared" si="106"/>
        <v/>
      </c>
      <c r="J315" s="47" t="str">
        <f t="shared" si="107"/>
        <v/>
      </c>
      <c r="K315" s="47" t="str">
        <f t="shared" si="108"/>
        <v/>
      </c>
      <c r="L315" s="48" t="str">
        <f t="shared" si="109"/>
        <v/>
      </c>
      <c r="M315" s="47" t="str">
        <f t="shared" si="110"/>
        <v/>
      </c>
      <c r="N315" s="54" t="str">
        <f t="shared" si="111"/>
        <v/>
      </c>
      <c r="P315" s="53" t="str">
        <f>IF($AB$1="NE","",IF(V315=$V$1,MAX($P$1:P314)+1,""))</f>
        <v/>
      </c>
      <c r="Q315" s="50" t="str">
        <f t="shared" si="94"/>
        <v/>
      </c>
      <c r="R315" s="47" t="str">
        <f t="shared" si="95"/>
        <v/>
      </c>
      <c r="S315" s="47" t="str">
        <f t="shared" si="96"/>
        <v/>
      </c>
      <c r="T315" s="48" t="str">
        <f t="shared" si="97"/>
        <v/>
      </c>
      <c r="U315" s="47" t="str">
        <f t="shared" si="98"/>
        <v/>
      </c>
      <c r="V315" s="54" t="str">
        <f t="shared" si="99"/>
        <v/>
      </c>
      <c r="X315" s="49" t="str">
        <f>IF(AA315=$AA$1,MAX($X$1:X314)+1,"")</f>
        <v/>
      </c>
      <c r="Y315" s="50">
        <f t="shared" si="93"/>
        <v>314</v>
      </c>
      <c r="Z315" s="51" t="str">
        <f t="shared" si="100"/>
        <v>Ječmen Jarní</v>
      </c>
      <c r="AA315" s="50" t="str">
        <f t="shared" si="101"/>
        <v>Litoměřice</v>
      </c>
      <c r="AB315" s="50" t="str">
        <f t="shared" si="102"/>
        <v>Starý Týn</v>
      </c>
      <c r="AC315" s="51">
        <f t="shared" si="103"/>
        <v>632775</v>
      </c>
      <c r="AD315" s="52" t="str">
        <f t="shared" si="104"/>
        <v>30,01 - 50,00 %</v>
      </c>
    </row>
    <row r="316" spans="1:30" ht="12.75" x14ac:dyDescent="0.25">
      <c r="A316" s="49">
        <f>IF(B316=$Z$1,MAX($A$1:A315)+1,"")</f>
        <v>315</v>
      </c>
      <c r="B316" s="51" t="s">
        <v>3036</v>
      </c>
      <c r="C316" s="51" t="s">
        <v>398</v>
      </c>
      <c r="D316" s="64" t="s">
        <v>402</v>
      </c>
      <c r="E316" s="64">
        <v>633861</v>
      </c>
      <c r="F316" s="58" t="s">
        <v>34</v>
      </c>
      <c r="H316" s="62">
        <f t="shared" si="105"/>
        <v>315</v>
      </c>
      <c r="I316" s="63" t="str">
        <f t="shared" si="106"/>
        <v/>
      </c>
      <c r="J316" s="47" t="str">
        <f t="shared" si="107"/>
        <v/>
      </c>
      <c r="K316" s="47" t="str">
        <f t="shared" si="108"/>
        <v/>
      </c>
      <c r="L316" s="48" t="str">
        <f t="shared" si="109"/>
        <v/>
      </c>
      <c r="M316" s="47" t="str">
        <f t="shared" si="110"/>
        <v/>
      </c>
      <c r="N316" s="54" t="str">
        <f t="shared" si="111"/>
        <v/>
      </c>
      <c r="P316" s="53" t="str">
        <f>IF($AB$1="NE","",IF(V316=$V$1,MAX($P$1:P315)+1,""))</f>
        <v/>
      </c>
      <c r="Q316" s="50" t="str">
        <f t="shared" si="94"/>
        <v/>
      </c>
      <c r="R316" s="47" t="str">
        <f t="shared" si="95"/>
        <v/>
      </c>
      <c r="S316" s="47" t="str">
        <f t="shared" si="96"/>
        <v/>
      </c>
      <c r="T316" s="48" t="str">
        <f t="shared" si="97"/>
        <v/>
      </c>
      <c r="U316" s="47" t="str">
        <f t="shared" si="98"/>
        <v/>
      </c>
      <c r="V316" s="54" t="str">
        <f t="shared" si="99"/>
        <v/>
      </c>
      <c r="X316" s="49" t="str">
        <f>IF(AA316=$AA$1,MAX($X$1:X315)+1,"")</f>
        <v/>
      </c>
      <c r="Y316" s="50">
        <f t="shared" si="93"/>
        <v>315</v>
      </c>
      <c r="Z316" s="51" t="str">
        <f t="shared" si="100"/>
        <v>Ječmen Jarní</v>
      </c>
      <c r="AA316" s="50" t="str">
        <f t="shared" si="101"/>
        <v>Litoměřice</v>
      </c>
      <c r="AB316" s="50" t="str">
        <f t="shared" si="102"/>
        <v>Dušníky</v>
      </c>
      <c r="AC316" s="51">
        <f t="shared" si="103"/>
        <v>633861</v>
      </c>
      <c r="AD316" s="52" t="str">
        <f t="shared" si="104"/>
        <v>30,01 - 50,00 %</v>
      </c>
    </row>
    <row r="317" spans="1:30" ht="12.75" x14ac:dyDescent="0.25">
      <c r="A317" s="49">
        <f>IF(B317=$Z$1,MAX($A$1:A316)+1,"")</f>
        <v>316</v>
      </c>
      <c r="B317" s="51" t="s">
        <v>3036</v>
      </c>
      <c r="C317" s="51" t="s">
        <v>398</v>
      </c>
      <c r="D317" s="64" t="s">
        <v>403</v>
      </c>
      <c r="E317" s="64">
        <v>651966</v>
      </c>
      <c r="F317" s="58" t="s">
        <v>34</v>
      </c>
      <c r="H317" s="62">
        <f t="shared" si="105"/>
        <v>316</v>
      </c>
      <c r="I317" s="63" t="str">
        <f t="shared" si="106"/>
        <v/>
      </c>
      <c r="J317" s="47" t="str">
        <f t="shared" si="107"/>
        <v/>
      </c>
      <c r="K317" s="47" t="str">
        <f t="shared" si="108"/>
        <v/>
      </c>
      <c r="L317" s="48" t="str">
        <f t="shared" si="109"/>
        <v/>
      </c>
      <c r="M317" s="47" t="str">
        <f t="shared" si="110"/>
        <v/>
      </c>
      <c r="N317" s="54" t="str">
        <f t="shared" si="111"/>
        <v/>
      </c>
      <c r="P317" s="53" t="str">
        <f>IF($AB$1="NE","",IF(V317=$V$1,MAX($P$1:P316)+1,""))</f>
        <v/>
      </c>
      <c r="Q317" s="50" t="str">
        <f t="shared" si="94"/>
        <v/>
      </c>
      <c r="R317" s="47" t="str">
        <f t="shared" si="95"/>
        <v/>
      </c>
      <c r="S317" s="47" t="str">
        <f t="shared" si="96"/>
        <v/>
      </c>
      <c r="T317" s="48" t="str">
        <f t="shared" si="97"/>
        <v/>
      </c>
      <c r="U317" s="47" t="str">
        <f t="shared" si="98"/>
        <v/>
      </c>
      <c r="V317" s="54" t="str">
        <f t="shared" si="99"/>
        <v/>
      </c>
      <c r="X317" s="49" t="str">
        <f>IF(AA317=$AA$1,MAX($X$1:X316)+1,"")</f>
        <v/>
      </c>
      <c r="Y317" s="50">
        <f t="shared" si="93"/>
        <v>316</v>
      </c>
      <c r="Z317" s="51" t="str">
        <f t="shared" si="100"/>
        <v>Ječmen Jarní</v>
      </c>
      <c r="AA317" s="50" t="str">
        <f t="shared" si="101"/>
        <v>Litoměřice</v>
      </c>
      <c r="AB317" s="50" t="str">
        <f t="shared" si="102"/>
        <v>Mladé</v>
      </c>
      <c r="AC317" s="51">
        <f t="shared" si="103"/>
        <v>651966</v>
      </c>
      <c r="AD317" s="52" t="str">
        <f t="shared" si="104"/>
        <v>30,01 - 50,00 %</v>
      </c>
    </row>
    <row r="318" spans="1:30" ht="12.75" x14ac:dyDescent="0.25">
      <c r="A318" s="49">
        <f>IF(B318=$Z$1,MAX($A$1:A317)+1,"")</f>
        <v>317</v>
      </c>
      <c r="B318" s="51" t="s">
        <v>3036</v>
      </c>
      <c r="C318" s="51" t="s">
        <v>398</v>
      </c>
      <c r="D318" s="64" t="s">
        <v>404</v>
      </c>
      <c r="E318" s="64">
        <v>666084</v>
      </c>
      <c r="F318" s="58" t="s">
        <v>34</v>
      </c>
      <c r="H318" s="62">
        <f t="shared" si="105"/>
        <v>317</v>
      </c>
      <c r="I318" s="63" t="str">
        <f t="shared" si="106"/>
        <v/>
      </c>
      <c r="J318" s="47" t="str">
        <f t="shared" si="107"/>
        <v/>
      </c>
      <c r="K318" s="47" t="str">
        <f t="shared" si="108"/>
        <v/>
      </c>
      <c r="L318" s="48" t="str">
        <f t="shared" si="109"/>
        <v/>
      </c>
      <c r="M318" s="47" t="str">
        <f t="shared" si="110"/>
        <v/>
      </c>
      <c r="N318" s="54" t="str">
        <f t="shared" si="111"/>
        <v/>
      </c>
      <c r="P318" s="53" t="str">
        <f>IF($AB$1="NE","",IF(V318=$V$1,MAX($P$1:P317)+1,""))</f>
        <v/>
      </c>
      <c r="Q318" s="50" t="str">
        <f t="shared" si="94"/>
        <v/>
      </c>
      <c r="R318" s="47" t="str">
        <f t="shared" si="95"/>
        <v/>
      </c>
      <c r="S318" s="47" t="str">
        <f t="shared" si="96"/>
        <v/>
      </c>
      <c r="T318" s="48" t="str">
        <f t="shared" si="97"/>
        <v/>
      </c>
      <c r="U318" s="47" t="str">
        <f t="shared" si="98"/>
        <v/>
      </c>
      <c r="V318" s="54" t="str">
        <f t="shared" si="99"/>
        <v/>
      </c>
      <c r="X318" s="49" t="str">
        <f>IF(AA318=$AA$1,MAX($X$1:X317)+1,"")</f>
        <v/>
      </c>
      <c r="Y318" s="50">
        <f t="shared" si="93"/>
        <v>317</v>
      </c>
      <c r="Z318" s="51" t="str">
        <f t="shared" si="100"/>
        <v>Ječmen Jarní</v>
      </c>
      <c r="AA318" s="50" t="str">
        <f t="shared" si="101"/>
        <v>Litoměřice</v>
      </c>
      <c r="AB318" s="50" t="str">
        <f t="shared" si="102"/>
        <v>Kleneč</v>
      </c>
      <c r="AC318" s="51">
        <f t="shared" si="103"/>
        <v>666084</v>
      </c>
      <c r="AD318" s="52" t="str">
        <f t="shared" si="104"/>
        <v>30,01 - 50,00 %</v>
      </c>
    </row>
    <row r="319" spans="1:30" ht="12.75" x14ac:dyDescent="0.25">
      <c r="A319" s="49">
        <f>IF(B319=$Z$1,MAX($A$1:A318)+1,"")</f>
        <v>318</v>
      </c>
      <c r="B319" s="51" t="s">
        <v>3036</v>
      </c>
      <c r="C319" s="51" t="s">
        <v>398</v>
      </c>
      <c r="D319" s="64" t="s">
        <v>405</v>
      </c>
      <c r="E319" s="64">
        <v>676063</v>
      </c>
      <c r="F319" s="58" t="s">
        <v>34</v>
      </c>
      <c r="H319" s="62">
        <f t="shared" si="105"/>
        <v>318</v>
      </c>
      <c r="I319" s="63" t="str">
        <f t="shared" si="106"/>
        <v/>
      </c>
      <c r="J319" s="47" t="str">
        <f t="shared" si="107"/>
        <v/>
      </c>
      <c r="K319" s="47" t="str">
        <f t="shared" si="108"/>
        <v/>
      </c>
      <c r="L319" s="48" t="str">
        <f t="shared" si="109"/>
        <v/>
      </c>
      <c r="M319" s="47" t="str">
        <f t="shared" si="110"/>
        <v/>
      </c>
      <c r="N319" s="54" t="str">
        <f t="shared" si="111"/>
        <v/>
      </c>
      <c r="P319" s="53" t="str">
        <f>IF($AB$1="NE","",IF(V319=$V$1,MAX($P$1:P318)+1,""))</f>
        <v/>
      </c>
      <c r="Q319" s="50" t="str">
        <f t="shared" si="94"/>
        <v/>
      </c>
      <c r="R319" s="47" t="str">
        <f t="shared" si="95"/>
        <v/>
      </c>
      <c r="S319" s="47" t="str">
        <f t="shared" si="96"/>
        <v/>
      </c>
      <c r="T319" s="48" t="str">
        <f t="shared" si="97"/>
        <v/>
      </c>
      <c r="U319" s="47" t="str">
        <f t="shared" si="98"/>
        <v/>
      </c>
      <c r="V319" s="54" t="str">
        <f t="shared" si="99"/>
        <v/>
      </c>
      <c r="X319" s="49" t="str">
        <f>IF(AA319=$AA$1,MAX($X$1:X318)+1,"")</f>
        <v/>
      </c>
      <c r="Y319" s="50">
        <f t="shared" si="93"/>
        <v>318</v>
      </c>
      <c r="Z319" s="51" t="str">
        <f t="shared" si="100"/>
        <v>Ječmen Jarní</v>
      </c>
      <c r="AA319" s="50" t="str">
        <f t="shared" si="101"/>
        <v>Litoměřice</v>
      </c>
      <c r="AB319" s="50" t="str">
        <f t="shared" si="102"/>
        <v>Levousy</v>
      </c>
      <c r="AC319" s="51">
        <f t="shared" si="103"/>
        <v>676063</v>
      </c>
      <c r="AD319" s="52" t="str">
        <f t="shared" si="104"/>
        <v>30,01 - 50,00 %</v>
      </c>
    </row>
    <row r="320" spans="1:30" ht="12.75" x14ac:dyDescent="0.25">
      <c r="A320" s="49">
        <f>IF(B320=$Z$1,MAX($A$1:A319)+1,"")</f>
        <v>319</v>
      </c>
      <c r="B320" s="51" t="s">
        <v>3036</v>
      </c>
      <c r="C320" s="51" t="s">
        <v>398</v>
      </c>
      <c r="D320" s="64" t="s">
        <v>406</v>
      </c>
      <c r="E320" s="64">
        <v>676080</v>
      </c>
      <c r="F320" s="58" t="s">
        <v>34</v>
      </c>
      <c r="H320" s="62">
        <f t="shared" si="105"/>
        <v>319</v>
      </c>
      <c r="I320" s="63" t="str">
        <f t="shared" si="106"/>
        <v/>
      </c>
      <c r="J320" s="47" t="str">
        <f t="shared" si="107"/>
        <v/>
      </c>
      <c r="K320" s="47" t="str">
        <f t="shared" si="108"/>
        <v/>
      </c>
      <c r="L320" s="48" t="str">
        <f t="shared" si="109"/>
        <v/>
      </c>
      <c r="M320" s="47" t="str">
        <f t="shared" si="110"/>
        <v/>
      </c>
      <c r="N320" s="54" t="str">
        <f t="shared" si="111"/>
        <v/>
      </c>
      <c r="P320" s="53" t="str">
        <f>IF($AB$1="NE","",IF(V320=$V$1,MAX($P$1:P319)+1,""))</f>
        <v/>
      </c>
      <c r="Q320" s="50" t="str">
        <f t="shared" si="94"/>
        <v/>
      </c>
      <c r="R320" s="47" t="str">
        <f t="shared" si="95"/>
        <v/>
      </c>
      <c r="S320" s="47" t="str">
        <f t="shared" si="96"/>
        <v/>
      </c>
      <c r="T320" s="48" t="str">
        <f t="shared" si="97"/>
        <v/>
      </c>
      <c r="U320" s="47" t="str">
        <f t="shared" si="98"/>
        <v/>
      </c>
      <c r="V320" s="54" t="str">
        <f t="shared" si="99"/>
        <v/>
      </c>
      <c r="X320" s="49" t="str">
        <f>IF(AA320=$AA$1,MAX($X$1:X319)+1,"")</f>
        <v/>
      </c>
      <c r="Y320" s="50">
        <f t="shared" si="93"/>
        <v>319</v>
      </c>
      <c r="Z320" s="51" t="str">
        <f t="shared" si="100"/>
        <v>Ječmen Jarní</v>
      </c>
      <c r="AA320" s="50" t="str">
        <f t="shared" si="101"/>
        <v>Litoměřice</v>
      </c>
      <c r="AB320" s="50" t="str">
        <f t="shared" si="102"/>
        <v>Křešice u Litoměřic</v>
      </c>
      <c r="AC320" s="51">
        <f t="shared" si="103"/>
        <v>676080</v>
      </c>
      <c r="AD320" s="52" t="str">
        <f t="shared" si="104"/>
        <v>30,01 - 50,00 %</v>
      </c>
    </row>
    <row r="321" spans="1:30" ht="12.75" x14ac:dyDescent="0.25">
      <c r="A321" s="49">
        <f>IF(B321=$Z$1,MAX($A$1:A320)+1,"")</f>
        <v>320</v>
      </c>
      <c r="B321" s="51" t="s">
        <v>3036</v>
      </c>
      <c r="C321" s="51" t="s">
        <v>398</v>
      </c>
      <c r="D321" s="64" t="s">
        <v>407</v>
      </c>
      <c r="E321" s="64">
        <v>676098</v>
      </c>
      <c r="F321" s="58" t="s">
        <v>34</v>
      </c>
      <c r="H321" s="62">
        <f t="shared" si="105"/>
        <v>320</v>
      </c>
      <c r="I321" s="63" t="str">
        <f t="shared" si="106"/>
        <v/>
      </c>
      <c r="J321" s="47" t="str">
        <f t="shared" si="107"/>
        <v/>
      </c>
      <c r="K321" s="47" t="str">
        <f t="shared" si="108"/>
        <v/>
      </c>
      <c r="L321" s="48" t="str">
        <f t="shared" si="109"/>
        <v/>
      </c>
      <c r="M321" s="47" t="str">
        <f t="shared" si="110"/>
        <v/>
      </c>
      <c r="N321" s="54" t="str">
        <f t="shared" si="111"/>
        <v/>
      </c>
      <c r="P321" s="53" t="str">
        <f>IF($AB$1="NE","",IF(V321=$V$1,MAX($P$1:P320)+1,""))</f>
        <v/>
      </c>
      <c r="Q321" s="50" t="str">
        <f t="shared" si="94"/>
        <v/>
      </c>
      <c r="R321" s="47" t="str">
        <f t="shared" si="95"/>
        <v/>
      </c>
      <c r="S321" s="47" t="str">
        <f t="shared" si="96"/>
        <v/>
      </c>
      <c r="T321" s="48" t="str">
        <f t="shared" si="97"/>
        <v/>
      </c>
      <c r="U321" s="47" t="str">
        <f t="shared" si="98"/>
        <v/>
      </c>
      <c r="V321" s="54" t="str">
        <f t="shared" si="99"/>
        <v/>
      </c>
      <c r="X321" s="49" t="str">
        <f>IF(AA321=$AA$1,MAX($X$1:X320)+1,"")</f>
        <v/>
      </c>
      <c r="Y321" s="50">
        <f t="shared" si="93"/>
        <v>320</v>
      </c>
      <c r="Z321" s="51" t="str">
        <f t="shared" si="100"/>
        <v>Ječmen Jarní</v>
      </c>
      <c r="AA321" s="50" t="str">
        <f t="shared" si="101"/>
        <v>Litoměřice</v>
      </c>
      <c r="AB321" s="50" t="str">
        <f t="shared" si="102"/>
        <v>Nučnice</v>
      </c>
      <c r="AC321" s="51">
        <f t="shared" si="103"/>
        <v>676098</v>
      </c>
      <c r="AD321" s="52" t="str">
        <f t="shared" si="104"/>
        <v>30,01 - 50,00 %</v>
      </c>
    </row>
    <row r="322" spans="1:30" ht="12.75" x14ac:dyDescent="0.25">
      <c r="A322" s="49">
        <f>IF(B322=$Z$1,MAX($A$1:A321)+1,"")</f>
        <v>321</v>
      </c>
      <c r="B322" s="51" t="s">
        <v>3036</v>
      </c>
      <c r="C322" s="51" t="s">
        <v>398</v>
      </c>
      <c r="D322" s="64" t="s">
        <v>408</v>
      </c>
      <c r="E322" s="64">
        <v>681431</v>
      </c>
      <c r="F322" s="58" t="s">
        <v>34</v>
      </c>
      <c r="H322" s="62">
        <f t="shared" si="105"/>
        <v>321</v>
      </c>
      <c r="I322" s="63" t="str">
        <f t="shared" si="106"/>
        <v/>
      </c>
      <c r="J322" s="47" t="str">
        <f t="shared" si="107"/>
        <v/>
      </c>
      <c r="K322" s="47" t="str">
        <f t="shared" si="108"/>
        <v/>
      </c>
      <c r="L322" s="48" t="str">
        <f t="shared" si="109"/>
        <v/>
      </c>
      <c r="M322" s="47" t="str">
        <f t="shared" si="110"/>
        <v/>
      </c>
      <c r="N322" s="54" t="str">
        <f t="shared" si="111"/>
        <v/>
      </c>
      <c r="P322" s="53" t="str">
        <f>IF($AB$1="NE","",IF(V322=$V$1,MAX($P$1:P321)+1,""))</f>
        <v/>
      </c>
      <c r="Q322" s="50" t="str">
        <f t="shared" si="94"/>
        <v/>
      </c>
      <c r="R322" s="47" t="str">
        <f t="shared" si="95"/>
        <v/>
      </c>
      <c r="S322" s="47" t="str">
        <f t="shared" si="96"/>
        <v/>
      </c>
      <c r="T322" s="48" t="str">
        <f t="shared" si="97"/>
        <v/>
      </c>
      <c r="U322" s="47" t="str">
        <f t="shared" si="98"/>
        <v/>
      </c>
      <c r="V322" s="54" t="str">
        <f t="shared" si="99"/>
        <v/>
      </c>
      <c r="X322" s="49" t="str">
        <f>IF(AA322=$AA$1,MAX($X$1:X321)+1,"")</f>
        <v/>
      </c>
      <c r="Y322" s="50">
        <f t="shared" si="93"/>
        <v>321</v>
      </c>
      <c r="Z322" s="51" t="str">
        <f t="shared" si="100"/>
        <v>Ječmen Jarní</v>
      </c>
      <c r="AA322" s="50" t="str">
        <f t="shared" si="101"/>
        <v>Litoměřice</v>
      </c>
      <c r="AB322" s="50" t="str">
        <f t="shared" si="102"/>
        <v>Lhotka nad Labem</v>
      </c>
      <c r="AC322" s="51">
        <f t="shared" si="103"/>
        <v>681431</v>
      </c>
      <c r="AD322" s="52" t="str">
        <f t="shared" si="104"/>
        <v>30,01 - 50,00 %</v>
      </c>
    </row>
    <row r="323" spans="1:30" ht="12.75" x14ac:dyDescent="0.25">
      <c r="A323" s="49">
        <f>IF(B323=$Z$1,MAX($A$1:A322)+1,"")</f>
        <v>322</v>
      </c>
      <c r="B323" s="51" t="s">
        <v>3036</v>
      </c>
      <c r="C323" s="51" t="s">
        <v>398</v>
      </c>
      <c r="D323" s="64" t="s">
        <v>409</v>
      </c>
      <c r="E323" s="64">
        <v>683124</v>
      </c>
      <c r="F323" s="58" t="s">
        <v>34</v>
      </c>
      <c r="H323" s="62">
        <f t="shared" si="105"/>
        <v>322</v>
      </c>
      <c r="I323" s="63" t="str">
        <f t="shared" si="106"/>
        <v/>
      </c>
      <c r="J323" s="47" t="str">
        <f t="shared" si="107"/>
        <v/>
      </c>
      <c r="K323" s="47" t="str">
        <f t="shared" si="108"/>
        <v/>
      </c>
      <c r="L323" s="48" t="str">
        <f t="shared" si="109"/>
        <v/>
      </c>
      <c r="M323" s="47" t="str">
        <f t="shared" si="110"/>
        <v/>
      </c>
      <c r="N323" s="54" t="str">
        <f t="shared" si="111"/>
        <v/>
      </c>
      <c r="P323" s="53" t="str">
        <f>IF($AB$1="NE","",IF(V323=$V$1,MAX($P$1:P322)+1,""))</f>
        <v/>
      </c>
      <c r="Q323" s="50" t="str">
        <f t="shared" si="94"/>
        <v/>
      </c>
      <c r="R323" s="47" t="str">
        <f t="shared" si="95"/>
        <v/>
      </c>
      <c r="S323" s="47" t="str">
        <f t="shared" si="96"/>
        <v/>
      </c>
      <c r="T323" s="48" t="str">
        <f t="shared" si="97"/>
        <v/>
      </c>
      <c r="U323" s="47" t="str">
        <f t="shared" si="98"/>
        <v/>
      </c>
      <c r="V323" s="54" t="str">
        <f t="shared" si="99"/>
        <v/>
      </c>
      <c r="X323" s="49" t="str">
        <f>IF(AA323=$AA$1,MAX($X$1:X322)+1,"")</f>
        <v/>
      </c>
      <c r="Y323" s="50">
        <f t="shared" ref="Y323:Y386" si="112">IF(Y322="","",IF(MAX($A$2:$A$10000)=Y322,"",Y322+1))</f>
        <v>322</v>
      </c>
      <c r="Z323" s="51" t="str">
        <f t="shared" si="100"/>
        <v>Ječmen Jarní</v>
      </c>
      <c r="AA323" s="50" t="str">
        <f t="shared" si="101"/>
        <v>Litoměřice</v>
      </c>
      <c r="AB323" s="50" t="str">
        <f t="shared" si="102"/>
        <v>Libochovice</v>
      </c>
      <c r="AC323" s="51">
        <f t="shared" si="103"/>
        <v>683124</v>
      </c>
      <c r="AD323" s="52" t="str">
        <f t="shared" si="104"/>
        <v>30,01 - 50,00 %</v>
      </c>
    </row>
    <row r="324" spans="1:30" ht="12.75" x14ac:dyDescent="0.25">
      <c r="A324" s="49">
        <f>IF(B324=$Z$1,MAX($A$1:A323)+1,"")</f>
        <v>323</v>
      </c>
      <c r="B324" s="51" t="s">
        <v>3036</v>
      </c>
      <c r="C324" s="51" t="s">
        <v>398</v>
      </c>
      <c r="D324" s="64" t="s">
        <v>410</v>
      </c>
      <c r="E324" s="64">
        <v>704709</v>
      </c>
      <c r="F324" s="58" t="s">
        <v>34</v>
      </c>
      <c r="H324" s="62">
        <f t="shared" si="105"/>
        <v>323</v>
      </c>
      <c r="I324" s="63" t="str">
        <f t="shared" si="106"/>
        <v/>
      </c>
      <c r="J324" s="47" t="str">
        <f t="shared" si="107"/>
        <v/>
      </c>
      <c r="K324" s="47" t="str">
        <f t="shared" si="108"/>
        <v/>
      </c>
      <c r="L324" s="48" t="str">
        <f t="shared" si="109"/>
        <v/>
      </c>
      <c r="M324" s="47" t="str">
        <f t="shared" si="110"/>
        <v/>
      </c>
      <c r="N324" s="54" t="str">
        <f t="shared" si="111"/>
        <v/>
      </c>
      <c r="P324" s="53" t="str">
        <f>IF($AB$1="NE","",IF(V324=$V$1,MAX($P$1:P323)+1,""))</f>
        <v/>
      </c>
      <c r="Q324" s="50" t="str">
        <f t="shared" si="94"/>
        <v/>
      </c>
      <c r="R324" s="47" t="str">
        <f t="shared" si="95"/>
        <v/>
      </c>
      <c r="S324" s="47" t="str">
        <f t="shared" si="96"/>
        <v/>
      </c>
      <c r="T324" s="48" t="str">
        <f t="shared" si="97"/>
        <v/>
      </c>
      <c r="U324" s="47" t="str">
        <f t="shared" si="98"/>
        <v/>
      </c>
      <c r="V324" s="54" t="str">
        <f t="shared" si="99"/>
        <v/>
      </c>
      <c r="X324" s="49" t="str">
        <f>IF(AA324=$AA$1,MAX($X$1:X323)+1,"")</f>
        <v/>
      </c>
      <c r="Y324" s="50">
        <f t="shared" si="112"/>
        <v>323</v>
      </c>
      <c r="Z324" s="51" t="str">
        <f t="shared" si="100"/>
        <v>Ječmen Jarní</v>
      </c>
      <c r="AA324" s="50" t="str">
        <f t="shared" si="101"/>
        <v>Litoměřice</v>
      </c>
      <c r="AB324" s="50" t="str">
        <f t="shared" si="102"/>
        <v>Nížebohy</v>
      </c>
      <c r="AC324" s="51">
        <f t="shared" si="103"/>
        <v>704709</v>
      </c>
      <c r="AD324" s="52" t="str">
        <f t="shared" si="104"/>
        <v>30,01 - 50,00 %</v>
      </c>
    </row>
    <row r="325" spans="1:30" ht="12.75" x14ac:dyDescent="0.25">
      <c r="A325" s="49">
        <f>IF(B325=$Z$1,MAX($A$1:A324)+1,"")</f>
        <v>324</v>
      </c>
      <c r="B325" s="51" t="s">
        <v>3036</v>
      </c>
      <c r="C325" s="51" t="s">
        <v>398</v>
      </c>
      <c r="D325" s="64" t="s">
        <v>411</v>
      </c>
      <c r="E325" s="64">
        <v>721913</v>
      </c>
      <c r="F325" s="58" t="s">
        <v>34</v>
      </c>
      <c r="H325" s="62">
        <f t="shared" si="105"/>
        <v>324</v>
      </c>
      <c r="I325" s="63" t="str">
        <f t="shared" si="106"/>
        <v/>
      </c>
      <c r="J325" s="47" t="str">
        <f t="shared" si="107"/>
        <v/>
      </c>
      <c r="K325" s="47" t="str">
        <f t="shared" si="108"/>
        <v/>
      </c>
      <c r="L325" s="48" t="str">
        <f t="shared" si="109"/>
        <v/>
      </c>
      <c r="M325" s="47" t="str">
        <f t="shared" si="110"/>
        <v/>
      </c>
      <c r="N325" s="54" t="str">
        <f t="shared" si="111"/>
        <v/>
      </c>
      <c r="P325" s="53" t="str">
        <f>IF($AB$1="NE","",IF(V325=$V$1,MAX($P$1:P324)+1,""))</f>
        <v/>
      </c>
      <c r="Q325" s="50" t="str">
        <f t="shared" si="94"/>
        <v/>
      </c>
      <c r="R325" s="47" t="str">
        <f t="shared" si="95"/>
        <v/>
      </c>
      <c r="S325" s="47" t="str">
        <f t="shared" si="96"/>
        <v/>
      </c>
      <c r="T325" s="48" t="str">
        <f t="shared" si="97"/>
        <v/>
      </c>
      <c r="U325" s="47" t="str">
        <f t="shared" si="98"/>
        <v/>
      </c>
      <c r="V325" s="54" t="str">
        <f t="shared" si="99"/>
        <v/>
      </c>
      <c r="X325" s="49" t="str">
        <f>IF(AA325=$AA$1,MAX($X$1:X324)+1,"")</f>
        <v/>
      </c>
      <c r="Y325" s="50">
        <f t="shared" si="112"/>
        <v>324</v>
      </c>
      <c r="Z325" s="51" t="str">
        <f t="shared" si="100"/>
        <v>Ječmen Jarní</v>
      </c>
      <c r="AA325" s="50" t="str">
        <f t="shared" si="101"/>
        <v>Litoměřice</v>
      </c>
      <c r="AB325" s="50" t="str">
        <f t="shared" si="102"/>
        <v>Těchobuzice</v>
      </c>
      <c r="AC325" s="51">
        <f t="shared" si="103"/>
        <v>721913</v>
      </c>
      <c r="AD325" s="52" t="str">
        <f t="shared" si="104"/>
        <v>30,01 - 50,00 %</v>
      </c>
    </row>
    <row r="326" spans="1:30" ht="12.75" x14ac:dyDescent="0.25">
      <c r="A326" s="49">
        <f>IF(B326=$Z$1,MAX($A$1:A325)+1,"")</f>
        <v>325</v>
      </c>
      <c r="B326" s="51" t="s">
        <v>3036</v>
      </c>
      <c r="C326" s="51" t="s">
        <v>398</v>
      </c>
      <c r="D326" s="64" t="s">
        <v>412</v>
      </c>
      <c r="E326" s="64">
        <v>724831</v>
      </c>
      <c r="F326" s="58" t="s">
        <v>34</v>
      </c>
      <c r="H326" s="62">
        <f t="shared" si="105"/>
        <v>325</v>
      </c>
      <c r="I326" s="63" t="str">
        <f t="shared" si="106"/>
        <v/>
      </c>
      <c r="J326" s="47" t="str">
        <f t="shared" si="107"/>
        <v/>
      </c>
      <c r="K326" s="47" t="str">
        <f t="shared" si="108"/>
        <v/>
      </c>
      <c r="L326" s="48" t="str">
        <f t="shared" si="109"/>
        <v/>
      </c>
      <c r="M326" s="47" t="str">
        <f t="shared" si="110"/>
        <v/>
      </c>
      <c r="N326" s="54" t="str">
        <f t="shared" si="111"/>
        <v/>
      </c>
      <c r="P326" s="53" t="str">
        <f>IF($AB$1="NE","",IF(V326=$V$1,MAX($P$1:P325)+1,""))</f>
        <v/>
      </c>
      <c r="Q326" s="50" t="str">
        <f t="shared" ref="Q326:Q389" si="113">IF(Q325="","",IF(MAX($X$2:$X$10000)=Q325,"",Q325+1))</f>
        <v/>
      </c>
      <c r="R326" s="47" t="str">
        <f t="shared" ref="R326:R389" si="114">IF(Q326="","",LOOKUP(Y326,$X$2:$X$10000,$Z$2:$Z$10000))</f>
        <v/>
      </c>
      <c r="S326" s="47" t="str">
        <f t="shared" ref="S326:S389" si="115">IF(R326="","",LOOKUP(Q326,$X$2:$X$10000,$AA$2:$AA$10000))</f>
        <v/>
      </c>
      <c r="T326" s="48" t="str">
        <f t="shared" ref="T326:T389" si="116">IF(S326="","",LOOKUP(Q326,$X$2:$X$10000,$AB$2:$AB$10000))</f>
        <v/>
      </c>
      <c r="U326" s="47" t="str">
        <f t="shared" ref="U326:U389" si="117">IF(T326="","",LOOKUP(Q326,$X$2:$X$10000,$AC$2:$AC$10000))</f>
        <v/>
      </c>
      <c r="V326" s="54" t="str">
        <f t="shared" ref="V326:V389" si="118">IF(U326="","",LOOKUP(Q326,$X$2:$X$10000,$AD$2:$AD$10000))</f>
        <v/>
      </c>
      <c r="X326" s="49" t="str">
        <f>IF(AA326=$AA$1,MAX($X$1:X325)+1,"")</f>
        <v/>
      </c>
      <c r="Y326" s="50">
        <f t="shared" si="112"/>
        <v>325</v>
      </c>
      <c r="Z326" s="51" t="str">
        <f t="shared" ref="Z326:Z389" si="119">IF(Y326="","",LOOKUP(Y326,$A$2:$A$10000,$B$2:$B$10000))</f>
        <v>Ječmen Jarní</v>
      </c>
      <c r="AA326" s="50" t="str">
        <f t="shared" ref="AA326:AA389" si="120">IF(Y326="","",LOOKUP(Y326,$A$2:$A$10000,$C$2:$C$10000))</f>
        <v>Litoměřice</v>
      </c>
      <c r="AB326" s="50" t="str">
        <f t="shared" ref="AB326:AB389" si="121">IF(Y326="","",LOOKUP(Y326,$A$2:$A$10000,$D$2:$D$10000))</f>
        <v>Pohořany</v>
      </c>
      <c r="AC326" s="51">
        <f t="shared" ref="AC326:AC389" si="122">IF(Y326="","",LOOKUP(Y326,$A$2:$A$10000,$E$2:$E$10000))</f>
        <v>724831</v>
      </c>
      <c r="AD326" s="52" t="str">
        <f t="shared" ref="AD326:AD389" si="123">IF(Y326="","",LOOKUP(Y326,$A$2:$A$10000,$F$2:$F$10000))</f>
        <v>30,01 - 50,00 %</v>
      </c>
    </row>
    <row r="327" spans="1:30" ht="12.75" x14ac:dyDescent="0.25">
      <c r="A327" s="49">
        <f>IF(B327=$Z$1,MAX($A$1:A326)+1,"")</f>
        <v>326</v>
      </c>
      <c r="B327" s="51" t="s">
        <v>3036</v>
      </c>
      <c r="C327" s="51" t="s">
        <v>398</v>
      </c>
      <c r="D327" s="64" t="s">
        <v>413</v>
      </c>
      <c r="E327" s="64">
        <v>725200</v>
      </c>
      <c r="F327" s="58" t="s">
        <v>34</v>
      </c>
      <c r="H327" s="62">
        <f t="shared" si="105"/>
        <v>326</v>
      </c>
      <c r="I327" s="63" t="str">
        <f t="shared" si="106"/>
        <v/>
      </c>
      <c r="J327" s="47" t="str">
        <f t="shared" si="107"/>
        <v/>
      </c>
      <c r="K327" s="47" t="str">
        <f t="shared" si="108"/>
        <v/>
      </c>
      <c r="L327" s="48" t="str">
        <f t="shared" si="109"/>
        <v/>
      </c>
      <c r="M327" s="47" t="str">
        <f t="shared" si="110"/>
        <v/>
      </c>
      <c r="N327" s="54" t="str">
        <f t="shared" si="111"/>
        <v/>
      </c>
      <c r="P327" s="53" t="str">
        <f>IF($AB$1="NE","",IF(V327=$V$1,MAX($P$1:P326)+1,""))</f>
        <v/>
      </c>
      <c r="Q327" s="50" t="str">
        <f t="shared" si="113"/>
        <v/>
      </c>
      <c r="R327" s="47" t="str">
        <f t="shared" si="114"/>
        <v/>
      </c>
      <c r="S327" s="47" t="str">
        <f t="shared" si="115"/>
        <v/>
      </c>
      <c r="T327" s="48" t="str">
        <f t="shared" si="116"/>
        <v/>
      </c>
      <c r="U327" s="47" t="str">
        <f t="shared" si="117"/>
        <v/>
      </c>
      <c r="V327" s="54" t="str">
        <f t="shared" si="118"/>
        <v/>
      </c>
      <c r="X327" s="49" t="str">
        <f>IF(AA327=$AA$1,MAX($X$1:X326)+1,"")</f>
        <v/>
      </c>
      <c r="Y327" s="50">
        <f t="shared" si="112"/>
        <v>326</v>
      </c>
      <c r="Z327" s="51" t="str">
        <f t="shared" si="119"/>
        <v>Ječmen Jarní</v>
      </c>
      <c r="AA327" s="50" t="str">
        <f t="shared" si="120"/>
        <v>Litoměřice</v>
      </c>
      <c r="AB327" s="50" t="str">
        <f t="shared" si="121"/>
        <v>Polepy</v>
      </c>
      <c r="AC327" s="51">
        <f t="shared" si="122"/>
        <v>725200</v>
      </c>
      <c r="AD327" s="52" t="str">
        <f t="shared" si="123"/>
        <v>30,01 - 50,00 %</v>
      </c>
    </row>
    <row r="328" spans="1:30" ht="12.75" x14ac:dyDescent="0.25">
      <c r="A328" s="49">
        <f>IF(B328=$Z$1,MAX($A$1:A327)+1,"")</f>
        <v>327</v>
      </c>
      <c r="B328" s="51" t="s">
        <v>3036</v>
      </c>
      <c r="C328" s="51" t="s">
        <v>398</v>
      </c>
      <c r="D328" s="64" t="s">
        <v>414</v>
      </c>
      <c r="E328" s="64">
        <v>740560</v>
      </c>
      <c r="F328" s="58" t="s">
        <v>34</v>
      </c>
      <c r="H328" s="62">
        <f t="shared" si="105"/>
        <v>327</v>
      </c>
      <c r="I328" s="63" t="str">
        <f t="shared" si="106"/>
        <v/>
      </c>
      <c r="J328" s="47" t="str">
        <f t="shared" si="107"/>
        <v/>
      </c>
      <c r="K328" s="47" t="str">
        <f t="shared" si="108"/>
        <v/>
      </c>
      <c r="L328" s="48" t="str">
        <f t="shared" si="109"/>
        <v/>
      </c>
      <c r="M328" s="47" t="str">
        <f t="shared" si="110"/>
        <v/>
      </c>
      <c r="N328" s="54" t="str">
        <f t="shared" si="111"/>
        <v/>
      </c>
      <c r="P328" s="53" t="str">
        <f>IF($AB$1="NE","",IF(V328=$V$1,MAX($P$1:P327)+1,""))</f>
        <v/>
      </c>
      <c r="Q328" s="50" t="str">
        <f t="shared" si="113"/>
        <v/>
      </c>
      <c r="R328" s="47" t="str">
        <f t="shared" si="114"/>
        <v/>
      </c>
      <c r="S328" s="47" t="str">
        <f t="shared" si="115"/>
        <v/>
      </c>
      <c r="T328" s="48" t="str">
        <f t="shared" si="116"/>
        <v/>
      </c>
      <c r="U328" s="47" t="str">
        <f t="shared" si="117"/>
        <v/>
      </c>
      <c r="V328" s="54" t="str">
        <f t="shared" si="118"/>
        <v/>
      </c>
      <c r="X328" s="49" t="str">
        <f>IF(AA328=$AA$1,MAX($X$1:X327)+1,"")</f>
        <v/>
      </c>
      <c r="Y328" s="50">
        <f t="shared" si="112"/>
        <v>327</v>
      </c>
      <c r="Z328" s="51" t="str">
        <f t="shared" si="119"/>
        <v>Ječmen Jarní</v>
      </c>
      <c r="AA328" s="50" t="str">
        <f t="shared" si="120"/>
        <v>Litoměřice</v>
      </c>
      <c r="AB328" s="50" t="str">
        <f t="shared" si="121"/>
        <v>Rochov</v>
      </c>
      <c r="AC328" s="51">
        <f t="shared" si="122"/>
        <v>740560</v>
      </c>
      <c r="AD328" s="52" t="str">
        <f t="shared" si="123"/>
        <v>30,01 - 50,00 %</v>
      </c>
    </row>
    <row r="329" spans="1:30" ht="12.75" x14ac:dyDescent="0.25">
      <c r="A329" s="49">
        <f>IF(B329=$Z$1,MAX($A$1:A328)+1,"")</f>
        <v>328</v>
      </c>
      <c r="B329" s="51" t="s">
        <v>3036</v>
      </c>
      <c r="C329" s="51" t="s">
        <v>398</v>
      </c>
      <c r="D329" s="64" t="s">
        <v>415</v>
      </c>
      <c r="E329" s="64">
        <v>741779</v>
      </c>
      <c r="F329" s="58" t="s">
        <v>34</v>
      </c>
      <c r="H329" s="62">
        <f t="shared" si="105"/>
        <v>328</v>
      </c>
      <c r="I329" s="63" t="str">
        <f t="shared" si="106"/>
        <v/>
      </c>
      <c r="J329" s="47" t="str">
        <f t="shared" si="107"/>
        <v/>
      </c>
      <c r="K329" s="47" t="str">
        <f t="shared" si="108"/>
        <v/>
      </c>
      <c r="L329" s="48" t="str">
        <f t="shared" si="109"/>
        <v/>
      </c>
      <c r="M329" s="47" t="str">
        <f t="shared" si="110"/>
        <v/>
      </c>
      <c r="N329" s="54" t="str">
        <f t="shared" si="111"/>
        <v/>
      </c>
      <c r="P329" s="53" t="str">
        <f>IF($AB$1="NE","",IF(V329=$V$1,MAX($P$1:P328)+1,""))</f>
        <v/>
      </c>
      <c r="Q329" s="50" t="str">
        <f t="shared" si="113"/>
        <v/>
      </c>
      <c r="R329" s="47" t="str">
        <f t="shared" si="114"/>
        <v/>
      </c>
      <c r="S329" s="47" t="str">
        <f t="shared" si="115"/>
        <v/>
      </c>
      <c r="T329" s="48" t="str">
        <f t="shared" si="116"/>
        <v/>
      </c>
      <c r="U329" s="47" t="str">
        <f t="shared" si="117"/>
        <v/>
      </c>
      <c r="V329" s="54" t="str">
        <f t="shared" si="118"/>
        <v/>
      </c>
      <c r="X329" s="49" t="str">
        <f>IF(AA329=$AA$1,MAX($X$1:X328)+1,"")</f>
        <v/>
      </c>
      <c r="Y329" s="50">
        <f t="shared" si="112"/>
        <v>328</v>
      </c>
      <c r="Z329" s="51" t="str">
        <f t="shared" si="119"/>
        <v>Ječmen Jarní</v>
      </c>
      <c r="AA329" s="50" t="str">
        <f t="shared" si="120"/>
        <v>Litoměřice</v>
      </c>
      <c r="AB329" s="50" t="str">
        <f t="shared" si="121"/>
        <v>Podlusky</v>
      </c>
      <c r="AC329" s="51">
        <f t="shared" si="122"/>
        <v>741779</v>
      </c>
      <c r="AD329" s="52" t="str">
        <f t="shared" si="123"/>
        <v>30,01 - 50,00 %</v>
      </c>
    </row>
    <row r="330" spans="1:30" ht="12.75" x14ac:dyDescent="0.25">
      <c r="A330" s="49">
        <f>IF(B330=$Z$1,MAX($A$1:A329)+1,"")</f>
        <v>329</v>
      </c>
      <c r="B330" s="51" t="s">
        <v>3036</v>
      </c>
      <c r="C330" s="51" t="s">
        <v>398</v>
      </c>
      <c r="D330" s="64" t="s">
        <v>416</v>
      </c>
      <c r="E330" s="64">
        <v>768413</v>
      </c>
      <c r="F330" s="58" t="s">
        <v>34</v>
      </c>
      <c r="H330" s="62">
        <f t="shared" si="105"/>
        <v>329</v>
      </c>
      <c r="I330" s="63" t="str">
        <f t="shared" si="106"/>
        <v/>
      </c>
      <c r="J330" s="47" t="str">
        <f t="shared" si="107"/>
        <v/>
      </c>
      <c r="K330" s="47" t="str">
        <f t="shared" si="108"/>
        <v/>
      </c>
      <c r="L330" s="48" t="str">
        <f t="shared" si="109"/>
        <v/>
      </c>
      <c r="M330" s="47" t="str">
        <f t="shared" si="110"/>
        <v/>
      </c>
      <c r="N330" s="54" t="str">
        <f t="shared" si="111"/>
        <v/>
      </c>
      <c r="P330" s="53" t="str">
        <f>IF($AB$1="NE","",IF(V330=$V$1,MAX($P$1:P329)+1,""))</f>
        <v/>
      </c>
      <c r="Q330" s="50" t="str">
        <f t="shared" si="113"/>
        <v/>
      </c>
      <c r="R330" s="47" t="str">
        <f t="shared" si="114"/>
        <v/>
      </c>
      <c r="S330" s="47" t="str">
        <f t="shared" si="115"/>
        <v/>
      </c>
      <c r="T330" s="48" t="str">
        <f t="shared" si="116"/>
        <v/>
      </c>
      <c r="U330" s="47" t="str">
        <f t="shared" si="117"/>
        <v/>
      </c>
      <c r="V330" s="54" t="str">
        <f t="shared" si="118"/>
        <v/>
      </c>
      <c r="X330" s="49" t="str">
        <f>IF(AA330=$AA$1,MAX($X$1:X329)+1,"")</f>
        <v/>
      </c>
      <c r="Y330" s="50">
        <f t="shared" si="112"/>
        <v>329</v>
      </c>
      <c r="Z330" s="51" t="str">
        <f t="shared" si="119"/>
        <v>Ječmen Jarní</v>
      </c>
      <c r="AA330" s="50" t="str">
        <f t="shared" si="120"/>
        <v>Litoměřice</v>
      </c>
      <c r="AB330" s="50" t="str">
        <f t="shared" si="121"/>
        <v>Trnovany u Litoměřic</v>
      </c>
      <c r="AC330" s="51">
        <f t="shared" si="122"/>
        <v>768413</v>
      </c>
      <c r="AD330" s="52" t="str">
        <f t="shared" si="123"/>
        <v>30,01 - 50,00 %</v>
      </c>
    </row>
    <row r="331" spans="1:30" ht="12.75" x14ac:dyDescent="0.25">
      <c r="A331" s="49">
        <f>IF(B331=$Z$1,MAX($A$1:A330)+1,"")</f>
        <v>330</v>
      </c>
      <c r="B331" s="51" t="s">
        <v>3036</v>
      </c>
      <c r="C331" s="51" t="s">
        <v>398</v>
      </c>
      <c r="D331" s="64" t="s">
        <v>417</v>
      </c>
      <c r="E331" s="64">
        <v>785741</v>
      </c>
      <c r="F331" s="58" t="s">
        <v>34</v>
      </c>
      <c r="H331" s="62">
        <f t="shared" ref="H331:H394" si="124">IF($T$1="ANO",H330+1,"")</f>
        <v>330</v>
      </c>
      <c r="I331" s="63" t="str">
        <f t="shared" ref="I331:I394" si="125">IF(I330="","",IF(MAX($P$2:$P$10000)=I330,"",I330+1))</f>
        <v/>
      </c>
      <c r="J331" s="47" t="str">
        <f t="shared" ref="J331:J394" si="126">IF(I331="","",LOOKUP(Q331,$P$2:$P$10000,$R$2:$R$10000))</f>
        <v/>
      </c>
      <c r="K331" s="47" t="str">
        <f t="shared" ref="K331:K394" si="127">IF(I331="","",LOOKUP(Q331,$P$2:$P$10000,$S$2:$S$10000))</f>
        <v/>
      </c>
      <c r="L331" s="48" t="str">
        <f t="shared" ref="L331:L394" si="128">IF(I331="","",LOOKUP(Q331,$P$2:$P$10000,$T$2:$T$10000))</f>
        <v/>
      </c>
      <c r="M331" s="47" t="str">
        <f t="shared" ref="M331:M394" si="129">IF(I331="","",LOOKUP(Q331,$P$2:$P$10000,$U$2:$U$10000))</f>
        <v/>
      </c>
      <c r="N331" s="54" t="str">
        <f t="shared" ref="N331:N394" si="130">IF(I331="","",LOOKUP(Q331,$P$2:$P$10000,$V$2:$V$10000))</f>
        <v/>
      </c>
      <c r="P331" s="53" t="str">
        <f>IF($AB$1="NE","",IF(V331=$V$1,MAX($P$1:P330)+1,""))</f>
        <v/>
      </c>
      <c r="Q331" s="50" t="str">
        <f t="shared" si="113"/>
        <v/>
      </c>
      <c r="R331" s="47" t="str">
        <f t="shared" si="114"/>
        <v/>
      </c>
      <c r="S331" s="47" t="str">
        <f t="shared" si="115"/>
        <v/>
      </c>
      <c r="T331" s="48" t="str">
        <f t="shared" si="116"/>
        <v/>
      </c>
      <c r="U331" s="47" t="str">
        <f t="shared" si="117"/>
        <v/>
      </c>
      <c r="V331" s="54" t="str">
        <f t="shared" si="118"/>
        <v/>
      </c>
      <c r="X331" s="49" t="str">
        <f>IF(AA331=$AA$1,MAX($X$1:X330)+1,"")</f>
        <v/>
      </c>
      <c r="Y331" s="50">
        <f t="shared" si="112"/>
        <v>330</v>
      </c>
      <c r="Z331" s="51" t="str">
        <f t="shared" si="119"/>
        <v>Ječmen Jarní</v>
      </c>
      <c r="AA331" s="50" t="str">
        <f t="shared" si="120"/>
        <v>Litoměřice</v>
      </c>
      <c r="AB331" s="50" t="str">
        <f t="shared" si="121"/>
        <v>Vražkov</v>
      </c>
      <c r="AC331" s="51">
        <f t="shared" si="122"/>
        <v>785741</v>
      </c>
      <c r="AD331" s="52" t="str">
        <f t="shared" si="123"/>
        <v>30,01 - 50,00 %</v>
      </c>
    </row>
    <row r="332" spans="1:30" ht="12.75" x14ac:dyDescent="0.25">
      <c r="A332" s="49">
        <f>IF(B332=$Z$1,MAX($A$1:A331)+1,"")</f>
        <v>331</v>
      </c>
      <c r="B332" s="51" t="s">
        <v>3036</v>
      </c>
      <c r="C332" s="51" t="s">
        <v>398</v>
      </c>
      <c r="D332" s="64" t="s">
        <v>418</v>
      </c>
      <c r="E332" s="64">
        <v>796794</v>
      </c>
      <c r="F332" s="58" t="s">
        <v>34</v>
      </c>
      <c r="H332" s="62">
        <f t="shared" si="124"/>
        <v>331</v>
      </c>
      <c r="I332" s="63" t="str">
        <f t="shared" si="125"/>
        <v/>
      </c>
      <c r="J332" s="47" t="str">
        <f t="shared" si="126"/>
        <v/>
      </c>
      <c r="K332" s="47" t="str">
        <f t="shared" si="127"/>
        <v/>
      </c>
      <c r="L332" s="48" t="str">
        <f t="shared" si="128"/>
        <v/>
      </c>
      <c r="M332" s="47" t="str">
        <f t="shared" si="129"/>
        <v/>
      </c>
      <c r="N332" s="54" t="str">
        <f t="shared" si="130"/>
        <v/>
      </c>
      <c r="P332" s="53" t="str">
        <f>IF($AB$1="NE","",IF(V332=$V$1,MAX($P$1:P331)+1,""))</f>
        <v/>
      </c>
      <c r="Q332" s="50" t="str">
        <f t="shared" si="113"/>
        <v/>
      </c>
      <c r="R332" s="47" t="str">
        <f t="shared" si="114"/>
        <v/>
      </c>
      <c r="S332" s="47" t="str">
        <f t="shared" si="115"/>
        <v/>
      </c>
      <c r="T332" s="48" t="str">
        <f t="shared" si="116"/>
        <v/>
      </c>
      <c r="U332" s="47" t="str">
        <f t="shared" si="117"/>
        <v/>
      </c>
      <c r="V332" s="54" t="str">
        <f t="shared" si="118"/>
        <v/>
      </c>
      <c r="X332" s="49" t="str">
        <f>IF(AA332=$AA$1,MAX($X$1:X331)+1,"")</f>
        <v/>
      </c>
      <c r="Y332" s="50">
        <f t="shared" si="112"/>
        <v>331</v>
      </c>
      <c r="Z332" s="51" t="str">
        <f t="shared" si="119"/>
        <v>Ječmen Jarní</v>
      </c>
      <c r="AA332" s="50" t="str">
        <f t="shared" si="120"/>
        <v>Litoměřice</v>
      </c>
      <c r="AB332" s="50" t="str">
        <f t="shared" si="121"/>
        <v>Židovice nad Labem</v>
      </c>
      <c r="AC332" s="51">
        <f t="shared" si="122"/>
        <v>796794</v>
      </c>
      <c r="AD332" s="52" t="str">
        <f t="shared" si="123"/>
        <v>30,01 - 50,00 %</v>
      </c>
    </row>
    <row r="333" spans="1:30" ht="12.75" x14ac:dyDescent="0.25">
      <c r="A333" s="49">
        <f>IF(B333=$Z$1,MAX($A$1:A332)+1,"")</f>
        <v>332</v>
      </c>
      <c r="B333" s="51" t="s">
        <v>3036</v>
      </c>
      <c r="C333" s="51" t="s">
        <v>398</v>
      </c>
      <c r="D333" s="64" t="s">
        <v>419</v>
      </c>
      <c r="E333" s="64">
        <v>797197</v>
      </c>
      <c r="F333" s="58" t="s">
        <v>34</v>
      </c>
      <c r="H333" s="62">
        <f t="shared" si="124"/>
        <v>332</v>
      </c>
      <c r="I333" s="63" t="str">
        <f t="shared" si="125"/>
        <v/>
      </c>
      <c r="J333" s="47" t="str">
        <f t="shared" si="126"/>
        <v/>
      </c>
      <c r="K333" s="47" t="str">
        <f t="shared" si="127"/>
        <v/>
      </c>
      <c r="L333" s="48" t="str">
        <f t="shared" si="128"/>
        <v/>
      </c>
      <c r="M333" s="47" t="str">
        <f t="shared" si="129"/>
        <v/>
      </c>
      <c r="N333" s="54" t="str">
        <f t="shared" si="130"/>
        <v/>
      </c>
      <c r="P333" s="53" t="str">
        <f>IF($AB$1="NE","",IF(V333=$V$1,MAX($P$1:P332)+1,""))</f>
        <v/>
      </c>
      <c r="Q333" s="50" t="str">
        <f t="shared" si="113"/>
        <v/>
      </c>
      <c r="R333" s="47" t="str">
        <f t="shared" si="114"/>
        <v/>
      </c>
      <c r="S333" s="47" t="str">
        <f t="shared" si="115"/>
        <v/>
      </c>
      <c r="T333" s="48" t="str">
        <f t="shared" si="116"/>
        <v/>
      </c>
      <c r="U333" s="47" t="str">
        <f t="shared" si="117"/>
        <v/>
      </c>
      <c r="V333" s="54" t="str">
        <f t="shared" si="118"/>
        <v/>
      </c>
      <c r="X333" s="49" t="str">
        <f>IF(AA333=$AA$1,MAX($X$1:X332)+1,"")</f>
        <v/>
      </c>
      <c r="Y333" s="50">
        <f t="shared" si="112"/>
        <v>332</v>
      </c>
      <c r="Z333" s="51" t="str">
        <f t="shared" si="119"/>
        <v>Ječmen Jarní</v>
      </c>
      <c r="AA333" s="50" t="str">
        <f t="shared" si="120"/>
        <v>Litoměřice</v>
      </c>
      <c r="AB333" s="50" t="str">
        <f t="shared" si="121"/>
        <v>Žitenice</v>
      </c>
      <c r="AC333" s="51">
        <f t="shared" si="122"/>
        <v>797197</v>
      </c>
      <c r="AD333" s="52" t="str">
        <f t="shared" si="123"/>
        <v>30,01 - 50,00 %</v>
      </c>
    </row>
    <row r="334" spans="1:30" ht="12.75" x14ac:dyDescent="0.25">
      <c r="A334" s="49">
        <f>IF(B334=$Z$1,MAX($A$1:A333)+1,"")</f>
        <v>333</v>
      </c>
      <c r="B334" s="51" t="s">
        <v>3036</v>
      </c>
      <c r="C334" s="51" t="s">
        <v>420</v>
      </c>
      <c r="D334" s="64" t="s">
        <v>421</v>
      </c>
      <c r="E334" s="64">
        <v>603546</v>
      </c>
      <c r="F334" s="58" t="s">
        <v>34</v>
      </c>
      <c r="H334" s="62">
        <f t="shared" si="124"/>
        <v>333</v>
      </c>
      <c r="I334" s="63" t="str">
        <f t="shared" si="125"/>
        <v/>
      </c>
      <c r="J334" s="47" t="str">
        <f t="shared" si="126"/>
        <v/>
      </c>
      <c r="K334" s="47" t="str">
        <f t="shared" si="127"/>
        <v/>
      </c>
      <c r="L334" s="48" t="str">
        <f t="shared" si="128"/>
        <v/>
      </c>
      <c r="M334" s="47" t="str">
        <f t="shared" si="129"/>
        <v/>
      </c>
      <c r="N334" s="54" t="str">
        <f t="shared" si="130"/>
        <v/>
      </c>
      <c r="P334" s="53" t="str">
        <f>IF($AB$1="NE","",IF(V334=$V$1,MAX($P$1:P333)+1,""))</f>
        <v/>
      </c>
      <c r="Q334" s="50" t="str">
        <f t="shared" si="113"/>
        <v/>
      </c>
      <c r="R334" s="47" t="str">
        <f t="shared" si="114"/>
        <v/>
      </c>
      <c r="S334" s="47" t="str">
        <f t="shared" si="115"/>
        <v/>
      </c>
      <c r="T334" s="48" t="str">
        <f t="shared" si="116"/>
        <v/>
      </c>
      <c r="U334" s="47" t="str">
        <f t="shared" si="117"/>
        <v/>
      </c>
      <c r="V334" s="54" t="str">
        <f t="shared" si="118"/>
        <v/>
      </c>
      <c r="X334" s="49" t="str">
        <f>IF(AA334=$AA$1,MAX($X$1:X333)+1,"")</f>
        <v/>
      </c>
      <c r="Y334" s="50">
        <f t="shared" si="112"/>
        <v>333</v>
      </c>
      <c r="Z334" s="51" t="str">
        <f t="shared" si="119"/>
        <v>Ječmen Jarní</v>
      </c>
      <c r="AA334" s="50" t="str">
        <f t="shared" si="120"/>
        <v>Louny</v>
      </c>
      <c r="AB334" s="50" t="str">
        <f t="shared" si="121"/>
        <v>Bezděkov u Žatce</v>
      </c>
      <c r="AC334" s="51">
        <f t="shared" si="122"/>
        <v>603546</v>
      </c>
      <c r="AD334" s="52" t="str">
        <f t="shared" si="123"/>
        <v>30,01 - 50,00 %</v>
      </c>
    </row>
    <row r="335" spans="1:30" ht="12.75" x14ac:dyDescent="0.25">
      <c r="A335" s="49">
        <f>IF(B335=$Z$1,MAX($A$1:A334)+1,"")</f>
        <v>334</v>
      </c>
      <c r="B335" s="51" t="s">
        <v>3036</v>
      </c>
      <c r="C335" s="51" t="s">
        <v>420</v>
      </c>
      <c r="D335" s="64" t="s">
        <v>422</v>
      </c>
      <c r="E335" s="64">
        <v>604925</v>
      </c>
      <c r="F335" s="58" t="s">
        <v>34</v>
      </c>
      <c r="H335" s="62">
        <f t="shared" si="124"/>
        <v>334</v>
      </c>
      <c r="I335" s="63" t="str">
        <f t="shared" si="125"/>
        <v/>
      </c>
      <c r="J335" s="47" t="str">
        <f t="shared" si="126"/>
        <v/>
      </c>
      <c r="K335" s="47" t="str">
        <f t="shared" si="127"/>
        <v/>
      </c>
      <c r="L335" s="48" t="str">
        <f t="shared" si="128"/>
        <v/>
      </c>
      <c r="M335" s="47" t="str">
        <f t="shared" si="129"/>
        <v/>
      </c>
      <c r="N335" s="54" t="str">
        <f t="shared" si="130"/>
        <v/>
      </c>
      <c r="P335" s="53" t="str">
        <f>IF($AB$1="NE","",IF(V335=$V$1,MAX($P$1:P334)+1,""))</f>
        <v/>
      </c>
      <c r="Q335" s="50" t="str">
        <f t="shared" si="113"/>
        <v/>
      </c>
      <c r="R335" s="47" t="str">
        <f t="shared" si="114"/>
        <v/>
      </c>
      <c r="S335" s="47" t="str">
        <f t="shared" si="115"/>
        <v/>
      </c>
      <c r="T335" s="48" t="str">
        <f t="shared" si="116"/>
        <v/>
      </c>
      <c r="U335" s="47" t="str">
        <f t="shared" si="117"/>
        <v/>
      </c>
      <c r="V335" s="54" t="str">
        <f t="shared" si="118"/>
        <v/>
      </c>
      <c r="X335" s="49" t="str">
        <f>IF(AA335=$AA$1,MAX($X$1:X334)+1,"")</f>
        <v/>
      </c>
      <c r="Y335" s="50">
        <f t="shared" si="112"/>
        <v>334</v>
      </c>
      <c r="Z335" s="51" t="str">
        <f t="shared" si="119"/>
        <v>Ječmen Jarní</v>
      </c>
      <c r="AA335" s="50" t="str">
        <f t="shared" si="120"/>
        <v>Louny</v>
      </c>
      <c r="AB335" s="50" t="str">
        <f t="shared" si="121"/>
        <v>Bitozeves</v>
      </c>
      <c r="AC335" s="51">
        <f t="shared" si="122"/>
        <v>604925</v>
      </c>
      <c r="AD335" s="52" t="str">
        <f t="shared" si="123"/>
        <v>30,01 - 50,00 %</v>
      </c>
    </row>
    <row r="336" spans="1:30" ht="12.75" x14ac:dyDescent="0.25">
      <c r="A336" s="49">
        <f>IF(B336=$Z$1,MAX($A$1:A335)+1,"")</f>
        <v>335</v>
      </c>
      <c r="B336" s="51" t="s">
        <v>3036</v>
      </c>
      <c r="C336" s="51" t="s">
        <v>420</v>
      </c>
      <c r="D336" s="64" t="s">
        <v>423</v>
      </c>
      <c r="E336" s="64">
        <v>605786</v>
      </c>
      <c r="F336" s="58" t="s">
        <v>34</v>
      </c>
      <c r="H336" s="62">
        <f t="shared" si="124"/>
        <v>335</v>
      </c>
      <c r="I336" s="63" t="str">
        <f t="shared" si="125"/>
        <v/>
      </c>
      <c r="J336" s="47" t="str">
        <f t="shared" si="126"/>
        <v/>
      </c>
      <c r="K336" s="47" t="str">
        <f t="shared" si="127"/>
        <v/>
      </c>
      <c r="L336" s="48" t="str">
        <f t="shared" si="128"/>
        <v/>
      </c>
      <c r="M336" s="47" t="str">
        <f t="shared" si="129"/>
        <v/>
      </c>
      <c r="N336" s="54" t="str">
        <f t="shared" si="130"/>
        <v/>
      </c>
      <c r="P336" s="53" t="str">
        <f>IF($AB$1="NE","",IF(V336=$V$1,MAX($P$1:P335)+1,""))</f>
        <v/>
      </c>
      <c r="Q336" s="50" t="str">
        <f t="shared" si="113"/>
        <v/>
      </c>
      <c r="R336" s="47" t="str">
        <f t="shared" si="114"/>
        <v/>
      </c>
      <c r="S336" s="47" t="str">
        <f t="shared" si="115"/>
        <v/>
      </c>
      <c r="T336" s="48" t="str">
        <f t="shared" si="116"/>
        <v/>
      </c>
      <c r="U336" s="47" t="str">
        <f t="shared" si="117"/>
        <v/>
      </c>
      <c r="V336" s="54" t="str">
        <f t="shared" si="118"/>
        <v/>
      </c>
      <c r="X336" s="49" t="str">
        <f>IF(AA336=$AA$1,MAX($X$1:X335)+1,"")</f>
        <v/>
      </c>
      <c r="Y336" s="50">
        <f t="shared" si="112"/>
        <v>335</v>
      </c>
      <c r="Z336" s="51" t="str">
        <f t="shared" si="119"/>
        <v>Ječmen Jarní</v>
      </c>
      <c r="AA336" s="50" t="str">
        <f t="shared" si="120"/>
        <v>Louny</v>
      </c>
      <c r="AB336" s="50" t="str">
        <f t="shared" si="121"/>
        <v>Blšany</v>
      </c>
      <c r="AC336" s="51">
        <f t="shared" si="122"/>
        <v>605786</v>
      </c>
      <c r="AD336" s="52" t="str">
        <f t="shared" si="123"/>
        <v>30,01 - 50,00 %</v>
      </c>
    </row>
    <row r="337" spans="1:30" ht="12.75" x14ac:dyDescent="0.25">
      <c r="A337" s="49">
        <f>IF(B337=$Z$1,MAX($A$1:A336)+1,"")</f>
        <v>336</v>
      </c>
      <c r="B337" s="51" t="s">
        <v>3036</v>
      </c>
      <c r="C337" s="51" t="s">
        <v>420</v>
      </c>
      <c r="D337" s="64" t="s">
        <v>424</v>
      </c>
      <c r="E337" s="64">
        <v>617814</v>
      </c>
      <c r="F337" s="58" t="s">
        <v>34</v>
      </c>
      <c r="H337" s="62">
        <f t="shared" si="124"/>
        <v>336</v>
      </c>
      <c r="I337" s="63" t="str">
        <f t="shared" si="125"/>
        <v/>
      </c>
      <c r="J337" s="47" t="str">
        <f t="shared" si="126"/>
        <v/>
      </c>
      <c r="K337" s="47" t="str">
        <f t="shared" si="127"/>
        <v/>
      </c>
      <c r="L337" s="48" t="str">
        <f t="shared" si="128"/>
        <v/>
      </c>
      <c r="M337" s="47" t="str">
        <f t="shared" si="129"/>
        <v/>
      </c>
      <c r="N337" s="54" t="str">
        <f t="shared" si="130"/>
        <v/>
      </c>
      <c r="P337" s="53" t="str">
        <f>IF($AB$1="NE","",IF(V337=$V$1,MAX($P$1:P336)+1,""))</f>
        <v/>
      </c>
      <c r="Q337" s="50" t="str">
        <f t="shared" si="113"/>
        <v/>
      </c>
      <c r="R337" s="47" t="str">
        <f t="shared" si="114"/>
        <v/>
      </c>
      <c r="S337" s="47" t="str">
        <f t="shared" si="115"/>
        <v/>
      </c>
      <c r="T337" s="48" t="str">
        <f t="shared" si="116"/>
        <v/>
      </c>
      <c r="U337" s="47" t="str">
        <f t="shared" si="117"/>
        <v/>
      </c>
      <c r="V337" s="54" t="str">
        <f t="shared" si="118"/>
        <v/>
      </c>
      <c r="X337" s="49" t="str">
        <f>IF(AA337=$AA$1,MAX($X$1:X336)+1,"")</f>
        <v/>
      </c>
      <c r="Y337" s="50">
        <f t="shared" si="112"/>
        <v>336</v>
      </c>
      <c r="Z337" s="51" t="str">
        <f t="shared" si="119"/>
        <v>Ječmen Jarní</v>
      </c>
      <c r="AA337" s="50" t="str">
        <f t="shared" si="120"/>
        <v>Louny</v>
      </c>
      <c r="AB337" s="50" t="str">
        <f t="shared" si="121"/>
        <v>Brloh</v>
      </c>
      <c r="AC337" s="51">
        <f t="shared" si="122"/>
        <v>617814</v>
      </c>
      <c r="AD337" s="52" t="str">
        <f t="shared" si="123"/>
        <v>30,01 - 50,00 %</v>
      </c>
    </row>
    <row r="338" spans="1:30" ht="12.75" x14ac:dyDescent="0.25">
      <c r="A338" s="49">
        <f>IF(B338=$Z$1,MAX($A$1:A337)+1,"")</f>
        <v>337</v>
      </c>
      <c r="B338" s="51" t="s">
        <v>3036</v>
      </c>
      <c r="C338" s="51" t="s">
        <v>420</v>
      </c>
      <c r="D338" s="64" t="s">
        <v>425</v>
      </c>
      <c r="E338" s="64">
        <v>617822</v>
      </c>
      <c r="F338" s="58" t="s">
        <v>34</v>
      </c>
      <c r="H338" s="62">
        <f t="shared" si="124"/>
        <v>337</v>
      </c>
      <c r="I338" s="63" t="str">
        <f t="shared" si="125"/>
        <v/>
      </c>
      <c r="J338" s="47" t="str">
        <f t="shared" si="126"/>
        <v/>
      </c>
      <c r="K338" s="47" t="str">
        <f t="shared" si="127"/>
        <v/>
      </c>
      <c r="L338" s="48" t="str">
        <f t="shared" si="128"/>
        <v/>
      </c>
      <c r="M338" s="47" t="str">
        <f t="shared" si="129"/>
        <v/>
      </c>
      <c r="N338" s="54" t="str">
        <f t="shared" si="130"/>
        <v/>
      </c>
      <c r="P338" s="53" t="str">
        <f>IF($AB$1="NE","",IF(V338=$V$1,MAX($P$1:P337)+1,""))</f>
        <v/>
      </c>
      <c r="Q338" s="50" t="str">
        <f t="shared" si="113"/>
        <v/>
      </c>
      <c r="R338" s="47" t="str">
        <f t="shared" si="114"/>
        <v/>
      </c>
      <c r="S338" s="47" t="str">
        <f t="shared" si="115"/>
        <v/>
      </c>
      <c r="T338" s="48" t="str">
        <f t="shared" si="116"/>
        <v/>
      </c>
      <c r="U338" s="47" t="str">
        <f t="shared" si="117"/>
        <v/>
      </c>
      <c r="V338" s="54" t="str">
        <f t="shared" si="118"/>
        <v/>
      </c>
      <c r="X338" s="49" t="str">
        <f>IF(AA338=$AA$1,MAX($X$1:X337)+1,"")</f>
        <v/>
      </c>
      <c r="Y338" s="50">
        <f t="shared" si="112"/>
        <v>337</v>
      </c>
      <c r="Z338" s="51" t="str">
        <f t="shared" si="119"/>
        <v>Ječmen Jarní</v>
      </c>
      <c r="AA338" s="50" t="str">
        <f t="shared" si="120"/>
        <v>Louny</v>
      </c>
      <c r="AB338" s="50" t="str">
        <f t="shared" si="121"/>
        <v>Cítoliby</v>
      </c>
      <c r="AC338" s="51">
        <f t="shared" si="122"/>
        <v>617822</v>
      </c>
      <c r="AD338" s="52" t="str">
        <f t="shared" si="123"/>
        <v>30,01 - 50,00 %</v>
      </c>
    </row>
    <row r="339" spans="1:30" ht="12.75" x14ac:dyDescent="0.25">
      <c r="A339" s="49">
        <f>IF(B339=$Z$1,MAX($A$1:A338)+1,"")</f>
        <v>338</v>
      </c>
      <c r="B339" s="51" t="s">
        <v>3036</v>
      </c>
      <c r="C339" s="51" t="s">
        <v>420</v>
      </c>
      <c r="D339" s="64" t="s">
        <v>426</v>
      </c>
      <c r="E339" s="64">
        <v>619621</v>
      </c>
      <c r="F339" s="58" t="s">
        <v>34</v>
      </c>
      <c r="H339" s="62">
        <f t="shared" si="124"/>
        <v>338</v>
      </c>
      <c r="I339" s="63" t="str">
        <f t="shared" si="125"/>
        <v/>
      </c>
      <c r="J339" s="47" t="str">
        <f t="shared" si="126"/>
        <v/>
      </c>
      <c r="K339" s="47" t="str">
        <f t="shared" si="127"/>
        <v/>
      </c>
      <c r="L339" s="48" t="str">
        <f t="shared" si="128"/>
        <v/>
      </c>
      <c r="M339" s="47" t="str">
        <f t="shared" si="129"/>
        <v/>
      </c>
      <c r="N339" s="54" t="str">
        <f t="shared" si="130"/>
        <v/>
      </c>
      <c r="P339" s="53" t="str">
        <f>IF($AB$1="NE","",IF(V339=$V$1,MAX($P$1:P338)+1,""))</f>
        <v/>
      </c>
      <c r="Q339" s="50" t="str">
        <f t="shared" si="113"/>
        <v/>
      </c>
      <c r="R339" s="47" t="str">
        <f t="shared" si="114"/>
        <v/>
      </c>
      <c r="S339" s="47" t="str">
        <f t="shared" si="115"/>
        <v/>
      </c>
      <c r="T339" s="48" t="str">
        <f t="shared" si="116"/>
        <v/>
      </c>
      <c r="U339" s="47" t="str">
        <f t="shared" si="117"/>
        <v/>
      </c>
      <c r="V339" s="54" t="str">
        <f t="shared" si="118"/>
        <v/>
      </c>
      <c r="X339" s="49" t="str">
        <f>IF(AA339=$AA$1,MAX($X$1:X338)+1,"")</f>
        <v/>
      </c>
      <c r="Y339" s="50">
        <f t="shared" si="112"/>
        <v>338</v>
      </c>
      <c r="Z339" s="51" t="str">
        <f t="shared" si="119"/>
        <v>Ječmen Jarní</v>
      </c>
      <c r="AA339" s="50" t="str">
        <f t="shared" si="120"/>
        <v>Louny</v>
      </c>
      <c r="AB339" s="50" t="str">
        <f t="shared" si="121"/>
        <v>Čeradice u Žatce</v>
      </c>
      <c r="AC339" s="51">
        <f t="shared" si="122"/>
        <v>619621</v>
      </c>
      <c r="AD339" s="52" t="str">
        <f t="shared" si="123"/>
        <v>30,01 - 50,00 %</v>
      </c>
    </row>
    <row r="340" spans="1:30" ht="12.75" x14ac:dyDescent="0.25">
      <c r="A340" s="49">
        <f>IF(B340=$Z$1,MAX($A$1:A339)+1,"")</f>
        <v>339</v>
      </c>
      <c r="B340" s="51" t="s">
        <v>3036</v>
      </c>
      <c r="C340" s="51" t="s">
        <v>420</v>
      </c>
      <c r="D340" s="64" t="s">
        <v>427</v>
      </c>
      <c r="E340" s="64">
        <v>627356</v>
      </c>
      <c r="F340" s="58" t="s">
        <v>34</v>
      </c>
      <c r="H340" s="62">
        <f t="shared" si="124"/>
        <v>339</v>
      </c>
      <c r="I340" s="63" t="str">
        <f t="shared" si="125"/>
        <v/>
      </c>
      <c r="J340" s="47" t="str">
        <f t="shared" si="126"/>
        <v/>
      </c>
      <c r="K340" s="47" t="str">
        <f t="shared" si="127"/>
        <v/>
      </c>
      <c r="L340" s="48" t="str">
        <f t="shared" si="128"/>
        <v/>
      </c>
      <c r="M340" s="47" t="str">
        <f t="shared" si="129"/>
        <v/>
      </c>
      <c r="N340" s="54" t="str">
        <f t="shared" si="130"/>
        <v/>
      </c>
      <c r="P340" s="53" t="str">
        <f>IF($AB$1="NE","",IF(V340=$V$1,MAX($P$1:P339)+1,""))</f>
        <v/>
      </c>
      <c r="Q340" s="50" t="str">
        <f t="shared" si="113"/>
        <v/>
      </c>
      <c r="R340" s="47" t="str">
        <f t="shared" si="114"/>
        <v/>
      </c>
      <c r="S340" s="47" t="str">
        <f t="shared" si="115"/>
        <v/>
      </c>
      <c r="T340" s="48" t="str">
        <f t="shared" si="116"/>
        <v/>
      </c>
      <c r="U340" s="47" t="str">
        <f t="shared" si="117"/>
        <v/>
      </c>
      <c r="V340" s="54" t="str">
        <f t="shared" si="118"/>
        <v/>
      </c>
      <c r="X340" s="49" t="str">
        <f>IF(AA340=$AA$1,MAX($X$1:X339)+1,"")</f>
        <v/>
      </c>
      <c r="Y340" s="50">
        <f t="shared" si="112"/>
        <v>339</v>
      </c>
      <c r="Z340" s="51" t="str">
        <f t="shared" si="119"/>
        <v>Ječmen Jarní</v>
      </c>
      <c r="AA340" s="50" t="str">
        <f t="shared" si="120"/>
        <v>Louny</v>
      </c>
      <c r="AB340" s="50" t="str">
        <f t="shared" si="121"/>
        <v>Dobroměřice</v>
      </c>
      <c r="AC340" s="51">
        <f t="shared" si="122"/>
        <v>627356</v>
      </c>
      <c r="AD340" s="52" t="str">
        <f t="shared" si="123"/>
        <v>30,01 - 50,00 %</v>
      </c>
    </row>
    <row r="341" spans="1:30" ht="12.75" x14ac:dyDescent="0.25">
      <c r="A341" s="49">
        <f>IF(B341=$Z$1,MAX($A$1:A340)+1,"")</f>
        <v>340</v>
      </c>
      <c r="B341" s="51" t="s">
        <v>3036</v>
      </c>
      <c r="C341" s="51" t="s">
        <v>420</v>
      </c>
      <c r="D341" s="64" t="s">
        <v>428</v>
      </c>
      <c r="E341" s="64">
        <v>631752</v>
      </c>
      <c r="F341" s="58" t="s">
        <v>34</v>
      </c>
      <c r="H341" s="62">
        <f t="shared" si="124"/>
        <v>340</v>
      </c>
      <c r="I341" s="63" t="str">
        <f t="shared" si="125"/>
        <v/>
      </c>
      <c r="J341" s="47" t="str">
        <f t="shared" si="126"/>
        <v/>
      </c>
      <c r="K341" s="47" t="str">
        <f t="shared" si="127"/>
        <v/>
      </c>
      <c r="L341" s="48" t="str">
        <f t="shared" si="128"/>
        <v/>
      </c>
      <c r="M341" s="47" t="str">
        <f t="shared" si="129"/>
        <v/>
      </c>
      <c r="N341" s="54" t="str">
        <f t="shared" si="130"/>
        <v/>
      </c>
      <c r="P341" s="53" t="str">
        <f>IF($AB$1="NE","",IF(V341=$V$1,MAX($P$1:P340)+1,""))</f>
        <v/>
      </c>
      <c r="Q341" s="50" t="str">
        <f t="shared" si="113"/>
        <v/>
      </c>
      <c r="R341" s="47" t="str">
        <f t="shared" si="114"/>
        <v/>
      </c>
      <c r="S341" s="47" t="str">
        <f t="shared" si="115"/>
        <v/>
      </c>
      <c r="T341" s="48" t="str">
        <f t="shared" si="116"/>
        <v/>
      </c>
      <c r="U341" s="47" t="str">
        <f t="shared" si="117"/>
        <v/>
      </c>
      <c r="V341" s="54" t="str">
        <f t="shared" si="118"/>
        <v/>
      </c>
      <c r="X341" s="49" t="str">
        <f>IF(AA341=$AA$1,MAX($X$1:X340)+1,"")</f>
        <v/>
      </c>
      <c r="Y341" s="50">
        <f t="shared" si="112"/>
        <v>340</v>
      </c>
      <c r="Z341" s="51" t="str">
        <f t="shared" si="119"/>
        <v>Ječmen Jarní</v>
      </c>
      <c r="AA341" s="50" t="str">
        <f t="shared" si="120"/>
        <v>Louny</v>
      </c>
      <c r="AB341" s="50" t="str">
        <f t="shared" si="121"/>
        <v>Vesce u Drahonic</v>
      </c>
      <c r="AC341" s="51">
        <f t="shared" si="122"/>
        <v>631752</v>
      </c>
      <c r="AD341" s="52" t="str">
        <f t="shared" si="123"/>
        <v>30,01 - 50,00 %</v>
      </c>
    </row>
    <row r="342" spans="1:30" ht="12.75" x14ac:dyDescent="0.25">
      <c r="A342" s="49">
        <f>IF(B342=$Z$1,MAX($A$1:A341)+1,"")</f>
        <v>341</v>
      </c>
      <c r="B342" s="51" t="s">
        <v>3036</v>
      </c>
      <c r="C342" s="51" t="s">
        <v>420</v>
      </c>
      <c r="D342" s="64" t="s">
        <v>429</v>
      </c>
      <c r="E342" s="64">
        <v>649082</v>
      </c>
      <c r="F342" s="58" t="s">
        <v>34</v>
      </c>
      <c r="H342" s="62">
        <f t="shared" si="124"/>
        <v>341</v>
      </c>
      <c r="I342" s="63" t="str">
        <f t="shared" si="125"/>
        <v/>
      </c>
      <c r="J342" s="47" t="str">
        <f t="shared" si="126"/>
        <v/>
      </c>
      <c r="K342" s="47" t="str">
        <f t="shared" si="127"/>
        <v/>
      </c>
      <c r="L342" s="48" t="str">
        <f t="shared" si="128"/>
        <v/>
      </c>
      <c r="M342" s="47" t="str">
        <f t="shared" si="129"/>
        <v/>
      </c>
      <c r="N342" s="54" t="str">
        <f t="shared" si="130"/>
        <v/>
      </c>
      <c r="P342" s="53" t="str">
        <f>IF($AB$1="NE","",IF(V342=$V$1,MAX($P$1:P341)+1,""))</f>
        <v/>
      </c>
      <c r="Q342" s="50" t="str">
        <f t="shared" si="113"/>
        <v/>
      </c>
      <c r="R342" s="47" t="str">
        <f t="shared" si="114"/>
        <v/>
      </c>
      <c r="S342" s="47" t="str">
        <f t="shared" si="115"/>
        <v/>
      </c>
      <c r="T342" s="48" t="str">
        <f t="shared" si="116"/>
        <v/>
      </c>
      <c r="U342" s="47" t="str">
        <f t="shared" si="117"/>
        <v/>
      </c>
      <c r="V342" s="54" t="str">
        <f t="shared" si="118"/>
        <v/>
      </c>
      <c r="X342" s="49" t="str">
        <f>IF(AA342=$AA$1,MAX($X$1:X341)+1,"")</f>
        <v/>
      </c>
      <c r="Y342" s="50">
        <f t="shared" si="112"/>
        <v>341</v>
      </c>
      <c r="Z342" s="51" t="str">
        <f t="shared" si="119"/>
        <v>Ječmen Jarní</v>
      </c>
      <c r="AA342" s="50" t="str">
        <f t="shared" si="120"/>
        <v>Louny</v>
      </c>
      <c r="AB342" s="50" t="str">
        <f t="shared" si="121"/>
        <v>Bedřichovice u Hříškova</v>
      </c>
      <c r="AC342" s="51">
        <f t="shared" si="122"/>
        <v>649082</v>
      </c>
      <c r="AD342" s="52" t="str">
        <f t="shared" si="123"/>
        <v>30,01 - 50,00 %</v>
      </c>
    </row>
    <row r="343" spans="1:30" ht="12.75" x14ac:dyDescent="0.25">
      <c r="A343" s="49">
        <f>IF(B343=$Z$1,MAX($A$1:A342)+1,"")</f>
        <v>342</v>
      </c>
      <c r="B343" s="51" t="s">
        <v>3036</v>
      </c>
      <c r="C343" s="51" t="s">
        <v>420</v>
      </c>
      <c r="D343" s="64" t="s">
        <v>430</v>
      </c>
      <c r="E343" s="64">
        <v>649139</v>
      </c>
      <c r="F343" s="58" t="s">
        <v>34</v>
      </c>
      <c r="H343" s="62">
        <f t="shared" si="124"/>
        <v>342</v>
      </c>
      <c r="I343" s="63" t="str">
        <f t="shared" si="125"/>
        <v/>
      </c>
      <c r="J343" s="47" t="str">
        <f t="shared" si="126"/>
        <v/>
      </c>
      <c r="K343" s="47" t="str">
        <f t="shared" si="127"/>
        <v/>
      </c>
      <c r="L343" s="48" t="str">
        <f t="shared" si="128"/>
        <v/>
      </c>
      <c r="M343" s="47" t="str">
        <f t="shared" si="129"/>
        <v/>
      </c>
      <c r="N343" s="54" t="str">
        <f t="shared" si="130"/>
        <v/>
      </c>
      <c r="P343" s="53" t="str">
        <f>IF($AB$1="NE","",IF(V343=$V$1,MAX($P$1:P342)+1,""))</f>
        <v/>
      </c>
      <c r="Q343" s="50" t="str">
        <f t="shared" si="113"/>
        <v/>
      </c>
      <c r="R343" s="47" t="str">
        <f t="shared" si="114"/>
        <v/>
      </c>
      <c r="S343" s="47" t="str">
        <f t="shared" si="115"/>
        <v/>
      </c>
      <c r="T343" s="48" t="str">
        <f t="shared" si="116"/>
        <v/>
      </c>
      <c r="U343" s="47" t="str">
        <f t="shared" si="117"/>
        <v/>
      </c>
      <c r="V343" s="54" t="str">
        <f t="shared" si="118"/>
        <v/>
      </c>
      <c r="X343" s="49" t="str">
        <f>IF(AA343=$AA$1,MAX($X$1:X342)+1,"")</f>
        <v/>
      </c>
      <c r="Y343" s="50">
        <f t="shared" si="112"/>
        <v>342</v>
      </c>
      <c r="Z343" s="51" t="str">
        <f t="shared" si="119"/>
        <v>Ječmen Jarní</v>
      </c>
      <c r="AA343" s="50" t="str">
        <f t="shared" si="120"/>
        <v>Louny</v>
      </c>
      <c r="AB343" s="50" t="str">
        <f t="shared" si="121"/>
        <v>Hřivčice</v>
      </c>
      <c r="AC343" s="51">
        <f t="shared" si="122"/>
        <v>649139</v>
      </c>
      <c r="AD343" s="52" t="str">
        <f t="shared" si="123"/>
        <v>30,01 - 50,00 %</v>
      </c>
    </row>
    <row r="344" spans="1:30" ht="12.75" x14ac:dyDescent="0.25">
      <c r="A344" s="49">
        <f>IF(B344=$Z$1,MAX($A$1:A343)+1,"")</f>
        <v>343</v>
      </c>
      <c r="B344" s="51" t="s">
        <v>3036</v>
      </c>
      <c r="C344" s="51" t="s">
        <v>420</v>
      </c>
      <c r="D344" s="64" t="s">
        <v>431</v>
      </c>
      <c r="E344" s="64">
        <v>670995</v>
      </c>
      <c r="F344" s="58" t="s">
        <v>34</v>
      </c>
      <c r="H344" s="62">
        <f t="shared" si="124"/>
        <v>343</v>
      </c>
      <c r="I344" s="63" t="str">
        <f t="shared" si="125"/>
        <v/>
      </c>
      <c r="J344" s="47" t="str">
        <f t="shared" si="126"/>
        <v/>
      </c>
      <c r="K344" s="47" t="str">
        <f t="shared" si="127"/>
        <v/>
      </c>
      <c r="L344" s="48" t="str">
        <f t="shared" si="128"/>
        <v/>
      </c>
      <c r="M344" s="47" t="str">
        <f t="shared" si="129"/>
        <v/>
      </c>
      <c r="N344" s="54" t="str">
        <f t="shared" si="130"/>
        <v/>
      </c>
      <c r="P344" s="53" t="str">
        <f>IF($AB$1="NE","",IF(V344=$V$1,MAX($P$1:P343)+1,""))</f>
        <v/>
      </c>
      <c r="Q344" s="50" t="str">
        <f t="shared" si="113"/>
        <v/>
      </c>
      <c r="R344" s="47" t="str">
        <f t="shared" si="114"/>
        <v/>
      </c>
      <c r="S344" s="47" t="str">
        <f t="shared" si="115"/>
        <v/>
      </c>
      <c r="T344" s="48" t="str">
        <f t="shared" si="116"/>
        <v/>
      </c>
      <c r="U344" s="47" t="str">
        <f t="shared" si="117"/>
        <v/>
      </c>
      <c r="V344" s="54" t="str">
        <f t="shared" si="118"/>
        <v/>
      </c>
      <c r="X344" s="49" t="str">
        <f>IF(AA344=$AA$1,MAX($X$1:X343)+1,"")</f>
        <v/>
      </c>
      <c r="Y344" s="50">
        <f t="shared" si="112"/>
        <v>343</v>
      </c>
      <c r="Z344" s="51" t="str">
        <f t="shared" si="119"/>
        <v>Ječmen Jarní</v>
      </c>
      <c r="AA344" s="50" t="str">
        <f t="shared" si="120"/>
        <v>Louny</v>
      </c>
      <c r="AB344" s="50" t="str">
        <f t="shared" si="121"/>
        <v>Vojnice u Koštic</v>
      </c>
      <c r="AC344" s="51">
        <f t="shared" si="122"/>
        <v>670995</v>
      </c>
      <c r="AD344" s="52" t="str">
        <f t="shared" si="123"/>
        <v>30,01 - 50,00 %</v>
      </c>
    </row>
    <row r="345" spans="1:30" ht="12.75" x14ac:dyDescent="0.25">
      <c r="A345" s="49">
        <f>IF(B345=$Z$1,MAX($A$1:A344)+1,"")</f>
        <v>344</v>
      </c>
      <c r="B345" s="51" t="s">
        <v>3036</v>
      </c>
      <c r="C345" s="51" t="s">
        <v>420</v>
      </c>
      <c r="D345" s="64" t="s">
        <v>432</v>
      </c>
      <c r="E345" s="64">
        <v>671011</v>
      </c>
      <c r="F345" s="58" t="s">
        <v>34</v>
      </c>
      <c r="H345" s="62">
        <f t="shared" si="124"/>
        <v>344</v>
      </c>
      <c r="I345" s="63" t="str">
        <f t="shared" si="125"/>
        <v/>
      </c>
      <c r="J345" s="47" t="str">
        <f t="shared" si="126"/>
        <v/>
      </c>
      <c r="K345" s="47" t="str">
        <f t="shared" si="127"/>
        <v/>
      </c>
      <c r="L345" s="48" t="str">
        <f t="shared" si="128"/>
        <v/>
      </c>
      <c r="M345" s="47" t="str">
        <f t="shared" si="129"/>
        <v/>
      </c>
      <c r="N345" s="54" t="str">
        <f t="shared" si="130"/>
        <v/>
      </c>
      <c r="P345" s="53" t="str">
        <f>IF($AB$1="NE","",IF(V345=$V$1,MAX($P$1:P344)+1,""))</f>
        <v/>
      </c>
      <c r="Q345" s="50" t="str">
        <f t="shared" si="113"/>
        <v/>
      </c>
      <c r="R345" s="47" t="str">
        <f t="shared" si="114"/>
        <v/>
      </c>
      <c r="S345" s="47" t="str">
        <f t="shared" si="115"/>
        <v/>
      </c>
      <c r="T345" s="48" t="str">
        <f t="shared" si="116"/>
        <v/>
      </c>
      <c r="U345" s="47" t="str">
        <f t="shared" si="117"/>
        <v/>
      </c>
      <c r="V345" s="54" t="str">
        <f t="shared" si="118"/>
        <v/>
      </c>
      <c r="X345" s="49" t="str">
        <f>IF(AA345=$AA$1,MAX($X$1:X344)+1,"")</f>
        <v/>
      </c>
      <c r="Y345" s="50">
        <f t="shared" si="112"/>
        <v>344</v>
      </c>
      <c r="Z345" s="51" t="str">
        <f t="shared" si="119"/>
        <v>Ječmen Jarní</v>
      </c>
      <c r="AA345" s="50" t="str">
        <f t="shared" si="120"/>
        <v>Louny</v>
      </c>
      <c r="AB345" s="50" t="str">
        <f t="shared" si="121"/>
        <v>Želevice</v>
      </c>
      <c r="AC345" s="51">
        <f t="shared" si="122"/>
        <v>671011</v>
      </c>
      <c r="AD345" s="52" t="str">
        <f t="shared" si="123"/>
        <v>30,01 - 50,00 %</v>
      </c>
    </row>
    <row r="346" spans="1:30" ht="12.75" x14ac:dyDescent="0.25">
      <c r="A346" s="49">
        <f>IF(B346=$Z$1,MAX($A$1:A345)+1,"")</f>
        <v>345</v>
      </c>
      <c r="B346" s="51" t="s">
        <v>3036</v>
      </c>
      <c r="C346" s="51" t="s">
        <v>420</v>
      </c>
      <c r="D346" s="64" t="s">
        <v>433</v>
      </c>
      <c r="E346" s="64">
        <v>682608</v>
      </c>
      <c r="F346" s="58" t="s">
        <v>34</v>
      </c>
      <c r="H346" s="62">
        <f t="shared" si="124"/>
        <v>345</v>
      </c>
      <c r="I346" s="63" t="str">
        <f t="shared" si="125"/>
        <v/>
      </c>
      <c r="J346" s="47" t="str">
        <f t="shared" si="126"/>
        <v/>
      </c>
      <c r="K346" s="47" t="str">
        <f t="shared" si="127"/>
        <v/>
      </c>
      <c r="L346" s="48" t="str">
        <f t="shared" si="128"/>
        <v/>
      </c>
      <c r="M346" s="47" t="str">
        <f t="shared" si="129"/>
        <v/>
      </c>
      <c r="N346" s="54" t="str">
        <f t="shared" si="130"/>
        <v/>
      </c>
      <c r="P346" s="53" t="str">
        <f>IF($AB$1="NE","",IF(V346=$V$1,MAX($P$1:P345)+1,""))</f>
        <v/>
      </c>
      <c r="Q346" s="50" t="str">
        <f t="shared" si="113"/>
        <v/>
      </c>
      <c r="R346" s="47" t="str">
        <f t="shared" si="114"/>
        <v/>
      </c>
      <c r="S346" s="47" t="str">
        <f t="shared" si="115"/>
        <v/>
      </c>
      <c r="T346" s="48" t="str">
        <f t="shared" si="116"/>
        <v/>
      </c>
      <c r="U346" s="47" t="str">
        <f t="shared" si="117"/>
        <v/>
      </c>
      <c r="V346" s="54" t="str">
        <f t="shared" si="118"/>
        <v/>
      </c>
      <c r="X346" s="49" t="str">
        <f>IF(AA346=$AA$1,MAX($X$1:X345)+1,"")</f>
        <v/>
      </c>
      <c r="Y346" s="50">
        <f t="shared" si="112"/>
        <v>345</v>
      </c>
      <c r="Z346" s="51" t="str">
        <f t="shared" si="119"/>
        <v>Ječmen Jarní</v>
      </c>
      <c r="AA346" s="50" t="str">
        <f t="shared" si="120"/>
        <v>Louny</v>
      </c>
      <c r="AB346" s="50" t="str">
        <f t="shared" si="121"/>
        <v>Dubčany u Liběšic</v>
      </c>
      <c r="AC346" s="51">
        <f t="shared" si="122"/>
        <v>682608</v>
      </c>
      <c r="AD346" s="52" t="str">
        <f t="shared" si="123"/>
        <v>30,01 - 50,00 %</v>
      </c>
    </row>
    <row r="347" spans="1:30" ht="12.75" x14ac:dyDescent="0.25">
      <c r="A347" s="49">
        <f>IF(B347=$Z$1,MAX($A$1:A346)+1,"")</f>
        <v>346</v>
      </c>
      <c r="B347" s="51" t="s">
        <v>3036</v>
      </c>
      <c r="C347" s="51" t="s">
        <v>420</v>
      </c>
      <c r="D347" s="64" t="s">
        <v>434</v>
      </c>
      <c r="E347" s="64">
        <v>682616</v>
      </c>
      <c r="F347" s="58" t="s">
        <v>34</v>
      </c>
      <c r="H347" s="62">
        <f t="shared" si="124"/>
        <v>346</v>
      </c>
      <c r="I347" s="63" t="str">
        <f t="shared" si="125"/>
        <v/>
      </c>
      <c r="J347" s="47" t="str">
        <f t="shared" si="126"/>
        <v/>
      </c>
      <c r="K347" s="47" t="str">
        <f t="shared" si="127"/>
        <v/>
      </c>
      <c r="L347" s="48" t="str">
        <f t="shared" si="128"/>
        <v/>
      </c>
      <c r="M347" s="47" t="str">
        <f t="shared" si="129"/>
        <v/>
      </c>
      <c r="N347" s="54" t="str">
        <f t="shared" si="130"/>
        <v/>
      </c>
      <c r="P347" s="53" t="str">
        <f>IF($AB$1="NE","",IF(V347=$V$1,MAX($P$1:P346)+1,""))</f>
        <v/>
      </c>
      <c r="Q347" s="50" t="str">
        <f t="shared" si="113"/>
        <v/>
      </c>
      <c r="R347" s="47" t="str">
        <f t="shared" si="114"/>
        <v/>
      </c>
      <c r="S347" s="47" t="str">
        <f t="shared" si="115"/>
        <v/>
      </c>
      <c r="T347" s="48" t="str">
        <f t="shared" si="116"/>
        <v/>
      </c>
      <c r="U347" s="47" t="str">
        <f t="shared" si="117"/>
        <v/>
      </c>
      <c r="V347" s="54" t="str">
        <f t="shared" si="118"/>
        <v/>
      </c>
      <c r="X347" s="49" t="str">
        <f>IF(AA347=$AA$1,MAX($X$1:X346)+1,"")</f>
        <v/>
      </c>
      <c r="Y347" s="50">
        <f t="shared" si="112"/>
        <v>346</v>
      </c>
      <c r="Z347" s="51" t="str">
        <f t="shared" si="119"/>
        <v>Ječmen Jarní</v>
      </c>
      <c r="AA347" s="50" t="str">
        <f t="shared" si="120"/>
        <v>Louny</v>
      </c>
      <c r="AB347" s="50" t="str">
        <f t="shared" si="121"/>
        <v>Kluček</v>
      </c>
      <c r="AC347" s="51">
        <f t="shared" si="122"/>
        <v>682616</v>
      </c>
      <c r="AD347" s="52" t="str">
        <f t="shared" si="123"/>
        <v>30,01 - 50,00 %</v>
      </c>
    </row>
    <row r="348" spans="1:30" ht="12.75" x14ac:dyDescent="0.25">
      <c r="A348" s="49">
        <f>IF(B348=$Z$1,MAX($A$1:A347)+1,"")</f>
        <v>347</v>
      </c>
      <c r="B348" s="51" t="s">
        <v>3036</v>
      </c>
      <c r="C348" s="51" t="s">
        <v>420</v>
      </c>
      <c r="D348" s="64" t="s">
        <v>435</v>
      </c>
      <c r="E348" s="64">
        <v>682624</v>
      </c>
      <c r="F348" s="58" t="s">
        <v>34</v>
      </c>
      <c r="H348" s="62">
        <f t="shared" si="124"/>
        <v>347</v>
      </c>
      <c r="I348" s="63" t="str">
        <f t="shared" si="125"/>
        <v/>
      </c>
      <c r="J348" s="47" t="str">
        <f t="shared" si="126"/>
        <v/>
      </c>
      <c r="K348" s="47" t="str">
        <f t="shared" si="127"/>
        <v/>
      </c>
      <c r="L348" s="48" t="str">
        <f t="shared" si="128"/>
        <v/>
      </c>
      <c r="M348" s="47" t="str">
        <f t="shared" si="129"/>
        <v/>
      </c>
      <c r="N348" s="54" t="str">
        <f t="shared" si="130"/>
        <v/>
      </c>
      <c r="P348" s="53" t="str">
        <f>IF($AB$1="NE","",IF(V348=$V$1,MAX($P$1:P347)+1,""))</f>
        <v/>
      </c>
      <c r="Q348" s="50" t="str">
        <f t="shared" si="113"/>
        <v/>
      </c>
      <c r="R348" s="47" t="str">
        <f t="shared" si="114"/>
        <v/>
      </c>
      <c r="S348" s="47" t="str">
        <f t="shared" si="115"/>
        <v/>
      </c>
      <c r="T348" s="48" t="str">
        <f t="shared" si="116"/>
        <v/>
      </c>
      <c r="U348" s="47" t="str">
        <f t="shared" si="117"/>
        <v/>
      </c>
      <c r="V348" s="54" t="str">
        <f t="shared" si="118"/>
        <v/>
      </c>
      <c r="X348" s="49" t="str">
        <f>IF(AA348=$AA$1,MAX($X$1:X347)+1,"")</f>
        <v/>
      </c>
      <c r="Y348" s="50">
        <f t="shared" si="112"/>
        <v>347</v>
      </c>
      <c r="Z348" s="51" t="str">
        <f t="shared" si="119"/>
        <v>Ječmen Jarní</v>
      </c>
      <c r="AA348" s="50" t="str">
        <f t="shared" si="120"/>
        <v>Louny</v>
      </c>
      <c r="AB348" s="50" t="str">
        <f t="shared" si="121"/>
        <v>Liběšice u Žatce</v>
      </c>
      <c r="AC348" s="51">
        <f t="shared" si="122"/>
        <v>682624</v>
      </c>
      <c r="AD348" s="52" t="str">
        <f t="shared" si="123"/>
        <v>30,01 - 50,00 %</v>
      </c>
    </row>
    <row r="349" spans="1:30" ht="12.75" x14ac:dyDescent="0.25">
      <c r="A349" s="49">
        <f>IF(B349=$Z$1,MAX($A$1:A348)+1,"")</f>
        <v>348</v>
      </c>
      <c r="B349" s="51" t="s">
        <v>3036</v>
      </c>
      <c r="C349" s="51" t="s">
        <v>420</v>
      </c>
      <c r="D349" s="64" t="s">
        <v>436</v>
      </c>
      <c r="E349" s="64">
        <v>682641</v>
      </c>
      <c r="F349" s="58" t="s">
        <v>34</v>
      </c>
      <c r="H349" s="62">
        <f t="shared" si="124"/>
        <v>348</v>
      </c>
      <c r="I349" s="63" t="str">
        <f t="shared" si="125"/>
        <v/>
      </c>
      <c r="J349" s="47" t="str">
        <f t="shared" si="126"/>
        <v/>
      </c>
      <c r="K349" s="47" t="str">
        <f t="shared" si="127"/>
        <v/>
      </c>
      <c r="L349" s="48" t="str">
        <f t="shared" si="128"/>
        <v/>
      </c>
      <c r="M349" s="47" t="str">
        <f t="shared" si="129"/>
        <v/>
      </c>
      <c r="N349" s="54" t="str">
        <f t="shared" si="130"/>
        <v/>
      </c>
      <c r="P349" s="53" t="str">
        <f>IF($AB$1="NE","",IF(V349=$V$1,MAX($P$1:P348)+1,""))</f>
        <v/>
      </c>
      <c r="Q349" s="50" t="str">
        <f t="shared" si="113"/>
        <v/>
      </c>
      <c r="R349" s="47" t="str">
        <f t="shared" si="114"/>
        <v/>
      </c>
      <c r="S349" s="47" t="str">
        <f t="shared" si="115"/>
        <v/>
      </c>
      <c r="T349" s="48" t="str">
        <f t="shared" si="116"/>
        <v/>
      </c>
      <c r="U349" s="47" t="str">
        <f t="shared" si="117"/>
        <v/>
      </c>
      <c r="V349" s="54" t="str">
        <f t="shared" si="118"/>
        <v/>
      </c>
      <c r="X349" s="49" t="str">
        <f>IF(AA349=$AA$1,MAX($X$1:X348)+1,"")</f>
        <v/>
      </c>
      <c r="Y349" s="50">
        <f t="shared" si="112"/>
        <v>348</v>
      </c>
      <c r="Z349" s="51" t="str">
        <f t="shared" si="119"/>
        <v>Ječmen Jarní</v>
      </c>
      <c r="AA349" s="50" t="str">
        <f t="shared" si="120"/>
        <v>Louny</v>
      </c>
      <c r="AB349" s="50" t="str">
        <f t="shared" si="121"/>
        <v>Liběšovice</v>
      </c>
      <c r="AC349" s="51">
        <f t="shared" si="122"/>
        <v>682641</v>
      </c>
      <c r="AD349" s="52" t="str">
        <f t="shared" si="123"/>
        <v>30,01 - 50,00 %</v>
      </c>
    </row>
    <row r="350" spans="1:30" ht="12.75" x14ac:dyDescent="0.25">
      <c r="A350" s="49">
        <f>IF(B350=$Z$1,MAX($A$1:A349)+1,"")</f>
        <v>349</v>
      </c>
      <c r="B350" s="51" t="s">
        <v>3036</v>
      </c>
      <c r="C350" s="51" t="s">
        <v>420</v>
      </c>
      <c r="D350" s="64" t="s">
        <v>437</v>
      </c>
      <c r="E350" s="64">
        <v>682659</v>
      </c>
      <c r="F350" s="58" t="s">
        <v>34</v>
      </c>
      <c r="H350" s="62">
        <f t="shared" si="124"/>
        <v>349</v>
      </c>
      <c r="I350" s="63" t="str">
        <f t="shared" si="125"/>
        <v/>
      </c>
      <c r="J350" s="47" t="str">
        <f t="shared" si="126"/>
        <v/>
      </c>
      <c r="K350" s="47" t="str">
        <f t="shared" si="127"/>
        <v/>
      </c>
      <c r="L350" s="48" t="str">
        <f t="shared" si="128"/>
        <v/>
      </c>
      <c r="M350" s="47" t="str">
        <f t="shared" si="129"/>
        <v/>
      </c>
      <c r="N350" s="54" t="str">
        <f t="shared" si="130"/>
        <v/>
      </c>
      <c r="P350" s="53" t="str">
        <f>IF($AB$1="NE","",IF(V350=$V$1,MAX($P$1:P349)+1,""))</f>
        <v/>
      </c>
      <c r="Q350" s="50" t="str">
        <f t="shared" si="113"/>
        <v/>
      </c>
      <c r="R350" s="47" t="str">
        <f t="shared" si="114"/>
        <v/>
      </c>
      <c r="S350" s="47" t="str">
        <f t="shared" si="115"/>
        <v/>
      </c>
      <c r="T350" s="48" t="str">
        <f t="shared" si="116"/>
        <v/>
      </c>
      <c r="U350" s="47" t="str">
        <f t="shared" si="117"/>
        <v/>
      </c>
      <c r="V350" s="54" t="str">
        <f t="shared" si="118"/>
        <v/>
      </c>
      <c r="X350" s="49" t="str">
        <f>IF(AA350=$AA$1,MAX($X$1:X349)+1,"")</f>
        <v/>
      </c>
      <c r="Y350" s="50">
        <f t="shared" si="112"/>
        <v>349</v>
      </c>
      <c r="Z350" s="51" t="str">
        <f t="shared" si="119"/>
        <v>Ječmen Jarní</v>
      </c>
      <c r="AA350" s="50" t="str">
        <f t="shared" si="120"/>
        <v>Louny</v>
      </c>
      <c r="AB350" s="50" t="str">
        <f t="shared" si="121"/>
        <v>Siřem</v>
      </c>
      <c r="AC350" s="51">
        <f t="shared" si="122"/>
        <v>682659</v>
      </c>
      <c r="AD350" s="52" t="str">
        <f t="shared" si="123"/>
        <v>30,01 - 50,00 %</v>
      </c>
    </row>
    <row r="351" spans="1:30" ht="12.75" x14ac:dyDescent="0.25">
      <c r="A351" s="49">
        <f>IF(B351=$Z$1,MAX($A$1:A350)+1,"")</f>
        <v>350</v>
      </c>
      <c r="B351" s="51" t="s">
        <v>3036</v>
      </c>
      <c r="C351" s="51" t="s">
        <v>420</v>
      </c>
      <c r="D351" s="64" t="s">
        <v>438</v>
      </c>
      <c r="E351" s="64">
        <v>683981</v>
      </c>
      <c r="F351" s="58" t="s">
        <v>34</v>
      </c>
      <c r="H351" s="62">
        <f t="shared" si="124"/>
        <v>350</v>
      </c>
      <c r="I351" s="63" t="str">
        <f t="shared" si="125"/>
        <v/>
      </c>
      <c r="J351" s="47" t="str">
        <f t="shared" si="126"/>
        <v/>
      </c>
      <c r="K351" s="47" t="str">
        <f t="shared" si="127"/>
        <v/>
      </c>
      <c r="L351" s="48" t="str">
        <f t="shared" si="128"/>
        <v/>
      </c>
      <c r="M351" s="47" t="str">
        <f t="shared" si="129"/>
        <v/>
      </c>
      <c r="N351" s="54" t="str">
        <f t="shared" si="130"/>
        <v/>
      </c>
      <c r="P351" s="53" t="str">
        <f>IF($AB$1="NE","",IF(V351=$V$1,MAX($P$1:P350)+1,""))</f>
        <v/>
      </c>
      <c r="Q351" s="50" t="str">
        <f t="shared" si="113"/>
        <v/>
      </c>
      <c r="R351" s="47" t="str">
        <f t="shared" si="114"/>
        <v/>
      </c>
      <c r="S351" s="47" t="str">
        <f t="shared" si="115"/>
        <v/>
      </c>
      <c r="T351" s="48" t="str">
        <f t="shared" si="116"/>
        <v/>
      </c>
      <c r="U351" s="47" t="str">
        <f t="shared" si="117"/>
        <v/>
      </c>
      <c r="V351" s="54" t="str">
        <f t="shared" si="118"/>
        <v/>
      </c>
      <c r="X351" s="49" t="str">
        <f>IF(AA351=$AA$1,MAX($X$1:X350)+1,"")</f>
        <v/>
      </c>
      <c r="Y351" s="50">
        <f t="shared" si="112"/>
        <v>350</v>
      </c>
      <c r="Z351" s="51" t="str">
        <f t="shared" si="119"/>
        <v>Ječmen Jarní</v>
      </c>
      <c r="AA351" s="50" t="str">
        <f t="shared" si="120"/>
        <v>Louny</v>
      </c>
      <c r="AB351" s="50" t="str">
        <f t="shared" si="121"/>
        <v>Lipenec</v>
      </c>
      <c r="AC351" s="51">
        <f t="shared" si="122"/>
        <v>683981</v>
      </c>
      <c r="AD351" s="52" t="str">
        <f t="shared" si="123"/>
        <v>30,01 - 50,00 %</v>
      </c>
    </row>
    <row r="352" spans="1:30" ht="12.75" x14ac:dyDescent="0.25">
      <c r="A352" s="49">
        <f>IF(B352=$Z$1,MAX($A$1:A351)+1,"")</f>
        <v>351</v>
      </c>
      <c r="B352" s="51" t="s">
        <v>3036</v>
      </c>
      <c r="C352" s="51" t="s">
        <v>420</v>
      </c>
      <c r="D352" s="64" t="s">
        <v>439</v>
      </c>
      <c r="E352" s="64">
        <v>684287</v>
      </c>
      <c r="F352" s="58" t="s">
        <v>34</v>
      </c>
      <c r="H352" s="62">
        <f t="shared" si="124"/>
        <v>351</v>
      </c>
      <c r="I352" s="63" t="str">
        <f t="shared" si="125"/>
        <v/>
      </c>
      <c r="J352" s="47" t="str">
        <f t="shared" si="126"/>
        <v/>
      </c>
      <c r="K352" s="47" t="str">
        <f t="shared" si="127"/>
        <v/>
      </c>
      <c r="L352" s="48" t="str">
        <f t="shared" si="128"/>
        <v/>
      </c>
      <c r="M352" s="47" t="str">
        <f t="shared" si="129"/>
        <v/>
      </c>
      <c r="N352" s="54" t="str">
        <f t="shared" si="130"/>
        <v/>
      </c>
      <c r="P352" s="53" t="str">
        <f>IF($AB$1="NE","",IF(V352=$V$1,MAX($P$1:P351)+1,""))</f>
        <v/>
      </c>
      <c r="Q352" s="50" t="str">
        <f t="shared" si="113"/>
        <v/>
      </c>
      <c r="R352" s="47" t="str">
        <f t="shared" si="114"/>
        <v/>
      </c>
      <c r="S352" s="47" t="str">
        <f t="shared" si="115"/>
        <v/>
      </c>
      <c r="T352" s="48" t="str">
        <f t="shared" si="116"/>
        <v/>
      </c>
      <c r="U352" s="47" t="str">
        <f t="shared" si="117"/>
        <v/>
      </c>
      <c r="V352" s="54" t="str">
        <f t="shared" si="118"/>
        <v/>
      </c>
      <c r="X352" s="49" t="str">
        <f>IF(AA352=$AA$1,MAX($X$1:X351)+1,"")</f>
        <v/>
      </c>
      <c r="Y352" s="50">
        <f t="shared" si="112"/>
        <v>351</v>
      </c>
      <c r="Z352" s="51" t="str">
        <f t="shared" si="119"/>
        <v>Ječmen Jarní</v>
      </c>
      <c r="AA352" s="50" t="str">
        <f t="shared" si="120"/>
        <v>Louny</v>
      </c>
      <c r="AB352" s="50" t="str">
        <f t="shared" si="121"/>
        <v>Drahomyšl</v>
      </c>
      <c r="AC352" s="51">
        <f t="shared" si="122"/>
        <v>684287</v>
      </c>
      <c r="AD352" s="52" t="str">
        <f t="shared" si="123"/>
        <v>30,01 - 50,00 %</v>
      </c>
    </row>
    <row r="353" spans="1:30" ht="12.75" x14ac:dyDescent="0.25">
      <c r="A353" s="49">
        <f>IF(B353=$Z$1,MAX($A$1:A352)+1,"")</f>
        <v>352</v>
      </c>
      <c r="B353" s="51" t="s">
        <v>3036</v>
      </c>
      <c r="C353" s="51" t="s">
        <v>420</v>
      </c>
      <c r="D353" s="64" t="s">
        <v>440</v>
      </c>
      <c r="E353" s="64">
        <v>684295</v>
      </c>
      <c r="F353" s="58" t="s">
        <v>34</v>
      </c>
      <c r="H353" s="62">
        <f t="shared" si="124"/>
        <v>352</v>
      </c>
      <c r="I353" s="63" t="str">
        <f t="shared" si="125"/>
        <v/>
      </c>
      <c r="J353" s="47" t="str">
        <f t="shared" si="126"/>
        <v/>
      </c>
      <c r="K353" s="47" t="str">
        <f t="shared" si="127"/>
        <v/>
      </c>
      <c r="L353" s="48" t="str">
        <f t="shared" si="128"/>
        <v/>
      </c>
      <c r="M353" s="47" t="str">
        <f t="shared" si="129"/>
        <v/>
      </c>
      <c r="N353" s="54" t="str">
        <f t="shared" si="130"/>
        <v/>
      </c>
      <c r="P353" s="53" t="str">
        <f>IF($AB$1="NE","",IF(V353=$V$1,MAX($P$1:P352)+1,""))</f>
        <v/>
      </c>
      <c r="Q353" s="50" t="str">
        <f t="shared" si="113"/>
        <v/>
      </c>
      <c r="R353" s="47" t="str">
        <f t="shared" si="114"/>
        <v/>
      </c>
      <c r="S353" s="47" t="str">
        <f t="shared" si="115"/>
        <v/>
      </c>
      <c r="T353" s="48" t="str">
        <f t="shared" si="116"/>
        <v/>
      </c>
      <c r="U353" s="47" t="str">
        <f t="shared" si="117"/>
        <v/>
      </c>
      <c r="V353" s="54" t="str">
        <f t="shared" si="118"/>
        <v/>
      </c>
      <c r="X353" s="49" t="str">
        <f>IF(AA353=$AA$1,MAX($X$1:X352)+1,"")</f>
        <v/>
      </c>
      <c r="Y353" s="50">
        <f t="shared" si="112"/>
        <v>352</v>
      </c>
      <c r="Z353" s="51" t="str">
        <f t="shared" si="119"/>
        <v>Ječmen Jarní</v>
      </c>
      <c r="AA353" s="50" t="str">
        <f t="shared" si="120"/>
        <v>Louny</v>
      </c>
      <c r="AB353" s="50" t="str">
        <f t="shared" si="121"/>
        <v>Lipno</v>
      </c>
      <c r="AC353" s="51">
        <f t="shared" si="122"/>
        <v>684295</v>
      </c>
      <c r="AD353" s="52" t="str">
        <f t="shared" si="123"/>
        <v>30,01 - 50,00 %</v>
      </c>
    </row>
    <row r="354" spans="1:30" ht="12.75" x14ac:dyDescent="0.25">
      <c r="A354" s="49">
        <f>IF(B354=$Z$1,MAX($A$1:A353)+1,"")</f>
        <v>353</v>
      </c>
      <c r="B354" s="51" t="s">
        <v>3036</v>
      </c>
      <c r="C354" s="51" t="s">
        <v>420</v>
      </c>
      <c r="D354" s="64" t="s">
        <v>441</v>
      </c>
      <c r="E354" s="64">
        <v>700011</v>
      </c>
      <c r="F354" s="58" t="s">
        <v>34</v>
      </c>
      <c r="H354" s="62">
        <f t="shared" si="124"/>
        <v>353</v>
      </c>
      <c r="I354" s="63" t="str">
        <f t="shared" si="125"/>
        <v/>
      </c>
      <c r="J354" s="47" t="str">
        <f t="shared" si="126"/>
        <v/>
      </c>
      <c r="K354" s="47" t="str">
        <f t="shared" si="127"/>
        <v/>
      </c>
      <c r="L354" s="48" t="str">
        <f t="shared" si="128"/>
        <v/>
      </c>
      <c r="M354" s="47" t="str">
        <f t="shared" si="129"/>
        <v/>
      </c>
      <c r="N354" s="54" t="str">
        <f t="shared" si="130"/>
        <v/>
      </c>
      <c r="P354" s="53" t="str">
        <f>IF($AB$1="NE","",IF(V354=$V$1,MAX($P$1:P353)+1,""))</f>
        <v/>
      </c>
      <c r="Q354" s="50" t="str">
        <f t="shared" si="113"/>
        <v/>
      </c>
      <c r="R354" s="47" t="str">
        <f t="shared" si="114"/>
        <v/>
      </c>
      <c r="S354" s="47" t="str">
        <f t="shared" si="115"/>
        <v/>
      </c>
      <c r="T354" s="48" t="str">
        <f t="shared" si="116"/>
        <v/>
      </c>
      <c r="U354" s="47" t="str">
        <f t="shared" si="117"/>
        <v/>
      </c>
      <c r="V354" s="54" t="str">
        <f t="shared" si="118"/>
        <v/>
      </c>
      <c r="X354" s="49" t="str">
        <f>IF(AA354=$AA$1,MAX($X$1:X353)+1,"")</f>
        <v/>
      </c>
      <c r="Y354" s="50">
        <f t="shared" si="112"/>
        <v>353</v>
      </c>
      <c r="Z354" s="51" t="str">
        <f t="shared" si="119"/>
        <v>Ječmen Jarní</v>
      </c>
      <c r="AA354" s="50" t="str">
        <f t="shared" si="120"/>
        <v>Louny</v>
      </c>
      <c r="AB354" s="50" t="str">
        <f t="shared" si="121"/>
        <v>Mradice</v>
      </c>
      <c r="AC354" s="51">
        <f t="shared" si="122"/>
        <v>700011</v>
      </c>
      <c r="AD354" s="52" t="str">
        <f t="shared" si="123"/>
        <v>30,01 - 50,00 %</v>
      </c>
    </row>
    <row r="355" spans="1:30" ht="12.75" x14ac:dyDescent="0.25">
      <c r="A355" s="49">
        <f>IF(B355=$Z$1,MAX($A$1:A354)+1,"")</f>
        <v>354</v>
      </c>
      <c r="B355" s="51" t="s">
        <v>3036</v>
      </c>
      <c r="C355" s="51" t="s">
        <v>420</v>
      </c>
      <c r="D355" s="64" t="s">
        <v>442</v>
      </c>
      <c r="E355" s="64">
        <v>702374</v>
      </c>
      <c r="F355" s="58" t="s">
        <v>34</v>
      </c>
      <c r="H355" s="62">
        <f t="shared" si="124"/>
        <v>354</v>
      </c>
      <c r="I355" s="63" t="str">
        <f t="shared" si="125"/>
        <v/>
      </c>
      <c r="J355" s="47" t="str">
        <f t="shared" si="126"/>
        <v/>
      </c>
      <c r="K355" s="47" t="str">
        <f t="shared" si="127"/>
        <v/>
      </c>
      <c r="L355" s="48" t="str">
        <f t="shared" si="128"/>
        <v/>
      </c>
      <c r="M355" s="47" t="str">
        <f t="shared" si="129"/>
        <v/>
      </c>
      <c r="N355" s="54" t="str">
        <f t="shared" si="130"/>
        <v/>
      </c>
      <c r="P355" s="53" t="str">
        <f>IF($AB$1="NE","",IF(V355=$V$1,MAX($P$1:P354)+1,""))</f>
        <v/>
      </c>
      <c r="Q355" s="50" t="str">
        <f t="shared" si="113"/>
        <v/>
      </c>
      <c r="R355" s="47" t="str">
        <f t="shared" si="114"/>
        <v/>
      </c>
      <c r="S355" s="47" t="str">
        <f t="shared" si="115"/>
        <v/>
      </c>
      <c r="T355" s="48" t="str">
        <f t="shared" si="116"/>
        <v/>
      </c>
      <c r="U355" s="47" t="str">
        <f t="shared" si="117"/>
        <v/>
      </c>
      <c r="V355" s="54" t="str">
        <f t="shared" si="118"/>
        <v/>
      </c>
      <c r="X355" s="49" t="str">
        <f>IF(AA355=$AA$1,MAX($X$1:X354)+1,"")</f>
        <v/>
      </c>
      <c r="Y355" s="50">
        <f t="shared" si="112"/>
        <v>354</v>
      </c>
      <c r="Z355" s="51" t="str">
        <f t="shared" si="119"/>
        <v>Ječmen Jarní</v>
      </c>
      <c r="AA355" s="50" t="str">
        <f t="shared" si="120"/>
        <v>Louny</v>
      </c>
      <c r="AB355" s="50" t="str">
        <f t="shared" si="121"/>
        <v>Nehasice</v>
      </c>
      <c r="AC355" s="51">
        <f t="shared" si="122"/>
        <v>702374</v>
      </c>
      <c r="AD355" s="52" t="str">
        <f t="shared" si="123"/>
        <v>30,01 - 50,00 %</v>
      </c>
    </row>
    <row r="356" spans="1:30" ht="12.75" x14ac:dyDescent="0.25">
      <c r="A356" s="49">
        <f>IF(B356=$Z$1,MAX($A$1:A355)+1,"")</f>
        <v>355</v>
      </c>
      <c r="B356" s="51" t="s">
        <v>3036</v>
      </c>
      <c r="C356" s="51" t="s">
        <v>420</v>
      </c>
      <c r="D356" s="64" t="s">
        <v>443</v>
      </c>
      <c r="E356" s="64">
        <v>703516</v>
      </c>
      <c r="F356" s="58" t="s">
        <v>34</v>
      </c>
      <c r="H356" s="62">
        <f t="shared" si="124"/>
        <v>355</v>
      </c>
      <c r="I356" s="63" t="str">
        <f t="shared" si="125"/>
        <v/>
      </c>
      <c r="J356" s="47" t="str">
        <f t="shared" si="126"/>
        <v/>
      </c>
      <c r="K356" s="47" t="str">
        <f t="shared" si="127"/>
        <v/>
      </c>
      <c r="L356" s="48" t="str">
        <f t="shared" si="128"/>
        <v/>
      </c>
      <c r="M356" s="47" t="str">
        <f t="shared" si="129"/>
        <v/>
      </c>
      <c r="N356" s="54" t="str">
        <f t="shared" si="130"/>
        <v/>
      </c>
      <c r="P356" s="53" t="str">
        <f>IF($AB$1="NE","",IF(V356=$V$1,MAX($P$1:P355)+1,""))</f>
        <v/>
      </c>
      <c r="Q356" s="50" t="str">
        <f t="shared" si="113"/>
        <v/>
      </c>
      <c r="R356" s="47" t="str">
        <f t="shared" si="114"/>
        <v/>
      </c>
      <c r="S356" s="47" t="str">
        <f t="shared" si="115"/>
        <v/>
      </c>
      <c r="T356" s="48" t="str">
        <f t="shared" si="116"/>
        <v/>
      </c>
      <c r="U356" s="47" t="str">
        <f t="shared" si="117"/>
        <v/>
      </c>
      <c r="V356" s="54" t="str">
        <f t="shared" si="118"/>
        <v/>
      </c>
      <c r="X356" s="49" t="str">
        <f>IF(AA356=$AA$1,MAX($X$1:X355)+1,"")</f>
        <v/>
      </c>
      <c r="Y356" s="50">
        <f t="shared" si="112"/>
        <v>355</v>
      </c>
      <c r="Z356" s="51" t="str">
        <f t="shared" si="119"/>
        <v>Ječmen Jarní</v>
      </c>
      <c r="AA356" s="50" t="str">
        <f t="shared" si="120"/>
        <v>Louny</v>
      </c>
      <c r="AB356" s="50" t="str">
        <f t="shared" si="121"/>
        <v>Nepomyšl</v>
      </c>
      <c r="AC356" s="51">
        <f t="shared" si="122"/>
        <v>703516</v>
      </c>
      <c r="AD356" s="52" t="str">
        <f t="shared" si="123"/>
        <v>30,01 - 50,00 %</v>
      </c>
    </row>
    <row r="357" spans="1:30" ht="12.75" x14ac:dyDescent="0.25">
      <c r="A357" s="49">
        <f>IF(B357=$Z$1,MAX($A$1:A356)+1,"")</f>
        <v>356</v>
      </c>
      <c r="B357" s="51" t="s">
        <v>3036</v>
      </c>
      <c r="C357" s="51" t="s">
        <v>420</v>
      </c>
      <c r="D357" s="64" t="s">
        <v>444</v>
      </c>
      <c r="E357" s="64">
        <v>706710</v>
      </c>
      <c r="F357" s="58" t="s">
        <v>34</v>
      </c>
      <c r="H357" s="62">
        <f t="shared" si="124"/>
        <v>356</v>
      </c>
      <c r="I357" s="63" t="str">
        <f t="shared" si="125"/>
        <v/>
      </c>
      <c r="J357" s="47" t="str">
        <f t="shared" si="126"/>
        <v/>
      </c>
      <c r="K357" s="47" t="str">
        <f t="shared" si="127"/>
        <v/>
      </c>
      <c r="L357" s="48" t="str">
        <f t="shared" si="128"/>
        <v/>
      </c>
      <c r="M357" s="47" t="str">
        <f t="shared" si="129"/>
        <v/>
      </c>
      <c r="N357" s="54" t="str">
        <f t="shared" si="130"/>
        <v/>
      </c>
      <c r="P357" s="53" t="str">
        <f>IF($AB$1="NE","",IF(V357=$V$1,MAX($P$1:P356)+1,""))</f>
        <v/>
      </c>
      <c r="Q357" s="50" t="str">
        <f t="shared" si="113"/>
        <v/>
      </c>
      <c r="R357" s="47" t="str">
        <f t="shared" si="114"/>
        <v/>
      </c>
      <c r="S357" s="47" t="str">
        <f t="shared" si="115"/>
        <v/>
      </c>
      <c r="T357" s="48" t="str">
        <f t="shared" si="116"/>
        <v/>
      </c>
      <c r="U357" s="47" t="str">
        <f t="shared" si="117"/>
        <v/>
      </c>
      <c r="V357" s="54" t="str">
        <f t="shared" si="118"/>
        <v/>
      </c>
      <c r="X357" s="49" t="str">
        <f>IF(AA357=$AA$1,MAX($X$1:X356)+1,"")</f>
        <v/>
      </c>
      <c r="Y357" s="50">
        <f t="shared" si="112"/>
        <v>356</v>
      </c>
      <c r="Z357" s="51" t="str">
        <f t="shared" si="119"/>
        <v>Ječmen Jarní</v>
      </c>
      <c r="AA357" s="50" t="str">
        <f t="shared" si="120"/>
        <v>Louny</v>
      </c>
      <c r="AB357" s="50" t="str">
        <f t="shared" si="121"/>
        <v>Nové Sedlo u Žatce</v>
      </c>
      <c r="AC357" s="51">
        <f t="shared" si="122"/>
        <v>706710</v>
      </c>
      <c r="AD357" s="52" t="str">
        <f t="shared" si="123"/>
        <v>30,01 - 50,00 %</v>
      </c>
    </row>
    <row r="358" spans="1:30" ht="12.75" x14ac:dyDescent="0.25">
      <c r="A358" s="49">
        <f>IF(B358=$Z$1,MAX($A$1:A357)+1,"")</f>
        <v>357</v>
      </c>
      <c r="B358" s="51" t="s">
        <v>3036</v>
      </c>
      <c r="C358" s="51" t="s">
        <v>420</v>
      </c>
      <c r="D358" s="64" t="s">
        <v>445</v>
      </c>
      <c r="E358" s="64">
        <v>708917</v>
      </c>
      <c r="F358" s="58" t="s">
        <v>34</v>
      </c>
      <c r="H358" s="62">
        <f t="shared" si="124"/>
        <v>357</v>
      </c>
      <c r="I358" s="63" t="str">
        <f t="shared" si="125"/>
        <v/>
      </c>
      <c r="J358" s="47" t="str">
        <f t="shared" si="126"/>
        <v/>
      </c>
      <c r="K358" s="47" t="str">
        <f t="shared" si="127"/>
        <v/>
      </c>
      <c r="L358" s="48" t="str">
        <f t="shared" si="128"/>
        <v/>
      </c>
      <c r="M358" s="47" t="str">
        <f t="shared" si="129"/>
        <v/>
      </c>
      <c r="N358" s="54" t="str">
        <f t="shared" si="130"/>
        <v/>
      </c>
      <c r="P358" s="53" t="str">
        <f>IF($AB$1="NE","",IF(V358=$V$1,MAX($P$1:P357)+1,""))</f>
        <v/>
      </c>
      <c r="Q358" s="50" t="str">
        <f t="shared" si="113"/>
        <v/>
      </c>
      <c r="R358" s="47" t="str">
        <f t="shared" si="114"/>
        <v/>
      </c>
      <c r="S358" s="47" t="str">
        <f t="shared" si="115"/>
        <v/>
      </c>
      <c r="T358" s="48" t="str">
        <f t="shared" si="116"/>
        <v/>
      </c>
      <c r="U358" s="47" t="str">
        <f t="shared" si="117"/>
        <v/>
      </c>
      <c r="V358" s="54" t="str">
        <f t="shared" si="118"/>
        <v/>
      </c>
      <c r="X358" s="49" t="str">
        <f>IF(AA358=$AA$1,MAX($X$1:X357)+1,"")</f>
        <v/>
      </c>
      <c r="Y358" s="50">
        <f t="shared" si="112"/>
        <v>357</v>
      </c>
      <c r="Z358" s="51" t="str">
        <f t="shared" si="119"/>
        <v>Ječmen Jarní</v>
      </c>
      <c r="AA358" s="50" t="str">
        <f t="shared" si="120"/>
        <v>Louny</v>
      </c>
      <c r="AB358" s="50" t="str">
        <f t="shared" si="121"/>
        <v>Očihov</v>
      </c>
      <c r="AC358" s="51">
        <f t="shared" si="122"/>
        <v>708917</v>
      </c>
      <c r="AD358" s="52" t="str">
        <f t="shared" si="123"/>
        <v>30,01 - 50,00 %</v>
      </c>
    </row>
    <row r="359" spans="1:30" ht="12.75" x14ac:dyDescent="0.25">
      <c r="A359" s="49">
        <f>IF(B359=$Z$1,MAX($A$1:A358)+1,"")</f>
        <v>358</v>
      </c>
      <c r="B359" s="51" t="s">
        <v>3036</v>
      </c>
      <c r="C359" s="51" t="s">
        <v>420</v>
      </c>
      <c r="D359" s="64" t="s">
        <v>446</v>
      </c>
      <c r="E359" s="64">
        <v>708925</v>
      </c>
      <c r="F359" s="58" t="s">
        <v>34</v>
      </c>
      <c r="H359" s="62">
        <f t="shared" si="124"/>
        <v>358</v>
      </c>
      <c r="I359" s="63" t="str">
        <f t="shared" si="125"/>
        <v/>
      </c>
      <c r="J359" s="47" t="str">
        <f t="shared" si="126"/>
        <v/>
      </c>
      <c r="K359" s="47" t="str">
        <f t="shared" si="127"/>
        <v/>
      </c>
      <c r="L359" s="48" t="str">
        <f t="shared" si="128"/>
        <v/>
      </c>
      <c r="M359" s="47" t="str">
        <f t="shared" si="129"/>
        <v/>
      </c>
      <c r="N359" s="54" t="str">
        <f t="shared" si="130"/>
        <v/>
      </c>
      <c r="P359" s="53" t="str">
        <f>IF($AB$1="NE","",IF(V359=$V$1,MAX($P$1:P358)+1,""))</f>
        <v/>
      </c>
      <c r="Q359" s="50" t="str">
        <f t="shared" si="113"/>
        <v/>
      </c>
      <c r="R359" s="47" t="str">
        <f t="shared" si="114"/>
        <v/>
      </c>
      <c r="S359" s="47" t="str">
        <f t="shared" si="115"/>
        <v/>
      </c>
      <c r="T359" s="48" t="str">
        <f t="shared" si="116"/>
        <v/>
      </c>
      <c r="U359" s="47" t="str">
        <f t="shared" si="117"/>
        <v/>
      </c>
      <c r="V359" s="54" t="str">
        <f t="shared" si="118"/>
        <v/>
      </c>
      <c r="X359" s="49" t="str">
        <f>IF(AA359=$AA$1,MAX($X$1:X358)+1,"")</f>
        <v/>
      </c>
      <c r="Y359" s="50">
        <f t="shared" si="112"/>
        <v>358</v>
      </c>
      <c r="Z359" s="51" t="str">
        <f t="shared" si="119"/>
        <v>Ječmen Jarní</v>
      </c>
      <c r="AA359" s="50" t="str">
        <f t="shared" si="120"/>
        <v>Louny</v>
      </c>
      <c r="AB359" s="50" t="str">
        <f t="shared" si="121"/>
        <v>Očihovec</v>
      </c>
      <c r="AC359" s="51">
        <f t="shared" si="122"/>
        <v>708925</v>
      </c>
      <c r="AD359" s="52" t="str">
        <f t="shared" si="123"/>
        <v>30,01 - 50,00 %</v>
      </c>
    </row>
    <row r="360" spans="1:30" ht="12.75" x14ac:dyDescent="0.25">
      <c r="A360" s="49">
        <f>IF(B360=$Z$1,MAX($A$1:A359)+1,"")</f>
        <v>359</v>
      </c>
      <c r="B360" s="51" t="s">
        <v>3036</v>
      </c>
      <c r="C360" s="51" t="s">
        <v>420</v>
      </c>
      <c r="D360" s="64" t="s">
        <v>447</v>
      </c>
      <c r="E360" s="64">
        <v>719528</v>
      </c>
      <c r="F360" s="58" t="s">
        <v>34</v>
      </c>
      <c r="H360" s="62">
        <f t="shared" si="124"/>
        <v>359</v>
      </c>
      <c r="I360" s="63" t="str">
        <f t="shared" si="125"/>
        <v/>
      </c>
      <c r="J360" s="47" t="str">
        <f t="shared" si="126"/>
        <v/>
      </c>
      <c r="K360" s="47" t="str">
        <f t="shared" si="127"/>
        <v/>
      </c>
      <c r="L360" s="48" t="str">
        <f t="shared" si="128"/>
        <v/>
      </c>
      <c r="M360" s="47" t="str">
        <f t="shared" si="129"/>
        <v/>
      </c>
      <c r="N360" s="54" t="str">
        <f t="shared" si="130"/>
        <v/>
      </c>
      <c r="P360" s="53" t="str">
        <f>IF($AB$1="NE","",IF(V360=$V$1,MAX($P$1:P359)+1,""))</f>
        <v/>
      </c>
      <c r="Q360" s="50" t="str">
        <f t="shared" si="113"/>
        <v/>
      </c>
      <c r="R360" s="47" t="str">
        <f t="shared" si="114"/>
        <v/>
      </c>
      <c r="S360" s="47" t="str">
        <f t="shared" si="115"/>
        <v/>
      </c>
      <c r="T360" s="48" t="str">
        <f t="shared" si="116"/>
        <v/>
      </c>
      <c r="U360" s="47" t="str">
        <f t="shared" si="117"/>
        <v/>
      </c>
      <c r="V360" s="54" t="str">
        <f t="shared" si="118"/>
        <v/>
      </c>
      <c r="X360" s="49" t="str">
        <f>IF(AA360=$AA$1,MAX($X$1:X359)+1,"")</f>
        <v/>
      </c>
      <c r="Y360" s="50">
        <f t="shared" si="112"/>
        <v>359</v>
      </c>
      <c r="Z360" s="51" t="str">
        <f t="shared" si="119"/>
        <v>Ječmen Jarní</v>
      </c>
      <c r="AA360" s="50" t="str">
        <f t="shared" si="120"/>
        <v>Louny</v>
      </c>
      <c r="AB360" s="50" t="str">
        <f t="shared" si="121"/>
        <v>Peruc</v>
      </c>
      <c r="AC360" s="51">
        <f t="shared" si="122"/>
        <v>719528</v>
      </c>
      <c r="AD360" s="52" t="str">
        <f t="shared" si="123"/>
        <v>30,01 - 50,00 %</v>
      </c>
    </row>
    <row r="361" spans="1:30" ht="12.75" x14ac:dyDescent="0.25">
      <c r="A361" s="49">
        <f>IF(B361=$Z$1,MAX($A$1:A360)+1,"")</f>
        <v>360</v>
      </c>
      <c r="B361" s="51" t="s">
        <v>3036</v>
      </c>
      <c r="C361" s="51" t="s">
        <v>420</v>
      </c>
      <c r="D361" s="64" t="s">
        <v>448</v>
      </c>
      <c r="E361" s="64">
        <v>722758</v>
      </c>
      <c r="F361" s="58" t="s">
        <v>34</v>
      </c>
      <c r="H361" s="62">
        <f t="shared" si="124"/>
        <v>360</v>
      </c>
      <c r="I361" s="63" t="str">
        <f t="shared" si="125"/>
        <v/>
      </c>
      <c r="J361" s="47" t="str">
        <f t="shared" si="126"/>
        <v/>
      </c>
      <c r="K361" s="47" t="str">
        <f t="shared" si="127"/>
        <v/>
      </c>
      <c r="L361" s="48" t="str">
        <f t="shared" si="128"/>
        <v/>
      </c>
      <c r="M361" s="47" t="str">
        <f t="shared" si="129"/>
        <v/>
      </c>
      <c r="N361" s="54" t="str">
        <f t="shared" si="130"/>
        <v/>
      </c>
      <c r="P361" s="53" t="str">
        <f>IF($AB$1="NE","",IF(V361=$V$1,MAX($P$1:P360)+1,""))</f>
        <v/>
      </c>
      <c r="Q361" s="50" t="str">
        <f t="shared" si="113"/>
        <v/>
      </c>
      <c r="R361" s="47" t="str">
        <f t="shared" si="114"/>
        <v/>
      </c>
      <c r="S361" s="47" t="str">
        <f t="shared" si="115"/>
        <v/>
      </c>
      <c r="T361" s="48" t="str">
        <f t="shared" si="116"/>
        <v/>
      </c>
      <c r="U361" s="47" t="str">
        <f t="shared" si="117"/>
        <v/>
      </c>
      <c r="V361" s="54" t="str">
        <f t="shared" si="118"/>
        <v/>
      </c>
      <c r="X361" s="49" t="str">
        <f>IF(AA361=$AA$1,MAX($X$1:X360)+1,"")</f>
        <v/>
      </c>
      <c r="Y361" s="50">
        <f t="shared" si="112"/>
        <v>360</v>
      </c>
      <c r="Z361" s="51" t="str">
        <f t="shared" si="119"/>
        <v>Ječmen Jarní</v>
      </c>
      <c r="AA361" s="50" t="str">
        <f t="shared" si="120"/>
        <v>Louny</v>
      </c>
      <c r="AB361" s="50" t="str">
        <f t="shared" si="121"/>
        <v>Konětopy u Pnětluk</v>
      </c>
      <c r="AC361" s="51">
        <f t="shared" si="122"/>
        <v>722758</v>
      </c>
      <c r="AD361" s="52" t="str">
        <f t="shared" si="123"/>
        <v>30,01 - 50,00 %</v>
      </c>
    </row>
    <row r="362" spans="1:30" ht="12.75" x14ac:dyDescent="0.25">
      <c r="A362" s="49">
        <f>IF(B362=$Z$1,MAX($A$1:A361)+1,"")</f>
        <v>361</v>
      </c>
      <c r="B362" s="51" t="s">
        <v>3036</v>
      </c>
      <c r="C362" s="51" t="s">
        <v>420</v>
      </c>
      <c r="D362" s="64" t="s">
        <v>449</v>
      </c>
      <c r="E362" s="64">
        <v>722766</v>
      </c>
      <c r="F362" s="58" t="s">
        <v>34</v>
      </c>
      <c r="H362" s="62">
        <f t="shared" si="124"/>
        <v>361</v>
      </c>
      <c r="I362" s="63" t="str">
        <f t="shared" si="125"/>
        <v/>
      </c>
      <c r="J362" s="47" t="str">
        <f t="shared" si="126"/>
        <v/>
      </c>
      <c r="K362" s="47" t="str">
        <f t="shared" si="127"/>
        <v/>
      </c>
      <c r="L362" s="48" t="str">
        <f t="shared" si="128"/>
        <v/>
      </c>
      <c r="M362" s="47" t="str">
        <f t="shared" si="129"/>
        <v/>
      </c>
      <c r="N362" s="54" t="str">
        <f t="shared" si="130"/>
        <v/>
      </c>
      <c r="P362" s="53" t="str">
        <f>IF($AB$1="NE","",IF(V362=$V$1,MAX($P$1:P361)+1,""))</f>
        <v/>
      </c>
      <c r="Q362" s="50" t="str">
        <f t="shared" si="113"/>
        <v/>
      </c>
      <c r="R362" s="47" t="str">
        <f t="shared" si="114"/>
        <v/>
      </c>
      <c r="S362" s="47" t="str">
        <f t="shared" si="115"/>
        <v/>
      </c>
      <c r="T362" s="48" t="str">
        <f t="shared" si="116"/>
        <v/>
      </c>
      <c r="U362" s="47" t="str">
        <f t="shared" si="117"/>
        <v/>
      </c>
      <c r="V362" s="54" t="str">
        <f t="shared" si="118"/>
        <v/>
      </c>
      <c r="X362" s="49" t="str">
        <f>IF(AA362=$AA$1,MAX($X$1:X361)+1,"")</f>
        <v/>
      </c>
      <c r="Y362" s="50">
        <f t="shared" si="112"/>
        <v>361</v>
      </c>
      <c r="Z362" s="51" t="str">
        <f t="shared" si="119"/>
        <v>Ječmen Jarní</v>
      </c>
      <c r="AA362" s="50" t="str">
        <f t="shared" si="120"/>
        <v>Louny</v>
      </c>
      <c r="AB362" s="50" t="str">
        <f t="shared" si="121"/>
        <v>Pnětluky</v>
      </c>
      <c r="AC362" s="51">
        <f t="shared" si="122"/>
        <v>722766</v>
      </c>
      <c r="AD362" s="52" t="str">
        <f t="shared" si="123"/>
        <v>30,01 - 50,00 %</v>
      </c>
    </row>
    <row r="363" spans="1:30" ht="12.75" x14ac:dyDescent="0.25">
      <c r="A363" s="49">
        <f>IF(B363=$Z$1,MAX($A$1:A362)+1,"")</f>
        <v>362</v>
      </c>
      <c r="B363" s="51" t="s">
        <v>3036</v>
      </c>
      <c r="C363" s="51" t="s">
        <v>420</v>
      </c>
      <c r="D363" s="64" t="s">
        <v>450</v>
      </c>
      <c r="E363" s="64">
        <v>723185</v>
      </c>
      <c r="F363" s="58" t="s">
        <v>34</v>
      </c>
      <c r="H363" s="62">
        <f t="shared" si="124"/>
        <v>362</v>
      </c>
      <c r="I363" s="63" t="str">
        <f t="shared" si="125"/>
        <v/>
      </c>
      <c r="J363" s="47" t="str">
        <f t="shared" si="126"/>
        <v/>
      </c>
      <c r="K363" s="47" t="str">
        <f t="shared" si="127"/>
        <v/>
      </c>
      <c r="L363" s="48" t="str">
        <f t="shared" si="128"/>
        <v/>
      </c>
      <c r="M363" s="47" t="str">
        <f t="shared" si="129"/>
        <v/>
      </c>
      <c r="N363" s="54" t="str">
        <f t="shared" si="130"/>
        <v/>
      </c>
      <c r="P363" s="53" t="str">
        <f>IF($AB$1="NE","",IF(V363=$V$1,MAX($P$1:P362)+1,""))</f>
        <v/>
      </c>
      <c r="Q363" s="50" t="str">
        <f t="shared" si="113"/>
        <v/>
      </c>
      <c r="R363" s="47" t="str">
        <f t="shared" si="114"/>
        <v/>
      </c>
      <c r="S363" s="47" t="str">
        <f t="shared" si="115"/>
        <v/>
      </c>
      <c r="T363" s="48" t="str">
        <f t="shared" si="116"/>
        <v/>
      </c>
      <c r="U363" s="47" t="str">
        <f t="shared" si="117"/>
        <v/>
      </c>
      <c r="V363" s="54" t="str">
        <f t="shared" si="118"/>
        <v/>
      </c>
      <c r="X363" s="49" t="str">
        <f>IF(AA363=$AA$1,MAX($X$1:X362)+1,"")</f>
        <v/>
      </c>
      <c r="Y363" s="50">
        <f t="shared" si="112"/>
        <v>362</v>
      </c>
      <c r="Z363" s="51" t="str">
        <f t="shared" si="119"/>
        <v>Ječmen Jarní</v>
      </c>
      <c r="AA363" s="50" t="str">
        <f t="shared" si="120"/>
        <v>Louny</v>
      </c>
      <c r="AB363" s="50" t="str">
        <f t="shared" si="121"/>
        <v>Počerady</v>
      </c>
      <c r="AC363" s="51">
        <f t="shared" si="122"/>
        <v>723185</v>
      </c>
      <c r="AD363" s="52" t="str">
        <f t="shared" si="123"/>
        <v>30,01 - 50,00 %</v>
      </c>
    </row>
    <row r="364" spans="1:30" ht="12.75" x14ac:dyDescent="0.25">
      <c r="A364" s="49">
        <f>IF(B364=$Z$1,MAX($A$1:A363)+1,"")</f>
        <v>363</v>
      </c>
      <c r="B364" s="51" t="s">
        <v>3036</v>
      </c>
      <c r="C364" s="51" t="s">
        <v>420</v>
      </c>
      <c r="D364" s="64" t="s">
        <v>451</v>
      </c>
      <c r="E364" s="64">
        <v>723223</v>
      </c>
      <c r="F364" s="58" t="s">
        <v>34</v>
      </c>
      <c r="H364" s="62">
        <f t="shared" si="124"/>
        <v>363</v>
      </c>
      <c r="I364" s="63" t="str">
        <f t="shared" si="125"/>
        <v/>
      </c>
      <c r="J364" s="47" t="str">
        <f t="shared" si="126"/>
        <v/>
      </c>
      <c r="K364" s="47" t="str">
        <f t="shared" si="127"/>
        <v/>
      </c>
      <c r="L364" s="48" t="str">
        <f t="shared" si="128"/>
        <v/>
      </c>
      <c r="M364" s="47" t="str">
        <f t="shared" si="129"/>
        <v/>
      </c>
      <c r="N364" s="54" t="str">
        <f t="shared" si="130"/>
        <v/>
      </c>
      <c r="P364" s="53" t="str">
        <f>IF($AB$1="NE","",IF(V364=$V$1,MAX($P$1:P363)+1,""))</f>
        <v/>
      </c>
      <c r="Q364" s="50" t="str">
        <f t="shared" si="113"/>
        <v/>
      </c>
      <c r="R364" s="47" t="str">
        <f t="shared" si="114"/>
        <v/>
      </c>
      <c r="S364" s="47" t="str">
        <f t="shared" si="115"/>
        <v/>
      </c>
      <c r="T364" s="48" t="str">
        <f t="shared" si="116"/>
        <v/>
      </c>
      <c r="U364" s="47" t="str">
        <f t="shared" si="117"/>
        <v/>
      </c>
      <c r="V364" s="54" t="str">
        <f t="shared" si="118"/>
        <v/>
      </c>
      <c r="X364" s="49" t="str">
        <f>IF(AA364=$AA$1,MAX($X$1:X363)+1,"")</f>
        <v/>
      </c>
      <c r="Y364" s="50">
        <f t="shared" si="112"/>
        <v>363</v>
      </c>
      <c r="Z364" s="51" t="str">
        <f t="shared" si="119"/>
        <v>Ječmen Jarní</v>
      </c>
      <c r="AA364" s="50" t="str">
        <f t="shared" si="120"/>
        <v>Louny</v>
      </c>
      <c r="AB364" s="50" t="str">
        <f t="shared" si="121"/>
        <v>Podbořanský Rohozec</v>
      </c>
      <c r="AC364" s="51">
        <f t="shared" si="122"/>
        <v>723223</v>
      </c>
      <c r="AD364" s="52" t="str">
        <f t="shared" si="123"/>
        <v>30,01 - 50,00 %</v>
      </c>
    </row>
    <row r="365" spans="1:30" ht="12.75" x14ac:dyDescent="0.25">
      <c r="A365" s="49">
        <f>IF(B365=$Z$1,MAX($A$1:A364)+1,"")</f>
        <v>364</v>
      </c>
      <c r="B365" s="51" t="s">
        <v>3036</v>
      </c>
      <c r="C365" s="51" t="s">
        <v>420</v>
      </c>
      <c r="D365" s="64" t="s">
        <v>452</v>
      </c>
      <c r="E365" s="64">
        <v>723304</v>
      </c>
      <c r="F365" s="58" t="s">
        <v>34</v>
      </c>
      <c r="H365" s="62">
        <f t="shared" si="124"/>
        <v>364</v>
      </c>
      <c r="I365" s="63" t="str">
        <f t="shared" si="125"/>
        <v/>
      </c>
      <c r="J365" s="47" t="str">
        <f t="shared" si="126"/>
        <v/>
      </c>
      <c r="K365" s="47" t="str">
        <f t="shared" si="127"/>
        <v/>
      </c>
      <c r="L365" s="48" t="str">
        <f t="shared" si="128"/>
        <v/>
      </c>
      <c r="M365" s="47" t="str">
        <f t="shared" si="129"/>
        <v/>
      </c>
      <c r="N365" s="54" t="str">
        <f t="shared" si="130"/>
        <v/>
      </c>
      <c r="P365" s="53" t="str">
        <f>IF($AB$1="NE","",IF(V365=$V$1,MAX($P$1:P364)+1,""))</f>
        <v/>
      </c>
      <c r="Q365" s="50" t="str">
        <f t="shared" si="113"/>
        <v/>
      </c>
      <c r="R365" s="47" t="str">
        <f t="shared" si="114"/>
        <v/>
      </c>
      <c r="S365" s="47" t="str">
        <f t="shared" si="115"/>
        <v/>
      </c>
      <c r="T365" s="48" t="str">
        <f t="shared" si="116"/>
        <v/>
      </c>
      <c r="U365" s="47" t="str">
        <f t="shared" si="117"/>
        <v/>
      </c>
      <c r="V365" s="54" t="str">
        <f t="shared" si="118"/>
        <v/>
      </c>
      <c r="X365" s="49" t="str">
        <f>IF(AA365=$AA$1,MAX($X$1:X364)+1,"")</f>
        <v/>
      </c>
      <c r="Y365" s="50">
        <f t="shared" si="112"/>
        <v>364</v>
      </c>
      <c r="Z365" s="51" t="str">
        <f t="shared" si="119"/>
        <v>Ječmen Jarní</v>
      </c>
      <c r="AA365" s="50" t="str">
        <f t="shared" si="120"/>
        <v>Louny</v>
      </c>
      <c r="AB365" s="50" t="str">
        <f t="shared" si="121"/>
        <v>Letov</v>
      </c>
      <c r="AC365" s="51">
        <f t="shared" si="122"/>
        <v>723304</v>
      </c>
      <c r="AD365" s="52" t="str">
        <f t="shared" si="123"/>
        <v>30,01 - 50,00 %</v>
      </c>
    </row>
    <row r="366" spans="1:30" ht="12.75" x14ac:dyDescent="0.25">
      <c r="A366" s="49">
        <f>IF(B366=$Z$1,MAX($A$1:A365)+1,"")</f>
        <v>365</v>
      </c>
      <c r="B366" s="51" t="s">
        <v>3036</v>
      </c>
      <c r="C366" s="51" t="s">
        <v>420</v>
      </c>
      <c r="D366" s="64" t="s">
        <v>453</v>
      </c>
      <c r="E366" s="64">
        <v>726117</v>
      </c>
      <c r="F366" s="58" t="s">
        <v>34</v>
      </c>
      <c r="H366" s="62">
        <f t="shared" si="124"/>
        <v>365</v>
      </c>
      <c r="I366" s="63" t="str">
        <f t="shared" si="125"/>
        <v/>
      </c>
      <c r="J366" s="47" t="str">
        <f t="shared" si="126"/>
        <v/>
      </c>
      <c r="K366" s="47" t="str">
        <f t="shared" si="127"/>
        <v/>
      </c>
      <c r="L366" s="48" t="str">
        <f t="shared" si="128"/>
        <v/>
      </c>
      <c r="M366" s="47" t="str">
        <f t="shared" si="129"/>
        <v/>
      </c>
      <c r="N366" s="54" t="str">
        <f t="shared" si="130"/>
        <v/>
      </c>
      <c r="P366" s="53" t="str">
        <f>IF($AB$1="NE","",IF(V366=$V$1,MAX($P$1:P365)+1,""))</f>
        <v/>
      </c>
      <c r="Q366" s="50" t="str">
        <f t="shared" si="113"/>
        <v/>
      </c>
      <c r="R366" s="47" t="str">
        <f t="shared" si="114"/>
        <v/>
      </c>
      <c r="S366" s="47" t="str">
        <f t="shared" si="115"/>
        <v/>
      </c>
      <c r="T366" s="48" t="str">
        <f t="shared" si="116"/>
        <v/>
      </c>
      <c r="U366" s="47" t="str">
        <f t="shared" si="117"/>
        <v/>
      </c>
      <c r="V366" s="54" t="str">
        <f t="shared" si="118"/>
        <v/>
      </c>
      <c r="X366" s="49" t="str">
        <f>IF(AA366=$AA$1,MAX($X$1:X365)+1,"")</f>
        <v/>
      </c>
      <c r="Y366" s="50">
        <f t="shared" si="112"/>
        <v>365</v>
      </c>
      <c r="Z366" s="51" t="str">
        <f t="shared" si="119"/>
        <v>Ječmen Jarní</v>
      </c>
      <c r="AA366" s="50" t="str">
        <f t="shared" si="120"/>
        <v>Louny</v>
      </c>
      <c r="AB366" s="50" t="str">
        <f t="shared" si="121"/>
        <v>Postoloprty</v>
      </c>
      <c r="AC366" s="51">
        <f t="shared" si="122"/>
        <v>726117</v>
      </c>
      <c r="AD366" s="52" t="str">
        <f t="shared" si="123"/>
        <v>30,01 - 50,00 %</v>
      </c>
    </row>
    <row r="367" spans="1:30" ht="12.75" x14ac:dyDescent="0.25">
      <c r="A367" s="49">
        <f>IF(B367=$Z$1,MAX($A$1:A366)+1,"")</f>
        <v>366</v>
      </c>
      <c r="B367" s="51" t="s">
        <v>3036</v>
      </c>
      <c r="C367" s="51" t="s">
        <v>420</v>
      </c>
      <c r="D367" s="64" t="s">
        <v>454</v>
      </c>
      <c r="E367" s="64">
        <v>726125</v>
      </c>
      <c r="F367" s="58" t="s">
        <v>34</v>
      </c>
      <c r="H367" s="62">
        <f t="shared" si="124"/>
        <v>366</v>
      </c>
      <c r="I367" s="63" t="str">
        <f t="shared" si="125"/>
        <v/>
      </c>
      <c r="J367" s="47" t="str">
        <f t="shared" si="126"/>
        <v/>
      </c>
      <c r="K367" s="47" t="str">
        <f t="shared" si="127"/>
        <v/>
      </c>
      <c r="L367" s="48" t="str">
        <f t="shared" si="128"/>
        <v/>
      </c>
      <c r="M367" s="47" t="str">
        <f t="shared" si="129"/>
        <v/>
      </c>
      <c r="N367" s="54" t="str">
        <f t="shared" si="130"/>
        <v/>
      </c>
      <c r="P367" s="53" t="str">
        <f>IF($AB$1="NE","",IF(V367=$V$1,MAX($P$1:P366)+1,""))</f>
        <v/>
      </c>
      <c r="Q367" s="50" t="str">
        <f t="shared" si="113"/>
        <v/>
      </c>
      <c r="R367" s="47" t="str">
        <f t="shared" si="114"/>
        <v/>
      </c>
      <c r="S367" s="47" t="str">
        <f t="shared" si="115"/>
        <v/>
      </c>
      <c r="T367" s="48" t="str">
        <f t="shared" si="116"/>
        <v/>
      </c>
      <c r="U367" s="47" t="str">
        <f t="shared" si="117"/>
        <v/>
      </c>
      <c r="V367" s="54" t="str">
        <f t="shared" si="118"/>
        <v/>
      </c>
      <c r="X367" s="49" t="str">
        <f>IF(AA367=$AA$1,MAX($X$1:X366)+1,"")</f>
        <v/>
      </c>
      <c r="Y367" s="50">
        <f t="shared" si="112"/>
        <v>366</v>
      </c>
      <c r="Z367" s="51" t="str">
        <f t="shared" si="119"/>
        <v>Ječmen Jarní</v>
      </c>
      <c r="AA367" s="50" t="str">
        <f t="shared" si="120"/>
        <v>Louny</v>
      </c>
      <c r="AB367" s="50" t="str">
        <f t="shared" si="121"/>
        <v>Vrbka u Postoloprt</v>
      </c>
      <c r="AC367" s="51">
        <f t="shared" si="122"/>
        <v>726125</v>
      </c>
      <c r="AD367" s="52" t="str">
        <f t="shared" si="123"/>
        <v>30,01 - 50,00 %</v>
      </c>
    </row>
    <row r="368" spans="1:30" ht="12.75" x14ac:dyDescent="0.25">
      <c r="A368" s="49">
        <f>IF(B368=$Z$1,MAX($A$1:A367)+1,"")</f>
        <v>367</v>
      </c>
      <c r="B368" s="51" t="s">
        <v>3036</v>
      </c>
      <c r="C368" s="51" t="s">
        <v>420</v>
      </c>
      <c r="D368" s="64" t="s">
        <v>455</v>
      </c>
      <c r="E368" s="64">
        <v>737704</v>
      </c>
      <c r="F368" s="58" t="s">
        <v>34</v>
      </c>
      <c r="H368" s="62">
        <f t="shared" si="124"/>
        <v>367</v>
      </c>
      <c r="I368" s="63" t="str">
        <f t="shared" si="125"/>
        <v/>
      </c>
      <c r="J368" s="47" t="str">
        <f t="shared" si="126"/>
        <v/>
      </c>
      <c r="K368" s="47" t="str">
        <f t="shared" si="127"/>
        <v/>
      </c>
      <c r="L368" s="48" t="str">
        <f t="shared" si="128"/>
        <v/>
      </c>
      <c r="M368" s="47" t="str">
        <f t="shared" si="129"/>
        <v/>
      </c>
      <c r="N368" s="54" t="str">
        <f t="shared" si="130"/>
        <v/>
      </c>
      <c r="P368" s="53" t="str">
        <f>IF($AB$1="NE","",IF(V368=$V$1,MAX($P$1:P367)+1,""))</f>
        <v/>
      </c>
      <c r="Q368" s="50" t="str">
        <f t="shared" si="113"/>
        <v/>
      </c>
      <c r="R368" s="47" t="str">
        <f t="shared" si="114"/>
        <v/>
      </c>
      <c r="S368" s="47" t="str">
        <f t="shared" si="115"/>
        <v/>
      </c>
      <c r="T368" s="48" t="str">
        <f t="shared" si="116"/>
        <v/>
      </c>
      <c r="U368" s="47" t="str">
        <f t="shared" si="117"/>
        <v/>
      </c>
      <c r="V368" s="54" t="str">
        <f t="shared" si="118"/>
        <v/>
      </c>
      <c r="X368" s="49" t="str">
        <f>IF(AA368=$AA$1,MAX($X$1:X367)+1,"")</f>
        <v/>
      </c>
      <c r="Y368" s="50">
        <f t="shared" si="112"/>
        <v>367</v>
      </c>
      <c r="Z368" s="51" t="str">
        <f t="shared" si="119"/>
        <v>Ječmen Jarní</v>
      </c>
      <c r="AA368" s="50" t="str">
        <f t="shared" si="120"/>
        <v>Louny</v>
      </c>
      <c r="AB368" s="50" t="str">
        <f t="shared" si="121"/>
        <v>Radíčeves</v>
      </c>
      <c r="AC368" s="51">
        <f t="shared" si="122"/>
        <v>737704</v>
      </c>
      <c r="AD368" s="52" t="str">
        <f t="shared" si="123"/>
        <v>30,01 - 50,00 %</v>
      </c>
    </row>
    <row r="369" spans="1:30" ht="12.75" x14ac:dyDescent="0.25">
      <c r="A369" s="49">
        <f>IF(B369=$Z$1,MAX($A$1:A368)+1,"")</f>
        <v>368</v>
      </c>
      <c r="B369" s="51" t="s">
        <v>3036</v>
      </c>
      <c r="C369" s="51" t="s">
        <v>420</v>
      </c>
      <c r="D369" s="64" t="s">
        <v>456</v>
      </c>
      <c r="E369" s="64">
        <v>740250</v>
      </c>
      <c r="F369" s="58" t="s">
        <v>34</v>
      </c>
      <c r="H369" s="62">
        <f t="shared" si="124"/>
        <v>368</v>
      </c>
      <c r="I369" s="63" t="str">
        <f t="shared" si="125"/>
        <v/>
      </c>
      <c r="J369" s="47" t="str">
        <f t="shared" si="126"/>
        <v/>
      </c>
      <c r="K369" s="47" t="str">
        <f t="shared" si="127"/>
        <v/>
      </c>
      <c r="L369" s="48" t="str">
        <f t="shared" si="128"/>
        <v/>
      </c>
      <c r="M369" s="47" t="str">
        <f t="shared" si="129"/>
        <v/>
      </c>
      <c r="N369" s="54" t="str">
        <f t="shared" si="130"/>
        <v/>
      </c>
      <c r="P369" s="53" t="str">
        <f>IF($AB$1="NE","",IF(V369=$V$1,MAX($P$1:P368)+1,""))</f>
        <v/>
      </c>
      <c r="Q369" s="50" t="str">
        <f t="shared" si="113"/>
        <v/>
      </c>
      <c r="R369" s="47" t="str">
        <f t="shared" si="114"/>
        <v/>
      </c>
      <c r="S369" s="47" t="str">
        <f t="shared" si="115"/>
        <v/>
      </c>
      <c r="T369" s="48" t="str">
        <f t="shared" si="116"/>
        <v/>
      </c>
      <c r="U369" s="47" t="str">
        <f t="shared" si="117"/>
        <v/>
      </c>
      <c r="V369" s="54" t="str">
        <f t="shared" si="118"/>
        <v/>
      </c>
      <c r="X369" s="49" t="str">
        <f>IF(AA369=$AA$1,MAX($X$1:X368)+1,"")</f>
        <v/>
      </c>
      <c r="Y369" s="50">
        <f t="shared" si="112"/>
        <v>368</v>
      </c>
      <c r="Z369" s="51" t="str">
        <f t="shared" si="119"/>
        <v>Ječmen Jarní</v>
      </c>
      <c r="AA369" s="50" t="str">
        <f t="shared" si="120"/>
        <v>Louny</v>
      </c>
      <c r="AB369" s="50" t="str">
        <f t="shared" si="121"/>
        <v>Horní Ročov</v>
      </c>
      <c r="AC369" s="51">
        <f t="shared" si="122"/>
        <v>740250</v>
      </c>
      <c r="AD369" s="52" t="str">
        <f t="shared" si="123"/>
        <v>30,01 - 50,00 %</v>
      </c>
    </row>
    <row r="370" spans="1:30" ht="12.75" x14ac:dyDescent="0.25">
      <c r="A370" s="49">
        <f>IF(B370=$Z$1,MAX($A$1:A369)+1,"")</f>
        <v>369</v>
      </c>
      <c r="B370" s="51" t="s">
        <v>3036</v>
      </c>
      <c r="C370" s="51" t="s">
        <v>420</v>
      </c>
      <c r="D370" s="64" t="s">
        <v>457</v>
      </c>
      <c r="E370" s="64">
        <v>746495</v>
      </c>
      <c r="F370" s="58" t="s">
        <v>34</v>
      </c>
      <c r="H370" s="62">
        <f t="shared" si="124"/>
        <v>369</v>
      </c>
      <c r="I370" s="63" t="str">
        <f t="shared" si="125"/>
        <v/>
      </c>
      <c r="J370" s="47" t="str">
        <f t="shared" si="126"/>
        <v/>
      </c>
      <c r="K370" s="47" t="str">
        <f t="shared" si="127"/>
        <v/>
      </c>
      <c r="L370" s="48" t="str">
        <f t="shared" si="128"/>
        <v/>
      </c>
      <c r="M370" s="47" t="str">
        <f t="shared" si="129"/>
        <v/>
      </c>
      <c r="N370" s="54" t="str">
        <f t="shared" si="130"/>
        <v/>
      </c>
      <c r="P370" s="53" t="str">
        <f>IF($AB$1="NE","",IF(V370=$V$1,MAX($P$1:P369)+1,""))</f>
        <v/>
      </c>
      <c r="Q370" s="50" t="str">
        <f t="shared" si="113"/>
        <v/>
      </c>
      <c r="R370" s="47" t="str">
        <f t="shared" si="114"/>
        <v/>
      </c>
      <c r="S370" s="47" t="str">
        <f t="shared" si="115"/>
        <v/>
      </c>
      <c r="T370" s="48" t="str">
        <f t="shared" si="116"/>
        <v/>
      </c>
      <c r="U370" s="47" t="str">
        <f t="shared" si="117"/>
        <v/>
      </c>
      <c r="V370" s="54" t="str">
        <f t="shared" si="118"/>
        <v/>
      </c>
      <c r="X370" s="49" t="str">
        <f>IF(AA370=$AA$1,MAX($X$1:X369)+1,"")</f>
        <v/>
      </c>
      <c r="Y370" s="50">
        <f t="shared" si="112"/>
        <v>369</v>
      </c>
      <c r="Z370" s="51" t="str">
        <f t="shared" si="119"/>
        <v>Ječmen Jarní</v>
      </c>
      <c r="AA370" s="50" t="str">
        <f t="shared" si="120"/>
        <v>Louny</v>
      </c>
      <c r="AB370" s="50" t="str">
        <f t="shared" si="121"/>
        <v>Sedčice</v>
      </c>
      <c r="AC370" s="51">
        <f t="shared" si="122"/>
        <v>746495</v>
      </c>
      <c r="AD370" s="52" t="str">
        <f t="shared" si="123"/>
        <v>30,01 - 50,00 %</v>
      </c>
    </row>
    <row r="371" spans="1:30" ht="12.75" x14ac:dyDescent="0.25">
      <c r="A371" s="49">
        <f>IF(B371=$Z$1,MAX($A$1:A370)+1,"")</f>
        <v>370</v>
      </c>
      <c r="B371" s="51" t="s">
        <v>3036</v>
      </c>
      <c r="C371" s="51" t="s">
        <v>420</v>
      </c>
      <c r="D371" s="64" t="s">
        <v>458</v>
      </c>
      <c r="E371" s="64">
        <v>746509</v>
      </c>
      <c r="F371" s="58" t="s">
        <v>34</v>
      </c>
      <c r="H371" s="62">
        <f t="shared" si="124"/>
        <v>370</v>
      </c>
      <c r="I371" s="63" t="str">
        <f t="shared" si="125"/>
        <v/>
      </c>
      <c r="J371" s="47" t="str">
        <f t="shared" si="126"/>
        <v/>
      </c>
      <c r="K371" s="47" t="str">
        <f t="shared" si="127"/>
        <v/>
      </c>
      <c r="L371" s="48" t="str">
        <f t="shared" si="128"/>
        <v/>
      </c>
      <c r="M371" s="47" t="str">
        <f t="shared" si="129"/>
        <v/>
      </c>
      <c r="N371" s="54" t="str">
        <f t="shared" si="130"/>
        <v/>
      </c>
      <c r="P371" s="53" t="str">
        <f>IF($AB$1="NE","",IF(V371=$V$1,MAX($P$1:P370)+1,""))</f>
        <v/>
      </c>
      <c r="Q371" s="50" t="str">
        <f t="shared" si="113"/>
        <v/>
      </c>
      <c r="R371" s="47" t="str">
        <f t="shared" si="114"/>
        <v/>
      </c>
      <c r="S371" s="47" t="str">
        <f t="shared" si="115"/>
        <v/>
      </c>
      <c r="T371" s="48" t="str">
        <f t="shared" si="116"/>
        <v/>
      </c>
      <c r="U371" s="47" t="str">
        <f t="shared" si="117"/>
        <v/>
      </c>
      <c r="V371" s="54" t="str">
        <f t="shared" si="118"/>
        <v/>
      </c>
      <c r="X371" s="49" t="str">
        <f>IF(AA371=$AA$1,MAX($X$1:X370)+1,"")</f>
        <v/>
      </c>
      <c r="Y371" s="50">
        <f t="shared" si="112"/>
        <v>370</v>
      </c>
      <c r="Z371" s="51" t="str">
        <f t="shared" si="119"/>
        <v>Ječmen Jarní</v>
      </c>
      <c r="AA371" s="50" t="str">
        <f t="shared" si="120"/>
        <v>Louny</v>
      </c>
      <c r="AB371" s="50" t="str">
        <f t="shared" si="121"/>
        <v>Žabokliky</v>
      </c>
      <c r="AC371" s="51">
        <f t="shared" si="122"/>
        <v>746509</v>
      </c>
      <c r="AD371" s="52" t="str">
        <f t="shared" si="123"/>
        <v>30,01 - 50,00 %</v>
      </c>
    </row>
    <row r="372" spans="1:30" ht="12.75" x14ac:dyDescent="0.25">
      <c r="A372" s="49">
        <f>IF(B372=$Z$1,MAX($A$1:A371)+1,"")</f>
        <v>371</v>
      </c>
      <c r="B372" s="51" t="s">
        <v>3036</v>
      </c>
      <c r="C372" s="51" t="s">
        <v>420</v>
      </c>
      <c r="D372" s="64" t="s">
        <v>459</v>
      </c>
      <c r="E372" s="64">
        <v>747190</v>
      </c>
      <c r="F372" s="58" t="s">
        <v>34</v>
      </c>
      <c r="H372" s="62">
        <f t="shared" si="124"/>
        <v>371</v>
      </c>
      <c r="I372" s="63" t="str">
        <f t="shared" si="125"/>
        <v/>
      </c>
      <c r="J372" s="47" t="str">
        <f t="shared" si="126"/>
        <v/>
      </c>
      <c r="K372" s="47" t="str">
        <f t="shared" si="127"/>
        <v/>
      </c>
      <c r="L372" s="48" t="str">
        <f t="shared" si="128"/>
        <v/>
      </c>
      <c r="M372" s="47" t="str">
        <f t="shared" si="129"/>
        <v/>
      </c>
      <c r="N372" s="54" t="str">
        <f t="shared" si="130"/>
        <v/>
      </c>
      <c r="P372" s="53" t="str">
        <f>IF($AB$1="NE","",IF(V372=$V$1,MAX($P$1:P371)+1,""))</f>
        <v/>
      </c>
      <c r="Q372" s="50" t="str">
        <f t="shared" si="113"/>
        <v/>
      </c>
      <c r="R372" s="47" t="str">
        <f t="shared" si="114"/>
        <v/>
      </c>
      <c r="S372" s="47" t="str">
        <f t="shared" si="115"/>
        <v/>
      </c>
      <c r="T372" s="48" t="str">
        <f t="shared" si="116"/>
        <v/>
      </c>
      <c r="U372" s="47" t="str">
        <f t="shared" si="117"/>
        <v/>
      </c>
      <c r="V372" s="54" t="str">
        <f t="shared" si="118"/>
        <v/>
      </c>
      <c r="X372" s="49" t="str">
        <f>IF(AA372=$AA$1,MAX($X$1:X371)+1,"")</f>
        <v/>
      </c>
      <c r="Y372" s="50">
        <f t="shared" si="112"/>
        <v>371</v>
      </c>
      <c r="Z372" s="51" t="str">
        <f t="shared" si="119"/>
        <v>Ječmen Jarní</v>
      </c>
      <c r="AA372" s="50" t="str">
        <f t="shared" si="120"/>
        <v>Louny</v>
      </c>
      <c r="AB372" s="50" t="str">
        <f t="shared" si="121"/>
        <v>Rvenice</v>
      </c>
      <c r="AC372" s="51">
        <f t="shared" si="122"/>
        <v>747190</v>
      </c>
      <c r="AD372" s="52" t="str">
        <f t="shared" si="123"/>
        <v>30,01 - 50,00 %</v>
      </c>
    </row>
    <row r="373" spans="1:30" ht="12.75" x14ac:dyDescent="0.25">
      <c r="A373" s="49">
        <f>IF(B373=$Z$1,MAX($A$1:A372)+1,"")</f>
        <v>372</v>
      </c>
      <c r="B373" s="51" t="s">
        <v>3036</v>
      </c>
      <c r="C373" s="51" t="s">
        <v>420</v>
      </c>
      <c r="D373" s="64" t="s">
        <v>460</v>
      </c>
      <c r="E373" s="64">
        <v>747203</v>
      </c>
      <c r="F373" s="58" t="s">
        <v>34</v>
      </c>
      <c r="H373" s="62">
        <f t="shared" si="124"/>
        <v>372</v>
      </c>
      <c r="I373" s="63" t="str">
        <f t="shared" si="125"/>
        <v/>
      </c>
      <c r="J373" s="47" t="str">
        <f t="shared" si="126"/>
        <v/>
      </c>
      <c r="K373" s="47" t="str">
        <f t="shared" si="127"/>
        <v/>
      </c>
      <c r="L373" s="48" t="str">
        <f t="shared" si="128"/>
        <v/>
      </c>
      <c r="M373" s="47" t="str">
        <f t="shared" si="129"/>
        <v/>
      </c>
      <c r="N373" s="54" t="str">
        <f t="shared" si="130"/>
        <v/>
      </c>
      <c r="P373" s="53" t="str">
        <f>IF($AB$1="NE","",IF(V373=$V$1,MAX($P$1:P372)+1,""))</f>
        <v/>
      </c>
      <c r="Q373" s="50" t="str">
        <f t="shared" si="113"/>
        <v/>
      </c>
      <c r="R373" s="47" t="str">
        <f t="shared" si="114"/>
        <v/>
      </c>
      <c r="S373" s="47" t="str">
        <f t="shared" si="115"/>
        <v/>
      </c>
      <c r="T373" s="48" t="str">
        <f t="shared" si="116"/>
        <v/>
      </c>
      <c r="U373" s="47" t="str">
        <f t="shared" si="117"/>
        <v/>
      </c>
      <c r="V373" s="54" t="str">
        <f t="shared" si="118"/>
        <v/>
      </c>
      <c r="X373" s="49" t="str">
        <f>IF(AA373=$AA$1,MAX($X$1:X372)+1,"")</f>
        <v/>
      </c>
      <c r="Y373" s="50">
        <f t="shared" si="112"/>
        <v>372</v>
      </c>
      <c r="Z373" s="51" t="str">
        <f t="shared" si="119"/>
        <v>Ječmen Jarní</v>
      </c>
      <c r="AA373" s="50" t="str">
        <f t="shared" si="120"/>
        <v>Louny</v>
      </c>
      <c r="AB373" s="50" t="str">
        <f t="shared" si="121"/>
        <v>Seménkovice</v>
      </c>
      <c r="AC373" s="51">
        <f t="shared" si="122"/>
        <v>747203</v>
      </c>
      <c r="AD373" s="52" t="str">
        <f t="shared" si="123"/>
        <v>30,01 - 50,00 %</v>
      </c>
    </row>
    <row r="374" spans="1:30" ht="12.75" x14ac:dyDescent="0.25">
      <c r="A374" s="49">
        <f>IF(B374=$Z$1,MAX($A$1:A373)+1,"")</f>
        <v>373</v>
      </c>
      <c r="B374" s="51" t="s">
        <v>3036</v>
      </c>
      <c r="C374" s="51" t="s">
        <v>420</v>
      </c>
      <c r="D374" s="64" t="s">
        <v>461</v>
      </c>
      <c r="E374" s="64">
        <v>749133</v>
      </c>
      <c r="F374" s="58" t="s">
        <v>34</v>
      </c>
      <c r="H374" s="62">
        <f t="shared" si="124"/>
        <v>373</v>
      </c>
      <c r="I374" s="63" t="str">
        <f t="shared" si="125"/>
        <v/>
      </c>
      <c r="J374" s="47" t="str">
        <f t="shared" si="126"/>
        <v/>
      </c>
      <c r="K374" s="47" t="str">
        <f t="shared" si="127"/>
        <v/>
      </c>
      <c r="L374" s="48" t="str">
        <f t="shared" si="128"/>
        <v/>
      </c>
      <c r="M374" s="47" t="str">
        <f t="shared" si="129"/>
        <v/>
      </c>
      <c r="N374" s="54" t="str">
        <f t="shared" si="130"/>
        <v/>
      </c>
      <c r="P374" s="53" t="str">
        <f>IF($AB$1="NE","",IF(V374=$V$1,MAX($P$1:P373)+1,""))</f>
        <v/>
      </c>
      <c r="Q374" s="50" t="str">
        <f t="shared" si="113"/>
        <v/>
      </c>
      <c r="R374" s="47" t="str">
        <f t="shared" si="114"/>
        <v/>
      </c>
      <c r="S374" s="47" t="str">
        <f t="shared" si="115"/>
        <v/>
      </c>
      <c r="T374" s="48" t="str">
        <f t="shared" si="116"/>
        <v/>
      </c>
      <c r="U374" s="47" t="str">
        <f t="shared" si="117"/>
        <v/>
      </c>
      <c r="V374" s="54" t="str">
        <f t="shared" si="118"/>
        <v/>
      </c>
      <c r="X374" s="49" t="str">
        <f>IF(AA374=$AA$1,MAX($X$1:X373)+1,"")</f>
        <v/>
      </c>
      <c r="Y374" s="50">
        <f t="shared" si="112"/>
        <v>373</v>
      </c>
      <c r="Z374" s="51" t="str">
        <f t="shared" si="119"/>
        <v>Ječmen Jarní</v>
      </c>
      <c r="AA374" s="50" t="str">
        <f t="shared" si="120"/>
        <v>Louny</v>
      </c>
      <c r="AB374" s="50" t="str">
        <f t="shared" si="121"/>
        <v>Skupice u Postoloprt</v>
      </c>
      <c r="AC374" s="51">
        <f t="shared" si="122"/>
        <v>749133</v>
      </c>
      <c r="AD374" s="52" t="str">
        <f t="shared" si="123"/>
        <v>30,01 - 50,00 %</v>
      </c>
    </row>
    <row r="375" spans="1:30" ht="12.75" x14ac:dyDescent="0.25">
      <c r="A375" s="49">
        <f>IF(B375=$Z$1,MAX($A$1:A374)+1,"")</f>
        <v>374</v>
      </c>
      <c r="B375" s="51" t="s">
        <v>3036</v>
      </c>
      <c r="C375" s="51" t="s">
        <v>420</v>
      </c>
      <c r="D375" s="64" t="s">
        <v>462</v>
      </c>
      <c r="E375" s="64">
        <v>752436</v>
      </c>
      <c r="F375" s="58" t="s">
        <v>34</v>
      </c>
      <c r="H375" s="62">
        <f t="shared" si="124"/>
        <v>374</v>
      </c>
      <c r="I375" s="63" t="str">
        <f t="shared" si="125"/>
        <v/>
      </c>
      <c r="J375" s="47" t="str">
        <f t="shared" si="126"/>
        <v/>
      </c>
      <c r="K375" s="47" t="str">
        <f t="shared" si="127"/>
        <v/>
      </c>
      <c r="L375" s="48" t="str">
        <f t="shared" si="128"/>
        <v/>
      </c>
      <c r="M375" s="47" t="str">
        <f t="shared" si="129"/>
        <v/>
      </c>
      <c r="N375" s="54" t="str">
        <f t="shared" si="130"/>
        <v/>
      </c>
      <c r="P375" s="53" t="str">
        <f>IF($AB$1="NE","",IF(V375=$V$1,MAX($P$1:P374)+1,""))</f>
        <v/>
      </c>
      <c r="Q375" s="50" t="str">
        <f t="shared" si="113"/>
        <v/>
      </c>
      <c r="R375" s="47" t="str">
        <f t="shared" si="114"/>
        <v/>
      </c>
      <c r="S375" s="47" t="str">
        <f t="shared" si="115"/>
        <v/>
      </c>
      <c r="T375" s="48" t="str">
        <f t="shared" si="116"/>
        <v/>
      </c>
      <c r="U375" s="47" t="str">
        <f t="shared" si="117"/>
        <v/>
      </c>
      <c r="V375" s="54" t="str">
        <f t="shared" si="118"/>
        <v/>
      </c>
      <c r="X375" s="49" t="str">
        <f>IF(AA375=$AA$1,MAX($X$1:X374)+1,"")</f>
        <v/>
      </c>
      <c r="Y375" s="50">
        <f t="shared" si="112"/>
        <v>374</v>
      </c>
      <c r="Z375" s="51" t="str">
        <f t="shared" si="119"/>
        <v>Ječmen Jarní</v>
      </c>
      <c r="AA375" s="50" t="str">
        <f t="shared" si="120"/>
        <v>Louny</v>
      </c>
      <c r="AB375" s="50" t="str">
        <f t="shared" si="121"/>
        <v>Solopysky u Loun</v>
      </c>
      <c r="AC375" s="51">
        <f t="shared" si="122"/>
        <v>752436</v>
      </c>
      <c r="AD375" s="52" t="str">
        <f t="shared" si="123"/>
        <v>30,01 - 50,00 %</v>
      </c>
    </row>
    <row r="376" spans="1:30" ht="12.75" x14ac:dyDescent="0.25">
      <c r="A376" s="49">
        <f>IF(B376=$Z$1,MAX($A$1:A375)+1,"")</f>
        <v>375</v>
      </c>
      <c r="B376" s="51" t="s">
        <v>3036</v>
      </c>
      <c r="C376" s="51" t="s">
        <v>420</v>
      </c>
      <c r="D376" s="64" t="s">
        <v>463</v>
      </c>
      <c r="E376" s="64">
        <v>756903</v>
      </c>
      <c r="F376" s="58" t="s">
        <v>34</v>
      </c>
      <c r="H376" s="62">
        <f t="shared" si="124"/>
        <v>375</v>
      </c>
      <c r="I376" s="63" t="str">
        <f t="shared" si="125"/>
        <v/>
      </c>
      <c r="J376" s="47" t="str">
        <f t="shared" si="126"/>
        <v/>
      </c>
      <c r="K376" s="47" t="str">
        <f t="shared" si="127"/>
        <v/>
      </c>
      <c r="L376" s="48" t="str">
        <f t="shared" si="128"/>
        <v/>
      </c>
      <c r="M376" s="47" t="str">
        <f t="shared" si="129"/>
        <v/>
      </c>
      <c r="N376" s="54" t="str">
        <f t="shared" si="130"/>
        <v/>
      </c>
      <c r="P376" s="53" t="str">
        <f>IF($AB$1="NE","",IF(V376=$V$1,MAX($P$1:P375)+1,""))</f>
        <v/>
      </c>
      <c r="Q376" s="50" t="str">
        <f t="shared" si="113"/>
        <v/>
      </c>
      <c r="R376" s="47" t="str">
        <f t="shared" si="114"/>
        <v/>
      </c>
      <c r="S376" s="47" t="str">
        <f t="shared" si="115"/>
        <v/>
      </c>
      <c r="T376" s="48" t="str">
        <f t="shared" si="116"/>
        <v/>
      </c>
      <c r="U376" s="47" t="str">
        <f t="shared" si="117"/>
        <v/>
      </c>
      <c r="V376" s="54" t="str">
        <f t="shared" si="118"/>
        <v/>
      </c>
      <c r="X376" s="49" t="str">
        <f>IF(AA376=$AA$1,MAX($X$1:X375)+1,"")</f>
        <v/>
      </c>
      <c r="Y376" s="50">
        <f t="shared" si="112"/>
        <v>375</v>
      </c>
      <c r="Z376" s="51" t="str">
        <f t="shared" si="119"/>
        <v>Ječmen Jarní</v>
      </c>
      <c r="AA376" s="50" t="str">
        <f t="shared" si="120"/>
        <v>Louny</v>
      </c>
      <c r="AB376" s="50" t="str">
        <f t="shared" si="121"/>
        <v>Hradiště nad Ohří</v>
      </c>
      <c r="AC376" s="51">
        <f t="shared" si="122"/>
        <v>756903</v>
      </c>
      <c r="AD376" s="52" t="str">
        <f t="shared" si="123"/>
        <v>30,01 - 50,00 %</v>
      </c>
    </row>
    <row r="377" spans="1:30" ht="12.75" x14ac:dyDescent="0.25">
      <c r="A377" s="49">
        <f>IF(B377=$Z$1,MAX($A$1:A376)+1,"")</f>
        <v>376</v>
      </c>
      <c r="B377" s="51" t="s">
        <v>3036</v>
      </c>
      <c r="C377" s="51" t="s">
        <v>420</v>
      </c>
      <c r="D377" s="64" t="s">
        <v>464</v>
      </c>
      <c r="E377" s="64">
        <v>756911</v>
      </c>
      <c r="F377" s="58" t="s">
        <v>34</v>
      </c>
      <c r="H377" s="62">
        <f t="shared" si="124"/>
        <v>376</v>
      </c>
      <c r="I377" s="63" t="str">
        <f t="shared" si="125"/>
        <v/>
      </c>
      <c r="J377" s="47" t="str">
        <f t="shared" si="126"/>
        <v/>
      </c>
      <c r="K377" s="47" t="str">
        <f t="shared" si="127"/>
        <v/>
      </c>
      <c r="L377" s="48" t="str">
        <f t="shared" si="128"/>
        <v/>
      </c>
      <c r="M377" s="47" t="str">
        <f t="shared" si="129"/>
        <v/>
      </c>
      <c r="N377" s="54" t="str">
        <f t="shared" si="130"/>
        <v/>
      </c>
      <c r="P377" s="53" t="str">
        <f>IF($AB$1="NE","",IF(V377=$V$1,MAX($P$1:P376)+1,""))</f>
        <v/>
      </c>
      <c r="Q377" s="50" t="str">
        <f t="shared" si="113"/>
        <v/>
      </c>
      <c r="R377" s="47" t="str">
        <f t="shared" si="114"/>
        <v/>
      </c>
      <c r="S377" s="47" t="str">
        <f t="shared" si="115"/>
        <v/>
      </c>
      <c r="T377" s="48" t="str">
        <f t="shared" si="116"/>
        <v/>
      </c>
      <c r="U377" s="47" t="str">
        <f t="shared" si="117"/>
        <v/>
      </c>
      <c r="V377" s="54" t="str">
        <f t="shared" si="118"/>
        <v/>
      </c>
      <c r="X377" s="49" t="str">
        <f>IF(AA377=$AA$1,MAX($X$1:X376)+1,"")</f>
        <v/>
      </c>
      <c r="Y377" s="50">
        <f t="shared" si="112"/>
        <v>376</v>
      </c>
      <c r="Z377" s="51" t="str">
        <f t="shared" si="119"/>
        <v>Ječmen Jarní</v>
      </c>
      <c r="AA377" s="50" t="str">
        <f t="shared" si="120"/>
        <v>Louny</v>
      </c>
      <c r="AB377" s="50" t="str">
        <f t="shared" si="121"/>
        <v>Strkovice</v>
      </c>
      <c r="AC377" s="51">
        <f t="shared" si="122"/>
        <v>756911</v>
      </c>
      <c r="AD377" s="52" t="str">
        <f t="shared" si="123"/>
        <v>30,01 - 50,00 %</v>
      </c>
    </row>
    <row r="378" spans="1:30" ht="12.75" x14ac:dyDescent="0.25">
      <c r="A378" s="49">
        <f>IF(B378=$Z$1,MAX($A$1:A377)+1,"")</f>
        <v>377</v>
      </c>
      <c r="B378" s="51" t="s">
        <v>3036</v>
      </c>
      <c r="C378" s="51" t="s">
        <v>420</v>
      </c>
      <c r="D378" s="64" t="s">
        <v>465</v>
      </c>
      <c r="E378" s="64">
        <v>756997</v>
      </c>
      <c r="F378" s="58" t="s">
        <v>34</v>
      </c>
      <c r="H378" s="62">
        <f t="shared" si="124"/>
        <v>377</v>
      </c>
      <c r="I378" s="63" t="str">
        <f t="shared" si="125"/>
        <v/>
      </c>
      <c r="J378" s="47" t="str">
        <f t="shared" si="126"/>
        <v/>
      </c>
      <c r="K378" s="47" t="str">
        <f t="shared" si="127"/>
        <v/>
      </c>
      <c r="L378" s="48" t="str">
        <f t="shared" si="128"/>
        <v/>
      </c>
      <c r="M378" s="47" t="str">
        <f t="shared" si="129"/>
        <v/>
      </c>
      <c r="N378" s="54" t="str">
        <f t="shared" si="130"/>
        <v/>
      </c>
      <c r="P378" s="53" t="str">
        <f>IF($AB$1="NE","",IF(V378=$V$1,MAX($P$1:P377)+1,""))</f>
        <v/>
      </c>
      <c r="Q378" s="50" t="str">
        <f t="shared" si="113"/>
        <v/>
      </c>
      <c r="R378" s="47" t="str">
        <f t="shared" si="114"/>
        <v/>
      </c>
      <c r="S378" s="47" t="str">
        <f t="shared" si="115"/>
        <v/>
      </c>
      <c r="T378" s="48" t="str">
        <f t="shared" si="116"/>
        <v/>
      </c>
      <c r="U378" s="47" t="str">
        <f t="shared" si="117"/>
        <v/>
      </c>
      <c r="V378" s="54" t="str">
        <f t="shared" si="118"/>
        <v/>
      </c>
      <c r="X378" s="49" t="str">
        <f>IF(AA378=$AA$1,MAX($X$1:X377)+1,"")</f>
        <v/>
      </c>
      <c r="Y378" s="50">
        <f t="shared" si="112"/>
        <v>377</v>
      </c>
      <c r="Z378" s="51" t="str">
        <f t="shared" si="119"/>
        <v>Ječmen Jarní</v>
      </c>
      <c r="AA378" s="50" t="str">
        <f t="shared" si="120"/>
        <v>Louny</v>
      </c>
      <c r="AB378" s="50" t="str">
        <f t="shared" si="121"/>
        <v>Strojetice u Podbořan</v>
      </c>
      <c r="AC378" s="51">
        <f t="shared" si="122"/>
        <v>756997</v>
      </c>
      <c r="AD378" s="52" t="str">
        <f t="shared" si="123"/>
        <v>30,01 - 50,00 %</v>
      </c>
    </row>
    <row r="379" spans="1:30" ht="12.75" x14ac:dyDescent="0.25">
      <c r="A379" s="49">
        <f>IF(B379=$Z$1,MAX($A$1:A378)+1,"")</f>
        <v>378</v>
      </c>
      <c r="B379" s="51" t="s">
        <v>3036</v>
      </c>
      <c r="C379" s="51" t="s">
        <v>420</v>
      </c>
      <c r="D379" s="64" t="s">
        <v>466</v>
      </c>
      <c r="E379" s="64">
        <v>757012</v>
      </c>
      <c r="F379" s="58" t="s">
        <v>34</v>
      </c>
      <c r="H379" s="62">
        <f t="shared" si="124"/>
        <v>378</v>
      </c>
      <c r="I379" s="63" t="str">
        <f t="shared" si="125"/>
        <v/>
      </c>
      <c r="J379" s="47" t="str">
        <f t="shared" si="126"/>
        <v/>
      </c>
      <c r="K379" s="47" t="str">
        <f t="shared" si="127"/>
        <v/>
      </c>
      <c r="L379" s="48" t="str">
        <f t="shared" si="128"/>
        <v/>
      </c>
      <c r="M379" s="47" t="str">
        <f t="shared" si="129"/>
        <v/>
      </c>
      <c r="N379" s="54" t="str">
        <f t="shared" si="130"/>
        <v/>
      </c>
      <c r="P379" s="53" t="str">
        <f>IF($AB$1="NE","",IF(V379=$V$1,MAX($P$1:P378)+1,""))</f>
        <v/>
      </c>
      <c r="Q379" s="50" t="str">
        <f t="shared" si="113"/>
        <v/>
      </c>
      <c r="R379" s="47" t="str">
        <f t="shared" si="114"/>
        <v/>
      </c>
      <c r="S379" s="47" t="str">
        <f t="shared" si="115"/>
        <v/>
      </c>
      <c r="T379" s="48" t="str">
        <f t="shared" si="116"/>
        <v/>
      </c>
      <c r="U379" s="47" t="str">
        <f t="shared" si="117"/>
        <v/>
      </c>
      <c r="V379" s="54" t="str">
        <f t="shared" si="118"/>
        <v/>
      </c>
      <c r="X379" s="49" t="str">
        <f>IF(AA379=$AA$1,MAX($X$1:X378)+1,"")</f>
        <v/>
      </c>
      <c r="Y379" s="50">
        <f t="shared" si="112"/>
        <v>378</v>
      </c>
      <c r="Z379" s="51" t="str">
        <f t="shared" si="119"/>
        <v>Ječmen Jarní</v>
      </c>
      <c r="AA379" s="50" t="str">
        <f t="shared" si="120"/>
        <v>Louny</v>
      </c>
      <c r="AB379" s="50" t="str">
        <f t="shared" si="121"/>
        <v>Stroupeč</v>
      </c>
      <c r="AC379" s="51">
        <f t="shared" si="122"/>
        <v>757012</v>
      </c>
      <c r="AD379" s="52" t="str">
        <f t="shared" si="123"/>
        <v>30,01 - 50,00 %</v>
      </c>
    </row>
    <row r="380" spans="1:30" ht="12.75" x14ac:dyDescent="0.25">
      <c r="A380" s="49">
        <f>IF(B380=$Z$1,MAX($A$1:A379)+1,"")</f>
        <v>379</v>
      </c>
      <c r="B380" s="51" t="s">
        <v>3036</v>
      </c>
      <c r="C380" s="51" t="s">
        <v>420</v>
      </c>
      <c r="D380" s="64" t="s">
        <v>467</v>
      </c>
      <c r="E380" s="64">
        <v>767891</v>
      </c>
      <c r="F380" s="58" t="s">
        <v>34</v>
      </c>
      <c r="H380" s="62">
        <f t="shared" si="124"/>
        <v>379</v>
      </c>
      <c r="I380" s="63" t="str">
        <f t="shared" si="125"/>
        <v/>
      </c>
      <c r="J380" s="47" t="str">
        <f t="shared" si="126"/>
        <v/>
      </c>
      <c r="K380" s="47" t="str">
        <f t="shared" si="127"/>
        <v/>
      </c>
      <c r="L380" s="48" t="str">
        <f t="shared" si="128"/>
        <v/>
      </c>
      <c r="M380" s="47" t="str">
        <f t="shared" si="129"/>
        <v/>
      </c>
      <c r="N380" s="54" t="str">
        <f t="shared" si="130"/>
        <v/>
      </c>
      <c r="P380" s="53" t="str">
        <f>IF($AB$1="NE","",IF(V380=$V$1,MAX($P$1:P379)+1,""))</f>
        <v/>
      </c>
      <c r="Q380" s="50" t="str">
        <f t="shared" si="113"/>
        <v/>
      </c>
      <c r="R380" s="47" t="str">
        <f t="shared" si="114"/>
        <v/>
      </c>
      <c r="S380" s="47" t="str">
        <f t="shared" si="115"/>
        <v/>
      </c>
      <c r="T380" s="48" t="str">
        <f t="shared" si="116"/>
        <v/>
      </c>
      <c r="U380" s="47" t="str">
        <f t="shared" si="117"/>
        <v/>
      </c>
      <c r="V380" s="54" t="str">
        <f t="shared" si="118"/>
        <v/>
      </c>
      <c r="X380" s="49" t="str">
        <f>IF(AA380=$AA$1,MAX($X$1:X379)+1,"")</f>
        <v/>
      </c>
      <c r="Y380" s="50">
        <f t="shared" si="112"/>
        <v>379</v>
      </c>
      <c r="Z380" s="51" t="str">
        <f t="shared" si="119"/>
        <v>Ječmen Jarní</v>
      </c>
      <c r="AA380" s="50" t="str">
        <f t="shared" si="120"/>
        <v>Louny</v>
      </c>
      <c r="AB380" s="50" t="str">
        <f t="shared" si="121"/>
        <v>Donín</v>
      </c>
      <c r="AC380" s="51">
        <f t="shared" si="122"/>
        <v>767891</v>
      </c>
      <c r="AD380" s="52" t="str">
        <f t="shared" si="123"/>
        <v>30,01 - 50,00 %</v>
      </c>
    </row>
    <row r="381" spans="1:30" ht="12.75" x14ac:dyDescent="0.25">
      <c r="A381" s="49">
        <f>IF(B381=$Z$1,MAX($A$1:A380)+1,"")</f>
        <v>380</v>
      </c>
      <c r="B381" s="51" t="s">
        <v>3036</v>
      </c>
      <c r="C381" s="51" t="s">
        <v>420</v>
      </c>
      <c r="D381" s="64" t="s">
        <v>468</v>
      </c>
      <c r="E381" s="64">
        <v>767913</v>
      </c>
      <c r="F381" s="58" t="s">
        <v>34</v>
      </c>
      <c r="H381" s="62">
        <f t="shared" si="124"/>
        <v>380</v>
      </c>
      <c r="I381" s="63" t="str">
        <f t="shared" si="125"/>
        <v/>
      </c>
      <c r="J381" s="47" t="str">
        <f t="shared" si="126"/>
        <v/>
      </c>
      <c r="K381" s="47" t="str">
        <f t="shared" si="127"/>
        <v/>
      </c>
      <c r="L381" s="48" t="str">
        <f t="shared" si="128"/>
        <v/>
      </c>
      <c r="M381" s="47" t="str">
        <f t="shared" si="129"/>
        <v/>
      </c>
      <c r="N381" s="54" t="str">
        <f t="shared" si="130"/>
        <v/>
      </c>
      <c r="P381" s="53" t="str">
        <f>IF($AB$1="NE","",IF(V381=$V$1,MAX($P$1:P380)+1,""))</f>
        <v/>
      </c>
      <c r="Q381" s="50" t="str">
        <f t="shared" si="113"/>
        <v/>
      </c>
      <c r="R381" s="47" t="str">
        <f t="shared" si="114"/>
        <v/>
      </c>
      <c r="S381" s="47" t="str">
        <f t="shared" si="115"/>
        <v/>
      </c>
      <c r="T381" s="48" t="str">
        <f t="shared" si="116"/>
        <v/>
      </c>
      <c r="U381" s="47" t="str">
        <f t="shared" si="117"/>
        <v/>
      </c>
      <c r="V381" s="54" t="str">
        <f t="shared" si="118"/>
        <v/>
      </c>
      <c r="X381" s="49" t="str">
        <f>IF(AA381=$AA$1,MAX($X$1:X380)+1,"")</f>
        <v/>
      </c>
      <c r="Y381" s="50">
        <f t="shared" si="112"/>
        <v>380</v>
      </c>
      <c r="Z381" s="51" t="str">
        <f t="shared" si="119"/>
        <v>Ječmen Jarní</v>
      </c>
      <c r="AA381" s="50" t="str">
        <f t="shared" si="120"/>
        <v>Louny</v>
      </c>
      <c r="AB381" s="50" t="str">
        <f t="shared" si="121"/>
        <v>Toužetín</v>
      </c>
      <c r="AC381" s="51">
        <f t="shared" si="122"/>
        <v>767913</v>
      </c>
      <c r="AD381" s="52" t="str">
        <f t="shared" si="123"/>
        <v>30,01 - 50,00 %</v>
      </c>
    </row>
    <row r="382" spans="1:30" ht="12.75" x14ac:dyDescent="0.25">
      <c r="A382" s="49">
        <f>IF(B382=$Z$1,MAX($A$1:A381)+1,"")</f>
        <v>381</v>
      </c>
      <c r="B382" s="51" t="s">
        <v>3036</v>
      </c>
      <c r="C382" s="51" t="s">
        <v>420</v>
      </c>
      <c r="D382" s="64" t="s">
        <v>469</v>
      </c>
      <c r="E382" s="64">
        <v>771139</v>
      </c>
      <c r="F382" s="58" t="s">
        <v>34</v>
      </c>
      <c r="H382" s="62">
        <f t="shared" si="124"/>
        <v>381</v>
      </c>
      <c r="I382" s="63" t="str">
        <f t="shared" si="125"/>
        <v/>
      </c>
      <c r="J382" s="47" t="str">
        <f t="shared" si="126"/>
        <v/>
      </c>
      <c r="K382" s="47" t="str">
        <f t="shared" si="127"/>
        <v/>
      </c>
      <c r="L382" s="48" t="str">
        <f t="shared" si="128"/>
        <v/>
      </c>
      <c r="M382" s="47" t="str">
        <f t="shared" si="129"/>
        <v/>
      </c>
      <c r="N382" s="54" t="str">
        <f t="shared" si="130"/>
        <v/>
      </c>
      <c r="P382" s="53" t="str">
        <f>IF($AB$1="NE","",IF(V382=$V$1,MAX($P$1:P381)+1,""))</f>
        <v/>
      </c>
      <c r="Q382" s="50" t="str">
        <f t="shared" si="113"/>
        <v/>
      </c>
      <c r="R382" s="47" t="str">
        <f t="shared" si="114"/>
        <v/>
      </c>
      <c r="S382" s="47" t="str">
        <f t="shared" si="115"/>
        <v/>
      </c>
      <c r="T382" s="48" t="str">
        <f t="shared" si="116"/>
        <v/>
      </c>
      <c r="U382" s="47" t="str">
        <f t="shared" si="117"/>
        <v/>
      </c>
      <c r="V382" s="54" t="str">
        <f t="shared" si="118"/>
        <v/>
      </c>
      <c r="X382" s="49" t="str">
        <f>IF(AA382=$AA$1,MAX($X$1:X381)+1,"")</f>
        <v/>
      </c>
      <c r="Y382" s="50">
        <f t="shared" si="112"/>
        <v>381</v>
      </c>
      <c r="Z382" s="51" t="str">
        <f t="shared" si="119"/>
        <v>Ječmen Jarní</v>
      </c>
      <c r="AA382" s="50" t="str">
        <f t="shared" si="120"/>
        <v>Louny</v>
      </c>
      <c r="AB382" s="50" t="str">
        <f t="shared" si="121"/>
        <v>Třískolupy</v>
      </c>
      <c r="AC382" s="51">
        <f t="shared" si="122"/>
        <v>771139</v>
      </c>
      <c r="AD382" s="52" t="str">
        <f t="shared" si="123"/>
        <v>30,01 - 50,00 %</v>
      </c>
    </row>
    <row r="383" spans="1:30" ht="12.75" x14ac:dyDescent="0.25">
      <c r="A383" s="49">
        <f>IF(B383=$Z$1,MAX($A$1:A382)+1,"")</f>
        <v>382</v>
      </c>
      <c r="B383" s="51" t="s">
        <v>3036</v>
      </c>
      <c r="C383" s="51" t="s">
        <v>420</v>
      </c>
      <c r="D383" s="64" t="s">
        <v>470</v>
      </c>
      <c r="E383" s="64">
        <v>772038</v>
      </c>
      <c r="F383" s="58" t="s">
        <v>34</v>
      </c>
      <c r="H383" s="62">
        <f t="shared" si="124"/>
        <v>382</v>
      </c>
      <c r="I383" s="63" t="str">
        <f t="shared" si="125"/>
        <v/>
      </c>
      <c r="J383" s="47" t="str">
        <f t="shared" si="126"/>
        <v/>
      </c>
      <c r="K383" s="47" t="str">
        <f t="shared" si="127"/>
        <v/>
      </c>
      <c r="L383" s="48" t="str">
        <f t="shared" si="128"/>
        <v/>
      </c>
      <c r="M383" s="47" t="str">
        <f t="shared" si="129"/>
        <v/>
      </c>
      <c r="N383" s="54" t="str">
        <f t="shared" si="130"/>
        <v/>
      </c>
      <c r="P383" s="53" t="str">
        <f>IF($AB$1="NE","",IF(V383=$V$1,MAX($P$1:P382)+1,""))</f>
        <v/>
      </c>
      <c r="Q383" s="50" t="str">
        <f t="shared" si="113"/>
        <v/>
      </c>
      <c r="R383" s="47" t="str">
        <f t="shared" si="114"/>
        <v/>
      </c>
      <c r="S383" s="47" t="str">
        <f t="shared" si="115"/>
        <v/>
      </c>
      <c r="T383" s="48" t="str">
        <f t="shared" si="116"/>
        <v/>
      </c>
      <c r="U383" s="47" t="str">
        <f t="shared" si="117"/>
        <v/>
      </c>
      <c r="V383" s="54" t="str">
        <f t="shared" si="118"/>
        <v/>
      </c>
      <c r="X383" s="49" t="str">
        <f>IF(AA383=$AA$1,MAX($X$1:X382)+1,"")</f>
        <v/>
      </c>
      <c r="Y383" s="50">
        <f t="shared" si="112"/>
        <v>382</v>
      </c>
      <c r="Z383" s="51" t="str">
        <f t="shared" si="119"/>
        <v>Ječmen Jarní</v>
      </c>
      <c r="AA383" s="50" t="str">
        <f t="shared" si="120"/>
        <v>Louny</v>
      </c>
      <c r="AB383" s="50" t="str">
        <f t="shared" si="121"/>
        <v>Selibice</v>
      </c>
      <c r="AC383" s="51">
        <f t="shared" si="122"/>
        <v>772038</v>
      </c>
      <c r="AD383" s="52" t="str">
        <f t="shared" si="123"/>
        <v>30,01 - 50,00 %</v>
      </c>
    </row>
    <row r="384" spans="1:30" ht="12.75" x14ac:dyDescent="0.25">
      <c r="A384" s="49">
        <f>IF(B384=$Z$1,MAX($A$1:A383)+1,"")</f>
        <v>383</v>
      </c>
      <c r="B384" s="51" t="s">
        <v>3036</v>
      </c>
      <c r="C384" s="51" t="s">
        <v>420</v>
      </c>
      <c r="D384" s="64" t="s">
        <v>471</v>
      </c>
      <c r="E384" s="64">
        <v>772046</v>
      </c>
      <c r="F384" s="58" t="s">
        <v>34</v>
      </c>
      <c r="H384" s="62">
        <f t="shared" si="124"/>
        <v>383</v>
      </c>
      <c r="I384" s="63" t="str">
        <f t="shared" si="125"/>
        <v/>
      </c>
      <c r="J384" s="47" t="str">
        <f t="shared" si="126"/>
        <v/>
      </c>
      <c r="K384" s="47" t="str">
        <f t="shared" si="127"/>
        <v/>
      </c>
      <c r="L384" s="48" t="str">
        <f t="shared" si="128"/>
        <v/>
      </c>
      <c r="M384" s="47" t="str">
        <f t="shared" si="129"/>
        <v/>
      </c>
      <c r="N384" s="54" t="str">
        <f t="shared" si="130"/>
        <v/>
      </c>
      <c r="P384" s="53" t="str">
        <f>IF($AB$1="NE","",IF(V384=$V$1,MAX($P$1:P383)+1,""))</f>
        <v/>
      </c>
      <c r="Q384" s="50" t="str">
        <f t="shared" si="113"/>
        <v/>
      </c>
      <c r="R384" s="47" t="str">
        <f t="shared" si="114"/>
        <v/>
      </c>
      <c r="S384" s="47" t="str">
        <f t="shared" si="115"/>
        <v/>
      </c>
      <c r="T384" s="48" t="str">
        <f t="shared" si="116"/>
        <v/>
      </c>
      <c r="U384" s="47" t="str">
        <f t="shared" si="117"/>
        <v/>
      </c>
      <c r="V384" s="54" t="str">
        <f t="shared" si="118"/>
        <v/>
      </c>
      <c r="X384" s="49" t="str">
        <f>IF(AA384=$AA$1,MAX($X$1:X383)+1,"")</f>
        <v/>
      </c>
      <c r="Y384" s="50">
        <f t="shared" si="112"/>
        <v>383</v>
      </c>
      <c r="Z384" s="51" t="str">
        <f t="shared" si="119"/>
        <v>Ječmen Jarní</v>
      </c>
      <c r="AA384" s="50" t="str">
        <f t="shared" si="120"/>
        <v>Louny</v>
      </c>
      <c r="AB384" s="50" t="str">
        <f t="shared" si="121"/>
        <v>Tvršice</v>
      </c>
      <c r="AC384" s="51">
        <f t="shared" si="122"/>
        <v>772046</v>
      </c>
      <c r="AD384" s="52" t="str">
        <f t="shared" si="123"/>
        <v>30,01 - 50,00 %</v>
      </c>
    </row>
    <row r="385" spans="1:30" ht="12.75" x14ac:dyDescent="0.25">
      <c r="A385" s="49">
        <f>IF(B385=$Z$1,MAX($A$1:A384)+1,"")</f>
        <v>384</v>
      </c>
      <c r="B385" s="51" t="s">
        <v>3036</v>
      </c>
      <c r="C385" s="51" t="s">
        <v>420</v>
      </c>
      <c r="D385" s="64" t="s">
        <v>472</v>
      </c>
      <c r="E385" s="64">
        <v>777706</v>
      </c>
      <c r="F385" s="58" t="s">
        <v>34</v>
      </c>
      <c r="H385" s="62">
        <f t="shared" si="124"/>
        <v>384</v>
      </c>
      <c r="I385" s="63" t="str">
        <f t="shared" si="125"/>
        <v/>
      </c>
      <c r="J385" s="47" t="str">
        <f t="shared" si="126"/>
        <v/>
      </c>
      <c r="K385" s="47" t="str">
        <f t="shared" si="127"/>
        <v/>
      </c>
      <c r="L385" s="48" t="str">
        <f t="shared" si="128"/>
        <v/>
      </c>
      <c r="M385" s="47" t="str">
        <f t="shared" si="129"/>
        <v/>
      </c>
      <c r="N385" s="54" t="str">
        <f t="shared" si="130"/>
        <v/>
      </c>
      <c r="P385" s="53" t="str">
        <f>IF($AB$1="NE","",IF(V385=$V$1,MAX($P$1:P384)+1,""))</f>
        <v/>
      </c>
      <c r="Q385" s="50" t="str">
        <f t="shared" si="113"/>
        <v/>
      </c>
      <c r="R385" s="47" t="str">
        <f t="shared" si="114"/>
        <v/>
      </c>
      <c r="S385" s="47" t="str">
        <f t="shared" si="115"/>
        <v/>
      </c>
      <c r="T385" s="48" t="str">
        <f t="shared" si="116"/>
        <v/>
      </c>
      <c r="U385" s="47" t="str">
        <f t="shared" si="117"/>
        <v/>
      </c>
      <c r="V385" s="54" t="str">
        <f t="shared" si="118"/>
        <v/>
      </c>
      <c r="X385" s="49" t="str">
        <f>IF(AA385=$AA$1,MAX($X$1:X384)+1,"")</f>
        <v/>
      </c>
      <c r="Y385" s="50">
        <f t="shared" si="112"/>
        <v>384</v>
      </c>
      <c r="Z385" s="51" t="str">
        <f t="shared" si="119"/>
        <v>Ječmen Jarní</v>
      </c>
      <c r="AA385" s="50" t="str">
        <f t="shared" si="120"/>
        <v>Louny</v>
      </c>
      <c r="AB385" s="50" t="str">
        <f t="shared" si="121"/>
        <v>Minice</v>
      </c>
      <c r="AC385" s="51">
        <f t="shared" si="122"/>
        <v>777706</v>
      </c>
      <c r="AD385" s="52" t="str">
        <f t="shared" si="123"/>
        <v>30,01 - 50,00 %</v>
      </c>
    </row>
    <row r="386" spans="1:30" ht="12.75" x14ac:dyDescent="0.25">
      <c r="A386" s="49">
        <f>IF(B386=$Z$1,MAX($A$1:A385)+1,"")</f>
        <v>385</v>
      </c>
      <c r="B386" s="51" t="s">
        <v>3036</v>
      </c>
      <c r="C386" s="51" t="s">
        <v>420</v>
      </c>
      <c r="D386" s="64" t="s">
        <v>473</v>
      </c>
      <c r="E386" s="64">
        <v>779857</v>
      </c>
      <c r="F386" s="58" t="s">
        <v>34</v>
      </c>
      <c r="H386" s="62">
        <f t="shared" si="124"/>
        <v>385</v>
      </c>
      <c r="I386" s="63" t="str">
        <f t="shared" si="125"/>
        <v/>
      </c>
      <c r="J386" s="47" t="str">
        <f t="shared" si="126"/>
        <v/>
      </c>
      <c r="K386" s="47" t="str">
        <f t="shared" si="127"/>
        <v/>
      </c>
      <c r="L386" s="48" t="str">
        <f t="shared" si="128"/>
        <v/>
      </c>
      <c r="M386" s="47" t="str">
        <f t="shared" si="129"/>
        <v/>
      </c>
      <c r="N386" s="54" t="str">
        <f t="shared" si="130"/>
        <v/>
      </c>
      <c r="P386" s="53" t="str">
        <f>IF($AB$1="NE","",IF(V386=$V$1,MAX($P$1:P385)+1,""))</f>
        <v/>
      </c>
      <c r="Q386" s="50" t="str">
        <f t="shared" si="113"/>
        <v/>
      </c>
      <c r="R386" s="47" t="str">
        <f t="shared" si="114"/>
        <v/>
      </c>
      <c r="S386" s="47" t="str">
        <f t="shared" si="115"/>
        <v/>
      </c>
      <c r="T386" s="48" t="str">
        <f t="shared" si="116"/>
        <v/>
      </c>
      <c r="U386" s="47" t="str">
        <f t="shared" si="117"/>
        <v/>
      </c>
      <c r="V386" s="54" t="str">
        <f t="shared" si="118"/>
        <v/>
      </c>
      <c r="X386" s="49" t="str">
        <f>IF(AA386=$AA$1,MAX($X$1:X385)+1,"")</f>
        <v/>
      </c>
      <c r="Y386" s="50">
        <f t="shared" si="112"/>
        <v>385</v>
      </c>
      <c r="Z386" s="51" t="str">
        <f t="shared" si="119"/>
        <v>Ječmen Jarní</v>
      </c>
      <c r="AA386" s="50" t="str">
        <f t="shared" si="120"/>
        <v>Louny</v>
      </c>
      <c r="AB386" s="50" t="str">
        <f t="shared" si="121"/>
        <v>Veltěže</v>
      </c>
      <c r="AC386" s="51">
        <f t="shared" si="122"/>
        <v>779857</v>
      </c>
      <c r="AD386" s="52" t="str">
        <f t="shared" si="123"/>
        <v>30,01 - 50,00 %</v>
      </c>
    </row>
    <row r="387" spans="1:30" ht="12.75" x14ac:dyDescent="0.25">
      <c r="A387" s="49">
        <f>IF(B387=$Z$1,MAX($A$1:A386)+1,"")</f>
        <v>386</v>
      </c>
      <c r="B387" s="51" t="s">
        <v>3036</v>
      </c>
      <c r="C387" s="51" t="s">
        <v>420</v>
      </c>
      <c r="D387" s="64" t="s">
        <v>474</v>
      </c>
      <c r="E387" s="64">
        <v>786039</v>
      </c>
      <c r="F387" s="58" t="s">
        <v>34</v>
      </c>
      <c r="H387" s="62">
        <f t="shared" si="124"/>
        <v>386</v>
      </c>
      <c r="I387" s="63" t="str">
        <f t="shared" si="125"/>
        <v/>
      </c>
      <c r="J387" s="47" t="str">
        <f t="shared" si="126"/>
        <v/>
      </c>
      <c r="K387" s="47" t="str">
        <f t="shared" si="127"/>
        <v/>
      </c>
      <c r="L387" s="48" t="str">
        <f t="shared" si="128"/>
        <v/>
      </c>
      <c r="M387" s="47" t="str">
        <f t="shared" si="129"/>
        <v/>
      </c>
      <c r="N387" s="54" t="str">
        <f t="shared" si="130"/>
        <v/>
      </c>
      <c r="P387" s="53" t="str">
        <f>IF($AB$1="NE","",IF(V387=$V$1,MAX($P$1:P386)+1,""))</f>
        <v/>
      </c>
      <c r="Q387" s="50" t="str">
        <f t="shared" si="113"/>
        <v/>
      </c>
      <c r="R387" s="47" t="str">
        <f t="shared" si="114"/>
        <v/>
      </c>
      <c r="S387" s="47" t="str">
        <f t="shared" si="115"/>
        <v/>
      </c>
      <c r="T387" s="48" t="str">
        <f t="shared" si="116"/>
        <v/>
      </c>
      <c r="U387" s="47" t="str">
        <f t="shared" si="117"/>
        <v/>
      </c>
      <c r="V387" s="54" t="str">
        <f t="shared" si="118"/>
        <v/>
      </c>
      <c r="X387" s="49" t="str">
        <f>IF(AA387=$AA$1,MAX($X$1:X386)+1,"")</f>
        <v/>
      </c>
      <c r="Y387" s="50">
        <f t="shared" ref="Y387:Y450" si="131">IF(Y386="","",IF(MAX($A$2:$A$10000)=Y386,"",Y386+1))</f>
        <v>386</v>
      </c>
      <c r="Z387" s="51" t="str">
        <f t="shared" si="119"/>
        <v>Ječmen Jarní</v>
      </c>
      <c r="AA387" s="50" t="str">
        <f t="shared" si="120"/>
        <v>Louny</v>
      </c>
      <c r="AB387" s="50" t="str">
        <f t="shared" si="121"/>
        <v>Vrbno nad Lesy</v>
      </c>
      <c r="AC387" s="51">
        <f t="shared" si="122"/>
        <v>786039</v>
      </c>
      <c r="AD387" s="52" t="str">
        <f t="shared" si="123"/>
        <v>30,01 - 50,00 %</v>
      </c>
    </row>
    <row r="388" spans="1:30" ht="12.75" x14ac:dyDescent="0.25">
      <c r="A388" s="49">
        <f>IF(B388=$Z$1,MAX($A$1:A387)+1,"")</f>
        <v>387</v>
      </c>
      <c r="B388" s="51" t="s">
        <v>3036</v>
      </c>
      <c r="C388" s="51" t="s">
        <v>420</v>
      </c>
      <c r="D388" s="64" t="s">
        <v>475</v>
      </c>
      <c r="E388" s="64">
        <v>794732</v>
      </c>
      <c r="F388" s="58" t="s">
        <v>34</v>
      </c>
      <c r="H388" s="62">
        <f t="shared" si="124"/>
        <v>387</v>
      </c>
      <c r="I388" s="63" t="str">
        <f t="shared" si="125"/>
        <v/>
      </c>
      <c r="J388" s="47" t="str">
        <f t="shared" si="126"/>
        <v/>
      </c>
      <c r="K388" s="47" t="str">
        <f t="shared" si="127"/>
        <v/>
      </c>
      <c r="L388" s="48" t="str">
        <f t="shared" si="128"/>
        <v/>
      </c>
      <c r="M388" s="47" t="str">
        <f t="shared" si="129"/>
        <v/>
      </c>
      <c r="N388" s="54" t="str">
        <f t="shared" si="130"/>
        <v/>
      </c>
      <c r="P388" s="53" t="str">
        <f>IF($AB$1="NE","",IF(V388=$V$1,MAX($P$1:P387)+1,""))</f>
        <v/>
      </c>
      <c r="Q388" s="50" t="str">
        <f t="shared" si="113"/>
        <v/>
      </c>
      <c r="R388" s="47" t="str">
        <f t="shared" si="114"/>
        <v/>
      </c>
      <c r="S388" s="47" t="str">
        <f t="shared" si="115"/>
        <v/>
      </c>
      <c r="T388" s="48" t="str">
        <f t="shared" si="116"/>
        <v/>
      </c>
      <c r="U388" s="47" t="str">
        <f t="shared" si="117"/>
        <v/>
      </c>
      <c r="V388" s="54" t="str">
        <f t="shared" si="118"/>
        <v/>
      </c>
      <c r="X388" s="49" t="str">
        <f>IF(AA388=$AA$1,MAX($X$1:X387)+1,"")</f>
        <v/>
      </c>
      <c r="Y388" s="50">
        <f t="shared" si="131"/>
        <v>387</v>
      </c>
      <c r="Z388" s="51" t="str">
        <f t="shared" si="119"/>
        <v>Ječmen Jarní</v>
      </c>
      <c r="AA388" s="50" t="str">
        <f t="shared" si="120"/>
        <v>Louny</v>
      </c>
      <c r="AB388" s="50" t="str">
        <f t="shared" si="121"/>
        <v>Žatec</v>
      </c>
      <c r="AC388" s="51">
        <f t="shared" si="122"/>
        <v>794732</v>
      </c>
      <c r="AD388" s="52" t="str">
        <f t="shared" si="123"/>
        <v>30,01 - 50,00 %</v>
      </c>
    </row>
    <row r="389" spans="1:30" ht="12.75" x14ac:dyDescent="0.25">
      <c r="A389" s="49">
        <f>IF(B389=$Z$1,MAX($A$1:A388)+1,"")</f>
        <v>388</v>
      </c>
      <c r="B389" s="51" t="s">
        <v>3036</v>
      </c>
      <c r="C389" s="51" t="s">
        <v>420</v>
      </c>
      <c r="D389" s="64" t="s">
        <v>476</v>
      </c>
      <c r="E389" s="64">
        <v>797502</v>
      </c>
      <c r="F389" s="58" t="s">
        <v>34</v>
      </c>
      <c r="H389" s="62">
        <f t="shared" si="124"/>
        <v>388</v>
      </c>
      <c r="I389" s="63" t="str">
        <f t="shared" si="125"/>
        <v/>
      </c>
      <c r="J389" s="47" t="str">
        <f t="shared" si="126"/>
        <v/>
      </c>
      <c r="K389" s="47" t="str">
        <f t="shared" si="127"/>
        <v/>
      </c>
      <c r="L389" s="48" t="str">
        <f t="shared" si="128"/>
        <v/>
      </c>
      <c r="M389" s="47" t="str">
        <f t="shared" si="129"/>
        <v/>
      </c>
      <c r="N389" s="54" t="str">
        <f t="shared" si="130"/>
        <v/>
      </c>
      <c r="P389" s="53" t="str">
        <f>IF($AB$1="NE","",IF(V389=$V$1,MAX($P$1:P388)+1,""))</f>
        <v/>
      </c>
      <c r="Q389" s="50" t="str">
        <f t="shared" si="113"/>
        <v/>
      </c>
      <c r="R389" s="47" t="str">
        <f t="shared" si="114"/>
        <v/>
      </c>
      <c r="S389" s="47" t="str">
        <f t="shared" si="115"/>
        <v/>
      </c>
      <c r="T389" s="48" t="str">
        <f t="shared" si="116"/>
        <v/>
      </c>
      <c r="U389" s="47" t="str">
        <f t="shared" si="117"/>
        <v/>
      </c>
      <c r="V389" s="54" t="str">
        <f t="shared" si="118"/>
        <v/>
      </c>
      <c r="X389" s="49" t="str">
        <f>IF(AA389=$AA$1,MAX($X$1:X388)+1,"")</f>
        <v/>
      </c>
      <c r="Y389" s="50">
        <f t="shared" si="131"/>
        <v>388</v>
      </c>
      <c r="Z389" s="51" t="str">
        <f t="shared" si="119"/>
        <v>Ječmen Jarní</v>
      </c>
      <c r="AA389" s="50" t="str">
        <f t="shared" si="120"/>
        <v>Louny</v>
      </c>
      <c r="AB389" s="50" t="str">
        <f t="shared" si="121"/>
        <v>Žiželice u Žatce</v>
      </c>
      <c r="AC389" s="51">
        <f t="shared" si="122"/>
        <v>797502</v>
      </c>
      <c r="AD389" s="52" t="str">
        <f t="shared" si="123"/>
        <v>30,01 - 50,00 %</v>
      </c>
    </row>
    <row r="390" spans="1:30" ht="12.75" x14ac:dyDescent="0.25">
      <c r="A390" s="49">
        <f>IF(B390=$Z$1,MAX($A$1:A389)+1,"")</f>
        <v>389</v>
      </c>
      <c r="B390" s="51" t="s">
        <v>3036</v>
      </c>
      <c r="C390" s="51" t="s">
        <v>477</v>
      </c>
      <c r="D390" s="64" t="s">
        <v>478</v>
      </c>
      <c r="E390" s="64">
        <v>618772</v>
      </c>
      <c r="F390" s="58" t="s">
        <v>34</v>
      </c>
      <c r="H390" s="62">
        <f t="shared" si="124"/>
        <v>389</v>
      </c>
      <c r="I390" s="63" t="str">
        <f t="shared" si="125"/>
        <v/>
      </c>
      <c r="J390" s="47" t="str">
        <f t="shared" si="126"/>
        <v/>
      </c>
      <c r="K390" s="47" t="str">
        <f t="shared" si="127"/>
        <v/>
      </c>
      <c r="L390" s="48" t="str">
        <f t="shared" si="128"/>
        <v/>
      </c>
      <c r="M390" s="47" t="str">
        <f t="shared" si="129"/>
        <v/>
      </c>
      <c r="N390" s="54" t="str">
        <f t="shared" si="130"/>
        <v/>
      </c>
      <c r="P390" s="53" t="str">
        <f>IF($AB$1="NE","",IF(V390=$V$1,MAX($P$1:P389)+1,""))</f>
        <v/>
      </c>
      <c r="Q390" s="50" t="str">
        <f t="shared" ref="Q390:Q453" si="132">IF(Q389="","",IF(MAX($X$2:$X$10000)=Q389,"",Q389+1))</f>
        <v/>
      </c>
      <c r="R390" s="47" t="str">
        <f t="shared" ref="R390:R453" si="133">IF(Q390="","",LOOKUP(Y390,$X$2:$X$10000,$Z$2:$Z$10000))</f>
        <v/>
      </c>
      <c r="S390" s="47" t="str">
        <f t="shared" ref="S390:S453" si="134">IF(R390="","",LOOKUP(Q390,$X$2:$X$10000,$AA$2:$AA$10000))</f>
        <v/>
      </c>
      <c r="T390" s="48" t="str">
        <f t="shared" ref="T390:T453" si="135">IF(S390="","",LOOKUP(Q390,$X$2:$X$10000,$AB$2:$AB$10000))</f>
        <v/>
      </c>
      <c r="U390" s="47" t="str">
        <f t="shared" ref="U390:U453" si="136">IF(T390="","",LOOKUP(Q390,$X$2:$X$10000,$AC$2:$AC$10000))</f>
        <v/>
      </c>
      <c r="V390" s="54" t="str">
        <f t="shared" ref="V390:V453" si="137">IF(U390="","",LOOKUP(Q390,$X$2:$X$10000,$AD$2:$AD$10000))</f>
        <v/>
      </c>
      <c r="X390" s="49" t="str">
        <f>IF(AA390=$AA$1,MAX($X$1:X389)+1,"")</f>
        <v/>
      </c>
      <c r="Y390" s="50">
        <f t="shared" si="131"/>
        <v>389</v>
      </c>
      <c r="Z390" s="51" t="str">
        <f t="shared" ref="Z390:Z453" si="138">IF(Y390="","",LOOKUP(Y390,$A$2:$A$10000,$B$2:$B$10000))</f>
        <v>Ječmen Jarní</v>
      </c>
      <c r="AA390" s="50" t="str">
        <f t="shared" ref="AA390:AA453" si="139">IF(Y390="","",LOOKUP(Y390,$A$2:$A$10000,$C$2:$C$10000))</f>
        <v>Mělník</v>
      </c>
      <c r="AB390" s="50" t="str">
        <f t="shared" ref="AB390:AB453" si="140">IF(Y390="","",LOOKUP(Y390,$A$2:$A$10000,$D$2:$D$10000))</f>
        <v>Čečelice</v>
      </c>
      <c r="AC390" s="51">
        <f t="shared" ref="AC390:AC453" si="141">IF(Y390="","",LOOKUP(Y390,$A$2:$A$10000,$E$2:$E$10000))</f>
        <v>618772</v>
      </c>
      <c r="AD390" s="52" t="str">
        <f t="shared" ref="AD390:AD453" si="142">IF(Y390="","",LOOKUP(Y390,$A$2:$A$10000,$F$2:$F$10000))</f>
        <v>30,01 - 50,00 %</v>
      </c>
    </row>
    <row r="391" spans="1:30" ht="12.75" x14ac:dyDescent="0.25">
      <c r="A391" s="49">
        <f>IF(B391=$Z$1,MAX($A$1:A390)+1,"")</f>
        <v>390</v>
      </c>
      <c r="B391" s="51" t="s">
        <v>3036</v>
      </c>
      <c r="C391" s="51" t="s">
        <v>477</v>
      </c>
      <c r="D391" s="64" t="s">
        <v>479</v>
      </c>
      <c r="E391" s="64">
        <v>633089</v>
      </c>
      <c r="F391" s="58" t="s">
        <v>34</v>
      </c>
      <c r="H391" s="62">
        <f t="shared" si="124"/>
        <v>390</v>
      </c>
      <c r="I391" s="63" t="str">
        <f t="shared" si="125"/>
        <v/>
      </c>
      <c r="J391" s="47" t="str">
        <f t="shared" si="126"/>
        <v/>
      </c>
      <c r="K391" s="47" t="str">
        <f t="shared" si="127"/>
        <v/>
      </c>
      <c r="L391" s="48" t="str">
        <f t="shared" si="128"/>
        <v/>
      </c>
      <c r="M391" s="47" t="str">
        <f t="shared" si="129"/>
        <v/>
      </c>
      <c r="N391" s="54" t="str">
        <f t="shared" si="130"/>
        <v/>
      </c>
      <c r="P391" s="53" t="str">
        <f>IF($AB$1="NE","",IF(V391=$V$1,MAX($P$1:P390)+1,""))</f>
        <v/>
      </c>
      <c r="Q391" s="50" t="str">
        <f t="shared" si="132"/>
        <v/>
      </c>
      <c r="R391" s="47" t="str">
        <f t="shared" si="133"/>
        <v/>
      </c>
      <c r="S391" s="47" t="str">
        <f t="shared" si="134"/>
        <v/>
      </c>
      <c r="T391" s="48" t="str">
        <f t="shared" si="135"/>
        <v/>
      </c>
      <c r="U391" s="47" t="str">
        <f t="shared" si="136"/>
        <v/>
      </c>
      <c r="V391" s="54" t="str">
        <f t="shared" si="137"/>
        <v/>
      </c>
      <c r="X391" s="49" t="str">
        <f>IF(AA391=$AA$1,MAX($X$1:X390)+1,"")</f>
        <v/>
      </c>
      <c r="Y391" s="50">
        <f t="shared" si="131"/>
        <v>390</v>
      </c>
      <c r="Z391" s="51" t="str">
        <f t="shared" si="138"/>
        <v>Ječmen Jarní</v>
      </c>
      <c r="AA391" s="50" t="str">
        <f t="shared" si="139"/>
        <v>Mělník</v>
      </c>
      <c r="AB391" s="50" t="str">
        <f t="shared" si="140"/>
        <v>Dřínov</v>
      </c>
      <c r="AC391" s="51">
        <f t="shared" si="141"/>
        <v>633089</v>
      </c>
      <c r="AD391" s="52" t="str">
        <f t="shared" si="142"/>
        <v>30,01 - 50,00 %</v>
      </c>
    </row>
    <row r="392" spans="1:30" ht="12.75" x14ac:dyDescent="0.25">
      <c r="A392" s="49">
        <f>IF(B392=$Z$1,MAX($A$1:A391)+1,"")</f>
        <v>391</v>
      </c>
      <c r="B392" s="51" t="s">
        <v>3036</v>
      </c>
      <c r="C392" s="51" t="s">
        <v>477</v>
      </c>
      <c r="D392" s="64" t="s">
        <v>480</v>
      </c>
      <c r="E392" s="64">
        <v>672742</v>
      </c>
      <c r="F392" s="58" t="s">
        <v>34</v>
      </c>
      <c r="H392" s="62">
        <f t="shared" si="124"/>
        <v>391</v>
      </c>
      <c r="I392" s="63" t="str">
        <f t="shared" si="125"/>
        <v/>
      </c>
      <c r="J392" s="47" t="str">
        <f t="shared" si="126"/>
        <v/>
      </c>
      <c r="K392" s="47" t="str">
        <f t="shared" si="127"/>
        <v/>
      </c>
      <c r="L392" s="48" t="str">
        <f t="shared" si="128"/>
        <v/>
      </c>
      <c r="M392" s="47" t="str">
        <f t="shared" si="129"/>
        <v/>
      </c>
      <c r="N392" s="54" t="str">
        <f t="shared" si="130"/>
        <v/>
      </c>
      <c r="P392" s="53" t="str">
        <f>IF($AB$1="NE","",IF(V392=$V$1,MAX($P$1:P391)+1,""))</f>
        <v/>
      </c>
      <c r="Q392" s="50" t="str">
        <f t="shared" si="132"/>
        <v/>
      </c>
      <c r="R392" s="47" t="str">
        <f t="shared" si="133"/>
        <v/>
      </c>
      <c r="S392" s="47" t="str">
        <f t="shared" si="134"/>
        <v/>
      </c>
      <c r="T392" s="48" t="str">
        <f t="shared" si="135"/>
        <v/>
      </c>
      <c r="U392" s="47" t="str">
        <f t="shared" si="136"/>
        <v/>
      </c>
      <c r="V392" s="54" t="str">
        <f t="shared" si="137"/>
        <v/>
      </c>
      <c r="X392" s="49" t="str">
        <f>IF(AA392=$AA$1,MAX($X$1:X391)+1,"")</f>
        <v/>
      </c>
      <c r="Y392" s="50">
        <f t="shared" si="131"/>
        <v>391</v>
      </c>
      <c r="Z392" s="51" t="str">
        <f t="shared" si="138"/>
        <v>Ječmen Jarní</v>
      </c>
      <c r="AA392" s="50" t="str">
        <f t="shared" si="139"/>
        <v>Mělník</v>
      </c>
      <c r="AB392" s="50" t="str">
        <f t="shared" si="140"/>
        <v>Mikovice u Kralup nad Vltavou</v>
      </c>
      <c r="AC392" s="51">
        <f t="shared" si="141"/>
        <v>672742</v>
      </c>
      <c r="AD392" s="52" t="str">
        <f t="shared" si="142"/>
        <v>30,01 - 50,00 %</v>
      </c>
    </row>
    <row r="393" spans="1:30" ht="12.75" x14ac:dyDescent="0.25">
      <c r="A393" s="49">
        <f>IF(B393=$Z$1,MAX($A$1:A392)+1,"")</f>
        <v>392</v>
      </c>
      <c r="B393" s="51" t="s">
        <v>3036</v>
      </c>
      <c r="C393" s="51" t="s">
        <v>477</v>
      </c>
      <c r="D393" s="64" t="s">
        <v>481</v>
      </c>
      <c r="E393" s="64">
        <v>691437</v>
      </c>
      <c r="F393" s="58" t="s">
        <v>34</v>
      </c>
      <c r="H393" s="62">
        <f t="shared" si="124"/>
        <v>392</v>
      </c>
      <c r="I393" s="63" t="str">
        <f t="shared" si="125"/>
        <v/>
      </c>
      <c r="J393" s="47" t="str">
        <f t="shared" si="126"/>
        <v/>
      </c>
      <c r="K393" s="47" t="str">
        <f t="shared" si="127"/>
        <v/>
      </c>
      <c r="L393" s="48" t="str">
        <f t="shared" si="128"/>
        <v/>
      </c>
      <c r="M393" s="47" t="str">
        <f t="shared" si="129"/>
        <v/>
      </c>
      <c r="N393" s="54" t="str">
        <f t="shared" si="130"/>
        <v/>
      </c>
      <c r="P393" s="53" t="str">
        <f>IF($AB$1="NE","",IF(V393=$V$1,MAX($P$1:P392)+1,""))</f>
        <v/>
      </c>
      <c r="Q393" s="50" t="str">
        <f t="shared" si="132"/>
        <v/>
      </c>
      <c r="R393" s="47" t="str">
        <f t="shared" si="133"/>
        <v/>
      </c>
      <c r="S393" s="47" t="str">
        <f t="shared" si="134"/>
        <v/>
      </c>
      <c r="T393" s="48" t="str">
        <f t="shared" si="135"/>
        <v/>
      </c>
      <c r="U393" s="47" t="str">
        <f t="shared" si="136"/>
        <v/>
      </c>
      <c r="V393" s="54" t="str">
        <f t="shared" si="137"/>
        <v/>
      </c>
      <c r="X393" s="49" t="str">
        <f>IF(AA393=$AA$1,MAX($X$1:X392)+1,"")</f>
        <v/>
      </c>
      <c r="Y393" s="50">
        <f t="shared" si="131"/>
        <v>392</v>
      </c>
      <c r="Z393" s="51" t="str">
        <f t="shared" si="138"/>
        <v>Ječmen Jarní</v>
      </c>
      <c r="AA393" s="50" t="str">
        <f t="shared" si="139"/>
        <v>Mělník</v>
      </c>
      <c r="AB393" s="50" t="str">
        <f t="shared" si="140"/>
        <v>Malý Újezd</v>
      </c>
      <c r="AC393" s="51">
        <f t="shared" si="141"/>
        <v>691437</v>
      </c>
      <c r="AD393" s="52" t="str">
        <f t="shared" si="142"/>
        <v>30,01 - 50,00 %</v>
      </c>
    </row>
    <row r="394" spans="1:30" ht="12.75" x14ac:dyDescent="0.25">
      <c r="A394" s="49">
        <f>IF(B394=$Z$1,MAX($A$1:A393)+1,"")</f>
        <v>393</v>
      </c>
      <c r="B394" s="51" t="s">
        <v>3036</v>
      </c>
      <c r="C394" s="51" t="s">
        <v>477</v>
      </c>
      <c r="D394" s="64" t="s">
        <v>482</v>
      </c>
      <c r="E394" s="64">
        <v>692999</v>
      </c>
      <c r="F394" s="58" t="s">
        <v>34</v>
      </c>
      <c r="H394" s="62">
        <f t="shared" si="124"/>
        <v>393</v>
      </c>
      <c r="I394" s="63" t="str">
        <f t="shared" si="125"/>
        <v/>
      </c>
      <c r="J394" s="47" t="str">
        <f t="shared" si="126"/>
        <v/>
      </c>
      <c r="K394" s="47" t="str">
        <f t="shared" si="127"/>
        <v/>
      </c>
      <c r="L394" s="48" t="str">
        <f t="shared" si="128"/>
        <v/>
      </c>
      <c r="M394" s="47" t="str">
        <f t="shared" si="129"/>
        <v/>
      </c>
      <c r="N394" s="54" t="str">
        <f t="shared" si="130"/>
        <v/>
      </c>
      <c r="P394" s="53" t="str">
        <f>IF($AB$1="NE","",IF(V394=$V$1,MAX($P$1:P393)+1,""))</f>
        <v/>
      </c>
      <c r="Q394" s="50" t="str">
        <f t="shared" si="132"/>
        <v/>
      </c>
      <c r="R394" s="47" t="str">
        <f t="shared" si="133"/>
        <v/>
      </c>
      <c r="S394" s="47" t="str">
        <f t="shared" si="134"/>
        <v/>
      </c>
      <c r="T394" s="48" t="str">
        <f t="shared" si="135"/>
        <v/>
      </c>
      <c r="U394" s="47" t="str">
        <f t="shared" si="136"/>
        <v/>
      </c>
      <c r="V394" s="54" t="str">
        <f t="shared" si="137"/>
        <v/>
      </c>
      <c r="X394" s="49" t="str">
        <f>IF(AA394=$AA$1,MAX($X$1:X393)+1,"")</f>
        <v/>
      </c>
      <c r="Y394" s="50">
        <f t="shared" si="131"/>
        <v>393</v>
      </c>
      <c r="Z394" s="51" t="str">
        <f t="shared" si="138"/>
        <v>Ječmen Jarní</v>
      </c>
      <c r="AA394" s="50" t="str">
        <f t="shared" si="139"/>
        <v>Mělník</v>
      </c>
      <c r="AB394" s="50" t="str">
        <f t="shared" si="140"/>
        <v>Vehlovice</v>
      </c>
      <c r="AC394" s="51">
        <f t="shared" si="141"/>
        <v>692999</v>
      </c>
      <c r="AD394" s="52" t="str">
        <f t="shared" si="142"/>
        <v>30,01 - 50,00 %</v>
      </c>
    </row>
    <row r="395" spans="1:30" ht="12.75" x14ac:dyDescent="0.25">
      <c r="A395" s="49">
        <f>IF(B395=$Z$1,MAX($A$1:A394)+1,"")</f>
        <v>394</v>
      </c>
      <c r="B395" s="51" t="s">
        <v>3036</v>
      </c>
      <c r="C395" s="51" t="s">
        <v>477</v>
      </c>
      <c r="D395" s="64" t="s">
        <v>483</v>
      </c>
      <c r="E395" s="64">
        <v>702803</v>
      </c>
      <c r="F395" s="58" t="s">
        <v>34</v>
      </c>
      <c r="H395" s="62">
        <f t="shared" ref="H395:H458" si="143">IF($T$1="ANO",H394+1,"")</f>
        <v>394</v>
      </c>
      <c r="I395" s="63" t="str">
        <f t="shared" ref="I395:I458" si="144">IF(I394="","",IF(MAX($P$2:$P$10000)=I394,"",I394+1))</f>
        <v/>
      </c>
      <c r="J395" s="47" t="str">
        <f t="shared" ref="J395:J458" si="145">IF(I395="","",LOOKUP(Q395,$P$2:$P$10000,$R$2:$R$10000))</f>
        <v/>
      </c>
      <c r="K395" s="47" t="str">
        <f t="shared" ref="K395:K458" si="146">IF(I395="","",LOOKUP(Q395,$P$2:$P$10000,$S$2:$S$10000))</f>
        <v/>
      </c>
      <c r="L395" s="48" t="str">
        <f t="shared" ref="L395:L458" si="147">IF(I395="","",LOOKUP(Q395,$P$2:$P$10000,$T$2:$T$10000))</f>
        <v/>
      </c>
      <c r="M395" s="47" t="str">
        <f t="shared" ref="M395:M458" si="148">IF(I395="","",LOOKUP(Q395,$P$2:$P$10000,$U$2:$U$10000))</f>
        <v/>
      </c>
      <c r="N395" s="54" t="str">
        <f t="shared" ref="N395:N458" si="149">IF(I395="","",LOOKUP(Q395,$P$2:$P$10000,$V$2:$V$10000))</f>
        <v/>
      </c>
      <c r="P395" s="53" t="str">
        <f>IF($AB$1="NE","",IF(V395=$V$1,MAX($P$1:P394)+1,""))</f>
        <v/>
      </c>
      <c r="Q395" s="50" t="str">
        <f t="shared" si="132"/>
        <v/>
      </c>
      <c r="R395" s="47" t="str">
        <f t="shared" si="133"/>
        <v/>
      </c>
      <c r="S395" s="47" t="str">
        <f t="shared" si="134"/>
        <v/>
      </c>
      <c r="T395" s="48" t="str">
        <f t="shared" si="135"/>
        <v/>
      </c>
      <c r="U395" s="47" t="str">
        <f t="shared" si="136"/>
        <v/>
      </c>
      <c r="V395" s="54" t="str">
        <f t="shared" si="137"/>
        <v/>
      </c>
      <c r="X395" s="49" t="str">
        <f>IF(AA395=$AA$1,MAX($X$1:X394)+1,"")</f>
        <v/>
      </c>
      <c r="Y395" s="50">
        <f t="shared" si="131"/>
        <v>394</v>
      </c>
      <c r="Z395" s="51" t="str">
        <f t="shared" si="138"/>
        <v>Ječmen Jarní</v>
      </c>
      <c r="AA395" s="50" t="str">
        <f t="shared" si="139"/>
        <v>Mělník</v>
      </c>
      <c r="AB395" s="50" t="str">
        <f t="shared" si="140"/>
        <v>Podhořany</v>
      </c>
      <c r="AC395" s="51">
        <f t="shared" si="141"/>
        <v>702803</v>
      </c>
      <c r="AD395" s="52" t="str">
        <f t="shared" si="142"/>
        <v>30,01 - 50,00 %</v>
      </c>
    </row>
    <row r="396" spans="1:30" ht="12.75" x14ac:dyDescent="0.25">
      <c r="A396" s="49">
        <f>IF(B396=$Z$1,MAX($A$1:A395)+1,"")</f>
        <v>395</v>
      </c>
      <c r="B396" s="51" t="s">
        <v>3036</v>
      </c>
      <c r="C396" s="51" t="s">
        <v>477</v>
      </c>
      <c r="D396" s="64" t="s">
        <v>484</v>
      </c>
      <c r="E396" s="64">
        <v>704008</v>
      </c>
      <c r="F396" s="58" t="s">
        <v>34</v>
      </c>
      <c r="H396" s="62">
        <f t="shared" si="143"/>
        <v>395</v>
      </c>
      <c r="I396" s="63" t="str">
        <f t="shared" si="144"/>
        <v/>
      </c>
      <c r="J396" s="47" t="str">
        <f t="shared" si="145"/>
        <v/>
      </c>
      <c r="K396" s="47" t="str">
        <f t="shared" si="146"/>
        <v/>
      </c>
      <c r="L396" s="48" t="str">
        <f t="shared" si="147"/>
        <v/>
      </c>
      <c r="M396" s="47" t="str">
        <f t="shared" si="148"/>
        <v/>
      </c>
      <c r="N396" s="54" t="str">
        <f t="shared" si="149"/>
        <v/>
      </c>
      <c r="P396" s="53" t="str">
        <f>IF($AB$1="NE","",IF(V396=$V$1,MAX($P$1:P395)+1,""))</f>
        <v/>
      </c>
      <c r="Q396" s="50" t="str">
        <f t="shared" si="132"/>
        <v/>
      </c>
      <c r="R396" s="47" t="str">
        <f t="shared" si="133"/>
        <v/>
      </c>
      <c r="S396" s="47" t="str">
        <f t="shared" si="134"/>
        <v/>
      </c>
      <c r="T396" s="48" t="str">
        <f t="shared" si="135"/>
        <v/>
      </c>
      <c r="U396" s="47" t="str">
        <f t="shared" si="136"/>
        <v/>
      </c>
      <c r="V396" s="54" t="str">
        <f t="shared" si="137"/>
        <v/>
      </c>
      <c r="X396" s="49" t="str">
        <f>IF(AA396=$AA$1,MAX($X$1:X395)+1,"")</f>
        <v/>
      </c>
      <c r="Y396" s="50">
        <f t="shared" si="131"/>
        <v>395</v>
      </c>
      <c r="Z396" s="51" t="str">
        <f t="shared" si="138"/>
        <v>Ječmen Jarní</v>
      </c>
      <c r="AA396" s="50" t="str">
        <f t="shared" si="139"/>
        <v>Mělník</v>
      </c>
      <c r="AB396" s="50" t="str">
        <f t="shared" si="140"/>
        <v>Netřeba</v>
      </c>
      <c r="AC396" s="51">
        <f t="shared" si="141"/>
        <v>704008</v>
      </c>
      <c r="AD396" s="52" t="str">
        <f t="shared" si="142"/>
        <v>30,01 - 50,00 %</v>
      </c>
    </row>
    <row r="397" spans="1:30" ht="12.75" x14ac:dyDescent="0.25">
      <c r="A397" s="49">
        <f>IF(B397=$Z$1,MAX($A$1:A396)+1,"")</f>
        <v>396</v>
      </c>
      <c r="B397" s="51" t="s">
        <v>3036</v>
      </c>
      <c r="C397" s="51" t="s">
        <v>477</v>
      </c>
      <c r="D397" s="64" t="s">
        <v>485</v>
      </c>
      <c r="E397" s="64">
        <v>705403</v>
      </c>
      <c r="F397" s="58" t="s">
        <v>34</v>
      </c>
      <c r="H397" s="62">
        <f t="shared" si="143"/>
        <v>396</v>
      </c>
      <c r="I397" s="63" t="str">
        <f t="shared" si="144"/>
        <v/>
      </c>
      <c r="J397" s="47" t="str">
        <f t="shared" si="145"/>
        <v/>
      </c>
      <c r="K397" s="47" t="str">
        <f t="shared" si="146"/>
        <v/>
      </c>
      <c r="L397" s="48" t="str">
        <f t="shared" si="147"/>
        <v/>
      </c>
      <c r="M397" s="47" t="str">
        <f t="shared" si="148"/>
        <v/>
      </c>
      <c r="N397" s="54" t="str">
        <f t="shared" si="149"/>
        <v/>
      </c>
      <c r="P397" s="53" t="str">
        <f>IF($AB$1="NE","",IF(V397=$V$1,MAX($P$1:P396)+1,""))</f>
        <v/>
      </c>
      <c r="Q397" s="50" t="str">
        <f t="shared" si="132"/>
        <v/>
      </c>
      <c r="R397" s="47" t="str">
        <f t="shared" si="133"/>
        <v/>
      </c>
      <c r="S397" s="47" t="str">
        <f t="shared" si="134"/>
        <v/>
      </c>
      <c r="T397" s="48" t="str">
        <f t="shared" si="135"/>
        <v/>
      </c>
      <c r="U397" s="47" t="str">
        <f t="shared" si="136"/>
        <v/>
      </c>
      <c r="V397" s="54" t="str">
        <f t="shared" si="137"/>
        <v/>
      </c>
      <c r="X397" s="49" t="str">
        <f>IF(AA397=$AA$1,MAX($X$1:X396)+1,"")</f>
        <v/>
      </c>
      <c r="Y397" s="50">
        <f t="shared" si="131"/>
        <v>396</v>
      </c>
      <c r="Z397" s="51" t="str">
        <f t="shared" si="138"/>
        <v>Ječmen Jarní</v>
      </c>
      <c r="AA397" s="50" t="str">
        <f t="shared" si="139"/>
        <v>Mělník</v>
      </c>
      <c r="AB397" s="50" t="str">
        <f t="shared" si="140"/>
        <v>Čakovičky</v>
      </c>
      <c r="AC397" s="51">
        <f t="shared" si="141"/>
        <v>705403</v>
      </c>
      <c r="AD397" s="52" t="str">
        <f t="shared" si="142"/>
        <v>30,01 - 50,00 %</v>
      </c>
    </row>
    <row r="398" spans="1:30" ht="12.75" x14ac:dyDescent="0.25">
      <c r="A398" s="49">
        <f>IF(B398=$Z$1,MAX($A$1:A397)+1,"")</f>
        <v>397</v>
      </c>
      <c r="B398" s="51" t="s">
        <v>3036</v>
      </c>
      <c r="C398" s="51" t="s">
        <v>477</v>
      </c>
      <c r="D398" s="64" t="s">
        <v>486</v>
      </c>
      <c r="E398" s="64">
        <v>717100</v>
      </c>
      <c r="F398" s="58" t="s">
        <v>34</v>
      </c>
      <c r="H398" s="62">
        <f t="shared" si="143"/>
        <v>397</v>
      </c>
      <c r="I398" s="63" t="str">
        <f t="shared" si="144"/>
        <v/>
      </c>
      <c r="J398" s="47" t="str">
        <f t="shared" si="145"/>
        <v/>
      </c>
      <c r="K398" s="47" t="str">
        <f t="shared" si="146"/>
        <v/>
      </c>
      <c r="L398" s="48" t="str">
        <f t="shared" si="147"/>
        <v/>
      </c>
      <c r="M398" s="47" t="str">
        <f t="shared" si="148"/>
        <v/>
      </c>
      <c r="N398" s="54" t="str">
        <f t="shared" si="149"/>
        <v/>
      </c>
      <c r="P398" s="53" t="str">
        <f>IF($AB$1="NE","",IF(V398=$V$1,MAX($P$1:P397)+1,""))</f>
        <v/>
      </c>
      <c r="Q398" s="50" t="str">
        <f t="shared" si="132"/>
        <v/>
      </c>
      <c r="R398" s="47" t="str">
        <f t="shared" si="133"/>
        <v/>
      </c>
      <c r="S398" s="47" t="str">
        <f t="shared" si="134"/>
        <v/>
      </c>
      <c r="T398" s="48" t="str">
        <f t="shared" si="135"/>
        <v/>
      </c>
      <c r="U398" s="47" t="str">
        <f t="shared" si="136"/>
        <v/>
      </c>
      <c r="V398" s="54" t="str">
        <f t="shared" si="137"/>
        <v/>
      </c>
      <c r="X398" s="49" t="str">
        <f>IF(AA398=$AA$1,MAX($X$1:X397)+1,"")</f>
        <v/>
      </c>
      <c r="Y398" s="50">
        <f t="shared" si="131"/>
        <v>397</v>
      </c>
      <c r="Z398" s="51" t="str">
        <f t="shared" si="138"/>
        <v>Ječmen Jarní</v>
      </c>
      <c r="AA398" s="50" t="str">
        <f t="shared" si="139"/>
        <v>Mělník</v>
      </c>
      <c r="AB398" s="50" t="str">
        <f t="shared" si="140"/>
        <v>Nedomice</v>
      </c>
      <c r="AC398" s="51">
        <f t="shared" si="141"/>
        <v>717100</v>
      </c>
      <c r="AD398" s="52" t="str">
        <f t="shared" si="142"/>
        <v>30,01 - 50,00 %</v>
      </c>
    </row>
    <row r="399" spans="1:30" ht="12.75" x14ac:dyDescent="0.25">
      <c r="A399" s="49">
        <f>IF(B399=$Z$1,MAX($A$1:A398)+1,"")</f>
        <v>398</v>
      </c>
      <c r="B399" s="51" t="s">
        <v>3036</v>
      </c>
      <c r="C399" s="51" t="s">
        <v>477</v>
      </c>
      <c r="D399" s="64" t="s">
        <v>487</v>
      </c>
      <c r="E399" s="64">
        <v>726206</v>
      </c>
      <c r="F399" s="58" t="s">
        <v>34</v>
      </c>
      <c r="H399" s="62">
        <f t="shared" si="143"/>
        <v>398</v>
      </c>
      <c r="I399" s="63" t="str">
        <f t="shared" si="144"/>
        <v/>
      </c>
      <c r="J399" s="47" t="str">
        <f t="shared" si="145"/>
        <v/>
      </c>
      <c r="K399" s="47" t="str">
        <f t="shared" si="146"/>
        <v/>
      </c>
      <c r="L399" s="48" t="str">
        <f t="shared" si="147"/>
        <v/>
      </c>
      <c r="M399" s="47" t="str">
        <f t="shared" si="148"/>
        <v/>
      </c>
      <c r="N399" s="54" t="str">
        <f t="shared" si="149"/>
        <v/>
      </c>
      <c r="P399" s="53" t="str">
        <f>IF($AB$1="NE","",IF(V399=$V$1,MAX($P$1:P398)+1,""))</f>
        <v/>
      </c>
      <c r="Q399" s="50" t="str">
        <f t="shared" si="132"/>
        <v/>
      </c>
      <c r="R399" s="47" t="str">
        <f t="shared" si="133"/>
        <v/>
      </c>
      <c r="S399" s="47" t="str">
        <f t="shared" si="134"/>
        <v/>
      </c>
      <c r="T399" s="48" t="str">
        <f t="shared" si="135"/>
        <v/>
      </c>
      <c r="U399" s="47" t="str">
        <f t="shared" si="136"/>
        <v/>
      </c>
      <c r="V399" s="54" t="str">
        <f t="shared" si="137"/>
        <v/>
      </c>
      <c r="X399" s="49" t="str">
        <f>IF(AA399=$AA$1,MAX($X$1:X398)+1,"")</f>
        <v/>
      </c>
      <c r="Y399" s="50">
        <f t="shared" si="131"/>
        <v>398</v>
      </c>
      <c r="Z399" s="51" t="str">
        <f t="shared" si="138"/>
        <v>Ječmen Jarní</v>
      </c>
      <c r="AA399" s="50" t="str">
        <f t="shared" si="139"/>
        <v>Mělník</v>
      </c>
      <c r="AB399" s="50" t="str">
        <f t="shared" si="140"/>
        <v>Postřižín</v>
      </c>
      <c r="AC399" s="51">
        <f t="shared" si="141"/>
        <v>726206</v>
      </c>
      <c r="AD399" s="52" t="str">
        <f t="shared" si="142"/>
        <v>30,01 - 50,00 %</v>
      </c>
    </row>
    <row r="400" spans="1:30" ht="12.75" x14ac:dyDescent="0.25">
      <c r="A400" s="49">
        <f>IF(B400=$Z$1,MAX($A$1:A399)+1,"")</f>
        <v>399</v>
      </c>
      <c r="B400" s="51" t="s">
        <v>3036</v>
      </c>
      <c r="C400" s="51" t="s">
        <v>477</v>
      </c>
      <c r="D400" s="64" t="s">
        <v>488</v>
      </c>
      <c r="E400" s="64">
        <v>785253</v>
      </c>
      <c r="F400" s="58" t="s">
        <v>34</v>
      </c>
      <c r="H400" s="62">
        <f t="shared" si="143"/>
        <v>399</v>
      </c>
      <c r="I400" s="63" t="str">
        <f t="shared" si="144"/>
        <v/>
      </c>
      <c r="J400" s="47" t="str">
        <f t="shared" si="145"/>
        <v/>
      </c>
      <c r="K400" s="47" t="str">
        <f t="shared" si="146"/>
        <v/>
      </c>
      <c r="L400" s="48" t="str">
        <f t="shared" si="147"/>
        <v/>
      </c>
      <c r="M400" s="47" t="str">
        <f t="shared" si="148"/>
        <v/>
      </c>
      <c r="N400" s="54" t="str">
        <f t="shared" si="149"/>
        <v/>
      </c>
      <c r="P400" s="53" t="str">
        <f>IF($AB$1="NE","",IF(V400=$V$1,MAX($P$1:P399)+1,""))</f>
        <v/>
      </c>
      <c r="Q400" s="50" t="str">
        <f t="shared" si="132"/>
        <v/>
      </c>
      <c r="R400" s="47" t="str">
        <f t="shared" si="133"/>
        <v/>
      </c>
      <c r="S400" s="47" t="str">
        <f t="shared" si="134"/>
        <v/>
      </c>
      <c r="T400" s="48" t="str">
        <f t="shared" si="135"/>
        <v/>
      </c>
      <c r="U400" s="47" t="str">
        <f t="shared" si="136"/>
        <v/>
      </c>
      <c r="V400" s="54" t="str">
        <f t="shared" si="137"/>
        <v/>
      </c>
      <c r="X400" s="49" t="str">
        <f>IF(AA400=$AA$1,MAX($X$1:X399)+1,"")</f>
        <v/>
      </c>
      <c r="Y400" s="50">
        <f t="shared" si="131"/>
        <v>399</v>
      </c>
      <c r="Z400" s="51" t="str">
        <f t="shared" si="138"/>
        <v>Ječmen Jarní</v>
      </c>
      <c r="AA400" s="50" t="str">
        <f t="shared" si="139"/>
        <v>Mělník</v>
      </c>
      <c r="AB400" s="50" t="str">
        <f t="shared" si="140"/>
        <v>Vraňany</v>
      </c>
      <c r="AC400" s="51">
        <f t="shared" si="141"/>
        <v>785253</v>
      </c>
      <c r="AD400" s="52" t="str">
        <f t="shared" si="142"/>
        <v>30,01 - 50,00 %</v>
      </c>
    </row>
    <row r="401" spans="1:30" ht="12.75" x14ac:dyDescent="0.25">
      <c r="A401" s="49">
        <f>IF(B401=$Z$1,MAX($A$1:A400)+1,"")</f>
        <v>400</v>
      </c>
      <c r="B401" s="51" t="s">
        <v>3036</v>
      </c>
      <c r="C401" s="51" t="s">
        <v>477</v>
      </c>
      <c r="D401" s="64" t="s">
        <v>489</v>
      </c>
      <c r="E401" s="64">
        <v>787451</v>
      </c>
      <c r="F401" s="58" t="s">
        <v>34</v>
      </c>
      <c r="H401" s="62">
        <f t="shared" si="143"/>
        <v>400</v>
      </c>
      <c r="I401" s="63" t="str">
        <f t="shared" si="144"/>
        <v/>
      </c>
      <c r="J401" s="47" t="str">
        <f t="shared" si="145"/>
        <v/>
      </c>
      <c r="K401" s="47" t="str">
        <f t="shared" si="146"/>
        <v/>
      </c>
      <c r="L401" s="48" t="str">
        <f t="shared" si="147"/>
        <v/>
      </c>
      <c r="M401" s="47" t="str">
        <f t="shared" si="148"/>
        <v/>
      </c>
      <c r="N401" s="54" t="str">
        <f t="shared" si="149"/>
        <v/>
      </c>
      <c r="P401" s="53" t="str">
        <f>IF($AB$1="NE","",IF(V401=$V$1,MAX($P$1:P400)+1,""))</f>
        <v/>
      </c>
      <c r="Q401" s="50" t="str">
        <f t="shared" si="132"/>
        <v/>
      </c>
      <c r="R401" s="47" t="str">
        <f t="shared" si="133"/>
        <v/>
      </c>
      <c r="S401" s="47" t="str">
        <f t="shared" si="134"/>
        <v/>
      </c>
      <c r="T401" s="48" t="str">
        <f t="shared" si="135"/>
        <v/>
      </c>
      <c r="U401" s="47" t="str">
        <f t="shared" si="136"/>
        <v/>
      </c>
      <c r="V401" s="54" t="str">
        <f t="shared" si="137"/>
        <v/>
      </c>
      <c r="X401" s="49" t="str">
        <f>IF(AA401=$AA$1,MAX($X$1:X400)+1,"")</f>
        <v/>
      </c>
      <c r="Y401" s="50">
        <f t="shared" si="131"/>
        <v>400</v>
      </c>
      <c r="Z401" s="51" t="str">
        <f t="shared" si="138"/>
        <v>Ječmen Jarní</v>
      </c>
      <c r="AA401" s="50" t="str">
        <f t="shared" si="139"/>
        <v>Mělník</v>
      </c>
      <c r="AB401" s="50" t="str">
        <f t="shared" si="140"/>
        <v>Všestudy u Veltrus</v>
      </c>
      <c r="AC401" s="51">
        <f t="shared" si="141"/>
        <v>787451</v>
      </c>
      <c r="AD401" s="52" t="str">
        <f t="shared" si="142"/>
        <v>30,01 - 50,00 %</v>
      </c>
    </row>
    <row r="402" spans="1:30" ht="12.75" x14ac:dyDescent="0.25">
      <c r="A402" s="49">
        <f>IF(B402=$Z$1,MAX($A$1:A401)+1,"")</f>
        <v>401</v>
      </c>
      <c r="B402" s="51" t="s">
        <v>3036</v>
      </c>
      <c r="C402" s="51" t="s">
        <v>477</v>
      </c>
      <c r="D402" s="64" t="s">
        <v>490</v>
      </c>
      <c r="E402" s="64">
        <v>793353</v>
      </c>
      <c r="F402" s="58" t="s">
        <v>34</v>
      </c>
      <c r="H402" s="62">
        <f t="shared" si="143"/>
        <v>401</v>
      </c>
      <c r="I402" s="63" t="str">
        <f t="shared" si="144"/>
        <v/>
      </c>
      <c r="J402" s="47" t="str">
        <f t="shared" si="145"/>
        <v/>
      </c>
      <c r="K402" s="47" t="str">
        <f t="shared" si="146"/>
        <v/>
      </c>
      <c r="L402" s="48" t="str">
        <f t="shared" si="147"/>
        <v/>
      </c>
      <c r="M402" s="47" t="str">
        <f t="shared" si="148"/>
        <v/>
      </c>
      <c r="N402" s="54" t="str">
        <f t="shared" si="149"/>
        <v/>
      </c>
      <c r="P402" s="53" t="str">
        <f>IF($AB$1="NE","",IF(V402=$V$1,MAX($P$1:P401)+1,""))</f>
        <v/>
      </c>
      <c r="Q402" s="50" t="str">
        <f t="shared" si="132"/>
        <v/>
      </c>
      <c r="R402" s="47" t="str">
        <f t="shared" si="133"/>
        <v/>
      </c>
      <c r="S402" s="47" t="str">
        <f t="shared" si="134"/>
        <v/>
      </c>
      <c r="T402" s="48" t="str">
        <f t="shared" si="135"/>
        <v/>
      </c>
      <c r="U402" s="47" t="str">
        <f t="shared" si="136"/>
        <v/>
      </c>
      <c r="V402" s="54" t="str">
        <f t="shared" si="137"/>
        <v/>
      </c>
      <c r="X402" s="49" t="str">
        <f>IF(AA402=$AA$1,MAX($X$1:X401)+1,"")</f>
        <v/>
      </c>
      <c r="Y402" s="50">
        <f t="shared" si="131"/>
        <v>401</v>
      </c>
      <c r="Z402" s="51" t="str">
        <f t="shared" si="138"/>
        <v>Ječmen Jarní</v>
      </c>
      <c r="AA402" s="50" t="str">
        <f t="shared" si="139"/>
        <v>Mělník</v>
      </c>
      <c r="AB402" s="50" t="str">
        <f t="shared" si="140"/>
        <v>Zlosyň</v>
      </c>
      <c r="AC402" s="51">
        <f t="shared" si="141"/>
        <v>793353</v>
      </c>
      <c r="AD402" s="52" t="str">
        <f t="shared" si="142"/>
        <v>30,01 - 50,00 %</v>
      </c>
    </row>
    <row r="403" spans="1:30" ht="12.75" x14ac:dyDescent="0.25">
      <c r="A403" s="49">
        <f>IF(B403=$Z$1,MAX($A$1:A402)+1,"")</f>
        <v>402</v>
      </c>
      <c r="B403" s="51" t="s">
        <v>3036</v>
      </c>
      <c r="C403" s="51" t="s">
        <v>491</v>
      </c>
      <c r="D403" s="64" t="s">
        <v>492</v>
      </c>
      <c r="E403" s="64">
        <v>631001</v>
      </c>
      <c r="F403" s="58" t="s">
        <v>34</v>
      </c>
      <c r="H403" s="62">
        <f t="shared" si="143"/>
        <v>402</v>
      </c>
      <c r="I403" s="63" t="str">
        <f t="shared" si="144"/>
        <v/>
      </c>
      <c r="J403" s="47" t="str">
        <f t="shared" si="145"/>
        <v/>
      </c>
      <c r="K403" s="47" t="str">
        <f t="shared" si="146"/>
        <v/>
      </c>
      <c r="L403" s="48" t="str">
        <f t="shared" si="147"/>
        <v/>
      </c>
      <c r="M403" s="47" t="str">
        <f t="shared" si="148"/>
        <v/>
      </c>
      <c r="N403" s="54" t="str">
        <f t="shared" si="149"/>
        <v/>
      </c>
      <c r="P403" s="53" t="str">
        <f>IF($AB$1="NE","",IF(V403=$V$1,MAX($P$1:P402)+1,""))</f>
        <v/>
      </c>
      <c r="Q403" s="50" t="str">
        <f t="shared" si="132"/>
        <v/>
      </c>
      <c r="R403" s="47" t="str">
        <f t="shared" si="133"/>
        <v/>
      </c>
      <c r="S403" s="47" t="str">
        <f t="shared" si="134"/>
        <v/>
      </c>
      <c r="T403" s="48" t="str">
        <f t="shared" si="135"/>
        <v/>
      </c>
      <c r="U403" s="47" t="str">
        <f t="shared" si="136"/>
        <v/>
      </c>
      <c r="V403" s="54" t="str">
        <f t="shared" si="137"/>
        <v/>
      </c>
      <c r="X403" s="49" t="str">
        <f>IF(AA403=$AA$1,MAX($X$1:X402)+1,"")</f>
        <v/>
      </c>
      <c r="Y403" s="50">
        <f t="shared" si="131"/>
        <v>402</v>
      </c>
      <c r="Z403" s="51" t="str">
        <f t="shared" si="138"/>
        <v>Ječmen Jarní</v>
      </c>
      <c r="AA403" s="50" t="str">
        <f t="shared" si="139"/>
        <v>Mladá Boleslav</v>
      </c>
      <c r="AB403" s="50" t="str">
        <f t="shared" si="140"/>
        <v>Domousnice</v>
      </c>
      <c r="AC403" s="51">
        <f t="shared" si="141"/>
        <v>631001</v>
      </c>
      <c r="AD403" s="52" t="str">
        <f t="shared" si="142"/>
        <v>30,01 - 50,00 %</v>
      </c>
    </row>
    <row r="404" spans="1:30" ht="12.75" x14ac:dyDescent="0.25">
      <c r="A404" s="49">
        <f>IF(B404=$Z$1,MAX($A$1:A403)+1,"")</f>
        <v>403</v>
      </c>
      <c r="B404" s="51" t="s">
        <v>3036</v>
      </c>
      <c r="C404" s="51" t="s">
        <v>491</v>
      </c>
      <c r="D404" s="64" t="s">
        <v>493</v>
      </c>
      <c r="E404" s="64">
        <v>747165</v>
      </c>
      <c r="F404" s="58" t="s">
        <v>34</v>
      </c>
      <c r="H404" s="62">
        <f t="shared" si="143"/>
        <v>403</v>
      </c>
      <c r="I404" s="63" t="str">
        <f t="shared" si="144"/>
        <v/>
      </c>
      <c r="J404" s="47" t="str">
        <f t="shared" si="145"/>
        <v/>
      </c>
      <c r="K404" s="47" t="str">
        <f t="shared" si="146"/>
        <v/>
      </c>
      <c r="L404" s="48" t="str">
        <f t="shared" si="147"/>
        <v/>
      </c>
      <c r="M404" s="47" t="str">
        <f t="shared" si="148"/>
        <v/>
      </c>
      <c r="N404" s="54" t="str">
        <f t="shared" si="149"/>
        <v/>
      </c>
      <c r="P404" s="53" t="str">
        <f>IF($AB$1="NE","",IF(V404=$V$1,MAX($P$1:P403)+1,""))</f>
        <v/>
      </c>
      <c r="Q404" s="50" t="str">
        <f t="shared" si="132"/>
        <v/>
      </c>
      <c r="R404" s="47" t="str">
        <f t="shared" si="133"/>
        <v/>
      </c>
      <c r="S404" s="47" t="str">
        <f t="shared" si="134"/>
        <v/>
      </c>
      <c r="T404" s="48" t="str">
        <f t="shared" si="135"/>
        <v/>
      </c>
      <c r="U404" s="47" t="str">
        <f t="shared" si="136"/>
        <v/>
      </c>
      <c r="V404" s="54" t="str">
        <f t="shared" si="137"/>
        <v/>
      </c>
      <c r="X404" s="49" t="str">
        <f>IF(AA404=$AA$1,MAX($X$1:X403)+1,"")</f>
        <v/>
      </c>
      <c r="Y404" s="50">
        <f t="shared" si="131"/>
        <v>403</v>
      </c>
      <c r="Z404" s="51" t="str">
        <f t="shared" si="138"/>
        <v>Ječmen Jarní</v>
      </c>
      <c r="AA404" s="50" t="str">
        <f t="shared" si="139"/>
        <v>Mladá Boleslav</v>
      </c>
      <c r="AB404" s="50" t="str">
        <f t="shared" si="140"/>
        <v>Semčice</v>
      </c>
      <c r="AC404" s="51">
        <f t="shared" si="141"/>
        <v>747165</v>
      </c>
      <c r="AD404" s="52" t="str">
        <f t="shared" si="142"/>
        <v>30,01 - 50,00 %</v>
      </c>
    </row>
    <row r="405" spans="1:30" ht="12.75" x14ac:dyDescent="0.25">
      <c r="A405" s="49">
        <f>IF(B405=$Z$1,MAX($A$1:A404)+1,"")</f>
        <v>404</v>
      </c>
      <c r="B405" s="51" t="s">
        <v>3036</v>
      </c>
      <c r="C405" s="51" t="s">
        <v>491</v>
      </c>
      <c r="D405" s="64" t="s">
        <v>494</v>
      </c>
      <c r="E405" s="64">
        <v>751014</v>
      </c>
      <c r="F405" s="58" t="s">
        <v>34</v>
      </c>
      <c r="H405" s="62">
        <f t="shared" si="143"/>
        <v>404</v>
      </c>
      <c r="I405" s="63" t="str">
        <f t="shared" si="144"/>
        <v/>
      </c>
      <c r="J405" s="47" t="str">
        <f t="shared" si="145"/>
        <v/>
      </c>
      <c r="K405" s="47" t="str">
        <f t="shared" si="146"/>
        <v/>
      </c>
      <c r="L405" s="48" t="str">
        <f t="shared" si="147"/>
        <v/>
      </c>
      <c r="M405" s="47" t="str">
        <f t="shared" si="148"/>
        <v/>
      </c>
      <c r="N405" s="54" t="str">
        <f t="shared" si="149"/>
        <v/>
      </c>
      <c r="P405" s="53" t="str">
        <f>IF($AB$1="NE","",IF(V405=$V$1,MAX($P$1:P404)+1,""))</f>
        <v/>
      </c>
      <c r="Q405" s="50" t="str">
        <f t="shared" si="132"/>
        <v/>
      </c>
      <c r="R405" s="47" t="str">
        <f t="shared" si="133"/>
        <v/>
      </c>
      <c r="S405" s="47" t="str">
        <f t="shared" si="134"/>
        <v/>
      </c>
      <c r="T405" s="48" t="str">
        <f t="shared" si="135"/>
        <v/>
      </c>
      <c r="U405" s="47" t="str">
        <f t="shared" si="136"/>
        <v/>
      </c>
      <c r="V405" s="54" t="str">
        <f t="shared" si="137"/>
        <v/>
      </c>
      <c r="X405" s="49" t="str">
        <f>IF(AA405=$AA$1,MAX($X$1:X404)+1,"")</f>
        <v/>
      </c>
      <c r="Y405" s="50">
        <f t="shared" si="131"/>
        <v>404</v>
      </c>
      <c r="Z405" s="51" t="str">
        <f t="shared" si="138"/>
        <v>Ječmen Jarní</v>
      </c>
      <c r="AA405" s="50" t="str">
        <f t="shared" si="139"/>
        <v>Mladá Boleslav</v>
      </c>
      <c r="AB405" s="50" t="str">
        <f t="shared" si="140"/>
        <v>Smilovice u Luštěnic</v>
      </c>
      <c r="AC405" s="51">
        <f t="shared" si="141"/>
        <v>751014</v>
      </c>
      <c r="AD405" s="52" t="str">
        <f t="shared" si="142"/>
        <v>30,01 - 50,00 %</v>
      </c>
    </row>
    <row r="406" spans="1:30" ht="12.75" x14ac:dyDescent="0.25">
      <c r="A406" s="49">
        <f>IF(B406=$Z$1,MAX($A$1:A405)+1,"")</f>
        <v>405</v>
      </c>
      <c r="B406" s="51" t="s">
        <v>3036</v>
      </c>
      <c r="C406" s="51" t="s">
        <v>491</v>
      </c>
      <c r="D406" s="64" t="s">
        <v>495</v>
      </c>
      <c r="E406" s="64">
        <v>752355</v>
      </c>
      <c r="F406" s="58" t="s">
        <v>34</v>
      </c>
      <c r="H406" s="62">
        <f t="shared" si="143"/>
        <v>405</v>
      </c>
      <c r="I406" s="63" t="str">
        <f t="shared" si="144"/>
        <v/>
      </c>
      <c r="J406" s="47" t="str">
        <f t="shared" si="145"/>
        <v/>
      </c>
      <c r="K406" s="47" t="str">
        <f t="shared" si="146"/>
        <v/>
      </c>
      <c r="L406" s="48" t="str">
        <f t="shared" si="147"/>
        <v/>
      </c>
      <c r="M406" s="47" t="str">
        <f t="shared" si="148"/>
        <v/>
      </c>
      <c r="N406" s="54" t="str">
        <f t="shared" si="149"/>
        <v/>
      </c>
      <c r="P406" s="53" t="str">
        <f>IF($AB$1="NE","",IF(V406=$V$1,MAX($P$1:P405)+1,""))</f>
        <v/>
      </c>
      <c r="Q406" s="50" t="str">
        <f t="shared" si="132"/>
        <v/>
      </c>
      <c r="R406" s="47" t="str">
        <f t="shared" si="133"/>
        <v/>
      </c>
      <c r="S406" s="47" t="str">
        <f t="shared" si="134"/>
        <v/>
      </c>
      <c r="T406" s="48" t="str">
        <f t="shared" si="135"/>
        <v/>
      </c>
      <c r="U406" s="47" t="str">
        <f t="shared" si="136"/>
        <v/>
      </c>
      <c r="V406" s="54" t="str">
        <f t="shared" si="137"/>
        <v/>
      </c>
      <c r="X406" s="49" t="str">
        <f>IF(AA406=$AA$1,MAX($X$1:X405)+1,"")</f>
        <v/>
      </c>
      <c r="Y406" s="50">
        <f t="shared" si="131"/>
        <v>405</v>
      </c>
      <c r="Z406" s="51" t="str">
        <f t="shared" si="138"/>
        <v>Ječmen Jarní</v>
      </c>
      <c r="AA406" s="50" t="str">
        <f t="shared" si="139"/>
        <v>Mladá Boleslav</v>
      </c>
      <c r="AB406" s="50" t="str">
        <f t="shared" si="140"/>
        <v>Solec</v>
      </c>
      <c r="AC406" s="51">
        <f t="shared" si="141"/>
        <v>752355</v>
      </c>
      <c r="AD406" s="52" t="str">
        <f t="shared" si="142"/>
        <v>30,01 - 50,00 %</v>
      </c>
    </row>
    <row r="407" spans="1:30" ht="12.75" x14ac:dyDescent="0.25">
      <c r="A407" s="49">
        <f>IF(B407=$Z$1,MAX($A$1:A406)+1,"")</f>
        <v>406</v>
      </c>
      <c r="B407" s="51" t="s">
        <v>3036</v>
      </c>
      <c r="C407" s="51" t="s">
        <v>496</v>
      </c>
      <c r="D407" s="64" t="s">
        <v>497</v>
      </c>
      <c r="E407" s="64">
        <v>601233</v>
      </c>
      <c r="F407" s="58" t="s">
        <v>34</v>
      </c>
      <c r="H407" s="62">
        <f t="shared" si="143"/>
        <v>406</v>
      </c>
      <c r="I407" s="63" t="str">
        <f t="shared" si="144"/>
        <v/>
      </c>
      <c r="J407" s="47" t="str">
        <f t="shared" si="145"/>
        <v/>
      </c>
      <c r="K407" s="47" t="str">
        <f t="shared" si="146"/>
        <v/>
      </c>
      <c r="L407" s="48" t="str">
        <f t="shared" si="147"/>
        <v/>
      </c>
      <c r="M407" s="47" t="str">
        <f t="shared" si="148"/>
        <v/>
      </c>
      <c r="N407" s="54" t="str">
        <f t="shared" si="149"/>
        <v/>
      </c>
      <c r="P407" s="53" t="str">
        <f>IF($AB$1="NE","",IF(V407=$V$1,MAX($P$1:P406)+1,""))</f>
        <v/>
      </c>
      <c r="Q407" s="50" t="str">
        <f t="shared" si="132"/>
        <v/>
      </c>
      <c r="R407" s="47" t="str">
        <f t="shared" si="133"/>
        <v/>
      </c>
      <c r="S407" s="47" t="str">
        <f t="shared" si="134"/>
        <v/>
      </c>
      <c r="T407" s="48" t="str">
        <f t="shared" si="135"/>
        <v/>
      </c>
      <c r="U407" s="47" t="str">
        <f t="shared" si="136"/>
        <v/>
      </c>
      <c r="V407" s="54" t="str">
        <f t="shared" si="137"/>
        <v/>
      </c>
      <c r="X407" s="49" t="str">
        <f>IF(AA407=$AA$1,MAX($X$1:X406)+1,"")</f>
        <v/>
      </c>
      <c r="Y407" s="50">
        <f t="shared" si="131"/>
        <v>406</v>
      </c>
      <c r="Z407" s="51" t="str">
        <f t="shared" si="138"/>
        <v>Ječmen Jarní</v>
      </c>
      <c r="AA407" s="50" t="str">
        <f t="shared" si="139"/>
        <v>Most</v>
      </c>
      <c r="AB407" s="50" t="str">
        <f t="shared" si="140"/>
        <v>Bečov u Mostu</v>
      </c>
      <c r="AC407" s="51">
        <f t="shared" si="141"/>
        <v>601233</v>
      </c>
      <c r="AD407" s="52" t="str">
        <f t="shared" si="142"/>
        <v>30,01 - 50,00 %</v>
      </c>
    </row>
    <row r="408" spans="1:30" ht="12.75" x14ac:dyDescent="0.25">
      <c r="A408" s="49">
        <f>IF(B408=$Z$1,MAX($A$1:A407)+1,"")</f>
        <v>407</v>
      </c>
      <c r="B408" s="51" t="s">
        <v>3036</v>
      </c>
      <c r="C408" s="51" t="s">
        <v>496</v>
      </c>
      <c r="D408" s="64" t="s">
        <v>498</v>
      </c>
      <c r="E408" s="64">
        <v>601241</v>
      </c>
      <c r="F408" s="58" t="s">
        <v>34</v>
      </c>
      <c r="H408" s="62">
        <f t="shared" si="143"/>
        <v>407</v>
      </c>
      <c r="I408" s="63" t="str">
        <f t="shared" si="144"/>
        <v/>
      </c>
      <c r="J408" s="47" t="str">
        <f t="shared" si="145"/>
        <v/>
      </c>
      <c r="K408" s="47" t="str">
        <f t="shared" si="146"/>
        <v/>
      </c>
      <c r="L408" s="48" t="str">
        <f t="shared" si="147"/>
        <v/>
      </c>
      <c r="M408" s="47" t="str">
        <f t="shared" si="148"/>
        <v/>
      </c>
      <c r="N408" s="54" t="str">
        <f t="shared" si="149"/>
        <v/>
      </c>
      <c r="P408" s="53" t="str">
        <f>IF($AB$1="NE","",IF(V408=$V$1,MAX($P$1:P407)+1,""))</f>
        <v/>
      </c>
      <c r="Q408" s="50" t="str">
        <f t="shared" si="132"/>
        <v/>
      </c>
      <c r="R408" s="47" t="str">
        <f t="shared" si="133"/>
        <v/>
      </c>
      <c r="S408" s="47" t="str">
        <f t="shared" si="134"/>
        <v/>
      </c>
      <c r="T408" s="48" t="str">
        <f t="shared" si="135"/>
        <v/>
      </c>
      <c r="U408" s="47" t="str">
        <f t="shared" si="136"/>
        <v/>
      </c>
      <c r="V408" s="54" t="str">
        <f t="shared" si="137"/>
        <v/>
      </c>
      <c r="X408" s="49" t="str">
        <f>IF(AA408=$AA$1,MAX($X$1:X407)+1,"")</f>
        <v/>
      </c>
      <c r="Y408" s="50">
        <f t="shared" si="131"/>
        <v>407</v>
      </c>
      <c r="Z408" s="51" t="str">
        <f t="shared" si="138"/>
        <v>Ječmen Jarní</v>
      </c>
      <c r="AA408" s="50" t="str">
        <f t="shared" si="139"/>
        <v>Most</v>
      </c>
      <c r="AB408" s="50" t="str">
        <f t="shared" si="140"/>
        <v>Milá</v>
      </c>
      <c r="AC408" s="51">
        <f t="shared" si="141"/>
        <v>601241</v>
      </c>
      <c r="AD408" s="52" t="str">
        <f t="shared" si="142"/>
        <v>30,01 - 50,00 %</v>
      </c>
    </row>
    <row r="409" spans="1:30" ht="12.75" x14ac:dyDescent="0.25">
      <c r="A409" s="49">
        <f>IF(B409=$Z$1,MAX($A$1:A408)+1,"")</f>
        <v>408</v>
      </c>
      <c r="B409" s="51" t="s">
        <v>3036</v>
      </c>
      <c r="C409" s="51" t="s">
        <v>496</v>
      </c>
      <c r="D409" s="64" t="s">
        <v>499</v>
      </c>
      <c r="E409" s="64">
        <v>609005</v>
      </c>
      <c r="F409" s="58" t="s">
        <v>34</v>
      </c>
      <c r="H409" s="62">
        <f t="shared" si="143"/>
        <v>408</v>
      </c>
      <c r="I409" s="63" t="str">
        <f t="shared" si="144"/>
        <v/>
      </c>
      <c r="J409" s="47" t="str">
        <f t="shared" si="145"/>
        <v/>
      </c>
      <c r="K409" s="47" t="str">
        <f t="shared" si="146"/>
        <v/>
      </c>
      <c r="L409" s="48" t="str">
        <f t="shared" si="147"/>
        <v/>
      </c>
      <c r="M409" s="47" t="str">
        <f t="shared" si="148"/>
        <v/>
      </c>
      <c r="N409" s="54" t="str">
        <f t="shared" si="149"/>
        <v/>
      </c>
      <c r="P409" s="53" t="str">
        <f>IF($AB$1="NE","",IF(V409=$V$1,MAX($P$1:P408)+1,""))</f>
        <v/>
      </c>
      <c r="Q409" s="50" t="str">
        <f t="shared" si="132"/>
        <v/>
      </c>
      <c r="R409" s="47" t="str">
        <f t="shared" si="133"/>
        <v/>
      </c>
      <c r="S409" s="47" t="str">
        <f t="shared" si="134"/>
        <v/>
      </c>
      <c r="T409" s="48" t="str">
        <f t="shared" si="135"/>
        <v/>
      </c>
      <c r="U409" s="47" t="str">
        <f t="shared" si="136"/>
        <v/>
      </c>
      <c r="V409" s="54" t="str">
        <f t="shared" si="137"/>
        <v/>
      </c>
      <c r="X409" s="49" t="str">
        <f>IF(AA409=$AA$1,MAX($X$1:X408)+1,"")</f>
        <v/>
      </c>
      <c r="Y409" s="50">
        <f t="shared" si="131"/>
        <v>408</v>
      </c>
      <c r="Z409" s="51" t="str">
        <f t="shared" si="138"/>
        <v>Ječmen Jarní</v>
      </c>
      <c r="AA409" s="50" t="str">
        <f t="shared" si="139"/>
        <v>Most</v>
      </c>
      <c r="AB409" s="50" t="str">
        <f t="shared" si="140"/>
        <v>Braňany</v>
      </c>
      <c r="AC409" s="51">
        <f t="shared" si="141"/>
        <v>609005</v>
      </c>
      <c r="AD409" s="52" t="str">
        <f t="shared" si="142"/>
        <v>30,01 - 50,00 %</v>
      </c>
    </row>
    <row r="410" spans="1:30" ht="12.75" x14ac:dyDescent="0.25">
      <c r="A410" s="49">
        <f>IF(B410=$Z$1,MAX($A$1:A409)+1,"")</f>
        <v>409</v>
      </c>
      <c r="B410" s="51" t="s">
        <v>3036</v>
      </c>
      <c r="C410" s="51" t="s">
        <v>496</v>
      </c>
      <c r="D410" s="64" t="s">
        <v>500</v>
      </c>
      <c r="E410" s="64">
        <v>669628</v>
      </c>
      <c r="F410" s="58" t="s">
        <v>34</v>
      </c>
      <c r="H410" s="62">
        <f t="shared" si="143"/>
        <v>409</v>
      </c>
      <c r="I410" s="63" t="str">
        <f t="shared" si="144"/>
        <v/>
      </c>
      <c r="J410" s="47" t="str">
        <f t="shared" si="145"/>
        <v/>
      </c>
      <c r="K410" s="47" t="str">
        <f t="shared" si="146"/>
        <v/>
      </c>
      <c r="L410" s="48" t="str">
        <f t="shared" si="147"/>
        <v/>
      </c>
      <c r="M410" s="47" t="str">
        <f t="shared" si="148"/>
        <v/>
      </c>
      <c r="N410" s="54" t="str">
        <f t="shared" si="149"/>
        <v/>
      </c>
      <c r="P410" s="53" t="str">
        <f>IF($AB$1="NE","",IF(V410=$V$1,MAX($P$1:P409)+1,""))</f>
        <v/>
      </c>
      <c r="Q410" s="50" t="str">
        <f t="shared" si="132"/>
        <v/>
      </c>
      <c r="R410" s="47" t="str">
        <f t="shared" si="133"/>
        <v/>
      </c>
      <c r="S410" s="47" t="str">
        <f t="shared" si="134"/>
        <v/>
      </c>
      <c r="T410" s="48" t="str">
        <f t="shared" si="135"/>
        <v/>
      </c>
      <c r="U410" s="47" t="str">
        <f t="shared" si="136"/>
        <v/>
      </c>
      <c r="V410" s="54" t="str">
        <f t="shared" si="137"/>
        <v/>
      </c>
      <c r="X410" s="49" t="str">
        <f>IF(AA410=$AA$1,MAX($X$1:X409)+1,"")</f>
        <v/>
      </c>
      <c r="Y410" s="50">
        <f t="shared" si="131"/>
        <v>409</v>
      </c>
      <c r="Z410" s="51" t="str">
        <f t="shared" si="138"/>
        <v>Ječmen Jarní</v>
      </c>
      <c r="AA410" s="50" t="str">
        <f t="shared" si="139"/>
        <v>Most</v>
      </c>
      <c r="AB410" s="50" t="str">
        <f t="shared" si="140"/>
        <v>Sedlec u Obrnic</v>
      </c>
      <c r="AC410" s="51">
        <f t="shared" si="141"/>
        <v>669628</v>
      </c>
      <c r="AD410" s="52" t="str">
        <f t="shared" si="142"/>
        <v>30,01 - 50,00 %</v>
      </c>
    </row>
    <row r="411" spans="1:30" ht="12.75" x14ac:dyDescent="0.25">
      <c r="A411" s="49">
        <f>IF(B411=$Z$1,MAX($A$1:A410)+1,"")</f>
        <v>410</v>
      </c>
      <c r="B411" s="51" t="s">
        <v>3036</v>
      </c>
      <c r="C411" s="51" t="s">
        <v>496</v>
      </c>
      <c r="D411" s="64" t="s">
        <v>501</v>
      </c>
      <c r="E411" s="64">
        <v>685071</v>
      </c>
      <c r="F411" s="58" t="s">
        <v>34</v>
      </c>
      <c r="H411" s="62">
        <f t="shared" si="143"/>
        <v>410</v>
      </c>
      <c r="I411" s="63" t="str">
        <f t="shared" si="144"/>
        <v/>
      </c>
      <c r="J411" s="47" t="str">
        <f t="shared" si="145"/>
        <v/>
      </c>
      <c r="K411" s="47" t="str">
        <f t="shared" si="146"/>
        <v/>
      </c>
      <c r="L411" s="48" t="str">
        <f t="shared" si="147"/>
        <v/>
      </c>
      <c r="M411" s="47" t="str">
        <f t="shared" si="148"/>
        <v/>
      </c>
      <c r="N411" s="54" t="str">
        <f t="shared" si="149"/>
        <v/>
      </c>
      <c r="P411" s="53" t="str">
        <f>IF($AB$1="NE","",IF(V411=$V$1,MAX($P$1:P410)+1,""))</f>
        <v/>
      </c>
      <c r="Q411" s="50" t="str">
        <f t="shared" si="132"/>
        <v/>
      </c>
      <c r="R411" s="47" t="str">
        <f t="shared" si="133"/>
        <v/>
      </c>
      <c r="S411" s="47" t="str">
        <f t="shared" si="134"/>
        <v/>
      </c>
      <c r="T411" s="48" t="str">
        <f t="shared" si="135"/>
        <v/>
      </c>
      <c r="U411" s="47" t="str">
        <f t="shared" si="136"/>
        <v/>
      </c>
      <c r="V411" s="54" t="str">
        <f t="shared" si="137"/>
        <v/>
      </c>
      <c r="X411" s="49" t="str">
        <f>IF(AA411=$AA$1,MAX($X$1:X410)+1,"")</f>
        <v/>
      </c>
      <c r="Y411" s="50">
        <f t="shared" si="131"/>
        <v>410</v>
      </c>
      <c r="Z411" s="51" t="str">
        <f t="shared" si="138"/>
        <v>Ječmen Jarní</v>
      </c>
      <c r="AA411" s="50" t="str">
        <f t="shared" si="139"/>
        <v>Most</v>
      </c>
      <c r="AB411" s="50" t="str">
        <f t="shared" si="140"/>
        <v>Lišnice</v>
      </c>
      <c r="AC411" s="51">
        <f t="shared" si="141"/>
        <v>685071</v>
      </c>
      <c r="AD411" s="52" t="str">
        <f t="shared" si="142"/>
        <v>30,01 - 50,00 %</v>
      </c>
    </row>
    <row r="412" spans="1:30" ht="12.75" x14ac:dyDescent="0.25">
      <c r="A412" s="49">
        <f>IF(B412=$Z$1,MAX($A$1:A411)+1,"")</f>
        <v>411</v>
      </c>
      <c r="B412" s="51" t="s">
        <v>3036</v>
      </c>
      <c r="C412" s="51" t="s">
        <v>496</v>
      </c>
      <c r="D412" s="64" t="s">
        <v>502</v>
      </c>
      <c r="E412" s="64">
        <v>708747</v>
      </c>
      <c r="F412" s="58" t="s">
        <v>34</v>
      </c>
      <c r="H412" s="62">
        <f t="shared" si="143"/>
        <v>411</v>
      </c>
      <c r="I412" s="63" t="str">
        <f t="shared" si="144"/>
        <v/>
      </c>
      <c r="J412" s="47" t="str">
        <f t="shared" si="145"/>
        <v/>
      </c>
      <c r="K412" s="47" t="str">
        <f t="shared" si="146"/>
        <v/>
      </c>
      <c r="L412" s="48" t="str">
        <f t="shared" si="147"/>
        <v/>
      </c>
      <c r="M412" s="47" t="str">
        <f t="shared" si="148"/>
        <v/>
      </c>
      <c r="N412" s="54" t="str">
        <f t="shared" si="149"/>
        <v/>
      </c>
      <c r="P412" s="53" t="str">
        <f>IF($AB$1="NE","",IF(V412=$V$1,MAX($P$1:P411)+1,""))</f>
        <v/>
      </c>
      <c r="Q412" s="50" t="str">
        <f t="shared" si="132"/>
        <v/>
      </c>
      <c r="R412" s="47" t="str">
        <f t="shared" si="133"/>
        <v/>
      </c>
      <c r="S412" s="47" t="str">
        <f t="shared" si="134"/>
        <v/>
      </c>
      <c r="T412" s="48" t="str">
        <f t="shared" si="135"/>
        <v/>
      </c>
      <c r="U412" s="47" t="str">
        <f t="shared" si="136"/>
        <v/>
      </c>
      <c r="V412" s="54" t="str">
        <f t="shared" si="137"/>
        <v/>
      </c>
      <c r="X412" s="49" t="str">
        <f>IF(AA412=$AA$1,MAX($X$1:X411)+1,"")</f>
        <v/>
      </c>
      <c r="Y412" s="50">
        <f t="shared" si="131"/>
        <v>411</v>
      </c>
      <c r="Z412" s="51" t="str">
        <f t="shared" si="138"/>
        <v>Ječmen Jarní</v>
      </c>
      <c r="AA412" s="50" t="str">
        <f t="shared" si="139"/>
        <v>Most</v>
      </c>
      <c r="AB412" s="50" t="str">
        <f t="shared" si="140"/>
        <v>Chanov</v>
      </c>
      <c r="AC412" s="51">
        <f t="shared" si="141"/>
        <v>708747</v>
      </c>
      <c r="AD412" s="52" t="str">
        <f t="shared" si="142"/>
        <v>30,01 - 50,00 %</v>
      </c>
    </row>
    <row r="413" spans="1:30" ht="12.75" x14ac:dyDescent="0.25">
      <c r="A413" s="49">
        <f>IF(B413=$Z$1,MAX($A$1:A412)+1,"")</f>
        <v>412</v>
      </c>
      <c r="B413" s="51" t="s">
        <v>3036</v>
      </c>
      <c r="C413" s="51" t="s">
        <v>496</v>
      </c>
      <c r="D413" s="64" t="s">
        <v>503</v>
      </c>
      <c r="E413" s="64">
        <v>708755</v>
      </c>
      <c r="F413" s="58" t="s">
        <v>34</v>
      </c>
      <c r="H413" s="62">
        <f t="shared" si="143"/>
        <v>412</v>
      </c>
      <c r="I413" s="63" t="str">
        <f t="shared" si="144"/>
        <v/>
      </c>
      <c r="J413" s="47" t="str">
        <f t="shared" si="145"/>
        <v/>
      </c>
      <c r="K413" s="47" t="str">
        <f t="shared" si="146"/>
        <v/>
      </c>
      <c r="L413" s="48" t="str">
        <f t="shared" si="147"/>
        <v/>
      </c>
      <c r="M413" s="47" t="str">
        <f t="shared" si="148"/>
        <v/>
      </c>
      <c r="N413" s="54" t="str">
        <f t="shared" si="149"/>
        <v/>
      </c>
      <c r="P413" s="53" t="str">
        <f>IF($AB$1="NE","",IF(V413=$V$1,MAX($P$1:P412)+1,""))</f>
        <v/>
      </c>
      <c r="Q413" s="50" t="str">
        <f t="shared" si="132"/>
        <v/>
      </c>
      <c r="R413" s="47" t="str">
        <f t="shared" si="133"/>
        <v/>
      </c>
      <c r="S413" s="47" t="str">
        <f t="shared" si="134"/>
        <v/>
      </c>
      <c r="T413" s="48" t="str">
        <f t="shared" si="135"/>
        <v/>
      </c>
      <c r="U413" s="47" t="str">
        <f t="shared" si="136"/>
        <v/>
      </c>
      <c r="V413" s="54" t="str">
        <f t="shared" si="137"/>
        <v/>
      </c>
      <c r="X413" s="49" t="str">
        <f>IF(AA413=$AA$1,MAX($X$1:X412)+1,"")</f>
        <v/>
      </c>
      <c r="Y413" s="50">
        <f t="shared" si="131"/>
        <v>412</v>
      </c>
      <c r="Z413" s="51" t="str">
        <f t="shared" si="138"/>
        <v>Ječmen Jarní</v>
      </c>
      <c r="AA413" s="50" t="str">
        <f t="shared" si="139"/>
        <v>Most</v>
      </c>
      <c r="AB413" s="50" t="str">
        <f t="shared" si="140"/>
        <v>Obrnice</v>
      </c>
      <c r="AC413" s="51">
        <f t="shared" si="141"/>
        <v>708755</v>
      </c>
      <c r="AD413" s="52" t="str">
        <f t="shared" si="142"/>
        <v>30,01 - 50,00 %</v>
      </c>
    </row>
    <row r="414" spans="1:30" ht="12.75" x14ac:dyDescent="0.25">
      <c r="A414" s="49">
        <f>IF(B414=$Z$1,MAX($A$1:A413)+1,"")</f>
        <v>413</v>
      </c>
      <c r="B414" s="51" t="s">
        <v>3036</v>
      </c>
      <c r="C414" s="51" t="s">
        <v>504</v>
      </c>
      <c r="D414" s="64" t="s">
        <v>505</v>
      </c>
      <c r="E414" s="64">
        <v>666670</v>
      </c>
      <c r="F414" s="58" t="s">
        <v>34</v>
      </c>
      <c r="H414" s="62">
        <f t="shared" si="143"/>
        <v>413</v>
      </c>
      <c r="I414" s="63" t="str">
        <f t="shared" si="144"/>
        <v/>
      </c>
      <c r="J414" s="47" t="str">
        <f t="shared" si="145"/>
        <v/>
      </c>
      <c r="K414" s="47" t="str">
        <f t="shared" si="146"/>
        <v/>
      </c>
      <c r="L414" s="48" t="str">
        <f t="shared" si="147"/>
        <v/>
      </c>
      <c r="M414" s="47" t="str">
        <f t="shared" si="148"/>
        <v/>
      </c>
      <c r="N414" s="54" t="str">
        <f t="shared" si="149"/>
        <v/>
      </c>
      <c r="P414" s="53" t="str">
        <f>IF($AB$1="NE","",IF(V414=$V$1,MAX($P$1:P413)+1,""))</f>
        <v/>
      </c>
      <c r="Q414" s="50" t="str">
        <f t="shared" si="132"/>
        <v/>
      </c>
      <c r="R414" s="47" t="str">
        <f t="shared" si="133"/>
        <v/>
      </c>
      <c r="S414" s="47" t="str">
        <f t="shared" si="134"/>
        <v/>
      </c>
      <c r="T414" s="48" t="str">
        <f t="shared" si="135"/>
        <v/>
      </c>
      <c r="U414" s="47" t="str">
        <f t="shared" si="136"/>
        <v/>
      </c>
      <c r="V414" s="54" t="str">
        <f t="shared" si="137"/>
        <v/>
      </c>
      <c r="X414" s="49" t="str">
        <f>IF(AA414=$AA$1,MAX($X$1:X413)+1,"")</f>
        <v/>
      </c>
      <c r="Y414" s="50">
        <f t="shared" si="131"/>
        <v>413</v>
      </c>
      <c r="Z414" s="51" t="str">
        <f t="shared" si="138"/>
        <v>Ječmen Jarní</v>
      </c>
      <c r="AA414" s="50" t="str">
        <f t="shared" si="139"/>
        <v>Nymburk</v>
      </c>
      <c r="AB414" s="50" t="str">
        <f t="shared" si="140"/>
        <v>Kluk</v>
      </c>
      <c r="AC414" s="51">
        <f t="shared" si="141"/>
        <v>666670</v>
      </c>
      <c r="AD414" s="52" t="str">
        <f t="shared" si="142"/>
        <v>30,01 - 50,00 %</v>
      </c>
    </row>
    <row r="415" spans="1:30" ht="12.75" x14ac:dyDescent="0.25">
      <c r="A415" s="49">
        <f>IF(B415=$Z$1,MAX($A$1:A414)+1,"")</f>
        <v>414</v>
      </c>
      <c r="B415" s="51" t="s">
        <v>3036</v>
      </c>
      <c r="C415" s="51" t="s">
        <v>504</v>
      </c>
      <c r="D415" s="64" t="s">
        <v>506</v>
      </c>
      <c r="E415" s="64">
        <v>755231</v>
      </c>
      <c r="F415" s="58" t="s">
        <v>34</v>
      </c>
      <c r="H415" s="62">
        <f t="shared" si="143"/>
        <v>414</v>
      </c>
      <c r="I415" s="63" t="str">
        <f t="shared" si="144"/>
        <v/>
      </c>
      <c r="J415" s="47" t="str">
        <f t="shared" si="145"/>
        <v/>
      </c>
      <c r="K415" s="47" t="str">
        <f t="shared" si="146"/>
        <v/>
      </c>
      <c r="L415" s="48" t="str">
        <f t="shared" si="147"/>
        <v/>
      </c>
      <c r="M415" s="47" t="str">
        <f t="shared" si="148"/>
        <v/>
      </c>
      <c r="N415" s="54" t="str">
        <f t="shared" si="149"/>
        <v/>
      </c>
      <c r="P415" s="53" t="str">
        <f>IF($AB$1="NE","",IF(V415=$V$1,MAX($P$1:P414)+1,""))</f>
        <v/>
      </c>
      <c r="Q415" s="50" t="str">
        <f t="shared" si="132"/>
        <v/>
      </c>
      <c r="R415" s="47" t="str">
        <f t="shared" si="133"/>
        <v/>
      </c>
      <c r="S415" s="47" t="str">
        <f t="shared" si="134"/>
        <v/>
      </c>
      <c r="T415" s="48" t="str">
        <f t="shared" si="135"/>
        <v/>
      </c>
      <c r="U415" s="47" t="str">
        <f t="shared" si="136"/>
        <v/>
      </c>
      <c r="V415" s="54" t="str">
        <f t="shared" si="137"/>
        <v/>
      </c>
      <c r="X415" s="49" t="str">
        <f>IF(AA415=$AA$1,MAX($X$1:X414)+1,"")</f>
        <v/>
      </c>
      <c r="Y415" s="50">
        <f t="shared" si="131"/>
        <v>414</v>
      </c>
      <c r="Z415" s="51" t="str">
        <f t="shared" si="138"/>
        <v>Ječmen Jarní</v>
      </c>
      <c r="AA415" s="50" t="str">
        <f t="shared" si="139"/>
        <v>Nymburk</v>
      </c>
      <c r="AB415" s="50" t="str">
        <f t="shared" si="140"/>
        <v>Starý Vestec</v>
      </c>
      <c r="AC415" s="51">
        <f t="shared" si="141"/>
        <v>755231</v>
      </c>
      <c r="AD415" s="52" t="str">
        <f t="shared" si="142"/>
        <v>30,01 - 50,00 %</v>
      </c>
    </row>
    <row r="416" spans="1:30" ht="12.75" x14ac:dyDescent="0.25">
      <c r="A416" s="49">
        <f>IF(B416=$Z$1,MAX($A$1:A415)+1,"")</f>
        <v>415</v>
      </c>
      <c r="B416" s="51" t="s">
        <v>3036</v>
      </c>
      <c r="C416" s="51" t="s">
        <v>507</v>
      </c>
      <c r="D416" s="64" t="s">
        <v>508</v>
      </c>
      <c r="E416" s="64">
        <v>684104</v>
      </c>
      <c r="F416" s="58" t="s">
        <v>34</v>
      </c>
      <c r="H416" s="62">
        <f t="shared" si="143"/>
        <v>415</v>
      </c>
      <c r="I416" s="63" t="str">
        <f t="shared" si="144"/>
        <v/>
      </c>
      <c r="J416" s="47" t="str">
        <f t="shared" si="145"/>
        <v/>
      </c>
      <c r="K416" s="47" t="str">
        <f t="shared" si="146"/>
        <v/>
      </c>
      <c r="L416" s="48" t="str">
        <f t="shared" si="147"/>
        <v/>
      </c>
      <c r="M416" s="47" t="str">
        <f t="shared" si="148"/>
        <v/>
      </c>
      <c r="N416" s="54" t="str">
        <f t="shared" si="149"/>
        <v/>
      </c>
      <c r="P416" s="53" t="str">
        <f>IF($AB$1="NE","",IF(V416=$V$1,MAX($P$1:P415)+1,""))</f>
        <v/>
      </c>
      <c r="Q416" s="50" t="str">
        <f t="shared" si="132"/>
        <v/>
      </c>
      <c r="R416" s="47" t="str">
        <f t="shared" si="133"/>
        <v/>
      </c>
      <c r="S416" s="47" t="str">
        <f t="shared" si="134"/>
        <v/>
      </c>
      <c r="T416" s="48" t="str">
        <f t="shared" si="135"/>
        <v/>
      </c>
      <c r="U416" s="47" t="str">
        <f t="shared" si="136"/>
        <v/>
      </c>
      <c r="V416" s="54" t="str">
        <f t="shared" si="137"/>
        <v/>
      </c>
      <c r="X416" s="49" t="str">
        <f>IF(AA416=$AA$1,MAX($X$1:X415)+1,"")</f>
        <v/>
      </c>
      <c r="Y416" s="50">
        <f t="shared" si="131"/>
        <v>415</v>
      </c>
      <c r="Z416" s="51" t="str">
        <f t="shared" si="138"/>
        <v>Ječmen Jarní</v>
      </c>
      <c r="AA416" s="50" t="str">
        <f t="shared" si="139"/>
        <v>Olomouc</v>
      </c>
      <c r="AB416" s="50" t="str">
        <f t="shared" si="140"/>
        <v>Lipinka</v>
      </c>
      <c r="AC416" s="51">
        <f t="shared" si="141"/>
        <v>684104</v>
      </c>
      <c r="AD416" s="52" t="str">
        <f t="shared" si="142"/>
        <v>30,01 - 50,00 %</v>
      </c>
    </row>
    <row r="417" spans="1:30" ht="12.75" x14ac:dyDescent="0.25">
      <c r="A417" s="49">
        <f>IF(B417=$Z$1,MAX($A$1:A416)+1,"")</f>
        <v>416</v>
      </c>
      <c r="B417" s="51" t="s">
        <v>3036</v>
      </c>
      <c r="C417" s="51" t="s">
        <v>507</v>
      </c>
      <c r="D417" s="64" t="s">
        <v>509</v>
      </c>
      <c r="E417" s="64">
        <v>701386</v>
      </c>
      <c r="F417" s="58" t="s">
        <v>34</v>
      </c>
      <c r="H417" s="62">
        <f t="shared" si="143"/>
        <v>416</v>
      </c>
      <c r="I417" s="63" t="str">
        <f t="shared" si="144"/>
        <v/>
      </c>
      <c r="J417" s="47" t="str">
        <f t="shared" si="145"/>
        <v/>
      </c>
      <c r="K417" s="47" t="str">
        <f t="shared" si="146"/>
        <v/>
      </c>
      <c r="L417" s="48" t="str">
        <f t="shared" si="147"/>
        <v/>
      </c>
      <c r="M417" s="47" t="str">
        <f t="shared" si="148"/>
        <v/>
      </c>
      <c r="N417" s="54" t="str">
        <f t="shared" si="149"/>
        <v/>
      </c>
      <c r="P417" s="53" t="str">
        <f>IF($AB$1="NE","",IF(V417=$V$1,MAX($P$1:P416)+1,""))</f>
        <v/>
      </c>
      <c r="Q417" s="50" t="str">
        <f t="shared" si="132"/>
        <v/>
      </c>
      <c r="R417" s="47" t="str">
        <f t="shared" si="133"/>
        <v/>
      </c>
      <c r="S417" s="47" t="str">
        <f t="shared" si="134"/>
        <v/>
      </c>
      <c r="T417" s="48" t="str">
        <f t="shared" si="135"/>
        <v/>
      </c>
      <c r="U417" s="47" t="str">
        <f t="shared" si="136"/>
        <v/>
      </c>
      <c r="V417" s="54" t="str">
        <f t="shared" si="137"/>
        <v/>
      </c>
      <c r="X417" s="49" t="str">
        <f>IF(AA417=$AA$1,MAX($X$1:X416)+1,"")</f>
        <v/>
      </c>
      <c r="Y417" s="50">
        <f t="shared" si="131"/>
        <v>416</v>
      </c>
      <c r="Z417" s="51" t="str">
        <f t="shared" si="138"/>
        <v>Ječmen Jarní</v>
      </c>
      <c r="AA417" s="50" t="str">
        <f t="shared" si="139"/>
        <v>Olomouc</v>
      </c>
      <c r="AB417" s="50" t="str">
        <f t="shared" si="140"/>
        <v>Lhota nad Moravou</v>
      </c>
      <c r="AC417" s="51">
        <f t="shared" si="141"/>
        <v>701386</v>
      </c>
      <c r="AD417" s="52" t="str">
        <f t="shared" si="142"/>
        <v>30,01 - 50,00 %</v>
      </c>
    </row>
    <row r="418" spans="1:30" ht="12.75" x14ac:dyDescent="0.25">
      <c r="A418" s="49">
        <f>IF(B418=$Z$1,MAX($A$1:A417)+1,"")</f>
        <v>417</v>
      </c>
      <c r="B418" s="51" t="s">
        <v>3036</v>
      </c>
      <c r="C418" s="51" t="s">
        <v>510</v>
      </c>
      <c r="D418" s="64" t="s">
        <v>511</v>
      </c>
      <c r="E418" s="64">
        <v>606065</v>
      </c>
      <c r="F418" s="58" t="s">
        <v>34</v>
      </c>
      <c r="H418" s="62">
        <f t="shared" si="143"/>
        <v>417</v>
      </c>
      <c r="I418" s="63" t="str">
        <f t="shared" si="144"/>
        <v/>
      </c>
      <c r="J418" s="47" t="str">
        <f t="shared" si="145"/>
        <v/>
      </c>
      <c r="K418" s="47" t="str">
        <f t="shared" si="146"/>
        <v/>
      </c>
      <c r="L418" s="48" t="str">
        <f t="shared" si="147"/>
        <v/>
      </c>
      <c r="M418" s="47" t="str">
        <f t="shared" si="148"/>
        <v/>
      </c>
      <c r="N418" s="54" t="str">
        <f t="shared" si="149"/>
        <v/>
      </c>
      <c r="P418" s="53" t="str">
        <f>IF($AB$1="NE","",IF(V418=$V$1,MAX($P$1:P417)+1,""))</f>
        <v/>
      </c>
      <c r="Q418" s="50" t="str">
        <f t="shared" si="132"/>
        <v/>
      </c>
      <c r="R418" s="47" t="str">
        <f t="shared" si="133"/>
        <v/>
      </c>
      <c r="S418" s="47" t="str">
        <f t="shared" si="134"/>
        <v/>
      </c>
      <c r="T418" s="48" t="str">
        <f t="shared" si="135"/>
        <v/>
      </c>
      <c r="U418" s="47" t="str">
        <f t="shared" si="136"/>
        <v/>
      </c>
      <c r="V418" s="54" t="str">
        <f t="shared" si="137"/>
        <v/>
      </c>
      <c r="X418" s="49" t="str">
        <f>IF(AA418=$AA$1,MAX($X$1:X417)+1,"")</f>
        <v/>
      </c>
      <c r="Y418" s="50">
        <f t="shared" si="131"/>
        <v>417</v>
      </c>
      <c r="Z418" s="51" t="str">
        <f t="shared" si="138"/>
        <v>Ječmen Jarní</v>
      </c>
      <c r="AA418" s="50" t="str">
        <f t="shared" si="139"/>
        <v>Pelhřimov</v>
      </c>
      <c r="AB418" s="50" t="str">
        <f t="shared" si="140"/>
        <v>Bohdalín</v>
      </c>
      <c r="AC418" s="51">
        <f t="shared" si="141"/>
        <v>606065</v>
      </c>
      <c r="AD418" s="52" t="str">
        <f t="shared" si="142"/>
        <v>30,01 - 50,00 %</v>
      </c>
    </row>
    <row r="419" spans="1:30" ht="12.75" x14ac:dyDescent="0.25">
      <c r="A419" s="49">
        <f>IF(B419=$Z$1,MAX($A$1:A418)+1,"")</f>
        <v>418</v>
      </c>
      <c r="B419" s="51" t="s">
        <v>3036</v>
      </c>
      <c r="C419" s="51" t="s">
        <v>510</v>
      </c>
      <c r="D419" s="64" t="s">
        <v>512</v>
      </c>
      <c r="E419" s="64">
        <v>612944</v>
      </c>
      <c r="F419" s="58" t="s">
        <v>34</v>
      </c>
      <c r="H419" s="62">
        <f t="shared" si="143"/>
        <v>418</v>
      </c>
      <c r="I419" s="63" t="str">
        <f t="shared" si="144"/>
        <v/>
      </c>
      <c r="J419" s="47" t="str">
        <f t="shared" si="145"/>
        <v/>
      </c>
      <c r="K419" s="47" t="str">
        <f t="shared" si="146"/>
        <v/>
      </c>
      <c r="L419" s="48" t="str">
        <f t="shared" si="147"/>
        <v/>
      </c>
      <c r="M419" s="47" t="str">
        <f t="shared" si="148"/>
        <v/>
      </c>
      <c r="N419" s="54" t="str">
        <f t="shared" si="149"/>
        <v/>
      </c>
      <c r="P419" s="53" t="str">
        <f>IF($AB$1="NE","",IF(V419=$V$1,MAX($P$1:P418)+1,""))</f>
        <v/>
      </c>
      <c r="Q419" s="50" t="str">
        <f t="shared" si="132"/>
        <v/>
      </c>
      <c r="R419" s="47" t="str">
        <f t="shared" si="133"/>
        <v/>
      </c>
      <c r="S419" s="47" t="str">
        <f t="shared" si="134"/>
        <v/>
      </c>
      <c r="T419" s="48" t="str">
        <f t="shared" si="135"/>
        <v/>
      </c>
      <c r="U419" s="47" t="str">
        <f t="shared" si="136"/>
        <v/>
      </c>
      <c r="V419" s="54" t="str">
        <f t="shared" si="137"/>
        <v/>
      </c>
      <c r="X419" s="49" t="str">
        <f>IF(AA419=$AA$1,MAX($X$1:X418)+1,"")</f>
        <v/>
      </c>
      <c r="Y419" s="50">
        <f t="shared" si="131"/>
        <v>418</v>
      </c>
      <c r="Z419" s="51" t="str">
        <f t="shared" si="138"/>
        <v>Ječmen Jarní</v>
      </c>
      <c r="AA419" s="50" t="str">
        <f t="shared" si="139"/>
        <v>Pelhřimov</v>
      </c>
      <c r="AB419" s="50" t="str">
        <f t="shared" si="140"/>
        <v>Brtná</v>
      </c>
      <c r="AC419" s="51">
        <f t="shared" si="141"/>
        <v>612944</v>
      </c>
      <c r="AD419" s="52" t="str">
        <f t="shared" si="142"/>
        <v>30,01 - 50,00 %</v>
      </c>
    </row>
    <row r="420" spans="1:30" ht="12.75" x14ac:dyDescent="0.25">
      <c r="A420" s="49">
        <f>IF(B420=$Z$1,MAX($A$1:A419)+1,"")</f>
        <v>419</v>
      </c>
      <c r="B420" s="51" t="s">
        <v>3036</v>
      </c>
      <c r="C420" s="51" t="s">
        <v>510</v>
      </c>
      <c r="D420" s="64" t="s">
        <v>513</v>
      </c>
      <c r="E420" s="64">
        <v>620530</v>
      </c>
      <c r="F420" s="58" t="s">
        <v>34</v>
      </c>
      <c r="H420" s="62">
        <f t="shared" si="143"/>
        <v>419</v>
      </c>
      <c r="I420" s="63" t="str">
        <f t="shared" si="144"/>
        <v/>
      </c>
      <c r="J420" s="47" t="str">
        <f t="shared" si="145"/>
        <v/>
      </c>
      <c r="K420" s="47" t="str">
        <f t="shared" si="146"/>
        <v/>
      </c>
      <c r="L420" s="48" t="str">
        <f t="shared" si="147"/>
        <v/>
      </c>
      <c r="M420" s="47" t="str">
        <f t="shared" si="148"/>
        <v/>
      </c>
      <c r="N420" s="54" t="str">
        <f t="shared" si="149"/>
        <v/>
      </c>
      <c r="P420" s="53" t="str">
        <f>IF($AB$1="NE","",IF(V420=$V$1,MAX($P$1:P419)+1,""))</f>
        <v/>
      </c>
      <c r="Q420" s="50" t="str">
        <f t="shared" si="132"/>
        <v/>
      </c>
      <c r="R420" s="47" t="str">
        <f t="shared" si="133"/>
        <v/>
      </c>
      <c r="S420" s="47" t="str">
        <f t="shared" si="134"/>
        <v/>
      </c>
      <c r="T420" s="48" t="str">
        <f t="shared" si="135"/>
        <v/>
      </c>
      <c r="U420" s="47" t="str">
        <f t="shared" si="136"/>
        <v/>
      </c>
      <c r="V420" s="54" t="str">
        <f t="shared" si="137"/>
        <v/>
      </c>
      <c r="X420" s="49" t="str">
        <f>IF(AA420=$AA$1,MAX($X$1:X419)+1,"")</f>
        <v/>
      </c>
      <c r="Y420" s="50">
        <f t="shared" si="131"/>
        <v>419</v>
      </c>
      <c r="Z420" s="51" t="str">
        <f t="shared" si="138"/>
        <v>Ječmen Jarní</v>
      </c>
      <c r="AA420" s="50" t="str">
        <f t="shared" si="139"/>
        <v>Pelhřimov</v>
      </c>
      <c r="AB420" s="50" t="str">
        <f t="shared" si="140"/>
        <v>Černovice u Tábora</v>
      </c>
      <c r="AC420" s="51">
        <f t="shared" si="141"/>
        <v>620530</v>
      </c>
      <c r="AD420" s="52" t="str">
        <f t="shared" si="142"/>
        <v>30,01 - 50,00 %</v>
      </c>
    </row>
    <row r="421" spans="1:30" ht="12.75" x14ac:dyDescent="0.25">
      <c r="A421" s="49">
        <f>IF(B421=$Z$1,MAX($A$1:A420)+1,"")</f>
        <v>420</v>
      </c>
      <c r="B421" s="51" t="s">
        <v>3036</v>
      </c>
      <c r="C421" s="51" t="s">
        <v>510</v>
      </c>
      <c r="D421" s="64" t="s">
        <v>514</v>
      </c>
      <c r="E421" s="64">
        <v>626830</v>
      </c>
      <c r="F421" s="58" t="s">
        <v>34</v>
      </c>
      <c r="H421" s="62">
        <f t="shared" si="143"/>
        <v>420</v>
      </c>
      <c r="I421" s="63" t="str">
        <f t="shared" si="144"/>
        <v/>
      </c>
      <c r="J421" s="47" t="str">
        <f t="shared" si="145"/>
        <v/>
      </c>
      <c r="K421" s="47" t="str">
        <f t="shared" si="146"/>
        <v/>
      </c>
      <c r="L421" s="48" t="str">
        <f t="shared" si="147"/>
        <v/>
      </c>
      <c r="M421" s="47" t="str">
        <f t="shared" si="148"/>
        <v/>
      </c>
      <c r="N421" s="54" t="str">
        <f t="shared" si="149"/>
        <v/>
      </c>
      <c r="P421" s="53" t="str">
        <f>IF($AB$1="NE","",IF(V421=$V$1,MAX($P$1:P420)+1,""))</f>
        <v/>
      </c>
      <c r="Q421" s="50" t="str">
        <f t="shared" si="132"/>
        <v/>
      </c>
      <c r="R421" s="47" t="str">
        <f t="shared" si="133"/>
        <v/>
      </c>
      <c r="S421" s="47" t="str">
        <f t="shared" si="134"/>
        <v/>
      </c>
      <c r="T421" s="48" t="str">
        <f t="shared" si="135"/>
        <v/>
      </c>
      <c r="U421" s="47" t="str">
        <f t="shared" si="136"/>
        <v/>
      </c>
      <c r="V421" s="54" t="str">
        <f t="shared" si="137"/>
        <v/>
      </c>
      <c r="X421" s="49" t="str">
        <f>IF(AA421=$AA$1,MAX($X$1:X420)+1,"")</f>
        <v/>
      </c>
      <c r="Y421" s="50">
        <f t="shared" si="131"/>
        <v>420</v>
      </c>
      <c r="Z421" s="51" t="str">
        <f t="shared" si="138"/>
        <v>Ječmen Jarní</v>
      </c>
      <c r="AA421" s="50" t="str">
        <f t="shared" si="139"/>
        <v>Pelhřimov</v>
      </c>
      <c r="AB421" s="50" t="str">
        <f t="shared" si="140"/>
        <v>Dobešov u Černovic</v>
      </c>
      <c r="AC421" s="51">
        <f t="shared" si="141"/>
        <v>626830</v>
      </c>
      <c r="AD421" s="52" t="str">
        <f t="shared" si="142"/>
        <v>30,01 - 50,00 %</v>
      </c>
    </row>
    <row r="422" spans="1:30" ht="12.75" x14ac:dyDescent="0.25">
      <c r="A422" s="49">
        <f>IF(B422=$Z$1,MAX($A$1:A421)+1,"")</f>
        <v>421</v>
      </c>
      <c r="B422" s="51" t="s">
        <v>3036</v>
      </c>
      <c r="C422" s="51" t="s">
        <v>510</v>
      </c>
      <c r="D422" s="64" t="s">
        <v>515</v>
      </c>
      <c r="E422" s="64">
        <v>640719</v>
      </c>
      <c r="F422" s="58" t="s">
        <v>34</v>
      </c>
      <c r="H422" s="62">
        <f t="shared" si="143"/>
        <v>421</v>
      </c>
      <c r="I422" s="63" t="str">
        <f t="shared" si="144"/>
        <v/>
      </c>
      <c r="J422" s="47" t="str">
        <f t="shared" si="145"/>
        <v/>
      </c>
      <c r="K422" s="47" t="str">
        <f t="shared" si="146"/>
        <v/>
      </c>
      <c r="L422" s="48" t="str">
        <f t="shared" si="147"/>
        <v/>
      </c>
      <c r="M422" s="47" t="str">
        <f t="shared" si="148"/>
        <v/>
      </c>
      <c r="N422" s="54" t="str">
        <f t="shared" si="149"/>
        <v/>
      </c>
      <c r="P422" s="53" t="str">
        <f>IF($AB$1="NE","",IF(V422=$V$1,MAX($P$1:P421)+1,""))</f>
        <v/>
      </c>
      <c r="Q422" s="50" t="str">
        <f t="shared" si="132"/>
        <v/>
      </c>
      <c r="R422" s="47" t="str">
        <f t="shared" si="133"/>
        <v/>
      </c>
      <c r="S422" s="47" t="str">
        <f t="shared" si="134"/>
        <v/>
      </c>
      <c r="T422" s="48" t="str">
        <f t="shared" si="135"/>
        <v/>
      </c>
      <c r="U422" s="47" t="str">
        <f t="shared" si="136"/>
        <v/>
      </c>
      <c r="V422" s="54" t="str">
        <f t="shared" si="137"/>
        <v/>
      </c>
      <c r="X422" s="49" t="str">
        <f>IF(AA422=$AA$1,MAX($X$1:X421)+1,"")</f>
        <v/>
      </c>
      <c r="Y422" s="50">
        <f t="shared" si="131"/>
        <v>421</v>
      </c>
      <c r="Z422" s="51" t="str">
        <f t="shared" si="138"/>
        <v>Ječmen Jarní</v>
      </c>
      <c r="AA422" s="50" t="str">
        <f t="shared" si="139"/>
        <v>Pelhřimov</v>
      </c>
      <c r="AB422" s="50" t="str">
        <f t="shared" si="140"/>
        <v>Hojovice</v>
      </c>
      <c r="AC422" s="51">
        <f t="shared" si="141"/>
        <v>640719</v>
      </c>
      <c r="AD422" s="52" t="str">
        <f t="shared" si="142"/>
        <v>30,01 - 50,00 %</v>
      </c>
    </row>
    <row r="423" spans="1:30" ht="12.75" x14ac:dyDescent="0.25">
      <c r="A423" s="49">
        <f>IF(B423=$Z$1,MAX($A$1:A422)+1,"")</f>
        <v>422</v>
      </c>
      <c r="B423" s="51" t="s">
        <v>3036</v>
      </c>
      <c r="C423" s="51" t="s">
        <v>510</v>
      </c>
      <c r="D423" s="64" t="s">
        <v>516</v>
      </c>
      <c r="E423" s="64">
        <v>655066</v>
      </c>
      <c r="F423" s="58" t="s">
        <v>34</v>
      </c>
      <c r="H423" s="62">
        <f t="shared" si="143"/>
        <v>422</v>
      </c>
      <c r="I423" s="63" t="str">
        <f t="shared" si="144"/>
        <v/>
      </c>
      <c r="J423" s="47" t="str">
        <f t="shared" si="145"/>
        <v/>
      </c>
      <c r="K423" s="47" t="str">
        <f t="shared" si="146"/>
        <v/>
      </c>
      <c r="L423" s="48" t="str">
        <f t="shared" si="147"/>
        <v/>
      </c>
      <c r="M423" s="47" t="str">
        <f t="shared" si="148"/>
        <v/>
      </c>
      <c r="N423" s="54" t="str">
        <f t="shared" si="149"/>
        <v/>
      </c>
      <c r="P423" s="53" t="str">
        <f>IF($AB$1="NE","",IF(V423=$V$1,MAX($P$1:P422)+1,""))</f>
        <v/>
      </c>
      <c r="Q423" s="50" t="str">
        <f t="shared" si="132"/>
        <v/>
      </c>
      <c r="R423" s="47" t="str">
        <f t="shared" si="133"/>
        <v/>
      </c>
      <c r="S423" s="47" t="str">
        <f t="shared" si="134"/>
        <v/>
      </c>
      <c r="T423" s="48" t="str">
        <f t="shared" si="135"/>
        <v/>
      </c>
      <c r="U423" s="47" t="str">
        <f t="shared" si="136"/>
        <v/>
      </c>
      <c r="V423" s="54" t="str">
        <f t="shared" si="137"/>
        <v/>
      </c>
      <c r="X423" s="49" t="str">
        <f>IF(AA423=$AA$1,MAX($X$1:X422)+1,"")</f>
        <v/>
      </c>
      <c r="Y423" s="50">
        <f t="shared" si="131"/>
        <v>422</v>
      </c>
      <c r="Z423" s="51" t="str">
        <f t="shared" si="138"/>
        <v>Ječmen Jarní</v>
      </c>
      <c r="AA423" s="50" t="str">
        <f t="shared" si="139"/>
        <v>Pelhřimov</v>
      </c>
      <c r="AB423" s="50" t="str">
        <f t="shared" si="140"/>
        <v>Chválkov u Kamenice nad Lipou</v>
      </c>
      <c r="AC423" s="51">
        <f t="shared" si="141"/>
        <v>655066</v>
      </c>
      <c r="AD423" s="52" t="str">
        <f t="shared" si="142"/>
        <v>30,01 - 50,00 %</v>
      </c>
    </row>
    <row r="424" spans="1:30" ht="12.75" x14ac:dyDescent="0.25">
      <c r="A424" s="49">
        <f>IF(B424=$Z$1,MAX($A$1:A423)+1,"")</f>
        <v>423</v>
      </c>
      <c r="B424" s="51" t="s">
        <v>3036</v>
      </c>
      <c r="C424" s="51" t="s">
        <v>510</v>
      </c>
      <c r="D424" s="64" t="s">
        <v>517</v>
      </c>
      <c r="E424" s="64">
        <v>662348</v>
      </c>
      <c r="F424" s="58" t="s">
        <v>34</v>
      </c>
      <c r="H424" s="62">
        <f t="shared" si="143"/>
        <v>423</v>
      </c>
      <c r="I424" s="63" t="str">
        <f t="shared" si="144"/>
        <v/>
      </c>
      <c r="J424" s="47" t="str">
        <f t="shared" si="145"/>
        <v/>
      </c>
      <c r="K424" s="47" t="str">
        <f t="shared" si="146"/>
        <v/>
      </c>
      <c r="L424" s="48" t="str">
        <f t="shared" si="147"/>
        <v/>
      </c>
      <c r="M424" s="47" t="str">
        <f t="shared" si="148"/>
        <v/>
      </c>
      <c r="N424" s="54" t="str">
        <f t="shared" si="149"/>
        <v/>
      </c>
      <c r="P424" s="53" t="str">
        <f>IF($AB$1="NE","",IF(V424=$V$1,MAX($P$1:P423)+1,""))</f>
        <v/>
      </c>
      <c r="Q424" s="50" t="str">
        <f t="shared" si="132"/>
        <v/>
      </c>
      <c r="R424" s="47" t="str">
        <f t="shared" si="133"/>
        <v/>
      </c>
      <c r="S424" s="47" t="str">
        <f t="shared" si="134"/>
        <v/>
      </c>
      <c r="T424" s="48" t="str">
        <f t="shared" si="135"/>
        <v/>
      </c>
      <c r="U424" s="47" t="str">
        <f t="shared" si="136"/>
        <v/>
      </c>
      <c r="V424" s="54" t="str">
        <f t="shared" si="137"/>
        <v/>
      </c>
      <c r="X424" s="49" t="str">
        <f>IF(AA424=$AA$1,MAX($X$1:X423)+1,"")</f>
        <v/>
      </c>
      <c r="Y424" s="50">
        <f t="shared" si="131"/>
        <v>423</v>
      </c>
      <c r="Z424" s="51" t="str">
        <f t="shared" si="138"/>
        <v>Ječmen Jarní</v>
      </c>
      <c r="AA424" s="50" t="str">
        <f t="shared" si="139"/>
        <v>Pelhřimov</v>
      </c>
      <c r="AB424" s="50" t="str">
        <f t="shared" si="140"/>
        <v>Kámen u Pacova</v>
      </c>
      <c r="AC424" s="51">
        <f t="shared" si="141"/>
        <v>662348</v>
      </c>
      <c r="AD424" s="52" t="str">
        <f t="shared" si="142"/>
        <v>30,01 - 50,00 %</v>
      </c>
    </row>
    <row r="425" spans="1:30" ht="12.75" x14ac:dyDescent="0.25">
      <c r="A425" s="49">
        <f>IF(B425=$Z$1,MAX($A$1:A424)+1,"")</f>
        <v>424</v>
      </c>
      <c r="B425" s="51" t="s">
        <v>3036</v>
      </c>
      <c r="C425" s="51" t="s">
        <v>510</v>
      </c>
      <c r="D425" s="64" t="s">
        <v>518</v>
      </c>
      <c r="E425" s="64">
        <v>675652</v>
      </c>
      <c r="F425" s="58" t="s">
        <v>34</v>
      </c>
      <c r="H425" s="62">
        <f t="shared" si="143"/>
        <v>424</v>
      </c>
      <c r="I425" s="63" t="str">
        <f t="shared" si="144"/>
        <v/>
      </c>
      <c r="J425" s="47" t="str">
        <f t="shared" si="145"/>
        <v/>
      </c>
      <c r="K425" s="47" t="str">
        <f t="shared" si="146"/>
        <v/>
      </c>
      <c r="L425" s="48" t="str">
        <f t="shared" si="147"/>
        <v/>
      </c>
      <c r="M425" s="47" t="str">
        <f t="shared" si="148"/>
        <v/>
      </c>
      <c r="N425" s="54" t="str">
        <f t="shared" si="149"/>
        <v/>
      </c>
      <c r="P425" s="53" t="str">
        <f>IF($AB$1="NE","",IF(V425=$V$1,MAX($P$1:P424)+1,""))</f>
        <v/>
      </c>
      <c r="Q425" s="50" t="str">
        <f t="shared" si="132"/>
        <v/>
      </c>
      <c r="R425" s="47" t="str">
        <f t="shared" si="133"/>
        <v/>
      </c>
      <c r="S425" s="47" t="str">
        <f t="shared" si="134"/>
        <v/>
      </c>
      <c r="T425" s="48" t="str">
        <f t="shared" si="135"/>
        <v/>
      </c>
      <c r="U425" s="47" t="str">
        <f t="shared" si="136"/>
        <v/>
      </c>
      <c r="V425" s="54" t="str">
        <f t="shared" si="137"/>
        <v/>
      </c>
      <c r="X425" s="49" t="str">
        <f>IF(AA425=$AA$1,MAX($X$1:X424)+1,"")</f>
        <v/>
      </c>
      <c r="Y425" s="50">
        <f t="shared" si="131"/>
        <v>424</v>
      </c>
      <c r="Z425" s="51" t="str">
        <f t="shared" si="138"/>
        <v>Ječmen Jarní</v>
      </c>
      <c r="AA425" s="50" t="str">
        <f t="shared" si="139"/>
        <v>Pelhřimov</v>
      </c>
      <c r="AB425" s="50" t="str">
        <f t="shared" si="140"/>
        <v>Křelovice u Pelhřimova</v>
      </c>
      <c r="AC425" s="51">
        <f t="shared" si="141"/>
        <v>675652</v>
      </c>
      <c r="AD425" s="52" t="str">
        <f t="shared" si="142"/>
        <v>30,01 - 50,00 %</v>
      </c>
    </row>
    <row r="426" spans="1:30" ht="12.75" x14ac:dyDescent="0.25">
      <c r="A426" s="49">
        <f>IF(B426=$Z$1,MAX($A$1:A425)+1,"")</f>
        <v>425</v>
      </c>
      <c r="B426" s="51" t="s">
        <v>3036</v>
      </c>
      <c r="C426" s="51" t="s">
        <v>510</v>
      </c>
      <c r="D426" s="64" t="s">
        <v>519</v>
      </c>
      <c r="E426" s="64">
        <v>676136</v>
      </c>
      <c r="F426" s="58" t="s">
        <v>34</v>
      </c>
      <c r="H426" s="62">
        <f t="shared" si="143"/>
        <v>425</v>
      </c>
      <c r="I426" s="63" t="str">
        <f t="shared" si="144"/>
        <v/>
      </c>
      <c r="J426" s="47" t="str">
        <f t="shared" si="145"/>
        <v/>
      </c>
      <c r="K426" s="47" t="str">
        <f t="shared" si="146"/>
        <v/>
      </c>
      <c r="L426" s="48" t="str">
        <f t="shared" si="147"/>
        <v/>
      </c>
      <c r="M426" s="47" t="str">
        <f t="shared" si="148"/>
        <v/>
      </c>
      <c r="N426" s="54" t="str">
        <f t="shared" si="149"/>
        <v/>
      </c>
      <c r="P426" s="53" t="str">
        <f>IF($AB$1="NE","",IF(V426=$V$1,MAX($P$1:P425)+1,""))</f>
        <v/>
      </c>
      <c r="Q426" s="50" t="str">
        <f t="shared" si="132"/>
        <v/>
      </c>
      <c r="R426" s="47" t="str">
        <f t="shared" si="133"/>
        <v/>
      </c>
      <c r="S426" s="47" t="str">
        <f t="shared" si="134"/>
        <v/>
      </c>
      <c r="T426" s="48" t="str">
        <f t="shared" si="135"/>
        <v/>
      </c>
      <c r="U426" s="47" t="str">
        <f t="shared" si="136"/>
        <v/>
      </c>
      <c r="V426" s="54" t="str">
        <f t="shared" si="137"/>
        <v/>
      </c>
      <c r="X426" s="49" t="str">
        <f>IF(AA426=$AA$1,MAX($X$1:X425)+1,"")</f>
        <v/>
      </c>
      <c r="Y426" s="50">
        <f t="shared" si="131"/>
        <v>425</v>
      </c>
      <c r="Z426" s="51" t="str">
        <f t="shared" si="138"/>
        <v>Ječmen Jarní</v>
      </c>
      <c r="AA426" s="50" t="str">
        <f t="shared" si="139"/>
        <v>Pelhřimov</v>
      </c>
      <c r="AB426" s="50" t="str">
        <f t="shared" si="140"/>
        <v>Kramolín u Křešína</v>
      </c>
      <c r="AC426" s="51">
        <f t="shared" si="141"/>
        <v>676136</v>
      </c>
      <c r="AD426" s="52" t="str">
        <f t="shared" si="142"/>
        <v>30,01 - 50,00 %</v>
      </c>
    </row>
    <row r="427" spans="1:30" ht="12.75" x14ac:dyDescent="0.25">
      <c r="A427" s="49">
        <f>IF(B427=$Z$1,MAX($A$1:A426)+1,"")</f>
        <v>426</v>
      </c>
      <c r="B427" s="51" t="s">
        <v>3036</v>
      </c>
      <c r="C427" s="51" t="s">
        <v>510</v>
      </c>
      <c r="D427" s="64" t="s">
        <v>520</v>
      </c>
      <c r="E427" s="64">
        <v>681172</v>
      </c>
      <c r="F427" s="58" t="s">
        <v>34</v>
      </c>
      <c r="H427" s="62">
        <f t="shared" si="143"/>
        <v>426</v>
      </c>
      <c r="I427" s="63" t="str">
        <f t="shared" si="144"/>
        <v/>
      </c>
      <c r="J427" s="47" t="str">
        <f t="shared" si="145"/>
        <v/>
      </c>
      <c r="K427" s="47" t="str">
        <f t="shared" si="146"/>
        <v/>
      </c>
      <c r="L427" s="48" t="str">
        <f t="shared" si="147"/>
        <v/>
      </c>
      <c r="M427" s="47" t="str">
        <f t="shared" si="148"/>
        <v/>
      </c>
      <c r="N427" s="54" t="str">
        <f t="shared" si="149"/>
        <v/>
      </c>
      <c r="P427" s="53" t="str">
        <f>IF($AB$1="NE","",IF(V427=$V$1,MAX($P$1:P426)+1,""))</f>
        <v/>
      </c>
      <c r="Q427" s="50" t="str">
        <f t="shared" si="132"/>
        <v/>
      </c>
      <c r="R427" s="47" t="str">
        <f t="shared" si="133"/>
        <v/>
      </c>
      <c r="S427" s="47" t="str">
        <f t="shared" si="134"/>
        <v/>
      </c>
      <c r="T427" s="48" t="str">
        <f t="shared" si="135"/>
        <v/>
      </c>
      <c r="U427" s="47" t="str">
        <f t="shared" si="136"/>
        <v/>
      </c>
      <c r="V427" s="54" t="str">
        <f t="shared" si="137"/>
        <v/>
      </c>
      <c r="X427" s="49" t="str">
        <f>IF(AA427=$AA$1,MAX($X$1:X426)+1,"")</f>
        <v/>
      </c>
      <c r="Y427" s="50">
        <f t="shared" si="131"/>
        <v>426</v>
      </c>
      <c r="Z427" s="51" t="str">
        <f t="shared" si="138"/>
        <v>Ječmen Jarní</v>
      </c>
      <c r="AA427" s="50" t="str">
        <f t="shared" si="139"/>
        <v>Pelhřimov</v>
      </c>
      <c r="AB427" s="50" t="str">
        <f t="shared" si="140"/>
        <v>Lhota u Kamenice nad Lipou</v>
      </c>
      <c r="AC427" s="51">
        <f t="shared" si="141"/>
        <v>681172</v>
      </c>
      <c r="AD427" s="52" t="str">
        <f t="shared" si="142"/>
        <v>30,01 - 50,00 %</v>
      </c>
    </row>
    <row r="428" spans="1:30" ht="12.75" x14ac:dyDescent="0.25">
      <c r="A428" s="49">
        <f>IF(B428=$Z$1,MAX($A$1:A427)+1,"")</f>
        <v>427</v>
      </c>
      <c r="B428" s="51" t="s">
        <v>3036</v>
      </c>
      <c r="C428" s="51" t="s">
        <v>510</v>
      </c>
      <c r="D428" s="64" t="s">
        <v>521</v>
      </c>
      <c r="E428" s="64">
        <v>684066</v>
      </c>
      <c r="F428" s="58" t="s">
        <v>34</v>
      </c>
      <c r="H428" s="62">
        <f t="shared" si="143"/>
        <v>427</v>
      </c>
      <c r="I428" s="63" t="str">
        <f t="shared" si="144"/>
        <v/>
      </c>
      <c r="J428" s="47" t="str">
        <f t="shared" si="145"/>
        <v/>
      </c>
      <c r="K428" s="47" t="str">
        <f t="shared" si="146"/>
        <v/>
      </c>
      <c r="L428" s="48" t="str">
        <f t="shared" si="147"/>
        <v/>
      </c>
      <c r="M428" s="47" t="str">
        <f t="shared" si="148"/>
        <v/>
      </c>
      <c r="N428" s="54" t="str">
        <f t="shared" si="149"/>
        <v/>
      </c>
      <c r="P428" s="53" t="str">
        <f>IF($AB$1="NE","",IF(V428=$V$1,MAX($P$1:P427)+1,""))</f>
        <v/>
      </c>
      <c r="Q428" s="50" t="str">
        <f t="shared" si="132"/>
        <v/>
      </c>
      <c r="R428" s="47" t="str">
        <f t="shared" si="133"/>
        <v/>
      </c>
      <c r="S428" s="47" t="str">
        <f t="shared" si="134"/>
        <v/>
      </c>
      <c r="T428" s="48" t="str">
        <f t="shared" si="135"/>
        <v/>
      </c>
      <c r="U428" s="47" t="str">
        <f t="shared" si="136"/>
        <v/>
      </c>
      <c r="V428" s="54" t="str">
        <f t="shared" si="137"/>
        <v/>
      </c>
      <c r="X428" s="49" t="str">
        <f>IF(AA428=$AA$1,MAX($X$1:X427)+1,"")</f>
        <v/>
      </c>
      <c r="Y428" s="50">
        <f t="shared" si="131"/>
        <v>427</v>
      </c>
      <c r="Z428" s="51" t="str">
        <f t="shared" si="138"/>
        <v>Ječmen Jarní</v>
      </c>
      <c r="AA428" s="50" t="str">
        <f t="shared" si="139"/>
        <v>Pelhřimov</v>
      </c>
      <c r="AB428" s="50" t="str">
        <f t="shared" si="140"/>
        <v>Pejškov</v>
      </c>
      <c r="AC428" s="51">
        <f t="shared" si="141"/>
        <v>684066</v>
      </c>
      <c r="AD428" s="52" t="str">
        <f t="shared" si="142"/>
        <v>30,01 - 50,00 %</v>
      </c>
    </row>
    <row r="429" spans="1:30" ht="12.75" x14ac:dyDescent="0.25">
      <c r="A429" s="49">
        <f>IF(B429=$Z$1,MAX($A$1:A428)+1,"")</f>
        <v>428</v>
      </c>
      <c r="B429" s="51" t="s">
        <v>3036</v>
      </c>
      <c r="C429" s="51" t="s">
        <v>510</v>
      </c>
      <c r="D429" s="64" t="s">
        <v>522</v>
      </c>
      <c r="E429" s="64">
        <v>685348</v>
      </c>
      <c r="F429" s="58" t="s">
        <v>34</v>
      </c>
      <c r="H429" s="62">
        <f t="shared" si="143"/>
        <v>428</v>
      </c>
      <c r="I429" s="63" t="str">
        <f t="shared" si="144"/>
        <v/>
      </c>
      <c r="J429" s="47" t="str">
        <f t="shared" si="145"/>
        <v/>
      </c>
      <c r="K429" s="47" t="str">
        <f t="shared" si="146"/>
        <v/>
      </c>
      <c r="L429" s="48" t="str">
        <f t="shared" si="147"/>
        <v/>
      </c>
      <c r="M429" s="47" t="str">
        <f t="shared" si="148"/>
        <v/>
      </c>
      <c r="N429" s="54" t="str">
        <f t="shared" si="149"/>
        <v/>
      </c>
      <c r="P429" s="53" t="str">
        <f>IF($AB$1="NE","",IF(V429=$V$1,MAX($P$1:P428)+1,""))</f>
        <v/>
      </c>
      <c r="Q429" s="50" t="str">
        <f t="shared" si="132"/>
        <v/>
      </c>
      <c r="R429" s="47" t="str">
        <f t="shared" si="133"/>
        <v/>
      </c>
      <c r="S429" s="47" t="str">
        <f t="shared" si="134"/>
        <v/>
      </c>
      <c r="T429" s="48" t="str">
        <f t="shared" si="135"/>
        <v/>
      </c>
      <c r="U429" s="47" t="str">
        <f t="shared" si="136"/>
        <v/>
      </c>
      <c r="V429" s="54" t="str">
        <f t="shared" si="137"/>
        <v/>
      </c>
      <c r="X429" s="49" t="str">
        <f>IF(AA429=$AA$1,MAX($X$1:X428)+1,"")</f>
        <v/>
      </c>
      <c r="Y429" s="50">
        <f t="shared" si="131"/>
        <v>428</v>
      </c>
      <c r="Z429" s="51" t="str">
        <f t="shared" si="138"/>
        <v>Ječmen Jarní</v>
      </c>
      <c r="AA429" s="50" t="str">
        <f t="shared" si="139"/>
        <v>Pelhřimov</v>
      </c>
      <c r="AB429" s="50" t="str">
        <f t="shared" si="140"/>
        <v>Litkovice</v>
      </c>
      <c r="AC429" s="51">
        <f t="shared" si="141"/>
        <v>685348</v>
      </c>
      <c r="AD429" s="52" t="str">
        <f t="shared" si="142"/>
        <v>30,01 - 50,00 %</v>
      </c>
    </row>
    <row r="430" spans="1:30" ht="12.75" x14ac:dyDescent="0.25">
      <c r="A430" s="49">
        <f>IF(B430=$Z$1,MAX($A$1:A429)+1,"")</f>
        <v>429</v>
      </c>
      <c r="B430" s="51" t="s">
        <v>3036</v>
      </c>
      <c r="C430" s="51" t="s">
        <v>510</v>
      </c>
      <c r="D430" s="64" t="s">
        <v>523</v>
      </c>
      <c r="E430" s="64">
        <v>697419</v>
      </c>
      <c r="F430" s="58" t="s">
        <v>34</v>
      </c>
      <c r="H430" s="62">
        <f t="shared" si="143"/>
        <v>429</v>
      </c>
      <c r="I430" s="63" t="str">
        <f t="shared" si="144"/>
        <v/>
      </c>
      <c r="J430" s="47" t="str">
        <f t="shared" si="145"/>
        <v/>
      </c>
      <c r="K430" s="47" t="str">
        <f t="shared" si="146"/>
        <v/>
      </c>
      <c r="L430" s="48" t="str">
        <f t="shared" si="147"/>
        <v/>
      </c>
      <c r="M430" s="47" t="str">
        <f t="shared" si="148"/>
        <v/>
      </c>
      <c r="N430" s="54" t="str">
        <f t="shared" si="149"/>
        <v/>
      </c>
      <c r="P430" s="53" t="str">
        <f>IF($AB$1="NE","",IF(V430=$V$1,MAX($P$1:P429)+1,""))</f>
        <v/>
      </c>
      <c r="Q430" s="50" t="str">
        <f t="shared" si="132"/>
        <v/>
      </c>
      <c r="R430" s="47" t="str">
        <f t="shared" si="133"/>
        <v/>
      </c>
      <c r="S430" s="47" t="str">
        <f t="shared" si="134"/>
        <v/>
      </c>
      <c r="T430" s="48" t="str">
        <f t="shared" si="135"/>
        <v/>
      </c>
      <c r="U430" s="47" t="str">
        <f t="shared" si="136"/>
        <v/>
      </c>
      <c r="V430" s="54" t="str">
        <f t="shared" si="137"/>
        <v/>
      </c>
      <c r="X430" s="49" t="str">
        <f>IF(AA430=$AA$1,MAX($X$1:X429)+1,"")</f>
        <v/>
      </c>
      <c r="Y430" s="50">
        <f t="shared" si="131"/>
        <v>429</v>
      </c>
      <c r="Z430" s="51" t="str">
        <f t="shared" si="138"/>
        <v>Ječmen Jarní</v>
      </c>
      <c r="AA430" s="50" t="str">
        <f t="shared" si="139"/>
        <v>Pelhřimov</v>
      </c>
      <c r="AB430" s="50" t="str">
        <f t="shared" si="140"/>
        <v>Mirotín</v>
      </c>
      <c r="AC430" s="51">
        <f t="shared" si="141"/>
        <v>697419</v>
      </c>
      <c r="AD430" s="52" t="str">
        <f t="shared" si="142"/>
        <v>30,01 - 50,00 %</v>
      </c>
    </row>
    <row r="431" spans="1:30" ht="12.75" x14ac:dyDescent="0.25">
      <c r="A431" s="49">
        <f>IF(B431=$Z$1,MAX($A$1:A430)+1,"")</f>
        <v>430</v>
      </c>
      <c r="B431" s="51" t="s">
        <v>3036</v>
      </c>
      <c r="C431" s="51" t="s">
        <v>510</v>
      </c>
      <c r="D431" s="64" t="s">
        <v>524</v>
      </c>
      <c r="E431" s="64">
        <v>710211</v>
      </c>
      <c r="F431" s="58" t="s">
        <v>34</v>
      </c>
      <c r="H431" s="62">
        <f t="shared" si="143"/>
        <v>430</v>
      </c>
      <c r="I431" s="63" t="str">
        <f t="shared" si="144"/>
        <v/>
      </c>
      <c r="J431" s="47" t="str">
        <f t="shared" si="145"/>
        <v/>
      </c>
      <c r="K431" s="47" t="str">
        <f t="shared" si="146"/>
        <v/>
      </c>
      <c r="L431" s="48" t="str">
        <f t="shared" si="147"/>
        <v/>
      </c>
      <c r="M431" s="47" t="str">
        <f t="shared" si="148"/>
        <v/>
      </c>
      <c r="N431" s="54" t="str">
        <f t="shared" si="149"/>
        <v/>
      </c>
      <c r="P431" s="53" t="str">
        <f>IF($AB$1="NE","",IF(V431=$V$1,MAX($P$1:P430)+1,""))</f>
        <v/>
      </c>
      <c r="Q431" s="50" t="str">
        <f t="shared" si="132"/>
        <v/>
      </c>
      <c r="R431" s="47" t="str">
        <f t="shared" si="133"/>
        <v/>
      </c>
      <c r="S431" s="47" t="str">
        <f t="shared" si="134"/>
        <v/>
      </c>
      <c r="T431" s="48" t="str">
        <f t="shared" si="135"/>
        <v/>
      </c>
      <c r="U431" s="47" t="str">
        <f t="shared" si="136"/>
        <v/>
      </c>
      <c r="V431" s="54" t="str">
        <f t="shared" si="137"/>
        <v/>
      </c>
      <c r="X431" s="49" t="str">
        <f>IF(AA431=$AA$1,MAX($X$1:X430)+1,"")</f>
        <v/>
      </c>
      <c r="Y431" s="50">
        <f t="shared" si="131"/>
        <v>430</v>
      </c>
      <c r="Z431" s="51" t="str">
        <f t="shared" si="138"/>
        <v>Ječmen Jarní</v>
      </c>
      <c r="AA431" s="50" t="str">
        <f t="shared" si="139"/>
        <v>Pelhřimov</v>
      </c>
      <c r="AB431" s="50" t="str">
        <f t="shared" si="140"/>
        <v>Chválov u Pelhřimova</v>
      </c>
      <c r="AC431" s="51">
        <f t="shared" si="141"/>
        <v>710211</v>
      </c>
      <c r="AD431" s="52" t="str">
        <f t="shared" si="142"/>
        <v>30,01 - 50,00 %</v>
      </c>
    </row>
    <row r="432" spans="1:30" ht="12.75" x14ac:dyDescent="0.25">
      <c r="A432" s="49">
        <f>IF(B432=$Z$1,MAX($A$1:A431)+1,"")</f>
        <v>431</v>
      </c>
      <c r="B432" s="51" t="s">
        <v>3036</v>
      </c>
      <c r="C432" s="51" t="s">
        <v>510</v>
      </c>
      <c r="D432" s="64" t="s">
        <v>525</v>
      </c>
      <c r="E432" s="64">
        <v>710245</v>
      </c>
      <c r="F432" s="58" t="s">
        <v>34</v>
      </c>
      <c r="H432" s="62">
        <f t="shared" si="143"/>
        <v>431</v>
      </c>
      <c r="I432" s="63" t="str">
        <f t="shared" si="144"/>
        <v/>
      </c>
      <c r="J432" s="47" t="str">
        <f t="shared" si="145"/>
        <v/>
      </c>
      <c r="K432" s="47" t="str">
        <f t="shared" si="146"/>
        <v/>
      </c>
      <c r="L432" s="48" t="str">
        <f t="shared" si="147"/>
        <v/>
      </c>
      <c r="M432" s="47" t="str">
        <f t="shared" si="148"/>
        <v/>
      </c>
      <c r="N432" s="54" t="str">
        <f t="shared" si="149"/>
        <v/>
      </c>
      <c r="P432" s="53" t="str">
        <f>IF($AB$1="NE","",IF(V432=$V$1,MAX($P$1:P431)+1,""))</f>
        <v/>
      </c>
      <c r="Q432" s="50" t="str">
        <f t="shared" si="132"/>
        <v/>
      </c>
      <c r="R432" s="47" t="str">
        <f t="shared" si="133"/>
        <v/>
      </c>
      <c r="S432" s="47" t="str">
        <f t="shared" si="134"/>
        <v/>
      </c>
      <c r="T432" s="48" t="str">
        <f t="shared" si="135"/>
        <v/>
      </c>
      <c r="U432" s="47" t="str">
        <f t="shared" si="136"/>
        <v/>
      </c>
      <c r="V432" s="54" t="str">
        <f t="shared" si="137"/>
        <v/>
      </c>
      <c r="X432" s="49" t="str">
        <f>IF(AA432=$AA$1,MAX($X$1:X431)+1,"")</f>
        <v/>
      </c>
      <c r="Y432" s="50">
        <f t="shared" si="131"/>
        <v>431</v>
      </c>
      <c r="Z432" s="51" t="str">
        <f t="shared" si="138"/>
        <v>Ječmen Jarní</v>
      </c>
      <c r="AA432" s="50" t="str">
        <f t="shared" si="139"/>
        <v>Pelhřimov</v>
      </c>
      <c r="AB432" s="50" t="str">
        <f t="shared" si="140"/>
        <v>Řemenov</v>
      </c>
      <c r="AC432" s="51">
        <f t="shared" si="141"/>
        <v>710245</v>
      </c>
      <c r="AD432" s="52" t="str">
        <f t="shared" si="142"/>
        <v>30,01 - 50,00 %</v>
      </c>
    </row>
    <row r="433" spans="1:30" ht="12.75" x14ac:dyDescent="0.25">
      <c r="A433" s="49">
        <f>IF(B433=$Z$1,MAX($A$1:A432)+1,"")</f>
        <v>432</v>
      </c>
      <c r="B433" s="51" t="s">
        <v>3036</v>
      </c>
      <c r="C433" s="51" t="s">
        <v>510</v>
      </c>
      <c r="D433" s="64" t="s">
        <v>526</v>
      </c>
      <c r="E433" s="64">
        <v>711349</v>
      </c>
      <c r="F433" s="58" t="s">
        <v>34</v>
      </c>
      <c r="H433" s="62">
        <f t="shared" si="143"/>
        <v>432</v>
      </c>
      <c r="I433" s="63" t="str">
        <f t="shared" si="144"/>
        <v/>
      </c>
      <c r="J433" s="47" t="str">
        <f t="shared" si="145"/>
        <v/>
      </c>
      <c r="K433" s="47" t="str">
        <f t="shared" si="146"/>
        <v/>
      </c>
      <c r="L433" s="48" t="str">
        <f t="shared" si="147"/>
        <v/>
      </c>
      <c r="M433" s="47" t="str">
        <f t="shared" si="148"/>
        <v/>
      </c>
      <c r="N433" s="54" t="str">
        <f t="shared" si="149"/>
        <v/>
      </c>
      <c r="P433" s="53" t="str">
        <f>IF($AB$1="NE","",IF(V433=$V$1,MAX($P$1:P432)+1,""))</f>
        <v/>
      </c>
      <c r="Q433" s="50" t="str">
        <f t="shared" si="132"/>
        <v/>
      </c>
      <c r="R433" s="47" t="str">
        <f t="shared" si="133"/>
        <v/>
      </c>
      <c r="S433" s="47" t="str">
        <f t="shared" si="134"/>
        <v/>
      </c>
      <c r="T433" s="48" t="str">
        <f t="shared" si="135"/>
        <v/>
      </c>
      <c r="U433" s="47" t="str">
        <f t="shared" si="136"/>
        <v/>
      </c>
      <c r="V433" s="54" t="str">
        <f t="shared" si="137"/>
        <v/>
      </c>
      <c r="X433" s="49" t="str">
        <f>IF(AA433=$AA$1,MAX($X$1:X432)+1,"")</f>
        <v/>
      </c>
      <c r="Y433" s="50">
        <f t="shared" si="131"/>
        <v>432</v>
      </c>
      <c r="Z433" s="51" t="str">
        <f t="shared" si="138"/>
        <v>Ječmen Jarní</v>
      </c>
      <c r="AA433" s="50" t="str">
        <f t="shared" si="139"/>
        <v>Pelhřimov</v>
      </c>
      <c r="AB433" s="50" t="str">
        <f t="shared" si="140"/>
        <v>Chlovy</v>
      </c>
      <c r="AC433" s="51">
        <f t="shared" si="141"/>
        <v>711349</v>
      </c>
      <c r="AD433" s="52" t="str">
        <f t="shared" si="142"/>
        <v>30,01 - 50,00 %</v>
      </c>
    </row>
    <row r="434" spans="1:30" ht="12.75" x14ac:dyDescent="0.25">
      <c r="A434" s="49">
        <f>IF(B434=$Z$1,MAX($A$1:A433)+1,"")</f>
        <v>433</v>
      </c>
      <c r="B434" s="51" t="s">
        <v>3036</v>
      </c>
      <c r="C434" s="51" t="s">
        <v>510</v>
      </c>
      <c r="D434" s="64" t="s">
        <v>527</v>
      </c>
      <c r="E434" s="64">
        <v>725731</v>
      </c>
      <c r="F434" s="58" t="s">
        <v>34</v>
      </c>
      <c r="H434" s="62">
        <f t="shared" si="143"/>
        <v>433</v>
      </c>
      <c r="I434" s="63" t="str">
        <f t="shared" si="144"/>
        <v/>
      </c>
      <c r="J434" s="47" t="str">
        <f t="shared" si="145"/>
        <v/>
      </c>
      <c r="K434" s="47" t="str">
        <f t="shared" si="146"/>
        <v/>
      </c>
      <c r="L434" s="48" t="str">
        <f t="shared" si="147"/>
        <v/>
      </c>
      <c r="M434" s="47" t="str">
        <f t="shared" si="148"/>
        <v/>
      </c>
      <c r="N434" s="54" t="str">
        <f t="shared" si="149"/>
        <v/>
      </c>
      <c r="P434" s="53" t="str">
        <f>IF($AB$1="NE","",IF(V434=$V$1,MAX($P$1:P433)+1,""))</f>
        <v/>
      </c>
      <c r="Q434" s="50" t="str">
        <f t="shared" si="132"/>
        <v/>
      </c>
      <c r="R434" s="47" t="str">
        <f t="shared" si="133"/>
        <v/>
      </c>
      <c r="S434" s="47" t="str">
        <f t="shared" si="134"/>
        <v/>
      </c>
      <c r="T434" s="48" t="str">
        <f t="shared" si="135"/>
        <v/>
      </c>
      <c r="U434" s="47" t="str">
        <f t="shared" si="136"/>
        <v/>
      </c>
      <c r="V434" s="54" t="str">
        <f t="shared" si="137"/>
        <v/>
      </c>
      <c r="X434" s="49" t="str">
        <f>IF(AA434=$AA$1,MAX($X$1:X433)+1,"")</f>
        <v/>
      </c>
      <c r="Y434" s="50">
        <f t="shared" si="131"/>
        <v>433</v>
      </c>
      <c r="Z434" s="51" t="str">
        <f t="shared" si="138"/>
        <v>Ječmen Jarní</v>
      </c>
      <c r="AA434" s="50" t="str">
        <f t="shared" si="139"/>
        <v>Pelhřimov</v>
      </c>
      <c r="AB434" s="50" t="str">
        <f t="shared" si="140"/>
        <v>Popelištná</v>
      </c>
      <c r="AC434" s="51">
        <f t="shared" si="141"/>
        <v>725731</v>
      </c>
      <c r="AD434" s="52" t="str">
        <f t="shared" si="142"/>
        <v>30,01 - 50,00 %</v>
      </c>
    </row>
    <row r="435" spans="1:30" ht="12.75" x14ac:dyDescent="0.25">
      <c r="A435" s="49">
        <f>IF(B435=$Z$1,MAX($A$1:A434)+1,"")</f>
        <v>434</v>
      </c>
      <c r="B435" s="51" t="s">
        <v>3036</v>
      </c>
      <c r="C435" s="51" t="s">
        <v>510</v>
      </c>
      <c r="D435" s="64" t="s">
        <v>528</v>
      </c>
      <c r="E435" s="64">
        <v>733253</v>
      </c>
      <c r="F435" s="58" t="s">
        <v>34</v>
      </c>
      <c r="H435" s="62">
        <f t="shared" si="143"/>
        <v>434</v>
      </c>
      <c r="I435" s="63" t="str">
        <f t="shared" si="144"/>
        <v/>
      </c>
      <c r="J435" s="47" t="str">
        <f t="shared" si="145"/>
        <v/>
      </c>
      <c r="K435" s="47" t="str">
        <f t="shared" si="146"/>
        <v/>
      </c>
      <c r="L435" s="48" t="str">
        <f t="shared" si="147"/>
        <v/>
      </c>
      <c r="M435" s="47" t="str">
        <f t="shared" si="148"/>
        <v/>
      </c>
      <c r="N435" s="54" t="str">
        <f t="shared" si="149"/>
        <v/>
      </c>
      <c r="P435" s="53" t="str">
        <f>IF($AB$1="NE","",IF(V435=$V$1,MAX($P$1:P434)+1,""))</f>
        <v/>
      </c>
      <c r="Q435" s="50" t="str">
        <f t="shared" si="132"/>
        <v/>
      </c>
      <c r="R435" s="47" t="str">
        <f t="shared" si="133"/>
        <v/>
      </c>
      <c r="S435" s="47" t="str">
        <f t="shared" si="134"/>
        <v/>
      </c>
      <c r="T435" s="48" t="str">
        <f t="shared" si="135"/>
        <v/>
      </c>
      <c r="U435" s="47" t="str">
        <f t="shared" si="136"/>
        <v/>
      </c>
      <c r="V435" s="54" t="str">
        <f t="shared" si="137"/>
        <v/>
      </c>
      <c r="X435" s="49" t="str">
        <f>IF(AA435=$AA$1,MAX($X$1:X434)+1,"")</f>
        <v/>
      </c>
      <c r="Y435" s="50">
        <f t="shared" si="131"/>
        <v>434</v>
      </c>
      <c r="Z435" s="51" t="str">
        <f t="shared" si="138"/>
        <v>Ječmen Jarní</v>
      </c>
      <c r="AA435" s="50" t="str">
        <f t="shared" si="139"/>
        <v>Pelhřimov</v>
      </c>
      <c r="AB435" s="50" t="str">
        <f t="shared" si="140"/>
        <v>Proseč pod Křemešníkem</v>
      </c>
      <c r="AC435" s="51">
        <f t="shared" si="141"/>
        <v>733253</v>
      </c>
      <c r="AD435" s="52" t="str">
        <f t="shared" si="142"/>
        <v>30,01 - 50,00 %</v>
      </c>
    </row>
    <row r="436" spans="1:30" ht="12.75" x14ac:dyDescent="0.25">
      <c r="A436" s="49">
        <f>IF(B436=$Z$1,MAX($A$1:A435)+1,"")</f>
        <v>435</v>
      </c>
      <c r="B436" s="51" t="s">
        <v>3036</v>
      </c>
      <c r="C436" s="51" t="s">
        <v>510</v>
      </c>
      <c r="D436" s="64" t="s">
        <v>529</v>
      </c>
      <c r="E436" s="64">
        <v>746045</v>
      </c>
      <c r="F436" s="58" t="s">
        <v>34</v>
      </c>
      <c r="H436" s="62">
        <f t="shared" si="143"/>
        <v>435</v>
      </c>
      <c r="I436" s="63" t="str">
        <f t="shared" si="144"/>
        <v/>
      </c>
      <c r="J436" s="47" t="str">
        <f t="shared" si="145"/>
        <v/>
      </c>
      <c r="K436" s="47" t="str">
        <f t="shared" si="146"/>
        <v/>
      </c>
      <c r="L436" s="48" t="str">
        <f t="shared" si="147"/>
        <v/>
      </c>
      <c r="M436" s="47" t="str">
        <f t="shared" si="148"/>
        <v/>
      </c>
      <c r="N436" s="54" t="str">
        <f t="shared" si="149"/>
        <v/>
      </c>
      <c r="P436" s="53" t="str">
        <f>IF($AB$1="NE","",IF(V436=$V$1,MAX($P$1:P435)+1,""))</f>
        <v/>
      </c>
      <c r="Q436" s="50" t="str">
        <f t="shared" si="132"/>
        <v/>
      </c>
      <c r="R436" s="47" t="str">
        <f t="shared" si="133"/>
        <v/>
      </c>
      <c r="S436" s="47" t="str">
        <f t="shared" si="134"/>
        <v/>
      </c>
      <c r="T436" s="48" t="str">
        <f t="shared" si="135"/>
        <v/>
      </c>
      <c r="U436" s="47" t="str">
        <f t="shared" si="136"/>
        <v/>
      </c>
      <c r="V436" s="54" t="str">
        <f t="shared" si="137"/>
        <v/>
      </c>
      <c r="X436" s="49" t="str">
        <f>IF(AA436=$AA$1,MAX($X$1:X435)+1,"")</f>
        <v/>
      </c>
      <c r="Y436" s="50">
        <f t="shared" si="131"/>
        <v>435</v>
      </c>
      <c r="Z436" s="51" t="str">
        <f t="shared" si="138"/>
        <v>Ječmen Jarní</v>
      </c>
      <c r="AA436" s="50" t="str">
        <f t="shared" si="139"/>
        <v>Pelhřimov</v>
      </c>
      <c r="AB436" s="50" t="str">
        <f t="shared" si="140"/>
        <v>Samšín</v>
      </c>
      <c r="AC436" s="51">
        <f t="shared" si="141"/>
        <v>746045</v>
      </c>
      <c r="AD436" s="52" t="str">
        <f t="shared" si="142"/>
        <v>30,01 - 50,00 %</v>
      </c>
    </row>
    <row r="437" spans="1:30" ht="12.75" x14ac:dyDescent="0.25">
      <c r="A437" s="49">
        <f>IF(B437=$Z$1,MAX($A$1:A436)+1,"")</f>
        <v>436</v>
      </c>
      <c r="B437" s="51" t="s">
        <v>3036</v>
      </c>
      <c r="C437" s="51" t="s">
        <v>510</v>
      </c>
      <c r="D437" s="64" t="s">
        <v>530</v>
      </c>
      <c r="E437" s="64">
        <v>747564</v>
      </c>
      <c r="F437" s="58" t="s">
        <v>34</v>
      </c>
      <c r="H437" s="62">
        <f t="shared" si="143"/>
        <v>436</v>
      </c>
      <c r="I437" s="63" t="str">
        <f t="shared" si="144"/>
        <v/>
      </c>
      <c r="J437" s="47" t="str">
        <f t="shared" si="145"/>
        <v/>
      </c>
      <c r="K437" s="47" t="str">
        <f t="shared" si="146"/>
        <v/>
      </c>
      <c r="L437" s="48" t="str">
        <f t="shared" si="147"/>
        <v/>
      </c>
      <c r="M437" s="47" t="str">
        <f t="shared" si="148"/>
        <v/>
      </c>
      <c r="N437" s="54" t="str">
        <f t="shared" si="149"/>
        <v/>
      </c>
      <c r="P437" s="53" t="str">
        <f>IF($AB$1="NE","",IF(V437=$V$1,MAX($P$1:P436)+1,""))</f>
        <v/>
      </c>
      <c r="Q437" s="50" t="str">
        <f t="shared" si="132"/>
        <v/>
      </c>
      <c r="R437" s="47" t="str">
        <f t="shared" si="133"/>
        <v/>
      </c>
      <c r="S437" s="47" t="str">
        <f t="shared" si="134"/>
        <v/>
      </c>
      <c r="T437" s="48" t="str">
        <f t="shared" si="135"/>
        <v/>
      </c>
      <c r="U437" s="47" t="str">
        <f t="shared" si="136"/>
        <v/>
      </c>
      <c r="V437" s="54" t="str">
        <f t="shared" si="137"/>
        <v/>
      </c>
      <c r="X437" s="49" t="str">
        <f>IF(AA437=$AA$1,MAX($X$1:X436)+1,"")</f>
        <v/>
      </c>
      <c r="Y437" s="50">
        <f t="shared" si="131"/>
        <v>436</v>
      </c>
      <c r="Z437" s="51" t="str">
        <f t="shared" si="138"/>
        <v>Ječmen Jarní</v>
      </c>
      <c r="AA437" s="50" t="str">
        <f t="shared" si="139"/>
        <v>Pelhřimov</v>
      </c>
      <c r="AB437" s="50" t="str">
        <f t="shared" si="140"/>
        <v>Senožaty</v>
      </c>
      <c r="AC437" s="51">
        <f t="shared" si="141"/>
        <v>747564</v>
      </c>
      <c r="AD437" s="52" t="str">
        <f t="shared" si="142"/>
        <v>30,01 - 50,00 %</v>
      </c>
    </row>
    <row r="438" spans="1:30" ht="12.75" x14ac:dyDescent="0.25">
      <c r="A438" s="49">
        <f>IF(B438=$Z$1,MAX($A$1:A437)+1,"")</f>
        <v>437</v>
      </c>
      <c r="B438" s="51" t="s">
        <v>3036</v>
      </c>
      <c r="C438" s="51" t="s">
        <v>510</v>
      </c>
      <c r="D438" s="64" t="s">
        <v>531</v>
      </c>
      <c r="E438" s="64">
        <v>763977</v>
      </c>
      <c r="F438" s="58" t="s">
        <v>34</v>
      </c>
      <c r="H438" s="62">
        <f t="shared" si="143"/>
        <v>437</v>
      </c>
      <c r="I438" s="63" t="str">
        <f t="shared" si="144"/>
        <v/>
      </c>
      <c r="J438" s="47" t="str">
        <f t="shared" si="145"/>
        <v/>
      </c>
      <c r="K438" s="47" t="str">
        <f t="shared" si="146"/>
        <v/>
      </c>
      <c r="L438" s="48" t="str">
        <f t="shared" si="147"/>
        <v/>
      </c>
      <c r="M438" s="47" t="str">
        <f t="shared" si="148"/>
        <v/>
      </c>
      <c r="N438" s="54" t="str">
        <f t="shared" si="149"/>
        <v/>
      </c>
      <c r="P438" s="53" t="str">
        <f>IF($AB$1="NE","",IF(V438=$V$1,MAX($P$1:P437)+1,""))</f>
        <v/>
      </c>
      <c r="Q438" s="50" t="str">
        <f t="shared" si="132"/>
        <v/>
      </c>
      <c r="R438" s="47" t="str">
        <f t="shared" si="133"/>
        <v/>
      </c>
      <c r="S438" s="47" t="str">
        <f t="shared" si="134"/>
        <v/>
      </c>
      <c r="T438" s="48" t="str">
        <f t="shared" si="135"/>
        <v/>
      </c>
      <c r="U438" s="47" t="str">
        <f t="shared" si="136"/>
        <v/>
      </c>
      <c r="V438" s="54" t="str">
        <f t="shared" si="137"/>
        <v/>
      </c>
      <c r="X438" s="49" t="str">
        <f>IF(AA438=$AA$1,MAX($X$1:X437)+1,"")</f>
        <v/>
      </c>
      <c r="Y438" s="50">
        <f t="shared" si="131"/>
        <v>437</v>
      </c>
      <c r="Z438" s="51" t="str">
        <f t="shared" si="138"/>
        <v>Ječmen Jarní</v>
      </c>
      <c r="AA438" s="50" t="str">
        <f t="shared" si="139"/>
        <v>Pelhřimov</v>
      </c>
      <c r="AB438" s="50" t="str">
        <f t="shared" si="140"/>
        <v>Štítné</v>
      </c>
      <c r="AC438" s="51">
        <f t="shared" si="141"/>
        <v>763977</v>
      </c>
      <c r="AD438" s="52" t="str">
        <f t="shared" si="142"/>
        <v>30,01 - 50,00 %</v>
      </c>
    </row>
    <row r="439" spans="1:30" ht="12.75" x14ac:dyDescent="0.25">
      <c r="A439" s="49">
        <f>IF(B439=$Z$1,MAX($A$1:A438)+1,"")</f>
        <v>438</v>
      </c>
      <c r="B439" s="51" t="s">
        <v>3036</v>
      </c>
      <c r="C439" s="51" t="s">
        <v>510</v>
      </c>
      <c r="D439" s="64" t="s">
        <v>532</v>
      </c>
      <c r="E439" s="64">
        <v>775576</v>
      </c>
      <c r="F439" s="58" t="s">
        <v>34</v>
      </c>
      <c r="H439" s="62">
        <f t="shared" si="143"/>
        <v>438</v>
      </c>
      <c r="I439" s="63" t="str">
        <f t="shared" si="144"/>
        <v/>
      </c>
      <c r="J439" s="47" t="str">
        <f t="shared" si="145"/>
        <v/>
      </c>
      <c r="K439" s="47" t="str">
        <f t="shared" si="146"/>
        <v/>
      </c>
      <c r="L439" s="48" t="str">
        <f t="shared" si="147"/>
        <v/>
      </c>
      <c r="M439" s="47" t="str">
        <f t="shared" si="148"/>
        <v/>
      </c>
      <c r="N439" s="54" t="str">
        <f t="shared" si="149"/>
        <v/>
      </c>
      <c r="P439" s="53" t="str">
        <f>IF($AB$1="NE","",IF(V439=$V$1,MAX($P$1:P438)+1,""))</f>
        <v/>
      </c>
      <c r="Q439" s="50" t="str">
        <f t="shared" si="132"/>
        <v/>
      </c>
      <c r="R439" s="47" t="str">
        <f t="shared" si="133"/>
        <v/>
      </c>
      <c r="S439" s="47" t="str">
        <f t="shared" si="134"/>
        <v/>
      </c>
      <c r="T439" s="48" t="str">
        <f t="shared" si="135"/>
        <v/>
      </c>
      <c r="U439" s="47" t="str">
        <f t="shared" si="136"/>
        <v/>
      </c>
      <c r="V439" s="54" t="str">
        <f t="shared" si="137"/>
        <v/>
      </c>
      <c r="X439" s="49" t="str">
        <f>IF(AA439=$AA$1,MAX($X$1:X438)+1,"")</f>
        <v/>
      </c>
      <c r="Y439" s="50">
        <f t="shared" si="131"/>
        <v>438</v>
      </c>
      <c r="Z439" s="51" t="str">
        <f t="shared" si="138"/>
        <v>Ječmen Jarní</v>
      </c>
      <c r="AA439" s="50" t="str">
        <f t="shared" si="139"/>
        <v>Pelhřimov</v>
      </c>
      <c r="AB439" s="50" t="str">
        <f t="shared" si="140"/>
        <v>Útěchovice u Hořepníku</v>
      </c>
      <c r="AC439" s="51">
        <f t="shared" si="141"/>
        <v>775576</v>
      </c>
      <c r="AD439" s="52" t="str">
        <f t="shared" si="142"/>
        <v>30,01 - 50,00 %</v>
      </c>
    </row>
    <row r="440" spans="1:30" ht="12.75" x14ac:dyDescent="0.25">
      <c r="A440" s="49">
        <f>IF(B440=$Z$1,MAX($A$1:A439)+1,"")</f>
        <v>439</v>
      </c>
      <c r="B440" s="51" t="s">
        <v>3036</v>
      </c>
      <c r="C440" s="51" t="s">
        <v>533</v>
      </c>
      <c r="D440" s="64" t="s">
        <v>534</v>
      </c>
      <c r="E440" s="64">
        <v>624187</v>
      </c>
      <c r="F440" s="58" t="s">
        <v>34</v>
      </c>
      <c r="H440" s="62">
        <f t="shared" si="143"/>
        <v>439</v>
      </c>
      <c r="I440" s="63" t="str">
        <f t="shared" si="144"/>
        <v/>
      </c>
      <c r="J440" s="47" t="str">
        <f t="shared" si="145"/>
        <v/>
      </c>
      <c r="K440" s="47" t="str">
        <f t="shared" si="146"/>
        <v/>
      </c>
      <c r="L440" s="48" t="str">
        <f t="shared" si="147"/>
        <v/>
      </c>
      <c r="M440" s="47" t="str">
        <f t="shared" si="148"/>
        <v/>
      </c>
      <c r="N440" s="54" t="str">
        <f t="shared" si="149"/>
        <v/>
      </c>
      <c r="P440" s="53" t="str">
        <f>IF($AB$1="NE","",IF(V440=$V$1,MAX($P$1:P439)+1,""))</f>
        <v/>
      </c>
      <c r="Q440" s="50" t="str">
        <f t="shared" si="132"/>
        <v/>
      </c>
      <c r="R440" s="47" t="str">
        <f t="shared" si="133"/>
        <v/>
      </c>
      <c r="S440" s="47" t="str">
        <f t="shared" si="134"/>
        <v/>
      </c>
      <c r="T440" s="48" t="str">
        <f t="shared" si="135"/>
        <v/>
      </c>
      <c r="U440" s="47" t="str">
        <f t="shared" si="136"/>
        <v/>
      </c>
      <c r="V440" s="54" t="str">
        <f t="shared" si="137"/>
        <v/>
      </c>
      <c r="X440" s="49" t="str">
        <f>IF(AA440=$AA$1,MAX($X$1:X439)+1,"")</f>
        <v/>
      </c>
      <c r="Y440" s="50">
        <f t="shared" si="131"/>
        <v>439</v>
      </c>
      <c r="Z440" s="51" t="str">
        <f t="shared" si="138"/>
        <v>Ječmen Jarní</v>
      </c>
      <c r="AA440" s="50" t="str">
        <f t="shared" si="139"/>
        <v>Písek</v>
      </c>
      <c r="AB440" s="50" t="str">
        <f t="shared" si="140"/>
        <v>Krašovice u Čížové</v>
      </c>
      <c r="AC440" s="51">
        <f t="shared" si="141"/>
        <v>624187</v>
      </c>
      <c r="AD440" s="52" t="str">
        <f t="shared" si="142"/>
        <v>30,01 - 50,00 %</v>
      </c>
    </row>
    <row r="441" spans="1:30" ht="12.75" x14ac:dyDescent="0.25">
      <c r="A441" s="49">
        <f>IF(B441=$Z$1,MAX($A$1:A440)+1,"")</f>
        <v>440</v>
      </c>
      <c r="B441" s="51" t="s">
        <v>3036</v>
      </c>
      <c r="C441" s="51" t="s">
        <v>533</v>
      </c>
      <c r="D441" s="64" t="s">
        <v>535</v>
      </c>
      <c r="E441" s="64">
        <v>624209</v>
      </c>
      <c r="F441" s="58" t="s">
        <v>34</v>
      </c>
      <c r="H441" s="62">
        <f t="shared" si="143"/>
        <v>440</v>
      </c>
      <c r="I441" s="63" t="str">
        <f t="shared" si="144"/>
        <v/>
      </c>
      <c r="J441" s="47" t="str">
        <f t="shared" si="145"/>
        <v/>
      </c>
      <c r="K441" s="47" t="str">
        <f t="shared" si="146"/>
        <v/>
      </c>
      <c r="L441" s="48" t="str">
        <f t="shared" si="147"/>
        <v/>
      </c>
      <c r="M441" s="47" t="str">
        <f t="shared" si="148"/>
        <v/>
      </c>
      <c r="N441" s="54" t="str">
        <f t="shared" si="149"/>
        <v/>
      </c>
      <c r="P441" s="53" t="str">
        <f>IF($AB$1="NE","",IF(V441=$V$1,MAX($P$1:P440)+1,""))</f>
        <v/>
      </c>
      <c r="Q441" s="50" t="str">
        <f t="shared" si="132"/>
        <v/>
      </c>
      <c r="R441" s="47" t="str">
        <f t="shared" si="133"/>
        <v/>
      </c>
      <c r="S441" s="47" t="str">
        <f t="shared" si="134"/>
        <v/>
      </c>
      <c r="T441" s="48" t="str">
        <f t="shared" si="135"/>
        <v/>
      </c>
      <c r="U441" s="47" t="str">
        <f t="shared" si="136"/>
        <v/>
      </c>
      <c r="V441" s="54" t="str">
        <f t="shared" si="137"/>
        <v/>
      </c>
      <c r="X441" s="49" t="str">
        <f>IF(AA441=$AA$1,MAX($X$1:X440)+1,"")</f>
        <v/>
      </c>
      <c r="Y441" s="50">
        <f t="shared" si="131"/>
        <v>440</v>
      </c>
      <c r="Z441" s="51" t="str">
        <f t="shared" si="138"/>
        <v>Ječmen Jarní</v>
      </c>
      <c r="AA441" s="50" t="str">
        <f t="shared" si="139"/>
        <v>Písek</v>
      </c>
      <c r="AB441" s="50" t="str">
        <f t="shared" si="140"/>
        <v>Zlivice</v>
      </c>
      <c r="AC441" s="51">
        <f t="shared" si="141"/>
        <v>624209</v>
      </c>
      <c r="AD441" s="52" t="str">
        <f t="shared" si="142"/>
        <v>30,01 - 50,00 %</v>
      </c>
    </row>
    <row r="442" spans="1:30" ht="12.75" x14ac:dyDescent="0.25">
      <c r="A442" s="49">
        <f>IF(B442=$Z$1,MAX($A$1:A441)+1,"")</f>
        <v>441</v>
      </c>
      <c r="B442" s="51" t="s">
        <v>3036</v>
      </c>
      <c r="C442" s="51" t="s">
        <v>533</v>
      </c>
      <c r="D442" s="64" t="s">
        <v>536</v>
      </c>
      <c r="E442" s="64">
        <v>664847</v>
      </c>
      <c r="F442" s="58" t="s">
        <v>34</v>
      </c>
      <c r="H442" s="62">
        <f t="shared" si="143"/>
        <v>441</v>
      </c>
      <c r="I442" s="63" t="str">
        <f t="shared" si="144"/>
        <v/>
      </c>
      <c r="J442" s="47" t="str">
        <f t="shared" si="145"/>
        <v/>
      </c>
      <c r="K442" s="47" t="str">
        <f t="shared" si="146"/>
        <v/>
      </c>
      <c r="L442" s="48" t="str">
        <f t="shared" si="147"/>
        <v/>
      </c>
      <c r="M442" s="47" t="str">
        <f t="shared" si="148"/>
        <v/>
      </c>
      <c r="N442" s="54" t="str">
        <f t="shared" si="149"/>
        <v/>
      </c>
      <c r="P442" s="53" t="str">
        <f>IF($AB$1="NE","",IF(V442=$V$1,MAX($P$1:P441)+1,""))</f>
        <v/>
      </c>
      <c r="Q442" s="50" t="str">
        <f t="shared" si="132"/>
        <v/>
      </c>
      <c r="R442" s="47" t="str">
        <f t="shared" si="133"/>
        <v/>
      </c>
      <c r="S442" s="47" t="str">
        <f t="shared" si="134"/>
        <v/>
      </c>
      <c r="T442" s="48" t="str">
        <f t="shared" si="135"/>
        <v/>
      </c>
      <c r="U442" s="47" t="str">
        <f t="shared" si="136"/>
        <v/>
      </c>
      <c r="V442" s="54" t="str">
        <f t="shared" si="137"/>
        <v/>
      </c>
      <c r="X442" s="49" t="str">
        <f>IF(AA442=$AA$1,MAX($X$1:X441)+1,"")</f>
        <v/>
      </c>
      <c r="Y442" s="50">
        <f t="shared" si="131"/>
        <v>441</v>
      </c>
      <c r="Z442" s="51" t="str">
        <f t="shared" si="138"/>
        <v>Ječmen Jarní</v>
      </c>
      <c r="AA442" s="50" t="str">
        <f t="shared" si="139"/>
        <v>Písek</v>
      </c>
      <c r="AB442" s="50" t="str">
        <f t="shared" si="140"/>
        <v>Zátaví</v>
      </c>
      <c r="AC442" s="51">
        <f t="shared" si="141"/>
        <v>664847</v>
      </c>
      <c r="AD442" s="52" t="str">
        <f t="shared" si="142"/>
        <v>30,01 - 50,00 %</v>
      </c>
    </row>
    <row r="443" spans="1:30" ht="12.75" x14ac:dyDescent="0.25">
      <c r="A443" s="49">
        <f>IF(B443=$Z$1,MAX($A$1:A442)+1,"")</f>
        <v>442</v>
      </c>
      <c r="B443" s="51" t="s">
        <v>3036</v>
      </c>
      <c r="C443" s="51" t="s">
        <v>533</v>
      </c>
      <c r="D443" s="64" t="s">
        <v>537</v>
      </c>
      <c r="E443" s="64">
        <v>695483</v>
      </c>
      <c r="F443" s="58" t="s">
        <v>34</v>
      </c>
      <c r="H443" s="62">
        <f t="shared" si="143"/>
        <v>442</v>
      </c>
      <c r="I443" s="63" t="str">
        <f t="shared" si="144"/>
        <v/>
      </c>
      <c r="J443" s="47" t="str">
        <f t="shared" si="145"/>
        <v/>
      </c>
      <c r="K443" s="47" t="str">
        <f t="shared" si="146"/>
        <v/>
      </c>
      <c r="L443" s="48" t="str">
        <f t="shared" si="147"/>
        <v/>
      </c>
      <c r="M443" s="47" t="str">
        <f t="shared" si="148"/>
        <v/>
      </c>
      <c r="N443" s="54" t="str">
        <f t="shared" si="149"/>
        <v/>
      </c>
      <c r="P443" s="53" t="str">
        <f>IF($AB$1="NE","",IF(V443=$V$1,MAX($P$1:P442)+1,""))</f>
        <v/>
      </c>
      <c r="Q443" s="50" t="str">
        <f t="shared" si="132"/>
        <v/>
      </c>
      <c r="R443" s="47" t="str">
        <f t="shared" si="133"/>
        <v/>
      </c>
      <c r="S443" s="47" t="str">
        <f t="shared" si="134"/>
        <v/>
      </c>
      <c r="T443" s="48" t="str">
        <f t="shared" si="135"/>
        <v/>
      </c>
      <c r="U443" s="47" t="str">
        <f t="shared" si="136"/>
        <v/>
      </c>
      <c r="V443" s="54" t="str">
        <f t="shared" si="137"/>
        <v/>
      </c>
      <c r="X443" s="49" t="str">
        <f>IF(AA443=$AA$1,MAX($X$1:X442)+1,"")</f>
        <v/>
      </c>
      <c r="Y443" s="50">
        <f t="shared" si="131"/>
        <v>442</v>
      </c>
      <c r="Z443" s="51" t="str">
        <f t="shared" si="138"/>
        <v>Ječmen Jarní</v>
      </c>
      <c r="AA443" s="50" t="str">
        <f t="shared" si="139"/>
        <v>Písek</v>
      </c>
      <c r="AB443" s="50" t="str">
        <f t="shared" si="140"/>
        <v>Boudy</v>
      </c>
      <c r="AC443" s="51">
        <f t="shared" si="141"/>
        <v>695483</v>
      </c>
      <c r="AD443" s="52" t="str">
        <f t="shared" si="142"/>
        <v>30,01 - 50,00 %</v>
      </c>
    </row>
    <row r="444" spans="1:30" ht="12.75" x14ac:dyDescent="0.25">
      <c r="A444" s="49">
        <f>IF(B444=$Z$1,MAX($A$1:A443)+1,"")</f>
        <v>443</v>
      </c>
      <c r="B444" s="51" t="s">
        <v>3036</v>
      </c>
      <c r="C444" s="51" t="s">
        <v>533</v>
      </c>
      <c r="D444" s="64" t="s">
        <v>538</v>
      </c>
      <c r="E444" s="64">
        <v>696188</v>
      </c>
      <c r="F444" s="58" t="s">
        <v>34</v>
      </c>
      <c r="H444" s="62">
        <f t="shared" si="143"/>
        <v>443</v>
      </c>
      <c r="I444" s="63" t="str">
        <f t="shared" si="144"/>
        <v/>
      </c>
      <c r="J444" s="47" t="str">
        <f t="shared" si="145"/>
        <v/>
      </c>
      <c r="K444" s="47" t="str">
        <f t="shared" si="146"/>
        <v/>
      </c>
      <c r="L444" s="48" t="str">
        <f t="shared" si="147"/>
        <v/>
      </c>
      <c r="M444" s="47" t="str">
        <f t="shared" si="148"/>
        <v/>
      </c>
      <c r="N444" s="54" t="str">
        <f t="shared" si="149"/>
        <v/>
      </c>
      <c r="P444" s="53" t="str">
        <f>IF($AB$1="NE","",IF(V444=$V$1,MAX($P$1:P443)+1,""))</f>
        <v/>
      </c>
      <c r="Q444" s="50" t="str">
        <f t="shared" si="132"/>
        <v/>
      </c>
      <c r="R444" s="47" t="str">
        <f t="shared" si="133"/>
        <v/>
      </c>
      <c r="S444" s="47" t="str">
        <f t="shared" si="134"/>
        <v/>
      </c>
      <c r="T444" s="48" t="str">
        <f t="shared" si="135"/>
        <v/>
      </c>
      <c r="U444" s="47" t="str">
        <f t="shared" si="136"/>
        <v/>
      </c>
      <c r="V444" s="54" t="str">
        <f t="shared" si="137"/>
        <v/>
      </c>
      <c r="X444" s="49" t="str">
        <f>IF(AA444=$AA$1,MAX($X$1:X443)+1,"")</f>
        <v/>
      </c>
      <c r="Y444" s="50">
        <f t="shared" si="131"/>
        <v>443</v>
      </c>
      <c r="Z444" s="51" t="str">
        <f t="shared" si="138"/>
        <v>Ječmen Jarní</v>
      </c>
      <c r="AA444" s="50" t="str">
        <f t="shared" si="139"/>
        <v>Písek</v>
      </c>
      <c r="AB444" s="50" t="str">
        <f t="shared" si="140"/>
        <v>Minice u Mišovic</v>
      </c>
      <c r="AC444" s="51">
        <f t="shared" si="141"/>
        <v>696188</v>
      </c>
      <c r="AD444" s="52" t="str">
        <f t="shared" si="142"/>
        <v>30,01 - 50,00 %</v>
      </c>
    </row>
    <row r="445" spans="1:30" ht="12.75" x14ac:dyDescent="0.25">
      <c r="A445" s="49">
        <f>IF(B445=$Z$1,MAX($A$1:A444)+1,"")</f>
        <v>444</v>
      </c>
      <c r="B445" s="51" t="s">
        <v>3036</v>
      </c>
      <c r="C445" s="51" t="s">
        <v>533</v>
      </c>
      <c r="D445" s="64" t="s">
        <v>539</v>
      </c>
      <c r="E445" s="64">
        <v>734128</v>
      </c>
      <c r="F445" s="58" t="s">
        <v>34</v>
      </c>
      <c r="H445" s="62">
        <f t="shared" si="143"/>
        <v>444</v>
      </c>
      <c r="I445" s="63" t="str">
        <f t="shared" si="144"/>
        <v/>
      </c>
      <c r="J445" s="47" t="str">
        <f t="shared" si="145"/>
        <v/>
      </c>
      <c r="K445" s="47" t="str">
        <f t="shared" si="146"/>
        <v/>
      </c>
      <c r="L445" s="48" t="str">
        <f t="shared" si="147"/>
        <v/>
      </c>
      <c r="M445" s="47" t="str">
        <f t="shared" si="148"/>
        <v/>
      </c>
      <c r="N445" s="54" t="str">
        <f t="shared" si="149"/>
        <v/>
      </c>
      <c r="P445" s="53" t="str">
        <f>IF($AB$1="NE","",IF(V445=$V$1,MAX($P$1:P444)+1,""))</f>
        <v/>
      </c>
      <c r="Q445" s="50" t="str">
        <f t="shared" si="132"/>
        <v/>
      </c>
      <c r="R445" s="47" t="str">
        <f t="shared" si="133"/>
        <v/>
      </c>
      <c r="S445" s="47" t="str">
        <f t="shared" si="134"/>
        <v/>
      </c>
      <c r="T445" s="48" t="str">
        <f t="shared" si="135"/>
        <v/>
      </c>
      <c r="U445" s="47" t="str">
        <f t="shared" si="136"/>
        <v/>
      </c>
      <c r="V445" s="54" t="str">
        <f t="shared" si="137"/>
        <v/>
      </c>
      <c r="X445" s="49" t="str">
        <f>IF(AA445=$AA$1,MAX($X$1:X444)+1,"")</f>
        <v/>
      </c>
      <c r="Y445" s="50">
        <f t="shared" si="131"/>
        <v>444</v>
      </c>
      <c r="Z445" s="51" t="str">
        <f t="shared" si="138"/>
        <v>Ječmen Jarní</v>
      </c>
      <c r="AA445" s="50" t="str">
        <f t="shared" si="139"/>
        <v>Písek</v>
      </c>
      <c r="AB445" s="50" t="str">
        <f t="shared" si="140"/>
        <v>Přeborov</v>
      </c>
      <c r="AC445" s="51">
        <f t="shared" si="141"/>
        <v>734128</v>
      </c>
      <c r="AD445" s="52" t="str">
        <f t="shared" si="142"/>
        <v>30,01 - 50,00 %</v>
      </c>
    </row>
    <row r="446" spans="1:30" ht="12.75" x14ac:dyDescent="0.25">
      <c r="A446" s="49">
        <f>IF(B446=$Z$1,MAX($A$1:A445)+1,"")</f>
        <v>445</v>
      </c>
      <c r="B446" s="51" t="s">
        <v>3036</v>
      </c>
      <c r="C446" s="51" t="s">
        <v>533</v>
      </c>
      <c r="D446" s="64" t="s">
        <v>540</v>
      </c>
      <c r="E446" s="64">
        <v>756849</v>
      </c>
      <c r="F446" s="58" t="s">
        <v>34</v>
      </c>
      <c r="H446" s="62">
        <f t="shared" si="143"/>
        <v>445</v>
      </c>
      <c r="I446" s="63" t="str">
        <f t="shared" si="144"/>
        <v/>
      </c>
      <c r="J446" s="47" t="str">
        <f t="shared" si="145"/>
        <v/>
      </c>
      <c r="K446" s="47" t="str">
        <f t="shared" si="146"/>
        <v/>
      </c>
      <c r="L446" s="48" t="str">
        <f t="shared" si="147"/>
        <v/>
      </c>
      <c r="M446" s="47" t="str">
        <f t="shared" si="148"/>
        <v/>
      </c>
      <c r="N446" s="54" t="str">
        <f t="shared" si="149"/>
        <v/>
      </c>
      <c r="P446" s="53" t="str">
        <f>IF($AB$1="NE","",IF(V446=$V$1,MAX($P$1:P445)+1,""))</f>
        <v/>
      </c>
      <c r="Q446" s="50" t="str">
        <f t="shared" si="132"/>
        <v/>
      </c>
      <c r="R446" s="47" t="str">
        <f t="shared" si="133"/>
        <v/>
      </c>
      <c r="S446" s="47" t="str">
        <f t="shared" si="134"/>
        <v/>
      </c>
      <c r="T446" s="48" t="str">
        <f t="shared" si="135"/>
        <v/>
      </c>
      <c r="U446" s="47" t="str">
        <f t="shared" si="136"/>
        <v/>
      </c>
      <c r="V446" s="54" t="str">
        <f t="shared" si="137"/>
        <v/>
      </c>
      <c r="X446" s="49" t="str">
        <f>IF(AA446=$AA$1,MAX($X$1:X445)+1,"")</f>
        <v/>
      </c>
      <c r="Y446" s="50">
        <f t="shared" si="131"/>
        <v>445</v>
      </c>
      <c r="Z446" s="51" t="str">
        <f t="shared" si="138"/>
        <v>Ječmen Jarní</v>
      </c>
      <c r="AA446" s="50" t="str">
        <f t="shared" si="139"/>
        <v>Písek</v>
      </c>
      <c r="AB446" s="50" t="str">
        <f t="shared" si="140"/>
        <v>Stráž u Mirotic</v>
      </c>
      <c r="AC446" s="51">
        <f t="shared" si="141"/>
        <v>756849</v>
      </c>
      <c r="AD446" s="52" t="str">
        <f t="shared" si="142"/>
        <v>30,01 - 50,00 %</v>
      </c>
    </row>
    <row r="447" spans="1:30" ht="12.75" x14ac:dyDescent="0.25">
      <c r="A447" s="49">
        <f>IF(B447=$Z$1,MAX($A$1:A446)+1,"")</f>
        <v>446</v>
      </c>
      <c r="B447" s="51" t="s">
        <v>3036</v>
      </c>
      <c r="C447" s="51" t="s">
        <v>533</v>
      </c>
      <c r="D447" s="64" t="s">
        <v>541</v>
      </c>
      <c r="E447" s="64">
        <v>789968</v>
      </c>
      <c r="F447" s="58" t="s">
        <v>34</v>
      </c>
      <c r="H447" s="62">
        <f t="shared" si="143"/>
        <v>446</v>
      </c>
      <c r="I447" s="63" t="str">
        <f t="shared" si="144"/>
        <v/>
      </c>
      <c r="J447" s="47" t="str">
        <f t="shared" si="145"/>
        <v/>
      </c>
      <c r="K447" s="47" t="str">
        <f t="shared" si="146"/>
        <v/>
      </c>
      <c r="L447" s="48" t="str">
        <f t="shared" si="147"/>
        <v/>
      </c>
      <c r="M447" s="47" t="str">
        <f t="shared" si="148"/>
        <v/>
      </c>
      <c r="N447" s="54" t="str">
        <f t="shared" si="149"/>
        <v/>
      </c>
      <c r="P447" s="53" t="str">
        <f>IF($AB$1="NE","",IF(V447=$V$1,MAX($P$1:P446)+1,""))</f>
        <v/>
      </c>
      <c r="Q447" s="50" t="str">
        <f t="shared" si="132"/>
        <v/>
      </c>
      <c r="R447" s="47" t="str">
        <f t="shared" si="133"/>
        <v/>
      </c>
      <c r="S447" s="47" t="str">
        <f t="shared" si="134"/>
        <v/>
      </c>
      <c r="T447" s="48" t="str">
        <f t="shared" si="135"/>
        <v/>
      </c>
      <c r="U447" s="47" t="str">
        <f t="shared" si="136"/>
        <v/>
      </c>
      <c r="V447" s="54" t="str">
        <f t="shared" si="137"/>
        <v/>
      </c>
      <c r="X447" s="49" t="str">
        <f>IF(AA447=$AA$1,MAX($X$1:X446)+1,"")</f>
        <v/>
      </c>
      <c r="Y447" s="50">
        <f t="shared" si="131"/>
        <v>446</v>
      </c>
      <c r="Z447" s="51" t="str">
        <f t="shared" si="138"/>
        <v>Ječmen Jarní</v>
      </c>
      <c r="AA447" s="50" t="str">
        <f t="shared" si="139"/>
        <v>Písek</v>
      </c>
      <c r="AB447" s="50" t="str">
        <f t="shared" si="140"/>
        <v>Dolní Novosedly</v>
      </c>
      <c r="AC447" s="51">
        <f t="shared" si="141"/>
        <v>789968</v>
      </c>
      <c r="AD447" s="52" t="str">
        <f t="shared" si="142"/>
        <v>30,01 - 50,00 %</v>
      </c>
    </row>
    <row r="448" spans="1:30" ht="12.75" x14ac:dyDescent="0.25">
      <c r="A448" s="49">
        <f>IF(B448=$Z$1,MAX($A$1:A447)+1,"")</f>
        <v>447</v>
      </c>
      <c r="B448" s="51" t="s">
        <v>3036</v>
      </c>
      <c r="C448" s="51" t="s">
        <v>533</v>
      </c>
      <c r="D448" s="64" t="s">
        <v>542</v>
      </c>
      <c r="E448" s="64">
        <v>790001</v>
      </c>
      <c r="F448" s="58" t="s">
        <v>34</v>
      </c>
      <c r="H448" s="62">
        <f t="shared" si="143"/>
        <v>447</v>
      </c>
      <c r="I448" s="63" t="str">
        <f t="shared" si="144"/>
        <v/>
      </c>
      <c r="J448" s="47" t="str">
        <f t="shared" si="145"/>
        <v/>
      </c>
      <c r="K448" s="47" t="str">
        <f t="shared" si="146"/>
        <v/>
      </c>
      <c r="L448" s="48" t="str">
        <f t="shared" si="147"/>
        <v/>
      </c>
      <c r="M448" s="47" t="str">
        <f t="shared" si="148"/>
        <v/>
      </c>
      <c r="N448" s="54" t="str">
        <f t="shared" si="149"/>
        <v/>
      </c>
      <c r="P448" s="53" t="str">
        <f>IF($AB$1="NE","",IF(V448=$V$1,MAX($P$1:P447)+1,""))</f>
        <v/>
      </c>
      <c r="Q448" s="50" t="str">
        <f t="shared" si="132"/>
        <v/>
      </c>
      <c r="R448" s="47" t="str">
        <f t="shared" si="133"/>
        <v/>
      </c>
      <c r="S448" s="47" t="str">
        <f t="shared" si="134"/>
        <v/>
      </c>
      <c r="T448" s="48" t="str">
        <f t="shared" si="135"/>
        <v/>
      </c>
      <c r="U448" s="47" t="str">
        <f t="shared" si="136"/>
        <v/>
      </c>
      <c r="V448" s="54" t="str">
        <f t="shared" si="137"/>
        <v/>
      </c>
      <c r="X448" s="49" t="str">
        <f>IF(AA448=$AA$1,MAX($X$1:X447)+1,"")</f>
        <v/>
      </c>
      <c r="Y448" s="50">
        <f t="shared" si="131"/>
        <v>447</v>
      </c>
      <c r="Z448" s="51" t="str">
        <f t="shared" si="138"/>
        <v>Ječmen Jarní</v>
      </c>
      <c r="AA448" s="50" t="str">
        <f t="shared" si="139"/>
        <v>Písek</v>
      </c>
      <c r="AB448" s="50" t="str">
        <f t="shared" si="140"/>
        <v>Chrastiny</v>
      </c>
      <c r="AC448" s="51">
        <f t="shared" si="141"/>
        <v>790001</v>
      </c>
      <c r="AD448" s="52" t="str">
        <f t="shared" si="142"/>
        <v>30,01 - 50,00 %</v>
      </c>
    </row>
    <row r="449" spans="1:30" ht="12.75" x14ac:dyDescent="0.25">
      <c r="A449" s="49">
        <f>IF(B449=$Z$1,MAX($A$1:A448)+1,"")</f>
        <v>448</v>
      </c>
      <c r="B449" s="51" t="s">
        <v>3036</v>
      </c>
      <c r="C449" s="51" t="s">
        <v>543</v>
      </c>
      <c r="D449" s="64" t="s">
        <v>544</v>
      </c>
      <c r="E449" s="64">
        <v>607908</v>
      </c>
      <c r="F449" s="58" t="s">
        <v>34</v>
      </c>
      <c r="H449" s="62">
        <f t="shared" si="143"/>
        <v>448</v>
      </c>
      <c r="I449" s="63" t="str">
        <f t="shared" si="144"/>
        <v/>
      </c>
      <c r="J449" s="47" t="str">
        <f t="shared" si="145"/>
        <v/>
      </c>
      <c r="K449" s="47" t="str">
        <f t="shared" si="146"/>
        <v/>
      </c>
      <c r="L449" s="48" t="str">
        <f t="shared" si="147"/>
        <v/>
      </c>
      <c r="M449" s="47" t="str">
        <f t="shared" si="148"/>
        <v/>
      </c>
      <c r="N449" s="54" t="str">
        <f t="shared" si="149"/>
        <v/>
      </c>
      <c r="P449" s="53" t="str">
        <f>IF($AB$1="NE","",IF(V449=$V$1,MAX($P$1:P448)+1,""))</f>
        <v/>
      </c>
      <c r="Q449" s="50" t="str">
        <f t="shared" si="132"/>
        <v/>
      </c>
      <c r="R449" s="47" t="str">
        <f t="shared" si="133"/>
        <v/>
      </c>
      <c r="S449" s="47" t="str">
        <f t="shared" si="134"/>
        <v/>
      </c>
      <c r="T449" s="48" t="str">
        <f t="shared" si="135"/>
        <v/>
      </c>
      <c r="U449" s="47" t="str">
        <f t="shared" si="136"/>
        <v/>
      </c>
      <c r="V449" s="54" t="str">
        <f t="shared" si="137"/>
        <v/>
      </c>
      <c r="X449" s="49" t="str">
        <f>IF(AA449=$AA$1,MAX($X$1:X448)+1,"")</f>
        <v/>
      </c>
      <c r="Y449" s="50">
        <f t="shared" si="131"/>
        <v>448</v>
      </c>
      <c r="Z449" s="51" t="str">
        <f t="shared" si="138"/>
        <v>Ječmen Jarní</v>
      </c>
      <c r="AA449" s="50" t="str">
        <f t="shared" si="139"/>
        <v>Plzeň-jih</v>
      </c>
      <c r="AB449" s="50" t="str">
        <f t="shared" si="140"/>
        <v>Borovno</v>
      </c>
      <c r="AC449" s="51">
        <f t="shared" si="141"/>
        <v>607908</v>
      </c>
      <c r="AD449" s="52" t="str">
        <f t="shared" si="142"/>
        <v>30,01 - 50,00 %</v>
      </c>
    </row>
    <row r="450" spans="1:30" ht="12.75" x14ac:dyDescent="0.25">
      <c r="A450" s="49">
        <f>IF(B450=$Z$1,MAX($A$1:A449)+1,"")</f>
        <v>449</v>
      </c>
      <c r="B450" s="51" t="s">
        <v>3036</v>
      </c>
      <c r="C450" s="51" t="s">
        <v>543</v>
      </c>
      <c r="D450" s="64" t="s">
        <v>545</v>
      </c>
      <c r="E450" s="64">
        <v>607941</v>
      </c>
      <c r="F450" s="58" t="s">
        <v>34</v>
      </c>
      <c r="H450" s="62">
        <f t="shared" si="143"/>
        <v>449</v>
      </c>
      <c r="I450" s="63" t="str">
        <f t="shared" si="144"/>
        <v/>
      </c>
      <c r="J450" s="47" t="str">
        <f t="shared" si="145"/>
        <v/>
      </c>
      <c r="K450" s="47" t="str">
        <f t="shared" si="146"/>
        <v/>
      </c>
      <c r="L450" s="48" t="str">
        <f t="shared" si="147"/>
        <v/>
      </c>
      <c r="M450" s="47" t="str">
        <f t="shared" si="148"/>
        <v/>
      </c>
      <c r="N450" s="54" t="str">
        <f t="shared" si="149"/>
        <v/>
      </c>
      <c r="P450" s="53" t="str">
        <f>IF($AB$1="NE","",IF(V450=$V$1,MAX($P$1:P449)+1,""))</f>
        <v/>
      </c>
      <c r="Q450" s="50" t="str">
        <f t="shared" si="132"/>
        <v/>
      </c>
      <c r="R450" s="47" t="str">
        <f t="shared" si="133"/>
        <v/>
      </c>
      <c r="S450" s="47" t="str">
        <f t="shared" si="134"/>
        <v/>
      </c>
      <c r="T450" s="48" t="str">
        <f t="shared" si="135"/>
        <v/>
      </c>
      <c r="U450" s="47" t="str">
        <f t="shared" si="136"/>
        <v/>
      </c>
      <c r="V450" s="54" t="str">
        <f t="shared" si="137"/>
        <v/>
      </c>
      <c r="X450" s="49" t="str">
        <f>IF(AA450=$AA$1,MAX($X$1:X449)+1,"")</f>
        <v/>
      </c>
      <c r="Y450" s="50">
        <f t="shared" si="131"/>
        <v>449</v>
      </c>
      <c r="Z450" s="51" t="str">
        <f t="shared" si="138"/>
        <v>Ječmen Jarní</v>
      </c>
      <c r="AA450" s="50" t="str">
        <f t="shared" si="139"/>
        <v>Plzeň-jih</v>
      </c>
      <c r="AB450" s="50" t="str">
        <f t="shared" si="140"/>
        <v>Borovy</v>
      </c>
      <c r="AC450" s="51">
        <f t="shared" si="141"/>
        <v>607941</v>
      </c>
      <c r="AD450" s="52" t="str">
        <f t="shared" si="142"/>
        <v>30,01 - 50,00 %</v>
      </c>
    </row>
    <row r="451" spans="1:30" ht="12.75" x14ac:dyDescent="0.25">
      <c r="A451" s="49">
        <f>IF(B451=$Z$1,MAX($A$1:A450)+1,"")</f>
        <v>450</v>
      </c>
      <c r="B451" s="51" t="s">
        <v>3036</v>
      </c>
      <c r="C451" s="51" t="s">
        <v>543</v>
      </c>
      <c r="D451" s="64" t="s">
        <v>546</v>
      </c>
      <c r="E451" s="64">
        <v>607959</v>
      </c>
      <c r="F451" s="58" t="s">
        <v>34</v>
      </c>
      <c r="H451" s="62">
        <f t="shared" si="143"/>
        <v>450</v>
      </c>
      <c r="I451" s="63" t="str">
        <f t="shared" si="144"/>
        <v/>
      </c>
      <c r="J451" s="47" t="str">
        <f t="shared" si="145"/>
        <v/>
      </c>
      <c r="K451" s="47" t="str">
        <f t="shared" si="146"/>
        <v/>
      </c>
      <c r="L451" s="48" t="str">
        <f t="shared" si="147"/>
        <v/>
      </c>
      <c r="M451" s="47" t="str">
        <f t="shared" si="148"/>
        <v/>
      </c>
      <c r="N451" s="54" t="str">
        <f t="shared" si="149"/>
        <v/>
      </c>
      <c r="P451" s="53" t="str">
        <f>IF($AB$1="NE","",IF(V451=$V$1,MAX($P$1:P450)+1,""))</f>
        <v/>
      </c>
      <c r="Q451" s="50" t="str">
        <f t="shared" si="132"/>
        <v/>
      </c>
      <c r="R451" s="47" t="str">
        <f t="shared" si="133"/>
        <v/>
      </c>
      <c r="S451" s="47" t="str">
        <f t="shared" si="134"/>
        <v/>
      </c>
      <c r="T451" s="48" t="str">
        <f t="shared" si="135"/>
        <v/>
      </c>
      <c r="U451" s="47" t="str">
        <f t="shared" si="136"/>
        <v/>
      </c>
      <c r="V451" s="54" t="str">
        <f t="shared" si="137"/>
        <v/>
      </c>
      <c r="X451" s="49" t="str">
        <f>IF(AA451=$AA$1,MAX($X$1:X450)+1,"")</f>
        <v/>
      </c>
      <c r="Y451" s="50">
        <f t="shared" ref="Y451:Y514" si="150">IF(Y450="","",IF(MAX($A$2:$A$10000)=Y450,"",Y450+1))</f>
        <v>450</v>
      </c>
      <c r="Z451" s="51" t="str">
        <f t="shared" si="138"/>
        <v>Ječmen Jarní</v>
      </c>
      <c r="AA451" s="50" t="str">
        <f t="shared" si="139"/>
        <v>Plzeň-jih</v>
      </c>
      <c r="AB451" s="50" t="str">
        <f t="shared" si="140"/>
        <v>Nezdice nad Úhlavou</v>
      </c>
      <c r="AC451" s="51">
        <f t="shared" si="141"/>
        <v>607959</v>
      </c>
      <c r="AD451" s="52" t="str">
        <f t="shared" si="142"/>
        <v>30,01 - 50,00 %</v>
      </c>
    </row>
    <row r="452" spans="1:30" ht="12.75" x14ac:dyDescent="0.25">
      <c r="A452" s="49">
        <f>IF(B452=$Z$1,MAX($A$1:A451)+1,"")</f>
        <v>451</v>
      </c>
      <c r="B452" s="51" t="s">
        <v>3036</v>
      </c>
      <c r="C452" s="51" t="s">
        <v>543</v>
      </c>
      <c r="D452" s="64" t="s">
        <v>547</v>
      </c>
      <c r="E452" s="64">
        <v>617300</v>
      </c>
      <c r="F452" s="58" t="s">
        <v>34</v>
      </c>
      <c r="H452" s="62">
        <f t="shared" si="143"/>
        <v>451</v>
      </c>
      <c r="I452" s="63" t="str">
        <f t="shared" si="144"/>
        <v/>
      </c>
      <c r="J452" s="47" t="str">
        <f t="shared" si="145"/>
        <v/>
      </c>
      <c r="K452" s="47" t="str">
        <f t="shared" si="146"/>
        <v/>
      </c>
      <c r="L452" s="48" t="str">
        <f t="shared" si="147"/>
        <v/>
      </c>
      <c r="M452" s="47" t="str">
        <f t="shared" si="148"/>
        <v/>
      </c>
      <c r="N452" s="54" t="str">
        <f t="shared" si="149"/>
        <v/>
      </c>
      <c r="P452" s="53" t="str">
        <f>IF($AB$1="NE","",IF(V452=$V$1,MAX($P$1:P451)+1,""))</f>
        <v/>
      </c>
      <c r="Q452" s="50" t="str">
        <f t="shared" si="132"/>
        <v/>
      </c>
      <c r="R452" s="47" t="str">
        <f t="shared" si="133"/>
        <v/>
      </c>
      <c r="S452" s="47" t="str">
        <f t="shared" si="134"/>
        <v/>
      </c>
      <c r="T452" s="48" t="str">
        <f t="shared" si="135"/>
        <v/>
      </c>
      <c r="U452" s="47" t="str">
        <f t="shared" si="136"/>
        <v/>
      </c>
      <c r="V452" s="54" t="str">
        <f t="shared" si="137"/>
        <v/>
      </c>
      <c r="X452" s="49" t="str">
        <f>IF(AA452=$AA$1,MAX($X$1:X451)+1,"")</f>
        <v/>
      </c>
      <c r="Y452" s="50">
        <f t="shared" si="150"/>
        <v>451</v>
      </c>
      <c r="Z452" s="51" t="str">
        <f t="shared" si="138"/>
        <v>Ječmen Jarní</v>
      </c>
      <c r="AA452" s="50" t="str">
        <f t="shared" si="139"/>
        <v>Plzeň-jih</v>
      </c>
      <c r="AB452" s="50" t="str">
        <f t="shared" si="140"/>
        <v>Bzí</v>
      </c>
      <c r="AC452" s="51">
        <f t="shared" si="141"/>
        <v>617300</v>
      </c>
      <c r="AD452" s="52" t="str">
        <f t="shared" si="142"/>
        <v>30,01 - 50,00 %</v>
      </c>
    </row>
    <row r="453" spans="1:30" ht="12.75" x14ac:dyDescent="0.25">
      <c r="A453" s="49">
        <f>IF(B453=$Z$1,MAX($A$1:A452)+1,"")</f>
        <v>452</v>
      </c>
      <c r="B453" s="51" t="s">
        <v>3036</v>
      </c>
      <c r="C453" s="51" t="s">
        <v>543</v>
      </c>
      <c r="D453" s="64" t="s">
        <v>548</v>
      </c>
      <c r="E453" s="64">
        <v>618799</v>
      </c>
      <c r="F453" s="58" t="s">
        <v>34</v>
      </c>
      <c r="H453" s="62">
        <f t="shared" si="143"/>
        <v>452</v>
      </c>
      <c r="I453" s="63" t="str">
        <f t="shared" si="144"/>
        <v/>
      </c>
      <c r="J453" s="47" t="str">
        <f t="shared" si="145"/>
        <v/>
      </c>
      <c r="K453" s="47" t="str">
        <f t="shared" si="146"/>
        <v/>
      </c>
      <c r="L453" s="48" t="str">
        <f t="shared" si="147"/>
        <v/>
      </c>
      <c r="M453" s="47" t="str">
        <f t="shared" si="148"/>
        <v/>
      </c>
      <c r="N453" s="54" t="str">
        <f t="shared" si="149"/>
        <v/>
      </c>
      <c r="P453" s="53" t="str">
        <f>IF($AB$1="NE","",IF(V453=$V$1,MAX($P$1:P452)+1,""))</f>
        <v/>
      </c>
      <c r="Q453" s="50" t="str">
        <f t="shared" si="132"/>
        <v/>
      </c>
      <c r="R453" s="47" t="str">
        <f t="shared" si="133"/>
        <v/>
      </c>
      <c r="S453" s="47" t="str">
        <f t="shared" si="134"/>
        <v/>
      </c>
      <c r="T453" s="48" t="str">
        <f t="shared" si="135"/>
        <v/>
      </c>
      <c r="U453" s="47" t="str">
        <f t="shared" si="136"/>
        <v/>
      </c>
      <c r="V453" s="54" t="str">
        <f t="shared" si="137"/>
        <v/>
      </c>
      <c r="X453" s="49" t="str">
        <f>IF(AA453=$AA$1,MAX($X$1:X452)+1,"")</f>
        <v/>
      </c>
      <c r="Y453" s="50">
        <f t="shared" si="150"/>
        <v>452</v>
      </c>
      <c r="Z453" s="51" t="str">
        <f t="shared" si="138"/>
        <v>Ječmen Jarní</v>
      </c>
      <c r="AA453" s="50" t="str">
        <f t="shared" si="139"/>
        <v>Plzeň-jih</v>
      </c>
      <c r="AB453" s="50" t="str">
        <f t="shared" si="140"/>
        <v>Čečovice</v>
      </c>
      <c r="AC453" s="51">
        <f t="shared" si="141"/>
        <v>618799</v>
      </c>
      <c r="AD453" s="52" t="str">
        <f t="shared" si="142"/>
        <v>30,01 - 50,00 %</v>
      </c>
    </row>
    <row r="454" spans="1:30" ht="12.75" x14ac:dyDescent="0.25">
      <c r="A454" s="49">
        <f>IF(B454=$Z$1,MAX($A$1:A453)+1,"")</f>
        <v>453</v>
      </c>
      <c r="B454" s="51" t="s">
        <v>3036</v>
      </c>
      <c r="C454" s="51" t="s">
        <v>543</v>
      </c>
      <c r="D454" s="64" t="s">
        <v>549</v>
      </c>
      <c r="E454" s="64">
        <v>623512</v>
      </c>
      <c r="F454" s="58" t="s">
        <v>34</v>
      </c>
      <c r="H454" s="62">
        <f t="shared" si="143"/>
        <v>453</v>
      </c>
      <c r="I454" s="63" t="str">
        <f t="shared" si="144"/>
        <v/>
      </c>
      <c r="J454" s="47" t="str">
        <f t="shared" si="145"/>
        <v/>
      </c>
      <c r="K454" s="47" t="str">
        <f t="shared" si="146"/>
        <v/>
      </c>
      <c r="L454" s="48" t="str">
        <f t="shared" si="147"/>
        <v/>
      </c>
      <c r="M454" s="47" t="str">
        <f t="shared" si="148"/>
        <v/>
      </c>
      <c r="N454" s="54" t="str">
        <f t="shared" si="149"/>
        <v/>
      </c>
      <c r="P454" s="53" t="str">
        <f>IF($AB$1="NE","",IF(V454=$V$1,MAX($P$1:P453)+1,""))</f>
        <v/>
      </c>
      <c r="Q454" s="50" t="str">
        <f t="shared" ref="Q454:Q517" si="151">IF(Q453="","",IF(MAX($X$2:$X$10000)=Q453,"",Q453+1))</f>
        <v/>
      </c>
      <c r="R454" s="47" t="str">
        <f t="shared" ref="R454:R517" si="152">IF(Q454="","",LOOKUP(Y454,$X$2:$X$10000,$Z$2:$Z$10000))</f>
        <v/>
      </c>
      <c r="S454" s="47" t="str">
        <f t="shared" ref="S454:S517" si="153">IF(R454="","",LOOKUP(Q454,$X$2:$X$10000,$AA$2:$AA$10000))</f>
        <v/>
      </c>
      <c r="T454" s="48" t="str">
        <f t="shared" ref="T454:T517" si="154">IF(S454="","",LOOKUP(Q454,$X$2:$X$10000,$AB$2:$AB$10000))</f>
        <v/>
      </c>
      <c r="U454" s="47" t="str">
        <f t="shared" ref="U454:U517" si="155">IF(T454="","",LOOKUP(Q454,$X$2:$X$10000,$AC$2:$AC$10000))</f>
        <v/>
      </c>
      <c r="V454" s="54" t="str">
        <f t="shared" ref="V454:V517" si="156">IF(U454="","",LOOKUP(Q454,$X$2:$X$10000,$AD$2:$AD$10000))</f>
        <v/>
      </c>
      <c r="X454" s="49" t="str">
        <f>IF(AA454=$AA$1,MAX($X$1:X453)+1,"")</f>
        <v/>
      </c>
      <c r="Y454" s="50">
        <f t="shared" si="150"/>
        <v>453</v>
      </c>
      <c r="Z454" s="51" t="str">
        <f t="shared" ref="Z454:Z517" si="157">IF(Y454="","",LOOKUP(Y454,$A$2:$A$10000,$B$2:$B$10000))</f>
        <v>Ječmen Jarní</v>
      </c>
      <c r="AA454" s="50" t="str">
        <f t="shared" ref="AA454:AA517" si="158">IF(Y454="","",LOOKUP(Y454,$A$2:$A$10000,$C$2:$C$10000))</f>
        <v>Plzeň-jih</v>
      </c>
      <c r="AB454" s="50" t="str">
        <f t="shared" ref="AB454:AB517" si="159">IF(Y454="","",LOOKUP(Y454,$A$2:$A$10000,$D$2:$D$10000))</f>
        <v>Číčov</v>
      </c>
      <c r="AC454" s="51">
        <f t="shared" ref="AC454:AC517" si="160">IF(Y454="","",LOOKUP(Y454,$A$2:$A$10000,$E$2:$E$10000))</f>
        <v>623512</v>
      </c>
      <c r="AD454" s="52" t="str">
        <f t="shared" ref="AD454:AD517" si="161">IF(Y454="","",LOOKUP(Y454,$A$2:$A$10000,$F$2:$F$10000))</f>
        <v>30,01 - 50,00 %</v>
      </c>
    </row>
    <row r="455" spans="1:30" ht="12.75" x14ac:dyDescent="0.25">
      <c r="A455" s="49">
        <f>IF(B455=$Z$1,MAX($A$1:A454)+1,"")</f>
        <v>454</v>
      </c>
      <c r="B455" s="51" t="s">
        <v>3036</v>
      </c>
      <c r="C455" s="51" t="s">
        <v>543</v>
      </c>
      <c r="D455" s="64" t="s">
        <v>550</v>
      </c>
      <c r="E455" s="64">
        <v>629707</v>
      </c>
      <c r="F455" s="58" t="s">
        <v>34</v>
      </c>
      <c r="H455" s="62">
        <f t="shared" si="143"/>
        <v>454</v>
      </c>
      <c r="I455" s="63" t="str">
        <f t="shared" si="144"/>
        <v/>
      </c>
      <c r="J455" s="47" t="str">
        <f t="shared" si="145"/>
        <v/>
      </c>
      <c r="K455" s="47" t="str">
        <f t="shared" si="146"/>
        <v/>
      </c>
      <c r="L455" s="48" t="str">
        <f t="shared" si="147"/>
        <v/>
      </c>
      <c r="M455" s="47" t="str">
        <f t="shared" si="148"/>
        <v/>
      </c>
      <c r="N455" s="54" t="str">
        <f t="shared" si="149"/>
        <v/>
      </c>
      <c r="P455" s="53" t="str">
        <f>IF($AB$1="NE","",IF(V455=$V$1,MAX($P$1:P454)+1,""))</f>
        <v/>
      </c>
      <c r="Q455" s="50" t="str">
        <f t="shared" si="151"/>
        <v/>
      </c>
      <c r="R455" s="47" t="str">
        <f t="shared" si="152"/>
        <v/>
      </c>
      <c r="S455" s="47" t="str">
        <f t="shared" si="153"/>
        <v/>
      </c>
      <c r="T455" s="48" t="str">
        <f t="shared" si="154"/>
        <v/>
      </c>
      <c r="U455" s="47" t="str">
        <f t="shared" si="155"/>
        <v/>
      </c>
      <c r="V455" s="54" t="str">
        <f t="shared" si="156"/>
        <v/>
      </c>
      <c r="X455" s="49" t="str">
        <f>IF(AA455=$AA$1,MAX($X$1:X454)+1,"")</f>
        <v/>
      </c>
      <c r="Y455" s="50">
        <f t="shared" si="150"/>
        <v>454</v>
      </c>
      <c r="Z455" s="51" t="str">
        <f t="shared" si="157"/>
        <v>Ječmen Jarní</v>
      </c>
      <c r="AA455" s="50" t="str">
        <f t="shared" si="158"/>
        <v>Plzeň-jih</v>
      </c>
      <c r="AB455" s="50" t="str">
        <f t="shared" si="159"/>
        <v>Krasavce</v>
      </c>
      <c r="AC455" s="51">
        <f t="shared" si="160"/>
        <v>629707</v>
      </c>
      <c r="AD455" s="52" t="str">
        <f t="shared" si="161"/>
        <v>30,01 - 50,00 %</v>
      </c>
    </row>
    <row r="456" spans="1:30" ht="12.75" x14ac:dyDescent="0.25">
      <c r="A456" s="49">
        <f>IF(B456=$Z$1,MAX($A$1:A455)+1,"")</f>
        <v>455</v>
      </c>
      <c r="B456" s="51" t="s">
        <v>3036</v>
      </c>
      <c r="C456" s="51" t="s">
        <v>543</v>
      </c>
      <c r="D456" s="64" t="s">
        <v>551</v>
      </c>
      <c r="E456" s="64">
        <v>629715</v>
      </c>
      <c r="F456" s="58" t="s">
        <v>34</v>
      </c>
      <c r="H456" s="62">
        <f t="shared" si="143"/>
        <v>455</v>
      </c>
      <c r="I456" s="63" t="str">
        <f t="shared" si="144"/>
        <v/>
      </c>
      <c r="J456" s="47" t="str">
        <f t="shared" si="145"/>
        <v/>
      </c>
      <c r="K456" s="47" t="str">
        <f t="shared" si="146"/>
        <v/>
      </c>
      <c r="L456" s="48" t="str">
        <f t="shared" si="147"/>
        <v/>
      </c>
      <c r="M456" s="47" t="str">
        <f t="shared" si="148"/>
        <v/>
      </c>
      <c r="N456" s="54" t="str">
        <f t="shared" si="149"/>
        <v/>
      </c>
      <c r="P456" s="53" t="str">
        <f>IF($AB$1="NE","",IF(V456=$V$1,MAX($P$1:P455)+1,""))</f>
        <v/>
      </c>
      <c r="Q456" s="50" t="str">
        <f t="shared" si="151"/>
        <v/>
      </c>
      <c r="R456" s="47" t="str">
        <f t="shared" si="152"/>
        <v/>
      </c>
      <c r="S456" s="47" t="str">
        <f t="shared" si="153"/>
        <v/>
      </c>
      <c r="T456" s="48" t="str">
        <f t="shared" si="154"/>
        <v/>
      </c>
      <c r="U456" s="47" t="str">
        <f t="shared" si="155"/>
        <v/>
      </c>
      <c r="V456" s="54" t="str">
        <f t="shared" si="156"/>
        <v/>
      </c>
      <c r="X456" s="49" t="str">
        <f>IF(AA456=$AA$1,MAX($X$1:X455)+1,"")</f>
        <v/>
      </c>
      <c r="Y456" s="50">
        <f t="shared" si="150"/>
        <v>455</v>
      </c>
      <c r="Z456" s="51" t="str">
        <f t="shared" si="157"/>
        <v>Ječmen Jarní</v>
      </c>
      <c r="AA456" s="50" t="str">
        <f t="shared" si="158"/>
        <v>Plzeň-jih</v>
      </c>
      <c r="AB456" s="50" t="str">
        <f t="shared" si="159"/>
        <v>Lišice u Dolní Lukavice</v>
      </c>
      <c r="AC456" s="51">
        <f t="shared" si="160"/>
        <v>629715</v>
      </c>
      <c r="AD456" s="52" t="str">
        <f t="shared" si="161"/>
        <v>30,01 - 50,00 %</v>
      </c>
    </row>
    <row r="457" spans="1:30" ht="12.75" x14ac:dyDescent="0.25">
      <c r="A457" s="49">
        <f>IF(B457=$Z$1,MAX($A$1:A456)+1,"")</f>
        <v>456</v>
      </c>
      <c r="B457" s="51" t="s">
        <v>3036</v>
      </c>
      <c r="C457" s="51" t="s">
        <v>543</v>
      </c>
      <c r="D457" s="64" t="s">
        <v>552</v>
      </c>
      <c r="E457" s="64">
        <v>646750</v>
      </c>
      <c r="F457" s="58" t="s">
        <v>34</v>
      </c>
      <c r="H457" s="62">
        <f t="shared" si="143"/>
        <v>456</v>
      </c>
      <c r="I457" s="63" t="str">
        <f t="shared" si="144"/>
        <v/>
      </c>
      <c r="J457" s="47" t="str">
        <f t="shared" si="145"/>
        <v/>
      </c>
      <c r="K457" s="47" t="str">
        <f t="shared" si="146"/>
        <v/>
      </c>
      <c r="L457" s="48" t="str">
        <f t="shared" si="147"/>
        <v/>
      </c>
      <c r="M457" s="47" t="str">
        <f t="shared" si="148"/>
        <v/>
      </c>
      <c r="N457" s="54" t="str">
        <f t="shared" si="149"/>
        <v/>
      </c>
      <c r="P457" s="53" t="str">
        <f>IF($AB$1="NE","",IF(V457=$V$1,MAX($P$1:P456)+1,""))</f>
        <v/>
      </c>
      <c r="Q457" s="50" t="str">
        <f t="shared" si="151"/>
        <v/>
      </c>
      <c r="R457" s="47" t="str">
        <f t="shared" si="152"/>
        <v/>
      </c>
      <c r="S457" s="47" t="str">
        <f t="shared" si="153"/>
        <v/>
      </c>
      <c r="T457" s="48" t="str">
        <f t="shared" si="154"/>
        <v/>
      </c>
      <c r="U457" s="47" t="str">
        <f t="shared" si="155"/>
        <v/>
      </c>
      <c r="V457" s="54" t="str">
        <f t="shared" si="156"/>
        <v/>
      </c>
      <c r="X457" s="49" t="str">
        <f>IF(AA457=$AA$1,MAX($X$1:X456)+1,"")</f>
        <v/>
      </c>
      <c r="Y457" s="50">
        <f t="shared" si="150"/>
        <v>456</v>
      </c>
      <c r="Z457" s="51" t="str">
        <f t="shared" si="157"/>
        <v>Ječmen Jarní</v>
      </c>
      <c r="AA457" s="50" t="str">
        <f t="shared" si="158"/>
        <v>Plzeň-jih</v>
      </c>
      <c r="AB457" s="50" t="str">
        <f t="shared" si="159"/>
        <v>Hradec u Stoda</v>
      </c>
      <c r="AC457" s="51">
        <f t="shared" si="160"/>
        <v>646750</v>
      </c>
      <c r="AD457" s="52" t="str">
        <f t="shared" si="161"/>
        <v>30,01 - 50,00 %</v>
      </c>
    </row>
    <row r="458" spans="1:30" ht="12.75" x14ac:dyDescent="0.25">
      <c r="A458" s="49">
        <f>IF(B458=$Z$1,MAX($A$1:A457)+1,"")</f>
        <v>457</v>
      </c>
      <c r="B458" s="51" t="s">
        <v>3036</v>
      </c>
      <c r="C458" s="51" t="s">
        <v>543</v>
      </c>
      <c r="D458" s="64" t="s">
        <v>553</v>
      </c>
      <c r="E458" s="64">
        <v>664332</v>
      </c>
      <c r="F458" s="58" t="s">
        <v>34</v>
      </c>
      <c r="H458" s="62">
        <f t="shared" si="143"/>
        <v>457</v>
      </c>
      <c r="I458" s="63" t="str">
        <f t="shared" si="144"/>
        <v/>
      </c>
      <c r="J458" s="47" t="str">
        <f t="shared" si="145"/>
        <v/>
      </c>
      <c r="K458" s="47" t="str">
        <f t="shared" si="146"/>
        <v/>
      </c>
      <c r="L458" s="48" t="str">
        <f t="shared" si="147"/>
        <v/>
      </c>
      <c r="M458" s="47" t="str">
        <f t="shared" si="148"/>
        <v/>
      </c>
      <c r="N458" s="54" t="str">
        <f t="shared" si="149"/>
        <v/>
      </c>
      <c r="P458" s="53" t="str">
        <f>IF($AB$1="NE","",IF(V458=$V$1,MAX($P$1:P457)+1,""))</f>
        <v/>
      </c>
      <c r="Q458" s="50" t="str">
        <f t="shared" si="151"/>
        <v/>
      </c>
      <c r="R458" s="47" t="str">
        <f t="shared" si="152"/>
        <v/>
      </c>
      <c r="S458" s="47" t="str">
        <f t="shared" si="153"/>
        <v/>
      </c>
      <c r="T458" s="48" t="str">
        <f t="shared" si="154"/>
        <v/>
      </c>
      <c r="U458" s="47" t="str">
        <f t="shared" si="155"/>
        <v/>
      </c>
      <c r="V458" s="54" t="str">
        <f t="shared" si="156"/>
        <v/>
      </c>
      <c r="X458" s="49" t="str">
        <f>IF(AA458=$AA$1,MAX($X$1:X457)+1,"")</f>
        <v/>
      </c>
      <c r="Y458" s="50">
        <f t="shared" si="150"/>
        <v>457</v>
      </c>
      <c r="Z458" s="51" t="str">
        <f t="shared" si="157"/>
        <v>Ječmen Jarní</v>
      </c>
      <c r="AA458" s="50" t="str">
        <f t="shared" si="158"/>
        <v>Plzeň-jih</v>
      </c>
      <c r="AB458" s="50" t="str">
        <f t="shared" si="159"/>
        <v>Újezd u Kasejovic</v>
      </c>
      <c r="AC458" s="51">
        <f t="shared" si="160"/>
        <v>664332</v>
      </c>
      <c r="AD458" s="52" t="str">
        <f t="shared" si="161"/>
        <v>30,01 - 50,00 %</v>
      </c>
    </row>
    <row r="459" spans="1:30" ht="12.75" x14ac:dyDescent="0.25">
      <c r="A459" s="49">
        <f>IF(B459=$Z$1,MAX($A$1:A458)+1,"")</f>
        <v>458</v>
      </c>
      <c r="B459" s="51" t="s">
        <v>3036</v>
      </c>
      <c r="C459" s="51" t="s">
        <v>543</v>
      </c>
      <c r="D459" s="64" t="s">
        <v>554</v>
      </c>
      <c r="E459" s="64">
        <v>665495</v>
      </c>
      <c r="F459" s="58" t="s">
        <v>34</v>
      </c>
      <c r="H459" s="62">
        <f t="shared" ref="H459:H522" si="162">IF($T$1="ANO",H458+1,"")</f>
        <v>458</v>
      </c>
      <c r="I459" s="63" t="str">
        <f t="shared" ref="I459:I522" si="163">IF(I458="","",IF(MAX($P$2:$P$10000)=I458,"",I458+1))</f>
        <v/>
      </c>
      <c r="J459" s="47" t="str">
        <f t="shared" ref="J459:J522" si="164">IF(I459="","",LOOKUP(Q459,$P$2:$P$10000,$R$2:$R$10000))</f>
        <v/>
      </c>
      <c r="K459" s="47" t="str">
        <f t="shared" ref="K459:K522" si="165">IF(I459="","",LOOKUP(Q459,$P$2:$P$10000,$S$2:$S$10000))</f>
        <v/>
      </c>
      <c r="L459" s="48" t="str">
        <f t="shared" ref="L459:L522" si="166">IF(I459="","",LOOKUP(Q459,$P$2:$P$10000,$T$2:$T$10000))</f>
        <v/>
      </c>
      <c r="M459" s="47" t="str">
        <f t="shared" ref="M459:M522" si="167">IF(I459="","",LOOKUP(Q459,$P$2:$P$10000,$U$2:$U$10000))</f>
        <v/>
      </c>
      <c r="N459" s="54" t="str">
        <f t="shared" ref="N459:N522" si="168">IF(I459="","",LOOKUP(Q459,$P$2:$P$10000,$V$2:$V$10000))</f>
        <v/>
      </c>
      <c r="P459" s="53" t="str">
        <f>IF($AB$1="NE","",IF(V459=$V$1,MAX($P$1:P458)+1,""))</f>
        <v/>
      </c>
      <c r="Q459" s="50" t="str">
        <f t="shared" si="151"/>
        <v/>
      </c>
      <c r="R459" s="47" t="str">
        <f t="shared" si="152"/>
        <v/>
      </c>
      <c r="S459" s="47" t="str">
        <f t="shared" si="153"/>
        <v/>
      </c>
      <c r="T459" s="48" t="str">
        <f t="shared" si="154"/>
        <v/>
      </c>
      <c r="U459" s="47" t="str">
        <f t="shared" si="155"/>
        <v/>
      </c>
      <c r="V459" s="54" t="str">
        <f t="shared" si="156"/>
        <v/>
      </c>
      <c r="X459" s="49" t="str">
        <f>IF(AA459=$AA$1,MAX($X$1:X458)+1,"")</f>
        <v/>
      </c>
      <c r="Y459" s="50">
        <f t="shared" si="150"/>
        <v>458</v>
      </c>
      <c r="Z459" s="51" t="str">
        <f t="shared" si="157"/>
        <v>Ječmen Jarní</v>
      </c>
      <c r="AA459" s="50" t="str">
        <f t="shared" si="158"/>
        <v>Plzeň-jih</v>
      </c>
      <c r="AB459" s="50" t="str">
        <f t="shared" si="159"/>
        <v>Klášter u Nepomuka</v>
      </c>
      <c r="AC459" s="51">
        <f t="shared" si="160"/>
        <v>665495</v>
      </c>
      <c r="AD459" s="52" t="str">
        <f t="shared" si="161"/>
        <v>30,01 - 50,00 %</v>
      </c>
    </row>
    <row r="460" spans="1:30" ht="12.75" x14ac:dyDescent="0.25">
      <c r="A460" s="49">
        <f>IF(B460=$Z$1,MAX($A$1:A459)+1,"")</f>
        <v>459</v>
      </c>
      <c r="B460" s="51" t="s">
        <v>3036</v>
      </c>
      <c r="C460" s="51" t="s">
        <v>543</v>
      </c>
      <c r="D460" s="64" t="s">
        <v>555</v>
      </c>
      <c r="E460" s="64">
        <v>668842</v>
      </c>
      <c r="F460" s="58" t="s">
        <v>34</v>
      </c>
      <c r="H460" s="62">
        <f t="shared" si="162"/>
        <v>459</v>
      </c>
      <c r="I460" s="63" t="str">
        <f t="shared" si="163"/>
        <v/>
      </c>
      <c r="J460" s="47" t="str">
        <f t="shared" si="164"/>
        <v/>
      </c>
      <c r="K460" s="47" t="str">
        <f t="shared" si="165"/>
        <v/>
      </c>
      <c r="L460" s="48" t="str">
        <f t="shared" si="166"/>
        <v/>
      </c>
      <c r="M460" s="47" t="str">
        <f t="shared" si="167"/>
        <v/>
      </c>
      <c r="N460" s="54" t="str">
        <f t="shared" si="168"/>
        <v/>
      </c>
      <c r="P460" s="53" t="str">
        <f>IF($AB$1="NE","",IF(V460=$V$1,MAX($P$1:P459)+1,""))</f>
        <v/>
      </c>
      <c r="Q460" s="50" t="str">
        <f t="shared" si="151"/>
        <v/>
      </c>
      <c r="R460" s="47" t="str">
        <f t="shared" si="152"/>
        <v/>
      </c>
      <c r="S460" s="47" t="str">
        <f t="shared" si="153"/>
        <v/>
      </c>
      <c r="T460" s="48" t="str">
        <f t="shared" si="154"/>
        <v/>
      </c>
      <c r="U460" s="47" t="str">
        <f t="shared" si="155"/>
        <v/>
      </c>
      <c r="V460" s="54" t="str">
        <f t="shared" si="156"/>
        <v/>
      </c>
      <c r="X460" s="49" t="str">
        <f>IF(AA460=$AA$1,MAX($X$1:X459)+1,"")</f>
        <v/>
      </c>
      <c r="Y460" s="50">
        <f t="shared" si="150"/>
        <v>459</v>
      </c>
      <c r="Z460" s="51" t="str">
        <f t="shared" si="157"/>
        <v>Ječmen Jarní</v>
      </c>
      <c r="AA460" s="50" t="str">
        <f t="shared" si="158"/>
        <v>Plzeň-jih</v>
      </c>
      <c r="AB460" s="50" t="str">
        <f t="shared" si="159"/>
        <v>Komorno</v>
      </c>
      <c r="AC460" s="51">
        <f t="shared" si="160"/>
        <v>668842</v>
      </c>
      <c r="AD460" s="52" t="str">
        <f t="shared" si="161"/>
        <v>30,01 - 50,00 %</v>
      </c>
    </row>
    <row r="461" spans="1:30" ht="12.75" x14ac:dyDescent="0.25">
      <c r="A461" s="49">
        <f>IF(B461=$Z$1,MAX($A$1:A460)+1,"")</f>
        <v>460</v>
      </c>
      <c r="B461" s="51" t="s">
        <v>3036</v>
      </c>
      <c r="C461" s="51" t="s">
        <v>543</v>
      </c>
      <c r="D461" s="64" t="s">
        <v>556</v>
      </c>
      <c r="E461" s="64">
        <v>680605</v>
      </c>
      <c r="F461" s="58" t="s">
        <v>34</v>
      </c>
      <c r="H461" s="62">
        <f t="shared" si="162"/>
        <v>460</v>
      </c>
      <c r="I461" s="63" t="str">
        <f t="shared" si="163"/>
        <v/>
      </c>
      <c r="J461" s="47" t="str">
        <f t="shared" si="164"/>
        <v/>
      </c>
      <c r="K461" s="47" t="str">
        <f t="shared" si="165"/>
        <v/>
      </c>
      <c r="L461" s="48" t="str">
        <f t="shared" si="166"/>
        <v/>
      </c>
      <c r="M461" s="47" t="str">
        <f t="shared" si="167"/>
        <v/>
      </c>
      <c r="N461" s="54" t="str">
        <f t="shared" si="168"/>
        <v/>
      </c>
      <c r="P461" s="53" t="str">
        <f>IF($AB$1="NE","",IF(V461=$V$1,MAX($P$1:P460)+1,""))</f>
        <v/>
      </c>
      <c r="Q461" s="50" t="str">
        <f t="shared" si="151"/>
        <v/>
      </c>
      <c r="R461" s="47" t="str">
        <f t="shared" si="152"/>
        <v/>
      </c>
      <c r="S461" s="47" t="str">
        <f t="shared" si="153"/>
        <v/>
      </c>
      <c r="T461" s="48" t="str">
        <f t="shared" si="154"/>
        <v/>
      </c>
      <c r="U461" s="47" t="str">
        <f t="shared" si="155"/>
        <v/>
      </c>
      <c r="V461" s="54" t="str">
        <f t="shared" si="156"/>
        <v/>
      </c>
      <c r="X461" s="49" t="str">
        <f>IF(AA461=$AA$1,MAX($X$1:X460)+1,"")</f>
        <v/>
      </c>
      <c r="Y461" s="50">
        <f t="shared" si="150"/>
        <v>460</v>
      </c>
      <c r="Z461" s="51" t="str">
        <f t="shared" si="157"/>
        <v>Ječmen Jarní</v>
      </c>
      <c r="AA461" s="50" t="str">
        <f t="shared" si="158"/>
        <v>Plzeň-jih</v>
      </c>
      <c r="AB461" s="50" t="str">
        <f t="shared" si="159"/>
        <v>Letiny</v>
      </c>
      <c r="AC461" s="51">
        <f t="shared" si="160"/>
        <v>680605</v>
      </c>
      <c r="AD461" s="52" t="str">
        <f t="shared" si="161"/>
        <v>30,01 - 50,00 %</v>
      </c>
    </row>
    <row r="462" spans="1:30" ht="12.75" x14ac:dyDescent="0.25">
      <c r="A462" s="49">
        <f>IF(B462=$Z$1,MAX($A$1:A461)+1,"")</f>
        <v>461</v>
      </c>
      <c r="B462" s="51" t="s">
        <v>3036</v>
      </c>
      <c r="C462" s="51" t="s">
        <v>543</v>
      </c>
      <c r="D462" s="64" t="s">
        <v>557</v>
      </c>
      <c r="E462" s="64">
        <v>680613</v>
      </c>
      <c r="F462" s="58" t="s">
        <v>34</v>
      </c>
      <c r="H462" s="62">
        <f t="shared" si="162"/>
        <v>461</v>
      </c>
      <c r="I462" s="63" t="str">
        <f t="shared" si="163"/>
        <v/>
      </c>
      <c r="J462" s="47" t="str">
        <f t="shared" si="164"/>
        <v/>
      </c>
      <c r="K462" s="47" t="str">
        <f t="shared" si="165"/>
        <v/>
      </c>
      <c r="L462" s="48" t="str">
        <f t="shared" si="166"/>
        <v/>
      </c>
      <c r="M462" s="47" t="str">
        <f t="shared" si="167"/>
        <v/>
      </c>
      <c r="N462" s="54" t="str">
        <f t="shared" si="168"/>
        <v/>
      </c>
      <c r="P462" s="53" t="str">
        <f>IF($AB$1="NE","",IF(V462=$V$1,MAX($P$1:P461)+1,""))</f>
        <v/>
      </c>
      <c r="Q462" s="50" t="str">
        <f t="shared" si="151"/>
        <v/>
      </c>
      <c r="R462" s="47" t="str">
        <f t="shared" si="152"/>
        <v/>
      </c>
      <c r="S462" s="47" t="str">
        <f t="shared" si="153"/>
        <v/>
      </c>
      <c r="T462" s="48" t="str">
        <f t="shared" si="154"/>
        <v/>
      </c>
      <c r="U462" s="47" t="str">
        <f t="shared" si="155"/>
        <v/>
      </c>
      <c r="V462" s="54" t="str">
        <f t="shared" si="156"/>
        <v/>
      </c>
      <c r="X462" s="49" t="str">
        <f>IF(AA462=$AA$1,MAX($X$1:X461)+1,"")</f>
        <v/>
      </c>
      <c r="Y462" s="50">
        <f t="shared" si="150"/>
        <v>461</v>
      </c>
      <c r="Z462" s="51" t="str">
        <f t="shared" si="157"/>
        <v>Ječmen Jarní</v>
      </c>
      <c r="AA462" s="50" t="str">
        <f t="shared" si="158"/>
        <v>Plzeň-jih</v>
      </c>
      <c r="AB462" s="50" t="str">
        <f t="shared" si="159"/>
        <v>Svárkov</v>
      </c>
      <c r="AC462" s="51">
        <f t="shared" si="160"/>
        <v>680613</v>
      </c>
      <c r="AD462" s="52" t="str">
        <f t="shared" si="161"/>
        <v>30,01 - 50,00 %</v>
      </c>
    </row>
    <row r="463" spans="1:30" ht="12.75" x14ac:dyDescent="0.25">
      <c r="A463" s="49">
        <f>IF(B463=$Z$1,MAX($A$1:A462)+1,"")</f>
        <v>462</v>
      </c>
      <c r="B463" s="51" t="s">
        <v>3036</v>
      </c>
      <c r="C463" s="51" t="s">
        <v>543</v>
      </c>
      <c r="D463" s="64" t="s">
        <v>558</v>
      </c>
      <c r="E463" s="64">
        <v>684139</v>
      </c>
      <c r="F463" s="58" t="s">
        <v>34</v>
      </c>
      <c r="H463" s="62">
        <f t="shared" si="162"/>
        <v>462</v>
      </c>
      <c r="I463" s="63" t="str">
        <f t="shared" si="163"/>
        <v/>
      </c>
      <c r="J463" s="47" t="str">
        <f t="shared" si="164"/>
        <v/>
      </c>
      <c r="K463" s="47" t="str">
        <f t="shared" si="165"/>
        <v/>
      </c>
      <c r="L463" s="48" t="str">
        <f t="shared" si="166"/>
        <v/>
      </c>
      <c r="M463" s="47" t="str">
        <f t="shared" si="167"/>
        <v/>
      </c>
      <c r="N463" s="54" t="str">
        <f t="shared" si="168"/>
        <v/>
      </c>
      <c r="P463" s="53" t="str">
        <f>IF($AB$1="NE","",IF(V463=$V$1,MAX($P$1:P462)+1,""))</f>
        <v/>
      </c>
      <c r="Q463" s="50" t="str">
        <f t="shared" si="151"/>
        <v/>
      </c>
      <c r="R463" s="47" t="str">
        <f t="shared" si="152"/>
        <v/>
      </c>
      <c r="S463" s="47" t="str">
        <f t="shared" si="153"/>
        <v/>
      </c>
      <c r="T463" s="48" t="str">
        <f t="shared" si="154"/>
        <v/>
      </c>
      <c r="U463" s="47" t="str">
        <f t="shared" si="155"/>
        <v/>
      </c>
      <c r="V463" s="54" t="str">
        <f t="shared" si="156"/>
        <v/>
      </c>
      <c r="X463" s="49" t="str">
        <f>IF(AA463=$AA$1,MAX($X$1:X462)+1,"")</f>
        <v/>
      </c>
      <c r="Y463" s="50">
        <f t="shared" si="150"/>
        <v>462</v>
      </c>
      <c r="Z463" s="51" t="str">
        <f t="shared" si="157"/>
        <v>Ječmen Jarní</v>
      </c>
      <c r="AA463" s="50" t="str">
        <f t="shared" si="158"/>
        <v>Plzeň-jih</v>
      </c>
      <c r="AB463" s="50" t="str">
        <f t="shared" si="159"/>
        <v>Lipnice u Spáleného Poříčí</v>
      </c>
      <c r="AC463" s="51">
        <f t="shared" si="160"/>
        <v>684139</v>
      </c>
      <c r="AD463" s="52" t="str">
        <f t="shared" si="161"/>
        <v>30,01 - 50,00 %</v>
      </c>
    </row>
    <row r="464" spans="1:30" ht="12.75" x14ac:dyDescent="0.25">
      <c r="A464" s="49">
        <f>IF(B464=$Z$1,MAX($A$1:A463)+1,"")</f>
        <v>463</v>
      </c>
      <c r="B464" s="51" t="s">
        <v>3036</v>
      </c>
      <c r="C464" s="51" t="s">
        <v>543</v>
      </c>
      <c r="D464" s="64" t="s">
        <v>559</v>
      </c>
      <c r="E464" s="64">
        <v>689173</v>
      </c>
      <c r="F464" s="58" t="s">
        <v>34</v>
      </c>
      <c r="H464" s="62">
        <f t="shared" si="162"/>
        <v>463</v>
      </c>
      <c r="I464" s="63" t="str">
        <f t="shared" si="163"/>
        <v/>
      </c>
      <c r="J464" s="47" t="str">
        <f t="shared" si="164"/>
        <v/>
      </c>
      <c r="K464" s="47" t="str">
        <f t="shared" si="165"/>
        <v/>
      </c>
      <c r="L464" s="48" t="str">
        <f t="shared" si="166"/>
        <v/>
      </c>
      <c r="M464" s="47" t="str">
        <f t="shared" si="167"/>
        <v/>
      </c>
      <c r="N464" s="54" t="str">
        <f t="shared" si="168"/>
        <v/>
      </c>
      <c r="P464" s="53" t="str">
        <f>IF($AB$1="NE","",IF(V464=$V$1,MAX($P$1:P463)+1,""))</f>
        <v/>
      </c>
      <c r="Q464" s="50" t="str">
        <f t="shared" si="151"/>
        <v/>
      </c>
      <c r="R464" s="47" t="str">
        <f t="shared" si="152"/>
        <v/>
      </c>
      <c r="S464" s="47" t="str">
        <f t="shared" si="153"/>
        <v/>
      </c>
      <c r="T464" s="48" t="str">
        <f t="shared" si="154"/>
        <v/>
      </c>
      <c r="U464" s="47" t="str">
        <f t="shared" si="155"/>
        <v/>
      </c>
      <c r="V464" s="54" t="str">
        <f t="shared" si="156"/>
        <v/>
      </c>
      <c r="X464" s="49" t="str">
        <f>IF(AA464=$AA$1,MAX($X$1:X463)+1,"")</f>
        <v/>
      </c>
      <c r="Y464" s="50">
        <f t="shared" si="150"/>
        <v>463</v>
      </c>
      <c r="Z464" s="51" t="str">
        <f t="shared" si="157"/>
        <v>Ječmen Jarní</v>
      </c>
      <c r="AA464" s="50" t="str">
        <f t="shared" si="158"/>
        <v>Plzeň-jih</v>
      </c>
      <c r="AB464" s="50" t="str">
        <f t="shared" si="159"/>
        <v>Dlouhá Louka u Lužan</v>
      </c>
      <c r="AC464" s="51">
        <f t="shared" si="160"/>
        <v>689173</v>
      </c>
      <c r="AD464" s="52" t="str">
        <f t="shared" si="161"/>
        <v>30,01 - 50,00 %</v>
      </c>
    </row>
    <row r="465" spans="1:30" ht="12.75" x14ac:dyDescent="0.25">
      <c r="A465" s="49">
        <f>IF(B465=$Z$1,MAX($A$1:A464)+1,"")</f>
        <v>464</v>
      </c>
      <c r="B465" s="51" t="s">
        <v>3036</v>
      </c>
      <c r="C465" s="51" t="s">
        <v>543</v>
      </c>
      <c r="D465" s="64" t="s">
        <v>560</v>
      </c>
      <c r="E465" s="64">
        <v>692743</v>
      </c>
      <c r="F465" s="58" t="s">
        <v>34</v>
      </c>
      <c r="H465" s="62">
        <f t="shared" si="162"/>
        <v>464</v>
      </c>
      <c r="I465" s="63" t="str">
        <f t="shared" si="163"/>
        <v/>
      </c>
      <c r="J465" s="47" t="str">
        <f t="shared" si="164"/>
        <v/>
      </c>
      <c r="K465" s="47" t="str">
        <f t="shared" si="165"/>
        <v/>
      </c>
      <c r="L465" s="48" t="str">
        <f t="shared" si="166"/>
        <v/>
      </c>
      <c r="M465" s="47" t="str">
        <f t="shared" si="167"/>
        <v/>
      </c>
      <c r="N465" s="54" t="str">
        <f t="shared" si="168"/>
        <v/>
      </c>
      <c r="P465" s="53" t="str">
        <f>IF($AB$1="NE","",IF(V465=$V$1,MAX($P$1:P464)+1,""))</f>
        <v/>
      </c>
      <c r="Q465" s="50" t="str">
        <f t="shared" si="151"/>
        <v/>
      </c>
      <c r="R465" s="47" t="str">
        <f t="shared" si="152"/>
        <v/>
      </c>
      <c r="S465" s="47" t="str">
        <f t="shared" si="153"/>
        <v/>
      </c>
      <c r="T465" s="48" t="str">
        <f t="shared" si="154"/>
        <v/>
      </c>
      <c r="U465" s="47" t="str">
        <f t="shared" si="155"/>
        <v/>
      </c>
      <c r="V465" s="54" t="str">
        <f t="shared" si="156"/>
        <v/>
      </c>
      <c r="X465" s="49" t="str">
        <f>IF(AA465=$AA$1,MAX($X$1:X464)+1,"")</f>
        <v/>
      </c>
      <c r="Y465" s="50">
        <f t="shared" si="150"/>
        <v>464</v>
      </c>
      <c r="Z465" s="51" t="str">
        <f t="shared" si="157"/>
        <v>Ječmen Jarní</v>
      </c>
      <c r="AA465" s="50" t="str">
        <f t="shared" si="158"/>
        <v>Plzeň-jih</v>
      </c>
      <c r="AB465" s="50" t="str">
        <f t="shared" si="159"/>
        <v>Měcholupy u Blovic</v>
      </c>
      <c r="AC465" s="51">
        <f t="shared" si="160"/>
        <v>692743</v>
      </c>
      <c r="AD465" s="52" t="str">
        <f t="shared" si="161"/>
        <v>30,01 - 50,00 %</v>
      </c>
    </row>
    <row r="466" spans="1:30" ht="12.75" x14ac:dyDescent="0.25">
      <c r="A466" s="49">
        <f>IF(B466=$Z$1,MAX($A$1:A465)+1,"")</f>
        <v>465</v>
      </c>
      <c r="B466" s="51" t="s">
        <v>3036</v>
      </c>
      <c r="C466" s="51" t="s">
        <v>543</v>
      </c>
      <c r="D466" s="64" t="s">
        <v>561</v>
      </c>
      <c r="E466" s="64">
        <v>693197</v>
      </c>
      <c r="F466" s="58" t="s">
        <v>34</v>
      </c>
      <c r="H466" s="62">
        <f t="shared" si="162"/>
        <v>465</v>
      </c>
      <c r="I466" s="63" t="str">
        <f t="shared" si="163"/>
        <v/>
      </c>
      <c r="J466" s="47" t="str">
        <f t="shared" si="164"/>
        <v/>
      </c>
      <c r="K466" s="47" t="str">
        <f t="shared" si="165"/>
        <v/>
      </c>
      <c r="L466" s="48" t="str">
        <f t="shared" si="166"/>
        <v/>
      </c>
      <c r="M466" s="47" t="str">
        <f t="shared" si="167"/>
        <v/>
      </c>
      <c r="N466" s="54" t="str">
        <f t="shared" si="168"/>
        <v/>
      </c>
      <c r="P466" s="53" t="str">
        <f>IF($AB$1="NE","",IF(V466=$V$1,MAX($P$1:P465)+1,""))</f>
        <v/>
      </c>
      <c r="Q466" s="50" t="str">
        <f t="shared" si="151"/>
        <v/>
      </c>
      <c r="R466" s="47" t="str">
        <f t="shared" si="152"/>
        <v/>
      </c>
      <c r="S466" s="47" t="str">
        <f t="shared" si="153"/>
        <v/>
      </c>
      <c r="T466" s="48" t="str">
        <f t="shared" si="154"/>
        <v/>
      </c>
      <c r="U466" s="47" t="str">
        <f t="shared" si="155"/>
        <v/>
      </c>
      <c r="V466" s="54" t="str">
        <f t="shared" si="156"/>
        <v/>
      </c>
      <c r="X466" s="49" t="str">
        <f>IF(AA466=$AA$1,MAX($X$1:X465)+1,"")</f>
        <v/>
      </c>
      <c r="Y466" s="50">
        <f t="shared" si="150"/>
        <v>465</v>
      </c>
      <c r="Z466" s="51" t="str">
        <f t="shared" si="157"/>
        <v>Ječmen Jarní</v>
      </c>
      <c r="AA466" s="50" t="str">
        <f t="shared" si="158"/>
        <v>Plzeň-jih</v>
      </c>
      <c r="AB466" s="50" t="str">
        <f t="shared" si="159"/>
        <v>Merklín u Přeštic</v>
      </c>
      <c r="AC466" s="51">
        <f t="shared" si="160"/>
        <v>693197</v>
      </c>
      <c r="AD466" s="52" t="str">
        <f t="shared" si="161"/>
        <v>30,01 - 50,00 %</v>
      </c>
    </row>
    <row r="467" spans="1:30" ht="12.75" x14ac:dyDescent="0.25">
      <c r="A467" s="49">
        <f>IF(B467=$Z$1,MAX($A$1:A466)+1,"")</f>
        <v>466</v>
      </c>
      <c r="B467" s="51" t="s">
        <v>3036</v>
      </c>
      <c r="C467" s="51" t="s">
        <v>543</v>
      </c>
      <c r="D467" s="64" t="s">
        <v>562</v>
      </c>
      <c r="E467" s="64">
        <v>697184</v>
      </c>
      <c r="F467" s="58" t="s">
        <v>34</v>
      </c>
      <c r="H467" s="62">
        <f t="shared" si="162"/>
        <v>466</v>
      </c>
      <c r="I467" s="63" t="str">
        <f t="shared" si="163"/>
        <v/>
      </c>
      <c r="J467" s="47" t="str">
        <f t="shared" si="164"/>
        <v/>
      </c>
      <c r="K467" s="47" t="str">
        <f t="shared" si="165"/>
        <v/>
      </c>
      <c r="L467" s="48" t="str">
        <f t="shared" si="166"/>
        <v/>
      </c>
      <c r="M467" s="47" t="str">
        <f t="shared" si="167"/>
        <v/>
      </c>
      <c r="N467" s="54" t="str">
        <f t="shared" si="168"/>
        <v/>
      </c>
      <c r="P467" s="53" t="str">
        <f>IF($AB$1="NE","",IF(V467=$V$1,MAX($P$1:P466)+1,""))</f>
        <v/>
      </c>
      <c r="Q467" s="50" t="str">
        <f t="shared" si="151"/>
        <v/>
      </c>
      <c r="R467" s="47" t="str">
        <f t="shared" si="152"/>
        <v/>
      </c>
      <c r="S467" s="47" t="str">
        <f t="shared" si="153"/>
        <v/>
      </c>
      <c r="T467" s="48" t="str">
        <f t="shared" si="154"/>
        <v/>
      </c>
      <c r="U467" s="47" t="str">
        <f t="shared" si="155"/>
        <v/>
      </c>
      <c r="V467" s="54" t="str">
        <f t="shared" si="156"/>
        <v/>
      </c>
      <c r="X467" s="49" t="str">
        <f>IF(AA467=$AA$1,MAX($X$1:X466)+1,"")</f>
        <v/>
      </c>
      <c r="Y467" s="50">
        <f t="shared" si="150"/>
        <v>466</v>
      </c>
      <c r="Z467" s="51" t="str">
        <f t="shared" si="157"/>
        <v>Ječmen Jarní</v>
      </c>
      <c r="AA467" s="50" t="str">
        <f t="shared" si="158"/>
        <v>Plzeň-jih</v>
      </c>
      <c r="AB467" s="50" t="str">
        <f t="shared" si="159"/>
        <v>Budislavice</v>
      </c>
      <c r="AC467" s="51">
        <f t="shared" si="160"/>
        <v>697184</v>
      </c>
      <c r="AD467" s="52" t="str">
        <f t="shared" si="161"/>
        <v>30,01 - 50,00 %</v>
      </c>
    </row>
    <row r="468" spans="1:30" ht="12.75" x14ac:dyDescent="0.25">
      <c r="A468" s="49">
        <f>IF(B468=$Z$1,MAX($A$1:A467)+1,"")</f>
        <v>467</v>
      </c>
      <c r="B468" s="51" t="s">
        <v>3036</v>
      </c>
      <c r="C468" s="51" t="s">
        <v>543</v>
      </c>
      <c r="D468" s="64" t="s">
        <v>563</v>
      </c>
      <c r="E468" s="64">
        <v>702447</v>
      </c>
      <c r="F468" s="58" t="s">
        <v>34</v>
      </c>
      <c r="H468" s="62">
        <f t="shared" si="162"/>
        <v>467</v>
      </c>
      <c r="I468" s="63" t="str">
        <f t="shared" si="163"/>
        <v/>
      </c>
      <c r="J468" s="47" t="str">
        <f t="shared" si="164"/>
        <v/>
      </c>
      <c r="K468" s="47" t="str">
        <f t="shared" si="165"/>
        <v/>
      </c>
      <c r="L468" s="48" t="str">
        <f t="shared" si="166"/>
        <v/>
      </c>
      <c r="M468" s="47" t="str">
        <f t="shared" si="167"/>
        <v/>
      </c>
      <c r="N468" s="54" t="str">
        <f t="shared" si="168"/>
        <v/>
      </c>
      <c r="P468" s="53" t="str">
        <f>IF($AB$1="NE","",IF(V468=$V$1,MAX($P$1:P467)+1,""))</f>
        <v/>
      </c>
      <c r="Q468" s="50" t="str">
        <f t="shared" si="151"/>
        <v/>
      </c>
      <c r="R468" s="47" t="str">
        <f t="shared" si="152"/>
        <v/>
      </c>
      <c r="S468" s="47" t="str">
        <f t="shared" si="153"/>
        <v/>
      </c>
      <c r="T468" s="48" t="str">
        <f t="shared" si="154"/>
        <v/>
      </c>
      <c r="U468" s="47" t="str">
        <f t="shared" si="155"/>
        <v/>
      </c>
      <c r="V468" s="54" t="str">
        <f t="shared" si="156"/>
        <v/>
      </c>
      <c r="X468" s="49" t="str">
        <f>IF(AA468=$AA$1,MAX($X$1:X467)+1,"")</f>
        <v/>
      </c>
      <c r="Y468" s="50">
        <f t="shared" si="150"/>
        <v>467</v>
      </c>
      <c r="Z468" s="51" t="str">
        <f t="shared" si="157"/>
        <v>Ječmen Jarní</v>
      </c>
      <c r="AA468" s="50" t="str">
        <f t="shared" si="158"/>
        <v>Plzeň-jih</v>
      </c>
      <c r="AB468" s="50" t="str">
        <f t="shared" si="159"/>
        <v>Nechanice u Nových Mitrovic</v>
      </c>
      <c r="AC468" s="51">
        <f t="shared" si="160"/>
        <v>702447</v>
      </c>
      <c r="AD468" s="52" t="str">
        <f t="shared" si="161"/>
        <v>30,01 - 50,00 %</v>
      </c>
    </row>
    <row r="469" spans="1:30" ht="12.75" x14ac:dyDescent="0.25">
      <c r="A469" s="49">
        <f>IF(B469=$Z$1,MAX($A$1:A468)+1,"")</f>
        <v>468</v>
      </c>
      <c r="B469" s="51" t="s">
        <v>3036</v>
      </c>
      <c r="C469" s="51" t="s">
        <v>543</v>
      </c>
      <c r="D469" s="64" t="s">
        <v>564</v>
      </c>
      <c r="E469" s="64">
        <v>704466</v>
      </c>
      <c r="F469" s="58" t="s">
        <v>34</v>
      </c>
      <c r="H469" s="62">
        <f t="shared" si="162"/>
        <v>468</v>
      </c>
      <c r="I469" s="63" t="str">
        <f t="shared" si="163"/>
        <v/>
      </c>
      <c r="J469" s="47" t="str">
        <f t="shared" si="164"/>
        <v/>
      </c>
      <c r="K469" s="47" t="str">
        <f t="shared" si="165"/>
        <v/>
      </c>
      <c r="L469" s="48" t="str">
        <f t="shared" si="166"/>
        <v/>
      </c>
      <c r="M469" s="47" t="str">
        <f t="shared" si="167"/>
        <v/>
      </c>
      <c r="N469" s="54" t="str">
        <f t="shared" si="168"/>
        <v/>
      </c>
      <c r="P469" s="53" t="str">
        <f>IF($AB$1="NE","",IF(V469=$V$1,MAX($P$1:P468)+1,""))</f>
        <v/>
      </c>
      <c r="Q469" s="50" t="str">
        <f t="shared" si="151"/>
        <v/>
      </c>
      <c r="R469" s="47" t="str">
        <f t="shared" si="152"/>
        <v/>
      </c>
      <c r="S469" s="47" t="str">
        <f t="shared" si="153"/>
        <v/>
      </c>
      <c r="T469" s="48" t="str">
        <f t="shared" si="154"/>
        <v/>
      </c>
      <c r="U469" s="47" t="str">
        <f t="shared" si="155"/>
        <v/>
      </c>
      <c r="V469" s="54" t="str">
        <f t="shared" si="156"/>
        <v/>
      </c>
      <c r="X469" s="49" t="str">
        <f>IF(AA469=$AA$1,MAX($X$1:X468)+1,"")</f>
        <v/>
      </c>
      <c r="Y469" s="50">
        <f t="shared" si="150"/>
        <v>468</v>
      </c>
      <c r="Z469" s="51" t="str">
        <f t="shared" si="157"/>
        <v>Ječmen Jarní</v>
      </c>
      <c r="AA469" s="50" t="str">
        <f t="shared" si="158"/>
        <v>Plzeň-jih</v>
      </c>
      <c r="AB469" s="50" t="str">
        <f t="shared" si="159"/>
        <v>Milínov u Nezvěstic</v>
      </c>
      <c r="AC469" s="51">
        <f t="shared" si="160"/>
        <v>704466</v>
      </c>
      <c r="AD469" s="52" t="str">
        <f t="shared" si="161"/>
        <v>30,01 - 50,00 %</v>
      </c>
    </row>
    <row r="470" spans="1:30" ht="12.75" x14ac:dyDescent="0.25">
      <c r="A470" s="49">
        <f>IF(B470=$Z$1,MAX($A$1:A469)+1,"")</f>
        <v>469</v>
      </c>
      <c r="B470" s="51" t="s">
        <v>3036</v>
      </c>
      <c r="C470" s="51" t="s">
        <v>543</v>
      </c>
      <c r="D470" s="64" t="s">
        <v>565</v>
      </c>
      <c r="E470" s="64">
        <v>704504</v>
      </c>
      <c r="F470" s="58" t="s">
        <v>34</v>
      </c>
      <c r="H470" s="62">
        <f t="shared" si="162"/>
        <v>469</v>
      </c>
      <c r="I470" s="63" t="str">
        <f t="shared" si="163"/>
        <v/>
      </c>
      <c r="J470" s="47" t="str">
        <f t="shared" si="164"/>
        <v/>
      </c>
      <c r="K470" s="47" t="str">
        <f t="shared" si="165"/>
        <v/>
      </c>
      <c r="L470" s="48" t="str">
        <f t="shared" si="166"/>
        <v/>
      </c>
      <c r="M470" s="47" t="str">
        <f t="shared" si="167"/>
        <v/>
      </c>
      <c r="N470" s="54" t="str">
        <f t="shared" si="168"/>
        <v/>
      </c>
      <c r="P470" s="53" t="str">
        <f>IF($AB$1="NE","",IF(V470=$V$1,MAX($P$1:P469)+1,""))</f>
        <v/>
      </c>
      <c r="Q470" s="50" t="str">
        <f t="shared" si="151"/>
        <v/>
      </c>
      <c r="R470" s="47" t="str">
        <f t="shared" si="152"/>
        <v/>
      </c>
      <c r="S470" s="47" t="str">
        <f t="shared" si="153"/>
        <v/>
      </c>
      <c r="T470" s="48" t="str">
        <f t="shared" si="154"/>
        <v/>
      </c>
      <c r="U470" s="47" t="str">
        <f t="shared" si="155"/>
        <v/>
      </c>
      <c r="V470" s="54" t="str">
        <f t="shared" si="156"/>
        <v/>
      </c>
      <c r="X470" s="49" t="str">
        <f>IF(AA470=$AA$1,MAX($X$1:X469)+1,"")</f>
        <v/>
      </c>
      <c r="Y470" s="50">
        <f t="shared" si="150"/>
        <v>469</v>
      </c>
      <c r="Z470" s="51" t="str">
        <f t="shared" si="157"/>
        <v>Ječmen Jarní</v>
      </c>
      <c r="AA470" s="50" t="str">
        <f t="shared" si="158"/>
        <v>Plzeň-jih</v>
      </c>
      <c r="AB470" s="50" t="str">
        <f t="shared" si="159"/>
        <v>Žákava</v>
      </c>
      <c r="AC470" s="51">
        <f t="shared" si="160"/>
        <v>704504</v>
      </c>
      <c r="AD470" s="52" t="str">
        <f t="shared" si="161"/>
        <v>30,01 - 50,00 %</v>
      </c>
    </row>
    <row r="471" spans="1:30" ht="12.75" x14ac:dyDescent="0.25">
      <c r="A471" s="49">
        <f>IF(B471=$Z$1,MAX($A$1:A470)+1,"")</f>
        <v>470</v>
      </c>
      <c r="B471" s="51" t="s">
        <v>3036</v>
      </c>
      <c r="C471" s="51" t="s">
        <v>543</v>
      </c>
      <c r="D471" s="64" t="s">
        <v>566</v>
      </c>
      <c r="E471" s="64">
        <v>706540</v>
      </c>
      <c r="F471" s="58" t="s">
        <v>34</v>
      </c>
      <c r="H471" s="62">
        <f t="shared" si="162"/>
        <v>470</v>
      </c>
      <c r="I471" s="63" t="str">
        <f t="shared" si="163"/>
        <v/>
      </c>
      <c r="J471" s="47" t="str">
        <f t="shared" si="164"/>
        <v/>
      </c>
      <c r="K471" s="47" t="str">
        <f t="shared" si="165"/>
        <v/>
      </c>
      <c r="L471" s="48" t="str">
        <f t="shared" si="166"/>
        <v/>
      </c>
      <c r="M471" s="47" t="str">
        <f t="shared" si="167"/>
        <v/>
      </c>
      <c r="N471" s="54" t="str">
        <f t="shared" si="168"/>
        <v/>
      </c>
      <c r="P471" s="53" t="str">
        <f>IF($AB$1="NE","",IF(V471=$V$1,MAX($P$1:P470)+1,""))</f>
        <v/>
      </c>
      <c r="Q471" s="50" t="str">
        <f t="shared" si="151"/>
        <v/>
      </c>
      <c r="R471" s="47" t="str">
        <f t="shared" si="152"/>
        <v/>
      </c>
      <c r="S471" s="47" t="str">
        <f t="shared" si="153"/>
        <v/>
      </c>
      <c r="T471" s="48" t="str">
        <f t="shared" si="154"/>
        <v/>
      </c>
      <c r="U471" s="47" t="str">
        <f t="shared" si="155"/>
        <v/>
      </c>
      <c r="V471" s="54" t="str">
        <f t="shared" si="156"/>
        <v/>
      </c>
      <c r="X471" s="49" t="str">
        <f>IF(AA471=$AA$1,MAX($X$1:X470)+1,"")</f>
        <v/>
      </c>
      <c r="Y471" s="50">
        <f t="shared" si="150"/>
        <v>470</v>
      </c>
      <c r="Z471" s="51" t="str">
        <f t="shared" si="157"/>
        <v>Ječmen Jarní</v>
      </c>
      <c r="AA471" s="50" t="str">
        <f t="shared" si="158"/>
        <v>Plzeň-jih</v>
      </c>
      <c r="AB471" s="50" t="str">
        <f t="shared" si="159"/>
        <v>Mítov</v>
      </c>
      <c r="AC471" s="51">
        <f t="shared" si="160"/>
        <v>706540</v>
      </c>
      <c r="AD471" s="52" t="str">
        <f t="shared" si="161"/>
        <v>30,01 - 50,00 %</v>
      </c>
    </row>
    <row r="472" spans="1:30" ht="12.75" x14ac:dyDescent="0.25">
      <c r="A472" s="49">
        <f>IF(B472=$Z$1,MAX($A$1:A471)+1,"")</f>
        <v>471</v>
      </c>
      <c r="B472" s="51" t="s">
        <v>3036</v>
      </c>
      <c r="C472" s="51" t="s">
        <v>543</v>
      </c>
      <c r="D472" s="64" t="s">
        <v>567</v>
      </c>
      <c r="E472" s="64">
        <v>718114</v>
      </c>
      <c r="F472" s="58" t="s">
        <v>34</v>
      </c>
      <c r="H472" s="62">
        <f t="shared" si="162"/>
        <v>471</v>
      </c>
      <c r="I472" s="63" t="str">
        <f t="shared" si="163"/>
        <v/>
      </c>
      <c r="J472" s="47" t="str">
        <f t="shared" si="164"/>
        <v/>
      </c>
      <c r="K472" s="47" t="str">
        <f t="shared" si="165"/>
        <v/>
      </c>
      <c r="L472" s="48" t="str">
        <f t="shared" si="166"/>
        <v/>
      </c>
      <c r="M472" s="47" t="str">
        <f t="shared" si="167"/>
        <v/>
      </c>
      <c r="N472" s="54" t="str">
        <f t="shared" si="168"/>
        <v/>
      </c>
      <c r="P472" s="53" t="str">
        <f>IF($AB$1="NE","",IF(V472=$V$1,MAX($P$1:P471)+1,""))</f>
        <v/>
      </c>
      <c r="Q472" s="50" t="str">
        <f t="shared" si="151"/>
        <v/>
      </c>
      <c r="R472" s="47" t="str">
        <f t="shared" si="152"/>
        <v/>
      </c>
      <c r="S472" s="47" t="str">
        <f t="shared" si="153"/>
        <v/>
      </c>
      <c r="T472" s="48" t="str">
        <f t="shared" si="154"/>
        <v/>
      </c>
      <c r="U472" s="47" t="str">
        <f t="shared" si="155"/>
        <v/>
      </c>
      <c r="V472" s="54" t="str">
        <f t="shared" si="156"/>
        <v/>
      </c>
      <c r="X472" s="49" t="str">
        <f>IF(AA472=$AA$1,MAX($X$1:X471)+1,"")</f>
        <v/>
      </c>
      <c r="Y472" s="50">
        <f t="shared" si="150"/>
        <v>471</v>
      </c>
      <c r="Z472" s="51" t="str">
        <f t="shared" si="157"/>
        <v>Ječmen Jarní</v>
      </c>
      <c r="AA472" s="50" t="str">
        <f t="shared" si="158"/>
        <v>Plzeň-jih</v>
      </c>
      <c r="AB472" s="50" t="str">
        <f t="shared" si="159"/>
        <v>Partoltice</v>
      </c>
      <c r="AC472" s="51">
        <f t="shared" si="160"/>
        <v>718114</v>
      </c>
      <c r="AD472" s="52" t="str">
        <f t="shared" si="161"/>
        <v>30,01 - 50,00 %</v>
      </c>
    </row>
    <row r="473" spans="1:30" ht="12.75" x14ac:dyDescent="0.25">
      <c r="A473" s="49">
        <f>IF(B473=$Z$1,MAX($A$1:A472)+1,"")</f>
        <v>472</v>
      </c>
      <c r="B473" s="51" t="s">
        <v>3036</v>
      </c>
      <c r="C473" s="51" t="s">
        <v>543</v>
      </c>
      <c r="D473" s="64" t="s">
        <v>568</v>
      </c>
      <c r="E473" s="64">
        <v>726982</v>
      </c>
      <c r="F473" s="58" t="s">
        <v>34</v>
      </c>
      <c r="H473" s="62">
        <f t="shared" si="162"/>
        <v>472</v>
      </c>
      <c r="I473" s="63" t="str">
        <f t="shared" si="163"/>
        <v/>
      </c>
      <c r="J473" s="47" t="str">
        <f t="shared" si="164"/>
        <v/>
      </c>
      <c r="K473" s="47" t="str">
        <f t="shared" si="165"/>
        <v/>
      </c>
      <c r="L473" s="48" t="str">
        <f t="shared" si="166"/>
        <v/>
      </c>
      <c r="M473" s="47" t="str">
        <f t="shared" si="167"/>
        <v/>
      </c>
      <c r="N473" s="54" t="str">
        <f t="shared" si="168"/>
        <v/>
      </c>
      <c r="P473" s="53" t="str">
        <f>IF($AB$1="NE","",IF(V473=$V$1,MAX($P$1:P472)+1,""))</f>
        <v/>
      </c>
      <c r="Q473" s="50" t="str">
        <f t="shared" si="151"/>
        <v/>
      </c>
      <c r="R473" s="47" t="str">
        <f t="shared" si="152"/>
        <v/>
      </c>
      <c r="S473" s="47" t="str">
        <f t="shared" si="153"/>
        <v/>
      </c>
      <c r="T473" s="48" t="str">
        <f t="shared" si="154"/>
        <v/>
      </c>
      <c r="U473" s="47" t="str">
        <f t="shared" si="155"/>
        <v/>
      </c>
      <c r="V473" s="54" t="str">
        <f t="shared" si="156"/>
        <v/>
      </c>
      <c r="X473" s="49" t="str">
        <f>IF(AA473=$AA$1,MAX($X$1:X472)+1,"")</f>
        <v/>
      </c>
      <c r="Y473" s="50">
        <f t="shared" si="150"/>
        <v>472</v>
      </c>
      <c r="Z473" s="51" t="str">
        <f t="shared" si="157"/>
        <v>Ječmen Jarní</v>
      </c>
      <c r="AA473" s="50" t="str">
        <f t="shared" si="158"/>
        <v>Plzeň-jih</v>
      </c>
      <c r="AB473" s="50" t="str">
        <f t="shared" si="159"/>
        <v>Prádlo</v>
      </c>
      <c r="AC473" s="51">
        <f t="shared" si="160"/>
        <v>726982</v>
      </c>
      <c r="AD473" s="52" t="str">
        <f t="shared" si="161"/>
        <v>30,01 - 50,00 %</v>
      </c>
    </row>
    <row r="474" spans="1:30" ht="12.75" x14ac:dyDescent="0.25">
      <c r="A474" s="49">
        <f>IF(B474=$Z$1,MAX($A$1:A473)+1,"")</f>
        <v>473</v>
      </c>
      <c r="B474" s="51" t="s">
        <v>3036</v>
      </c>
      <c r="C474" s="51" t="s">
        <v>543</v>
      </c>
      <c r="D474" s="64" t="s">
        <v>569</v>
      </c>
      <c r="E474" s="64">
        <v>736601</v>
      </c>
      <c r="F474" s="58" t="s">
        <v>34</v>
      </c>
      <c r="H474" s="62">
        <f t="shared" si="162"/>
        <v>473</v>
      </c>
      <c r="I474" s="63" t="str">
        <f t="shared" si="163"/>
        <v/>
      </c>
      <c r="J474" s="47" t="str">
        <f t="shared" si="164"/>
        <v/>
      </c>
      <c r="K474" s="47" t="str">
        <f t="shared" si="165"/>
        <v/>
      </c>
      <c r="L474" s="48" t="str">
        <f t="shared" si="166"/>
        <v/>
      </c>
      <c r="M474" s="47" t="str">
        <f t="shared" si="167"/>
        <v/>
      </c>
      <c r="N474" s="54" t="str">
        <f t="shared" si="168"/>
        <v/>
      </c>
      <c r="P474" s="53" t="str">
        <f>IF($AB$1="NE","",IF(V474=$V$1,MAX($P$1:P473)+1,""))</f>
        <v/>
      </c>
      <c r="Q474" s="50" t="str">
        <f t="shared" si="151"/>
        <v/>
      </c>
      <c r="R474" s="47" t="str">
        <f t="shared" si="152"/>
        <v/>
      </c>
      <c r="S474" s="47" t="str">
        <f t="shared" si="153"/>
        <v/>
      </c>
      <c r="T474" s="48" t="str">
        <f t="shared" si="154"/>
        <v/>
      </c>
      <c r="U474" s="47" t="str">
        <f t="shared" si="155"/>
        <v/>
      </c>
      <c r="V474" s="54" t="str">
        <f t="shared" si="156"/>
        <v/>
      </c>
      <c r="X474" s="49" t="str">
        <f>IF(AA474=$AA$1,MAX($X$1:X473)+1,"")</f>
        <v/>
      </c>
      <c r="Y474" s="50">
        <f t="shared" si="150"/>
        <v>473</v>
      </c>
      <c r="Z474" s="51" t="str">
        <f t="shared" si="157"/>
        <v>Ječmen Jarní</v>
      </c>
      <c r="AA474" s="50" t="str">
        <f t="shared" si="158"/>
        <v>Plzeň-jih</v>
      </c>
      <c r="AB474" s="50" t="str">
        <f t="shared" si="159"/>
        <v>Ptenín</v>
      </c>
      <c r="AC474" s="51">
        <f t="shared" si="160"/>
        <v>736601</v>
      </c>
      <c r="AD474" s="52" t="str">
        <f t="shared" si="161"/>
        <v>30,01 - 50,00 %</v>
      </c>
    </row>
    <row r="475" spans="1:30" ht="12.75" x14ac:dyDescent="0.25">
      <c r="A475" s="49">
        <f>IF(B475=$Z$1,MAX($A$1:A474)+1,"")</f>
        <v>474</v>
      </c>
      <c r="B475" s="51" t="s">
        <v>3036</v>
      </c>
      <c r="C475" s="51" t="s">
        <v>543</v>
      </c>
      <c r="D475" s="64" t="s">
        <v>570</v>
      </c>
      <c r="E475" s="64">
        <v>738492</v>
      </c>
      <c r="F475" s="58" t="s">
        <v>34</v>
      </c>
      <c r="H475" s="62">
        <f t="shared" si="162"/>
        <v>474</v>
      </c>
      <c r="I475" s="63" t="str">
        <f t="shared" si="163"/>
        <v/>
      </c>
      <c r="J475" s="47" t="str">
        <f t="shared" si="164"/>
        <v/>
      </c>
      <c r="K475" s="47" t="str">
        <f t="shared" si="165"/>
        <v/>
      </c>
      <c r="L475" s="48" t="str">
        <f t="shared" si="166"/>
        <v/>
      </c>
      <c r="M475" s="47" t="str">
        <f t="shared" si="167"/>
        <v/>
      </c>
      <c r="N475" s="54" t="str">
        <f t="shared" si="168"/>
        <v/>
      </c>
      <c r="P475" s="53" t="str">
        <f>IF($AB$1="NE","",IF(V475=$V$1,MAX($P$1:P474)+1,""))</f>
        <v/>
      </c>
      <c r="Q475" s="50" t="str">
        <f t="shared" si="151"/>
        <v/>
      </c>
      <c r="R475" s="47" t="str">
        <f t="shared" si="152"/>
        <v/>
      </c>
      <c r="S475" s="47" t="str">
        <f t="shared" si="153"/>
        <v/>
      </c>
      <c r="T475" s="48" t="str">
        <f t="shared" si="154"/>
        <v/>
      </c>
      <c r="U475" s="47" t="str">
        <f t="shared" si="155"/>
        <v/>
      </c>
      <c r="V475" s="54" t="str">
        <f t="shared" si="156"/>
        <v/>
      </c>
      <c r="X475" s="49" t="str">
        <f>IF(AA475=$AA$1,MAX($X$1:X474)+1,"")</f>
        <v/>
      </c>
      <c r="Y475" s="50">
        <f t="shared" si="150"/>
        <v>474</v>
      </c>
      <c r="Z475" s="51" t="str">
        <f t="shared" si="157"/>
        <v>Ječmen Jarní</v>
      </c>
      <c r="AA475" s="50" t="str">
        <f t="shared" si="158"/>
        <v>Plzeň-jih</v>
      </c>
      <c r="AB475" s="50" t="str">
        <f t="shared" si="159"/>
        <v>Radošice</v>
      </c>
      <c r="AC475" s="51">
        <f t="shared" si="160"/>
        <v>738492</v>
      </c>
      <c r="AD475" s="52" t="str">
        <f t="shared" si="161"/>
        <v>30,01 - 50,00 %</v>
      </c>
    </row>
    <row r="476" spans="1:30" ht="12.75" x14ac:dyDescent="0.25">
      <c r="A476" s="49">
        <f>IF(B476=$Z$1,MAX($A$1:A475)+1,"")</f>
        <v>475</v>
      </c>
      <c r="B476" s="51" t="s">
        <v>3036</v>
      </c>
      <c r="C476" s="51" t="s">
        <v>543</v>
      </c>
      <c r="D476" s="64" t="s">
        <v>571</v>
      </c>
      <c r="E476" s="64">
        <v>752703</v>
      </c>
      <c r="F476" s="58" t="s">
        <v>34</v>
      </c>
      <c r="H476" s="62">
        <f t="shared" si="162"/>
        <v>475</v>
      </c>
      <c r="I476" s="63" t="str">
        <f t="shared" si="163"/>
        <v/>
      </c>
      <c r="J476" s="47" t="str">
        <f t="shared" si="164"/>
        <v/>
      </c>
      <c r="K476" s="47" t="str">
        <f t="shared" si="165"/>
        <v/>
      </c>
      <c r="L476" s="48" t="str">
        <f t="shared" si="166"/>
        <v/>
      </c>
      <c r="M476" s="47" t="str">
        <f t="shared" si="167"/>
        <v/>
      </c>
      <c r="N476" s="54" t="str">
        <f t="shared" si="168"/>
        <v/>
      </c>
      <c r="P476" s="53" t="str">
        <f>IF($AB$1="NE","",IF(V476=$V$1,MAX($P$1:P475)+1,""))</f>
        <v/>
      </c>
      <c r="Q476" s="50" t="str">
        <f t="shared" si="151"/>
        <v/>
      </c>
      <c r="R476" s="47" t="str">
        <f t="shared" si="152"/>
        <v/>
      </c>
      <c r="S476" s="47" t="str">
        <f t="shared" si="153"/>
        <v/>
      </c>
      <c r="T476" s="48" t="str">
        <f t="shared" si="154"/>
        <v/>
      </c>
      <c r="U476" s="47" t="str">
        <f t="shared" si="155"/>
        <v/>
      </c>
      <c r="V476" s="54" t="str">
        <f t="shared" si="156"/>
        <v/>
      </c>
      <c r="X476" s="49" t="str">
        <f>IF(AA476=$AA$1,MAX($X$1:X475)+1,"")</f>
        <v/>
      </c>
      <c r="Y476" s="50">
        <f t="shared" si="150"/>
        <v>475</v>
      </c>
      <c r="Z476" s="51" t="str">
        <f t="shared" si="157"/>
        <v>Ječmen Jarní</v>
      </c>
      <c r="AA476" s="50" t="str">
        <f t="shared" si="158"/>
        <v>Plzeň-jih</v>
      </c>
      <c r="AB476" s="50" t="str">
        <f t="shared" si="159"/>
        <v>Spálené Poříčí</v>
      </c>
      <c r="AC476" s="51">
        <f t="shared" si="160"/>
        <v>752703</v>
      </c>
      <c r="AD476" s="52" t="str">
        <f t="shared" si="161"/>
        <v>30,01 - 50,00 %</v>
      </c>
    </row>
    <row r="477" spans="1:30" ht="12.75" x14ac:dyDescent="0.25">
      <c r="A477" s="49">
        <f>IF(B477=$Z$1,MAX($A$1:A476)+1,"")</f>
        <v>476</v>
      </c>
      <c r="B477" s="51" t="s">
        <v>3036</v>
      </c>
      <c r="C477" s="51" t="s">
        <v>543</v>
      </c>
      <c r="D477" s="64" t="s">
        <v>572</v>
      </c>
      <c r="E477" s="64">
        <v>755508</v>
      </c>
      <c r="F477" s="58" t="s">
        <v>34</v>
      </c>
      <c r="H477" s="62">
        <f t="shared" si="162"/>
        <v>476</v>
      </c>
      <c r="I477" s="63" t="str">
        <f t="shared" si="163"/>
        <v/>
      </c>
      <c r="J477" s="47" t="str">
        <f t="shared" si="164"/>
        <v/>
      </c>
      <c r="K477" s="47" t="str">
        <f t="shared" si="165"/>
        <v/>
      </c>
      <c r="L477" s="48" t="str">
        <f t="shared" si="166"/>
        <v/>
      </c>
      <c r="M477" s="47" t="str">
        <f t="shared" si="167"/>
        <v/>
      </c>
      <c r="N477" s="54" t="str">
        <f t="shared" si="168"/>
        <v/>
      </c>
      <c r="P477" s="53" t="str">
        <f>IF($AB$1="NE","",IF(V477=$V$1,MAX($P$1:P476)+1,""))</f>
        <v/>
      </c>
      <c r="Q477" s="50" t="str">
        <f t="shared" si="151"/>
        <v/>
      </c>
      <c r="R477" s="47" t="str">
        <f t="shared" si="152"/>
        <v/>
      </c>
      <c r="S477" s="47" t="str">
        <f t="shared" si="153"/>
        <v/>
      </c>
      <c r="T477" s="48" t="str">
        <f t="shared" si="154"/>
        <v/>
      </c>
      <c r="U477" s="47" t="str">
        <f t="shared" si="155"/>
        <v/>
      </c>
      <c r="V477" s="54" t="str">
        <f t="shared" si="156"/>
        <v/>
      </c>
      <c r="X477" s="49" t="str">
        <f>IF(AA477=$AA$1,MAX($X$1:X476)+1,"")</f>
        <v/>
      </c>
      <c r="Y477" s="50">
        <f t="shared" si="150"/>
        <v>476</v>
      </c>
      <c r="Z477" s="51" t="str">
        <f t="shared" si="157"/>
        <v>Ječmen Jarní</v>
      </c>
      <c r="AA477" s="50" t="str">
        <f t="shared" si="158"/>
        <v>Plzeň-jih</v>
      </c>
      <c r="AB477" s="50" t="str">
        <f t="shared" si="159"/>
        <v>Lelov</v>
      </c>
      <c r="AC477" s="51">
        <f t="shared" si="160"/>
        <v>755508</v>
      </c>
      <c r="AD477" s="52" t="str">
        <f t="shared" si="161"/>
        <v>30,01 - 50,00 %</v>
      </c>
    </row>
    <row r="478" spans="1:30" ht="12.75" x14ac:dyDescent="0.25">
      <c r="A478" s="49">
        <f>IF(B478=$Z$1,MAX($A$1:A477)+1,"")</f>
        <v>477</v>
      </c>
      <c r="B478" s="51" t="s">
        <v>3036</v>
      </c>
      <c r="C478" s="51" t="s">
        <v>543</v>
      </c>
      <c r="D478" s="64" t="s">
        <v>573</v>
      </c>
      <c r="E478" s="64">
        <v>755516</v>
      </c>
      <c r="F478" s="58" t="s">
        <v>34</v>
      </c>
      <c r="H478" s="62">
        <f t="shared" si="162"/>
        <v>477</v>
      </c>
      <c r="I478" s="63" t="str">
        <f t="shared" si="163"/>
        <v/>
      </c>
      <c r="J478" s="47" t="str">
        <f t="shared" si="164"/>
        <v/>
      </c>
      <c r="K478" s="47" t="str">
        <f t="shared" si="165"/>
        <v/>
      </c>
      <c r="L478" s="48" t="str">
        <f t="shared" si="166"/>
        <v/>
      </c>
      <c r="M478" s="47" t="str">
        <f t="shared" si="167"/>
        <v/>
      </c>
      <c r="N478" s="54" t="str">
        <f t="shared" si="168"/>
        <v/>
      </c>
      <c r="P478" s="53" t="str">
        <f>IF($AB$1="NE","",IF(V478=$V$1,MAX($P$1:P477)+1,""))</f>
        <v/>
      </c>
      <c r="Q478" s="50" t="str">
        <f t="shared" si="151"/>
        <v/>
      </c>
      <c r="R478" s="47" t="str">
        <f t="shared" si="152"/>
        <v/>
      </c>
      <c r="S478" s="47" t="str">
        <f t="shared" si="153"/>
        <v/>
      </c>
      <c r="T478" s="48" t="str">
        <f t="shared" si="154"/>
        <v/>
      </c>
      <c r="U478" s="47" t="str">
        <f t="shared" si="155"/>
        <v/>
      </c>
      <c r="V478" s="54" t="str">
        <f t="shared" si="156"/>
        <v/>
      </c>
      <c r="X478" s="49" t="str">
        <f>IF(AA478=$AA$1,MAX($X$1:X477)+1,"")</f>
        <v/>
      </c>
      <c r="Y478" s="50">
        <f t="shared" si="150"/>
        <v>477</v>
      </c>
      <c r="Z478" s="51" t="str">
        <f t="shared" si="157"/>
        <v>Ječmen Jarní</v>
      </c>
      <c r="AA478" s="50" t="str">
        <f t="shared" si="158"/>
        <v>Plzeň-jih</v>
      </c>
      <c r="AB478" s="50" t="str">
        <f t="shared" si="159"/>
        <v>Stod</v>
      </c>
      <c r="AC478" s="51">
        <f t="shared" si="160"/>
        <v>755516</v>
      </c>
      <c r="AD478" s="52" t="str">
        <f t="shared" si="161"/>
        <v>30,01 - 50,00 %</v>
      </c>
    </row>
    <row r="479" spans="1:30" ht="12.75" x14ac:dyDescent="0.25">
      <c r="A479" s="49">
        <f>IF(B479=$Z$1,MAX($A$1:A478)+1,"")</f>
        <v>478</v>
      </c>
      <c r="B479" s="51" t="s">
        <v>3036</v>
      </c>
      <c r="C479" s="51" t="s">
        <v>543</v>
      </c>
      <c r="D479" s="64" t="s">
        <v>574</v>
      </c>
      <c r="E479" s="64">
        <v>757021</v>
      </c>
      <c r="F479" s="58" t="s">
        <v>34</v>
      </c>
      <c r="H479" s="62">
        <f t="shared" si="162"/>
        <v>478</v>
      </c>
      <c r="I479" s="63" t="str">
        <f t="shared" si="163"/>
        <v/>
      </c>
      <c r="J479" s="47" t="str">
        <f t="shared" si="164"/>
        <v/>
      </c>
      <c r="K479" s="47" t="str">
        <f t="shared" si="165"/>
        <v/>
      </c>
      <c r="L479" s="48" t="str">
        <f t="shared" si="166"/>
        <v/>
      </c>
      <c r="M479" s="47" t="str">
        <f t="shared" si="167"/>
        <v/>
      </c>
      <c r="N479" s="54" t="str">
        <f t="shared" si="168"/>
        <v/>
      </c>
      <c r="P479" s="53" t="str">
        <f>IF($AB$1="NE","",IF(V479=$V$1,MAX($P$1:P478)+1,""))</f>
        <v/>
      </c>
      <c r="Q479" s="50" t="str">
        <f t="shared" si="151"/>
        <v/>
      </c>
      <c r="R479" s="47" t="str">
        <f t="shared" si="152"/>
        <v/>
      </c>
      <c r="S479" s="47" t="str">
        <f t="shared" si="153"/>
        <v/>
      </c>
      <c r="T479" s="48" t="str">
        <f t="shared" si="154"/>
        <v/>
      </c>
      <c r="U479" s="47" t="str">
        <f t="shared" si="155"/>
        <v/>
      </c>
      <c r="V479" s="54" t="str">
        <f t="shared" si="156"/>
        <v/>
      </c>
      <c r="X479" s="49" t="str">
        <f>IF(AA479=$AA$1,MAX($X$1:X478)+1,"")</f>
        <v/>
      </c>
      <c r="Y479" s="50">
        <f t="shared" si="150"/>
        <v>478</v>
      </c>
      <c r="Z479" s="51" t="str">
        <f t="shared" si="157"/>
        <v>Ječmen Jarní</v>
      </c>
      <c r="AA479" s="50" t="str">
        <f t="shared" si="158"/>
        <v>Plzeň-jih</v>
      </c>
      <c r="AB479" s="50" t="str">
        <f t="shared" si="159"/>
        <v>Struhaře</v>
      </c>
      <c r="AC479" s="51">
        <f t="shared" si="160"/>
        <v>757021</v>
      </c>
      <c r="AD479" s="52" t="str">
        <f t="shared" si="161"/>
        <v>30,01 - 50,00 %</v>
      </c>
    </row>
    <row r="480" spans="1:30" ht="12.75" x14ac:dyDescent="0.25">
      <c r="A480" s="49">
        <f>IF(B480=$Z$1,MAX($A$1:A479)+1,"")</f>
        <v>479</v>
      </c>
      <c r="B480" s="51" t="s">
        <v>3036</v>
      </c>
      <c r="C480" s="51" t="s">
        <v>543</v>
      </c>
      <c r="D480" s="64" t="s">
        <v>575</v>
      </c>
      <c r="E480" s="64">
        <v>758124</v>
      </c>
      <c r="F480" s="58" t="s">
        <v>34</v>
      </c>
      <c r="H480" s="62">
        <f t="shared" si="162"/>
        <v>479</v>
      </c>
      <c r="I480" s="63" t="str">
        <f t="shared" si="163"/>
        <v/>
      </c>
      <c r="J480" s="47" t="str">
        <f t="shared" si="164"/>
        <v/>
      </c>
      <c r="K480" s="47" t="str">
        <f t="shared" si="165"/>
        <v/>
      </c>
      <c r="L480" s="48" t="str">
        <f t="shared" si="166"/>
        <v/>
      </c>
      <c r="M480" s="47" t="str">
        <f t="shared" si="167"/>
        <v/>
      </c>
      <c r="N480" s="54" t="str">
        <f t="shared" si="168"/>
        <v/>
      </c>
      <c r="P480" s="53" t="str">
        <f>IF($AB$1="NE","",IF(V480=$V$1,MAX($P$1:P479)+1,""))</f>
        <v/>
      </c>
      <c r="Q480" s="50" t="str">
        <f t="shared" si="151"/>
        <v/>
      </c>
      <c r="R480" s="47" t="str">
        <f t="shared" si="152"/>
        <v/>
      </c>
      <c r="S480" s="47" t="str">
        <f t="shared" si="153"/>
        <v/>
      </c>
      <c r="T480" s="48" t="str">
        <f t="shared" si="154"/>
        <v/>
      </c>
      <c r="U480" s="47" t="str">
        <f t="shared" si="155"/>
        <v/>
      </c>
      <c r="V480" s="54" t="str">
        <f t="shared" si="156"/>
        <v/>
      </c>
      <c r="X480" s="49" t="str">
        <f>IF(AA480=$AA$1,MAX($X$1:X479)+1,"")</f>
        <v/>
      </c>
      <c r="Y480" s="50">
        <f t="shared" si="150"/>
        <v>479</v>
      </c>
      <c r="Z480" s="51" t="str">
        <f t="shared" si="157"/>
        <v>Ječmen Jarní</v>
      </c>
      <c r="AA480" s="50" t="str">
        <f t="shared" si="158"/>
        <v>Plzeň-jih</v>
      </c>
      <c r="AB480" s="50" t="str">
        <f t="shared" si="159"/>
        <v>Střížovice u Plzně</v>
      </c>
      <c r="AC480" s="51">
        <f t="shared" si="160"/>
        <v>758124</v>
      </c>
      <c r="AD480" s="52" t="str">
        <f t="shared" si="161"/>
        <v>30,01 - 50,00 %</v>
      </c>
    </row>
    <row r="481" spans="1:30" ht="12.75" x14ac:dyDescent="0.25">
      <c r="A481" s="49">
        <f>IF(B481=$Z$1,MAX($A$1:A480)+1,"")</f>
        <v>480</v>
      </c>
      <c r="B481" s="51" t="s">
        <v>3036</v>
      </c>
      <c r="C481" s="51" t="s">
        <v>543</v>
      </c>
      <c r="D481" s="64" t="s">
        <v>576</v>
      </c>
      <c r="E481" s="64">
        <v>763349</v>
      </c>
      <c r="F481" s="58" t="s">
        <v>34</v>
      </c>
      <c r="H481" s="62">
        <f t="shared" si="162"/>
        <v>480</v>
      </c>
      <c r="I481" s="63" t="str">
        <f t="shared" si="163"/>
        <v/>
      </c>
      <c r="J481" s="47" t="str">
        <f t="shared" si="164"/>
        <v/>
      </c>
      <c r="K481" s="47" t="str">
        <f t="shared" si="165"/>
        <v/>
      </c>
      <c r="L481" s="48" t="str">
        <f t="shared" si="166"/>
        <v/>
      </c>
      <c r="M481" s="47" t="str">
        <f t="shared" si="167"/>
        <v/>
      </c>
      <c r="N481" s="54" t="str">
        <f t="shared" si="168"/>
        <v/>
      </c>
      <c r="P481" s="53" t="str">
        <f>IF($AB$1="NE","",IF(V481=$V$1,MAX($P$1:P480)+1,""))</f>
        <v/>
      </c>
      <c r="Q481" s="50" t="str">
        <f t="shared" si="151"/>
        <v/>
      </c>
      <c r="R481" s="47" t="str">
        <f t="shared" si="152"/>
        <v/>
      </c>
      <c r="S481" s="47" t="str">
        <f t="shared" si="153"/>
        <v/>
      </c>
      <c r="T481" s="48" t="str">
        <f t="shared" si="154"/>
        <v/>
      </c>
      <c r="U481" s="47" t="str">
        <f t="shared" si="155"/>
        <v/>
      </c>
      <c r="V481" s="54" t="str">
        <f t="shared" si="156"/>
        <v/>
      </c>
      <c r="X481" s="49" t="str">
        <f>IF(AA481=$AA$1,MAX($X$1:X480)+1,"")</f>
        <v/>
      </c>
      <c r="Y481" s="50">
        <f t="shared" si="150"/>
        <v>480</v>
      </c>
      <c r="Z481" s="51" t="str">
        <f t="shared" si="157"/>
        <v>Ječmen Jarní</v>
      </c>
      <c r="AA481" s="50" t="str">
        <f t="shared" si="158"/>
        <v>Plzeň-jih</v>
      </c>
      <c r="AB481" s="50" t="str">
        <f t="shared" si="159"/>
        <v>Štěnovice</v>
      </c>
      <c r="AC481" s="51">
        <f t="shared" si="160"/>
        <v>763349</v>
      </c>
      <c r="AD481" s="52" t="str">
        <f t="shared" si="161"/>
        <v>30,01 - 50,00 %</v>
      </c>
    </row>
    <row r="482" spans="1:30" ht="12.75" x14ac:dyDescent="0.25">
      <c r="A482" s="49">
        <f>IF(B482=$Z$1,MAX($A$1:A481)+1,"")</f>
        <v>481</v>
      </c>
      <c r="B482" s="51" t="s">
        <v>3036</v>
      </c>
      <c r="C482" s="51" t="s">
        <v>543</v>
      </c>
      <c r="D482" s="64" t="s">
        <v>577</v>
      </c>
      <c r="E482" s="64">
        <v>763985</v>
      </c>
      <c r="F482" s="58" t="s">
        <v>34</v>
      </c>
      <c r="H482" s="62">
        <f t="shared" si="162"/>
        <v>481</v>
      </c>
      <c r="I482" s="63" t="str">
        <f t="shared" si="163"/>
        <v/>
      </c>
      <c r="J482" s="47" t="str">
        <f t="shared" si="164"/>
        <v/>
      </c>
      <c r="K482" s="47" t="str">
        <f t="shared" si="165"/>
        <v/>
      </c>
      <c r="L482" s="48" t="str">
        <f t="shared" si="166"/>
        <v/>
      </c>
      <c r="M482" s="47" t="str">
        <f t="shared" si="167"/>
        <v/>
      </c>
      <c r="N482" s="54" t="str">
        <f t="shared" si="168"/>
        <v/>
      </c>
      <c r="P482" s="53" t="str">
        <f>IF($AB$1="NE","",IF(V482=$V$1,MAX($P$1:P481)+1,""))</f>
        <v/>
      </c>
      <c r="Q482" s="50" t="str">
        <f t="shared" si="151"/>
        <v/>
      </c>
      <c r="R482" s="47" t="str">
        <f t="shared" si="152"/>
        <v/>
      </c>
      <c r="S482" s="47" t="str">
        <f t="shared" si="153"/>
        <v/>
      </c>
      <c r="T482" s="48" t="str">
        <f t="shared" si="154"/>
        <v/>
      </c>
      <c r="U482" s="47" t="str">
        <f t="shared" si="155"/>
        <v/>
      </c>
      <c r="V482" s="54" t="str">
        <f t="shared" si="156"/>
        <v/>
      </c>
      <c r="X482" s="49" t="str">
        <f>IF(AA482=$AA$1,MAX($X$1:X481)+1,"")</f>
        <v/>
      </c>
      <c r="Y482" s="50">
        <f t="shared" si="150"/>
        <v>481</v>
      </c>
      <c r="Z482" s="51" t="str">
        <f t="shared" si="157"/>
        <v>Ječmen Jarní</v>
      </c>
      <c r="AA482" s="50" t="str">
        <f t="shared" si="158"/>
        <v>Plzeň-jih</v>
      </c>
      <c r="AB482" s="50" t="str">
        <f t="shared" si="159"/>
        <v>Štítov u Blovic</v>
      </c>
      <c r="AC482" s="51">
        <f t="shared" si="160"/>
        <v>763985</v>
      </c>
      <c r="AD482" s="52" t="str">
        <f t="shared" si="161"/>
        <v>30,01 - 50,00 %</v>
      </c>
    </row>
    <row r="483" spans="1:30" ht="12.75" x14ac:dyDescent="0.25">
      <c r="A483" s="49">
        <f>IF(B483=$Z$1,MAX($A$1:A482)+1,"")</f>
        <v>482</v>
      </c>
      <c r="B483" s="51" t="s">
        <v>3036</v>
      </c>
      <c r="C483" s="51" t="s">
        <v>543</v>
      </c>
      <c r="D483" s="64" t="s">
        <v>578</v>
      </c>
      <c r="E483" s="64">
        <v>765902</v>
      </c>
      <c r="F483" s="58" t="s">
        <v>34</v>
      </c>
      <c r="H483" s="62">
        <f t="shared" si="162"/>
        <v>482</v>
      </c>
      <c r="I483" s="63" t="str">
        <f t="shared" si="163"/>
        <v/>
      </c>
      <c r="J483" s="47" t="str">
        <f t="shared" si="164"/>
        <v/>
      </c>
      <c r="K483" s="47" t="str">
        <f t="shared" si="165"/>
        <v/>
      </c>
      <c r="L483" s="48" t="str">
        <f t="shared" si="166"/>
        <v/>
      </c>
      <c r="M483" s="47" t="str">
        <f t="shared" si="167"/>
        <v/>
      </c>
      <c r="N483" s="54" t="str">
        <f t="shared" si="168"/>
        <v/>
      </c>
      <c r="P483" s="53" t="str">
        <f>IF($AB$1="NE","",IF(V483=$V$1,MAX($P$1:P482)+1,""))</f>
        <v/>
      </c>
      <c r="Q483" s="50" t="str">
        <f t="shared" si="151"/>
        <v/>
      </c>
      <c r="R483" s="47" t="str">
        <f t="shared" si="152"/>
        <v/>
      </c>
      <c r="S483" s="47" t="str">
        <f t="shared" si="153"/>
        <v/>
      </c>
      <c r="T483" s="48" t="str">
        <f t="shared" si="154"/>
        <v/>
      </c>
      <c r="U483" s="47" t="str">
        <f t="shared" si="155"/>
        <v/>
      </c>
      <c r="V483" s="54" t="str">
        <f t="shared" si="156"/>
        <v/>
      </c>
      <c r="X483" s="49" t="str">
        <f>IF(AA483=$AA$1,MAX($X$1:X482)+1,"")</f>
        <v/>
      </c>
      <c r="Y483" s="50">
        <f t="shared" si="150"/>
        <v>482</v>
      </c>
      <c r="Z483" s="51" t="str">
        <f t="shared" si="157"/>
        <v>Ječmen Jarní</v>
      </c>
      <c r="AA483" s="50" t="str">
        <f t="shared" si="158"/>
        <v>Plzeň-jih</v>
      </c>
      <c r="AB483" s="50" t="str">
        <f t="shared" si="159"/>
        <v>Hořehledy</v>
      </c>
      <c r="AC483" s="51">
        <f t="shared" si="160"/>
        <v>765902</v>
      </c>
      <c r="AD483" s="52" t="str">
        <f t="shared" si="161"/>
        <v>30,01 - 50,00 %</v>
      </c>
    </row>
    <row r="484" spans="1:30" ht="12.75" x14ac:dyDescent="0.25">
      <c r="A484" s="49">
        <f>IF(B484=$Z$1,MAX($A$1:A483)+1,"")</f>
        <v>483</v>
      </c>
      <c r="B484" s="51" t="s">
        <v>3036</v>
      </c>
      <c r="C484" s="51" t="s">
        <v>543</v>
      </c>
      <c r="D484" s="64" t="s">
        <v>579</v>
      </c>
      <c r="E484" s="64">
        <v>765937</v>
      </c>
      <c r="F484" s="58" t="s">
        <v>34</v>
      </c>
      <c r="H484" s="62">
        <f t="shared" si="162"/>
        <v>483</v>
      </c>
      <c r="I484" s="63" t="str">
        <f t="shared" si="163"/>
        <v/>
      </c>
      <c r="J484" s="47" t="str">
        <f t="shared" si="164"/>
        <v/>
      </c>
      <c r="K484" s="47" t="str">
        <f t="shared" si="165"/>
        <v/>
      </c>
      <c r="L484" s="48" t="str">
        <f t="shared" si="166"/>
        <v/>
      </c>
      <c r="M484" s="47" t="str">
        <f t="shared" si="167"/>
        <v/>
      </c>
      <c r="N484" s="54" t="str">
        <f t="shared" si="168"/>
        <v/>
      </c>
      <c r="P484" s="53" t="str">
        <f>IF($AB$1="NE","",IF(V484=$V$1,MAX($P$1:P483)+1,""))</f>
        <v/>
      </c>
      <c r="Q484" s="50" t="str">
        <f t="shared" si="151"/>
        <v/>
      </c>
      <c r="R484" s="47" t="str">
        <f t="shared" si="152"/>
        <v/>
      </c>
      <c r="S484" s="47" t="str">
        <f t="shared" si="153"/>
        <v/>
      </c>
      <c r="T484" s="48" t="str">
        <f t="shared" si="154"/>
        <v/>
      </c>
      <c r="U484" s="47" t="str">
        <f t="shared" si="155"/>
        <v/>
      </c>
      <c r="V484" s="54" t="str">
        <f t="shared" si="156"/>
        <v/>
      </c>
      <c r="X484" s="49" t="str">
        <f>IF(AA484=$AA$1,MAX($X$1:X483)+1,"")</f>
        <v/>
      </c>
      <c r="Y484" s="50">
        <f t="shared" si="150"/>
        <v>483</v>
      </c>
      <c r="Z484" s="51" t="str">
        <f t="shared" si="157"/>
        <v>Ječmen Jarní</v>
      </c>
      <c r="AA484" s="50" t="str">
        <f t="shared" si="158"/>
        <v>Plzeň-jih</v>
      </c>
      <c r="AB484" s="50" t="str">
        <f t="shared" si="159"/>
        <v>Záluží u Spáleného Poříčí</v>
      </c>
      <c r="AC484" s="51">
        <f t="shared" si="160"/>
        <v>765937</v>
      </c>
      <c r="AD484" s="52" t="str">
        <f t="shared" si="161"/>
        <v>30,01 - 50,00 %</v>
      </c>
    </row>
    <row r="485" spans="1:30" ht="12.75" x14ac:dyDescent="0.25">
      <c r="A485" s="49">
        <f>IF(B485=$Z$1,MAX($A$1:A484)+1,"")</f>
        <v>484</v>
      </c>
      <c r="B485" s="51" t="s">
        <v>3036</v>
      </c>
      <c r="C485" s="51" t="s">
        <v>543</v>
      </c>
      <c r="D485" s="64" t="s">
        <v>580</v>
      </c>
      <c r="E485" s="64">
        <v>783757</v>
      </c>
      <c r="F485" s="58" t="s">
        <v>34</v>
      </c>
      <c r="H485" s="62">
        <f t="shared" si="162"/>
        <v>484</v>
      </c>
      <c r="I485" s="63" t="str">
        <f t="shared" si="163"/>
        <v/>
      </c>
      <c r="J485" s="47" t="str">
        <f t="shared" si="164"/>
        <v/>
      </c>
      <c r="K485" s="47" t="str">
        <f t="shared" si="165"/>
        <v/>
      </c>
      <c r="L485" s="48" t="str">
        <f t="shared" si="166"/>
        <v/>
      </c>
      <c r="M485" s="47" t="str">
        <f t="shared" si="167"/>
        <v/>
      </c>
      <c r="N485" s="54" t="str">
        <f t="shared" si="168"/>
        <v/>
      </c>
      <c r="P485" s="53" t="str">
        <f>IF($AB$1="NE","",IF(V485=$V$1,MAX($P$1:P484)+1,""))</f>
        <v/>
      </c>
      <c r="Q485" s="50" t="str">
        <f t="shared" si="151"/>
        <v/>
      </c>
      <c r="R485" s="47" t="str">
        <f t="shared" si="152"/>
        <v/>
      </c>
      <c r="S485" s="47" t="str">
        <f t="shared" si="153"/>
        <v/>
      </c>
      <c r="T485" s="48" t="str">
        <f t="shared" si="154"/>
        <v/>
      </c>
      <c r="U485" s="47" t="str">
        <f t="shared" si="155"/>
        <v/>
      </c>
      <c r="V485" s="54" t="str">
        <f t="shared" si="156"/>
        <v/>
      </c>
      <c r="X485" s="49" t="str">
        <f>IF(AA485=$AA$1,MAX($X$1:X484)+1,"")</f>
        <v/>
      </c>
      <c r="Y485" s="50">
        <f t="shared" si="150"/>
        <v>484</v>
      </c>
      <c r="Z485" s="51" t="str">
        <f t="shared" si="157"/>
        <v>Ječmen Jarní</v>
      </c>
      <c r="AA485" s="50" t="str">
        <f t="shared" si="158"/>
        <v>Plzeň-jih</v>
      </c>
      <c r="AB485" s="50" t="str">
        <f t="shared" si="159"/>
        <v>Vlčice u Blovic</v>
      </c>
      <c r="AC485" s="51">
        <f t="shared" si="160"/>
        <v>783757</v>
      </c>
      <c r="AD485" s="52" t="str">
        <f t="shared" si="161"/>
        <v>30,01 - 50,00 %</v>
      </c>
    </row>
    <row r="486" spans="1:30" ht="12.75" x14ac:dyDescent="0.25">
      <c r="A486" s="49">
        <f>IF(B486=$Z$1,MAX($A$1:A485)+1,"")</f>
        <v>485</v>
      </c>
      <c r="B486" s="51" t="s">
        <v>3036</v>
      </c>
      <c r="C486" s="51" t="s">
        <v>543</v>
      </c>
      <c r="D486" s="64" t="s">
        <v>581</v>
      </c>
      <c r="E486" s="64">
        <v>783919</v>
      </c>
      <c r="F486" s="58" t="s">
        <v>34</v>
      </c>
      <c r="H486" s="62">
        <f t="shared" si="162"/>
        <v>485</v>
      </c>
      <c r="I486" s="63" t="str">
        <f t="shared" si="163"/>
        <v/>
      </c>
      <c r="J486" s="47" t="str">
        <f t="shared" si="164"/>
        <v/>
      </c>
      <c r="K486" s="47" t="str">
        <f t="shared" si="165"/>
        <v/>
      </c>
      <c r="L486" s="48" t="str">
        <f t="shared" si="166"/>
        <v/>
      </c>
      <c r="M486" s="47" t="str">
        <f t="shared" si="167"/>
        <v/>
      </c>
      <c r="N486" s="54" t="str">
        <f t="shared" si="168"/>
        <v/>
      </c>
      <c r="P486" s="53" t="str">
        <f>IF($AB$1="NE","",IF(V486=$V$1,MAX($P$1:P485)+1,""))</f>
        <v/>
      </c>
      <c r="Q486" s="50" t="str">
        <f t="shared" si="151"/>
        <v/>
      </c>
      <c r="R486" s="47" t="str">
        <f t="shared" si="152"/>
        <v/>
      </c>
      <c r="S486" s="47" t="str">
        <f t="shared" si="153"/>
        <v/>
      </c>
      <c r="T486" s="48" t="str">
        <f t="shared" si="154"/>
        <v/>
      </c>
      <c r="U486" s="47" t="str">
        <f t="shared" si="155"/>
        <v/>
      </c>
      <c r="V486" s="54" t="str">
        <f t="shared" si="156"/>
        <v/>
      </c>
      <c r="X486" s="49" t="str">
        <f>IF(AA486=$AA$1,MAX($X$1:X485)+1,"")</f>
        <v/>
      </c>
      <c r="Y486" s="50">
        <f t="shared" si="150"/>
        <v>485</v>
      </c>
      <c r="Z486" s="51" t="str">
        <f t="shared" si="157"/>
        <v>Ječmen Jarní</v>
      </c>
      <c r="AA486" s="50" t="str">
        <f t="shared" si="158"/>
        <v>Plzeň-jih</v>
      </c>
      <c r="AB486" s="50" t="str">
        <f t="shared" si="159"/>
        <v>Vlčtejn</v>
      </c>
      <c r="AC486" s="51">
        <f t="shared" si="160"/>
        <v>783919</v>
      </c>
      <c r="AD486" s="52" t="str">
        <f t="shared" si="161"/>
        <v>30,01 - 50,00 %</v>
      </c>
    </row>
    <row r="487" spans="1:30" ht="12.75" x14ac:dyDescent="0.25">
      <c r="A487" s="49">
        <f>IF(B487=$Z$1,MAX($A$1:A486)+1,"")</f>
        <v>486</v>
      </c>
      <c r="B487" s="51" t="s">
        <v>3036</v>
      </c>
      <c r="C487" s="51" t="s">
        <v>543</v>
      </c>
      <c r="D487" s="64" t="s">
        <v>582</v>
      </c>
      <c r="E487" s="64">
        <v>786179</v>
      </c>
      <c r="F487" s="58" t="s">
        <v>34</v>
      </c>
      <c r="H487" s="62">
        <f t="shared" si="162"/>
        <v>486</v>
      </c>
      <c r="I487" s="63" t="str">
        <f t="shared" si="163"/>
        <v/>
      </c>
      <c r="J487" s="47" t="str">
        <f t="shared" si="164"/>
        <v/>
      </c>
      <c r="K487" s="47" t="str">
        <f t="shared" si="165"/>
        <v/>
      </c>
      <c r="L487" s="48" t="str">
        <f t="shared" si="166"/>
        <v/>
      </c>
      <c r="M487" s="47" t="str">
        <f t="shared" si="167"/>
        <v/>
      </c>
      <c r="N487" s="54" t="str">
        <f t="shared" si="168"/>
        <v/>
      </c>
      <c r="P487" s="53" t="str">
        <f>IF($AB$1="NE","",IF(V487=$V$1,MAX($P$1:P486)+1,""))</f>
        <v/>
      </c>
      <c r="Q487" s="50" t="str">
        <f t="shared" si="151"/>
        <v/>
      </c>
      <c r="R487" s="47" t="str">
        <f t="shared" si="152"/>
        <v/>
      </c>
      <c r="S487" s="47" t="str">
        <f t="shared" si="153"/>
        <v/>
      </c>
      <c r="T487" s="48" t="str">
        <f t="shared" si="154"/>
        <v/>
      </c>
      <c r="U487" s="47" t="str">
        <f t="shared" si="155"/>
        <v/>
      </c>
      <c r="V487" s="54" t="str">
        <f t="shared" si="156"/>
        <v/>
      </c>
      <c r="X487" s="49" t="str">
        <f>IF(AA487=$AA$1,MAX($X$1:X486)+1,"")</f>
        <v/>
      </c>
      <c r="Y487" s="50">
        <f t="shared" si="150"/>
        <v>486</v>
      </c>
      <c r="Z487" s="51" t="str">
        <f t="shared" si="157"/>
        <v>Ječmen Jarní</v>
      </c>
      <c r="AA487" s="50" t="str">
        <f t="shared" si="158"/>
        <v>Plzeň-jih</v>
      </c>
      <c r="AB487" s="50" t="str">
        <f t="shared" si="159"/>
        <v>Sedliště nad Úslavou</v>
      </c>
      <c r="AC487" s="51">
        <f t="shared" si="160"/>
        <v>786179</v>
      </c>
      <c r="AD487" s="52" t="str">
        <f t="shared" si="161"/>
        <v>30,01 - 50,00 %</v>
      </c>
    </row>
    <row r="488" spans="1:30" ht="12.75" x14ac:dyDescent="0.25">
      <c r="A488" s="49">
        <f>IF(B488=$Z$1,MAX($A$1:A487)+1,"")</f>
        <v>487</v>
      </c>
      <c r="B488" s="51" t="s">
        <v>3036</v>
      </c>
      <c r="C488" s="51" t="s">
        <v>543</v>
      </c>
      <c r="D488" s="64" t="s">
        <v>583</v>
      </c>
      <c r="E488" s="64">
        <v>786187</v>
      </c>
      <c r="F488" s="58" t="s">
        <v>34</v>
      </c>
      <c r="H488" s="62">
        <f t="shared" si="162"/>
        <v>487</v>
      </c>
      <c r="I488" s="63" t="str">
        <f t="shared" si="163"/>
        <v/>
      </c>
      <c r="J488" s="47" t="str">
        <f t="shared" si="164"/>
        <v/>
      </c>
      <c r="K488" s="47" t="str">
        <f t="shared" si="165"/>
        <v/>
      </c>
      <c r="L488" s="48" t="str">
        <f t="shared" si="166"/>
        <v/>
      </c>
      <c r="M488" s="47" t="str">
        <f t="shared" si="167"/>
        <v/>
      </c>
      <c r="N488" s="54" t="str">
        <f t="shared" si="168"/>
        <v/>
      </c>
      <c r="P488" s="53" t="str">
        <f>IF($AB$1="NE","",IF(V488=$V$1,MAX($P$1:P487)+1,""))</f>
        <v/>
      </c>
      <c r="Q488" s="50" t="str">
        <f t="shared" si="151"/>
        <v/>
      </c>
      <c r="R488" s="47" t="str">
        <f t="shared" si="152"/>
        <v/>
      </c>
      <c r="S488" s="47" t="str">
        <f t="shared" si="153"/>
        <v/>
      </c>
      <c r="T488" s="48" t="str">
        <f t="shared" si="154"/>
        <v/>
      </c>
      <c r="U488" s="47" t="str">
        <f t="shared" si="155"/>
        <v/>
      </c>
      <c r="V488" s="54" t="str">
        <f t="shared" si="156"/>
        <v/>
      </c>
      <c r="X488" s="49" t="str">
        <f>IF(AA488=$AA$1,MAX($X$1:X487)+1,"")</f>
        <v/>
      </c>
      <c r="Y488" s="50">
        <f t="shared" si="150"/>
        <v>487</v>
      </c>
      <c r="Z488" s="51" t="str">
        <f t="shared" si="157"/>
        <v>Ječmen Jarní</v>
      </c>
      <c r="AA488" s="50" t="str">
        <f t="shared" si="158"/>
        <v>Plzeň-jih</v>
      </c>
      <c r="AB488" s="50" t="str">
        <f t="shared" si="159"/>
        <v>Srby nad Úslavou</v>
      </c>
      <c r="AC488" s="51">
        <f t="shared" si="160"/>
        <v>786187</v>
      </c>
      <c r="AD488" s="52" t="str">
        <f t="shared" si="161"/>
        <v>30,01 - 50,00 %</v>
      </c>
    </row>
    <row r="489" spans="1:30" ht="12.75" x14ac:dyDescent="0.25">
      <c r="A489" s="49">
        <f>IF(B489=$Z$1,MAX($A$1:A488)+1,"")</f>
        <v>488</v>
      </c>
      <c r="B489" s="51" t="s">
        <v>3036</v>
      </c>
      <c r="C489" s="51" t="s">
        <v>543</v>
      </c>
      <c r="D489" s="64" t="s">
        <v>584</v>
      </c>
      <c r="E489" s="64">
        <v>786209</v>
      </c>
      <c r="F489" s="58" t="s">
        <v>34</v>
      </c>
      <c r="H489" s="62">
        <f t="shared" si="162"/>
        <v>488</v>
      </c>
      <c r="I489" s="63" t="str">
        <f t="shared" si="163"/>
        <v/>
      </c>
      <c r="J489" s="47" t="str">
        <f t="shared" si="164"/>
        <v/>
      </c>
      <c r="K489" s="47" t="str">
        <f t="shared" si="165"/>
        <v/>
      </c>
      <c r="L489" s="48" t="str">
        <f t="shared" si="166"/>
        <v/>
      </c>
      <c r="M489" s="47" t="str">
        <f t="shared" si="167"/>
        <v/>
      </c>
      <c r="N489" s="54" t="str">
        <f t="shared" si="168"/>
        <v/>
      </c>
      <c r="P489" s="53" t="str">
        <f>IF($AB$1="NE","",IF(V489=$V$1,MAX($P$1:P488)+1,""))</f>
        <v/>
      </c>
      <c r="Q489" s="50" t="str">
        <f t="shared" si="151"/>
        <v/>
      </c>
      <c r="R489" s="47" t="str">
        <f t="shared" si="152"/>
        <v/>
      </c>
      <c r="S489" s="47" t="str">
        <f t="shared" si="153"/>
        <v/>
      </c>
      <c r="T489" s="48" t="str">
        <f t="shared" si="154"/>
        <v/>
      </c>
      <c r="U489" s="47" t="str">
        <f t="shared" si="155"/>
        <v/>
      </c>
      <c r="V489" s="54" t="str">
        <f t="shared" si="156"/>
        <v/>
      </c>
      <c r="X489" s="49" t="str">
        <f>IF(AA489=$AA$1,MAX($X$1:X488)+1,"")</f>
        <v/>
      </c>
      <c r="Y489" s="50">
        <f t="shared" si="150"/>
        <v>488</v>
      </c>
      <c r="Z489" s="51" t="str">
        <f t="shared" si="157"/>
        <v>Ječmen Jarní</v>
      </c>
      <c r="AA489" s="50" t="str">
        <f t="shared" si="158"/>
        <v>Plzeň-jih</v>
      </c>
      <c r="AB489" s="50" t="str">
        <f t="shared" si="159"/>
        <v>Vrčeň</v>
      </c>
      <c r="AC489" s="51">
        <f t="shared" si="160"/>
        <v>786209</v>
      </c>
      <c r="AD489" s="52" t="str">
        <f t="shared" si="161"/>
        <v>30,01 - 50,00 %</v>
      </c>
    </row>
    <row r="490" spans="1:30" ht="12.75" x14ac:dyDescent="0.25">
      <c r="A490" s="49">
        <f>IF(B490=$Z$1,MAX($A$1:A489)+1,"")</f>
        <v>489</v>
      </c>
      <c r="B490" s="51" t="s">
        <v>3036</v>
      </c>
      <c r="C490" s="51" t="s">
        <v>543</v>
      </c>
      <c r="D490" s="64" t="s">
        <v>585</v>
      </c>
      <c r="E490" s="64">
        <v>795551</v>
      </c>
      <c r="F490" s="58" t="s">
        <v>34</v>
      </c>
      <c r="H490" s="62">
        <f t="shared" si="162"/>
        <v>489</v>
      </c>
      <c r="I490" s="63" t="str">
        <f t="shared" si="163"/>
        <v/>
      </c>
      <c r="J490" s="47" t="str">
        <f t="shared" si="164"/>
        <v/>
      </c>
      <c r="K490" s="47" t="str">
        <f t="shared" si="165"/>
        <v/>
      </c>
      <c r="L490" s="48" t="str">
        <f t="shared" si="166"/>
        <v/>
      </c>
      <c r="M490" s="47" t="str">
        <f t="shared" si="167"/>
        <v/>
      </c>
      <c r="N490" s="54" t="str">
        <f t="shared" si="168"/>
        <v/>
      </c>
      <c r="P490" s="53" t="str">
        <f>IF($AB$1="NE","",IF(V490=$V$1,MAX($P$1:P489)+1,""))</f>
        <v/>
      </c>
      <c r="Q490" s="50" t="str">
        <f t="shared" si="151"/>
        <v/>
      </c>
      <c r="R490" s="47" t="str">
        <f t="shared" si="152"/>
        <v/>
      </c>
      <c r="S490" s="47" t="str">
        <f t="shared" si="153"/>
        <v/>
      </c>
      <c r="T490" s="48" t="str">
        <f t="shared" si="154"/>
        <v/>
      </c>
      <c r="U490" s="47" t="str">
        <f t="shared" si="155"/>
        <v/>
      </c>
      <c r="V490" s="54" t="str">
        <f t="shared" si="156"/>
        <v/>
      </c>
      <c r="X490" s="49" t="str">
        <f>IF(AA490=$AA$1,MAX($X$1:X489)+1,"")</f>
        <v/>
      </c>
      <c r="Y490" s="50">
        <f t="shared" si="150"/>
        <v>489</v>
      </c>
      <c r="Z490" s="51" t="str">
        <f t="shared" si="157"/>
        <v>Ječmen Jarní</v>
      </c>
      <c r="AA490" s="50" t="str">
        <f t="shared" si="158"/>
        <v>Plzeň-jih</v>
      </c>
      <c r="AB490" s="50" t="str">
        <f t="shared" si="159"/>
        <v>Smederov</v>
      </c>
      <c r="AC490" s="51">
        <f t="shared" si="160"/>
        <v>795551</v>
      </c>
      <c r="AD490" s="52" t="str">
        <f t="shared" si="161"/>
        <v>30,01 - 50,00 %</v>
      </c>
    </row>
    <row r="491" spans="1:30" ht="12.75" x14ac:dyDescent="0.25">
      <c r="A491" s="49">
        <f>IF(B491=$Z$1,MAX($A$1:A490)+1,"")</f>
        <v>490</v>
      </c>
      <c r="B491" s="51" t="s">
        <v>3036</v>
      </c>
      <c r="C491" s="51" t="s">
        <v>543</v>
      </c>
      <c r="D491" s="64" t="s">
        <v>586</v>
      </c>
      <c r="E491" s="64">
        <v>795569</v>
      </c>
      <c r="F491" s="58" t="s">
        <v>34</v>
      </c>
      <c r="H491" s="62">
        <f t="shared" si="162"/>
        <v>490</v>
      </c>
      <c r="I491" s="63" t="str">
        <f t="shared" si="163"/>
        <v/>
      </c>
      <c r="J491" s="47" t="str">
        <f t="shared" si="164"/>
        <v/>
      </c>
      <c r="K491" s="47" t="str">
        <f t="shared" si="165"/>
        <v/>
      </c>
      <c r="L491" s="48" t="str">
        <f t="shared" si="166"/>
        <v/>
      </c>
      <c r="M491" s="47" t="str">
        <f t="shared" si="167"/>
        <v/>
      </c>
      <c r="N491" s="54" t="str">
        <f t="shared" si="168"/>
        <v/>
      </c>
      <c r="P491" s="53" t="str">
        <f>IF($AB$1="NE","",IF(V491=$V$1,MAX($P$1:P490)+1,""))</f>
        <v/>
      </c>
      <c r="Q491" s="50" t="str">
        <f t="shared" si="151"/>
        <v/>
      </c>
      <c r="R491" s="47" t="str">
        <f t="shared" si="152"/>
        <v/>
      </c>
      <c r="S491" s="47" t="str">
        <f t="shared" si="153"/>
        <v/>
      </c>
      <c r="T491" s="48" t="str">
        <f t="shared" si="154"/>
        <v/>
      </c>
      <c r="U491" s="47" t="str">
        <f t="shared" si="155"/>
        <v/>
      </c>
      <c r="V491" s="54" t="str">
        <f t="shared" si="156"/>
        <v/>
      </c>
      <c r="X491" s="49" t="str">
        <f>IF(AA491=$AA$1,MAX($X$1:X490)+1,"")</f>
        <v/>
      </c>
      <c r="Y491" s="50">
        <f t="shared" si="150"/>
        <v>490</v>
      </c>
      <c r="Z491" s="51" t="str">
        <f t="shared" si="157"/>
        <v>Ječmen Jarní</v>
      </c>
      <c r="AA491" s="50" t="str">
        <f t="shared" si="158"/>
        <v>Plzeň-jih</v>
      </c>
      <c r="AB491" s="50" t="str">
        <f t="shared" si="159"/>
        <v>Žďár u Blovic</v>
      </c>
      <c r="AC491" s="51">
        <f t="shared" si="160"/>
        <v>795569</v>
      </c>
      <c r="AD491" s="52" t="str">
        <f t="shared" si="161"/>
        <v>30,01 - 50,00 %</v>
      </c>
    </row>
    <row r="492" spans="1:30" ht="12.75" x14ac:dyDescent="0.25">
      <c r="A492" s="49">
        <f>IF(B492=$Z$1,MAX($A$1:A491)+1,"")</f>
        <v>491</v>
      </c>
      <c r="B492" s="51" t="s">
        <v>3036</v>
      </c>
      <c r="C492" s="51" t="s">
        <v>543</v>
      </c>
      <c r="D492" s="64" t="s">
        <v>587</v>
      </c>
      <c r="E492" s="64">
        <v>797081</v>
      </c>
      <c r="F492" s="58" t="s">
        <v>34</v>
      </c>
      <c r="H492" s="62">
        <f t="shared" si="162"/>
        <v>491</v>
      </c>
      <c r="I492" s="63" t="str">
        <f t="shared" si="163"/>
        <v/>
      </c>
      <c r="J492" s="47" t="str">
        <f t="shared" si="164"/>
        <v/>
      </c>
      <c r="K492" s="47" t="str">
        <f t="shared" si="165"/>
        <v/>
      </c>
      <c r="L492" s="48" t="str">
        <f t="shared" si="166"/>
        <v/>
      </c>
      <c r="M492" s="47" t="str">
        <f t="shared" si="167"/>
        <v/>
      </c>
      <c r="N492" s="54" t="str">
        <f t="shared" si="168"/>
        <v/>
      </c>
      <c r="P492" s="53" t="str">
        <f>IF($AB$1="NE","",IF(V492=$V$1,MAX($P$1:P491)+1,""))</f>
        <v/>
      </c>
      <c r="Q492" s="50" t="str">
        <f t="shared" si="151"/>
        <v/>
      </c>
      <c r="R492" s="47" t="str">
        <f t="shared" si="152"/>
        <v/>
      </c>
      <c r="S492" s="47" t="str">
        <f t="shared" si="153"/>
        <v/>
      </c>
      <c r="T492" s="48" t="str">
        <f t="shared" si="154"/>
        <v/>
      </c>
      <c r="U492" s="47" t="str">
        <f t="shared" si="155"/>
        <v/>
      </c>
      <c r="V492" s="54" t="str">
        <f t="shared" si="156"/>
        <v/>
      </c>
      <c r="X492" s="49" t="str">
        <f>IF(AA492=$AA$1,MAX($X$1:X491)+1,"")</f>
        <v/>
      </c>
      <c r="Y492" s="50">
        <f t="shared" si="150"/>
        <v>491</v>
      </c>
      <c r="Z492" s="51" t="str">
        <f t="shared" si="157"/>
        <v>Ječmen Jarní</v>
      </c>
      <c r="AA492" s="50" t="str">
        <f t="shared" si="158"/>
        <v>Plzeň-jih</v>
      </c>
      <c r="AB492" s="50" t="str">
        <f t="shared" si="159"/>
        <v>Březí u Žinkov</v>
      </c>
      <c r="AC492" s="51">
        <f t="shared" si="160"/>
        <v>797081</v>
      </c>
      <c r="AD492" s="52" t="str">
        <f t="shared" si="161"/>
        <v>30,01 - 50,00 %</v>
      </c>
    </row>
    <row r="493" spans="1:30" ht="12.75" x14ac:dyDescent="0.25">
      <c r="A493" s="49">
        <f>IF(B493=$Z$1,MAX($A$1:A492)+1,"")</f>
        <v>492</v>
      </c>
      <c r="B493" s="51" t="s">
        <v>3036</v>
      </c>
      <c r="C493" s="51" t="s">
        <v>543</v>
      </c>
      <c r="D493" s="64" t="s">
        <v>588</v>
      </c>
      <c r="E493" s="64">
        <v>797103</v>
      </c>
      <c r="F493" s="58" t="s">
        <v>34</v>
      </c>
      <c r="H493" s="62">
        <f t="shared" si="162"/>
        <v>492</v>
      </c>
      <c r="I493" s="63" t="str">
        <f t="shared" si="163"/>
        <v/>
      </c>
      <c r="J493" s="47" t="str">
        <f t="shared" si="164"/>
        <v/>
      </c>
      <c r="K493" s="47" t="str">
        <f t="shared" si="165"/>
        <v/>
      </c>
      <c r="L493" s="48" t="str">
        <f t="shared" si="166"/>
        <v/>
      </c>
      <c r="M493" s="47" t="str">
        <f t="shared" si="167"/>
        <v/>
      </c>
      <c r="N493" s="54" t="str">
        <f t="shared" si="168"/>
        <v/>
      </c>
      <c r="P493" s="53" t="str">
        <f>IF($AB$1="NE","",IF(V493=$V$1,MAX($P$1:P492)+1,""))</f>
        <v/>
      </c>
      <c r="Q493" s="50" t="str">
        <f t="shared" si="151"/>
        <v/>
      </c>
      <c r="R493" s="47" t="str">
        <f t="shared" si="152"/>
        <v/>
      </c>
      <c r="S493" s="47" t="str">
        <f t="shared" si="153"/>
        <v/>
      </c>
      <c r="T493" s="48" t="str">
        <f t="shared" si="154"/>
        <v/>
      </c>
      <c r="U493" s="47" t="str">
        <f t="shared" si="155"/>
        <v/>
      </c>
      <c r="V493" s="54" t="str">
        <f t="shared" si="156"/>
        <v/>
      </c>
      <c r="X493" s="49" t="str">
        <f>IF(AA493=$AA$1,MAX($X$1:X492)+1,"")</f>
        <v/>
      </c>
      <c r="Y493" s="50">
        <f t="shared" si="150"/>
        <v>492</v>
      </c>
      <c r="Z493" s="51" t="str">
        <f t="shared" si="157"/>
        <v>Ječmen Jarní</v>
      </c>
      <c r="AA493" s="50" t="str">
        <f t="shared" si="158"/>
        <v>Plzeň-jih</v>
      </c>
      <c r="AB493" s="50" t="str">
        <f t="shared" si="159"/>
        <v>Kokořov</v>
      </c>
      <c r="AC493" s="51">
        <f t="shared" si="160"/>
        <v>797103</v>
      </c>
      <c r="AD493" s="52" t="str">
        <f t="shared" si="161"/>
        <v>30,01 - 50,00 %</v>
      </c>
    </row>
    <row r="494" spans="1:30" ht="12.75" x14ac:dyDescent="0.25">
      <c r="A494" s="49">
        <f>IF(B494=$Z$1,MAX($A$1:A493)+1,"")</f>
        <v>493</v>
      </c>
      <c r="B494" s="51" t="s">
        <v>3036</v>
      </c>
      <c r="C494" s="51" t="s">
        <v>543</v>
      </c>
      <c r="D494" s="64" t="s">
        <v>589</v>
      </c>
      <c r="E494" s="64">
        <v>797111</v>
      </c>
      <c r="F494" s="58" t="s">
        <v>34</v>
      </c>
      <c r="H494" s="62">
        <f t="shared" si="162"/>
        <v>493</v>
      </c>
      <c r="I494" s="63" t="str">
        <f t="shared" si="163"/>
        <v/>
      </c>
      <c r="J494" s="47" t="str">
        <f t="shared" si="164"/>
        <v/>
      </c>
      <c r="K494" s="47" t="str">
        <f t="shared" si="165"/>
        <v/>
      </c>
      <c r="L494" s="48" t="str">
        <f t="shared" si="166"/>
        <v/>
      </c>
      <c r="M494" s="47" t="str">
        <f t="shared" si="167"/>
        <v/>
      </c>
      <c r="N494" s="54" t="str">
        <f t="shared" si="168"/>
        <v/>
      </c>
      <c r="P494" s="53" t="str">
        <f>IF($AB$1="NE","",IF(V494=$V$1,MAX($P$1:P493)+1,""))</f>
        <v/>
      </c>
      <c r="Q494" s="50" t="str">
        <f t="shared" si="151"/>
        <v/>
      </c>
      <c r="R494" s="47" t="str">
        <f t="shared" si="152"/>
        <v/>
      </c>
      <c r="S494" s="47" t="str">
        <f t="shared" si="153"/>
        <v/>
      </c>
      <c r="T494" s="48" t="str">
        <f t="shared" si="154"/>
        <v/>
      </c>
      <c r="U494" s="47" t="str">
        <f t="shared" si="155"/>
        <v/>
      </c>
      <c r="V494" s="54" t="str">
        <f t="shared" si="156"/>
        <v/>
      </c>
      <c r="X494" s="49" t="str">
        <f>IF(AA494=$AA$1,MAX($X$1:X493)+1,"")</f>
        <v/>
      </c>
      <c r="Y494" s="50">
        <f t="shared" si="150"/>
        <v>493</v>
      </c>
      <c r="Z494" s="51" t="str">
        <f t="shared" si="157"/>
        <v>Ječmen Jarní</v>
      </c>
      <c r="AA494" s="50" t="str">
        <f t="shared" si="158"/>
        <v>Plzeň-jih</v>
      </c>
      <c r="AB494" s="50" t="str">
        <f t="shared" si="159"/>
        <v>Žinkovy</v>
      </c>
      <c r="AC494" s="51">
        <f t="shared" si="160"/>
        <v>797111</v>
      </c>
      <c r="AD494" s="52" t="str">
        <f t="shared" si="161"/>
        <v>30,01 - 50,00 %</v>
      </c>
    </row>
    <row r="495" spans="1:30" ht="12.75" x14ac:dyDescent="0.25">
      <c r="A495" s="49">
        <f>IF(B495=$Z$1,MAX($A$1:A494)+1,"")</f>
        <v>494</v>
      </c>
      <c r="B495" s="51" t="s">
        <v>3036</v>
      </c>
      <c r="C495" s="51" t="s">
        <v>590</v>
      </c>
      <c r="D495" s="64" t="s">
        <v>591</v>
      </c>
      <c r="E495" s="64">
        <v>620106</v>
      </c>
      <c r="F495" s="58" t="s">
        <v>34</v>
      </c>
      <c r="H495" s="62">
        <f t="shared" si="162"/>
        <v>494</v>
      </c>
      <c r="I495" s="63" t="str">
        <f t="shared" si="163"/>
        <v/>
      </c>
      <c r="J495" s="47" t="str">
        <f t="shared" si="164"/>
        <v/>
      </c>
      <c r="K495" s="47" t="str">
        <f t="shared" si="165"/>
        <v/>
      </c>
      <c r="L495" s="48" t="str">
        <f t="shared" si="166"/>
        <v/>
      </c>
      <c r="M495" s="47" t="str">
        <f t="shared" si="167"/>
        <v/>
      </c>
      <c r="N495" s="54" t="str">
        <f t="shared" si="168"/>
        <v/>
      </c>
      <c r="P495" s="53" t="str">
        <f>IF($AB$1="NE","",IF(V495=$V$1,MAX($P$1:P494)+1,""))</f>
        <v/>
      </c>
      <c r="Q495" s="50" t="str">
        <f t="shared" si="151"/>
        <v/>
      </c>
      <c r="R495" s="47" t="str">
        <f t="shared" si="152"/>
        <v/>
      </c>
      <c r="S495" s="47" t="str">
        <f t="shared" si="153"/>
        <v/>
      </c>
      <c r="T495" s="48" t="str">
        <f t="shared" si="154"/>
        <v/>
      </c>
      <c r="U495" s="47" t="str">
        <f t="shared" si="155"/>
        <v/>
      </c>
      <c r="V495" s="54" t="str">
        <f t="shared" si="156"/>
        <v/>
      </c>
      <c r="X495" s="49" t="str">
        <f>IF(AA495=$AA$1,MAX($X$1:X494)+1,"")</f>
        <v/>
      </c>
      <c r="Y495" s="50">
        <f t="shared" si="150"/>
        <v>494</v>
      </c>
      <c r="Z495" s="51" t="str">
        <f t="shared" si="157"/>
        <v>Ječmen Jarní</v>
      </c>
      <c r="AA495" s="50" t="str">
        <f t="shared" si="158"/>
        <v>Plzeň-město</v>
      </c>
      <c r="AB495" s="50" t="str">
        <f t="shared" si="159"/>
        <v>Černice</v>
      </c>
      <c r="AC495" s="51">
        <f t="shared" si="160"/>
        <v>620106</v>
      </c>
      <c r="AD495" s="52" t="str">
        <f t="shared" si="161"/>
        <v>30,01 - 50,00 %</v>
      </c>
    </row>
    <row r="496" spans="1:30" ht="12.75" x14ac:dyDescent="0.25">
      <c r="A496" s="49">
        <f>IF(B496=$Z$1,MAX($A$1:A495)+1,"")</f>
        <v>495</v>
      </c>
      <c r="B496" s="51" t="s">
        <v>3036</v>
      </c>
      <c r="C496" s="51" t="s">
        <v>590</v>
      </c>
      <c r="D496" s="64" t="s">
        <v>592</v>
      </c>
      <c r="E496" s="64">
        <v>620122</v>
      </c>
      <c r="F496" s="58" t="s">
        <v>34</v>
      </c>
      <c r="H496" s="62">
        <f t="shared" si="162"/>
        <v>495</v>
      </c>
      <c r="I496" s="63" t="str">
        <f t="shared" si="163"/>
        <v/>
      </c>
      <c r="J496" s="47" t="str">
        <f t="shared" si="164"/>
        <v/>
      </c>
      <c r="K496" s="47" t="str">
        <f t="shared" si="165"/>
        <v/>
      </c>
      <c r="L496" s="48" t="str">
        <f t="shared" si="166"/>
        <v/>
      </c>
      <c r="M496" s="47" t="str">
        <f t="shared" si="167"/>
        <v/>
      </c>
      <c r="N496" s="54" t="str">
        <f t="shared" si="168"/>
        <v/>
      </c>
      <c r="P496" s="53" t="str">
        <f>IF($AB$1="NE","",IF(V496=$V$1,MAX($P$1:P495)+1,""))</f>
        <v/>
      </c>
      <c r="Q496" s="50" t="str">
        <f t="shared" si="151"/>
        <v/>
      </c>
      <c r="R496" s="47" t="str">
        <f t="shared" si="152"/>
        <v/>
      </c>
      <c r="S496" s="47" t="str">
        <f t="shared" si="153"/>
        <v/>
      </c>
      <c r="T496" s="48" t="str">
        <f t="shared" si="154"/>
        <v/>
      </c>
      <c r="U496" s="47" t="str">
        <f t="shared" si="155"/>
        <v/>
      </c>
      <c r="V496" s="54" t="str">
        <f t="shared" si="156"/>
        <v/>
      </c>
      <c r="X496" s="49" t="str">
        <f>IF(AA496=$AA$1,MAX($X$1:X495)+1,"")</f>
        <v/>
      </c>
      <c r="Y496" s="50">
        <f t="shared" si="150"/>
        <v>495</v>
      </c>
      <c r="Z496" s="51" t="str">
        <f t="shared" si="157"/>
        <v>Ječmen Jarní</v>
      </c>
      <c r="AA496" s="50" t="str">
        <f t="shared" si="158"/>
        <v>Plzeň-město</v>
      </c>
      <c r="AB496" s="50" t="str">
        <f t="shared" si="159"/>
        <v>Radobyčice</v>
      </c>
      <c r="AC496" s="51">
        <f t="shared" si="160"/>
        <v>620122</v>
      </c>
      <c r="AD496" s="52" t="str">
        <f t="shared" si="161"/>
        <v>30,01 - 50,00 %</v>
      </c>
    </row>
    <row r="497" spans="1:30" ht="12.75" x14ac:dyDescent="0.25">
      <c r="A497" s="49">
        <f>IF(B497=$Z$1,MAX($A$1:A496)+1,"")</f>
        <v>496</v>
      </c>
      <c r="B497" s="51" t="s">
        <v>3036</v>
      </c>
      <c r="C497" s="51" t="s">
        <v>590</v>
      </c>
      <c r="D497" s="64" t="s">
        <v>593</v>
      </c>
      <c r="E497" s="64">
        <v>621081</v>
      </c>
      <c r="F497" s="58" t="s">
        <v>34</v>
      </c>
      <c r="H497" s="62">
        <f t="shared" si="162"/>
        <v>496</v>
      </c>
      <c r="I497" s="63" t="str">
        <f t="shared" si="163"/>
        <v/>
      </c>
      <c r="J497" s="47" t="str">
        <f t="shared" si="164"/>
        <v/>
      </c>
      <c r="K497" s="47" t="str">
        <f t="shared" si="165"/>
        <v/>
      </c>
      <c r="L497" s="48" t="str">
        <f t="shared" si="166"/>
        <v/>
      </c>
      <c r="M497" s="47" t="str">
        <f t="shared" si="167"/>
        <v/>
      </c>
      <c r="N497" s="54" t="str">
        <f t="shared" si="168"/>
        <v/>
      </c>
      <c r="P497" s="53" t="str">
        <f>IF($AB$1="NE","",IF(V497=$V$1,MAX($P$1:P496)+1,""))</f>
        <v/>
      </c>
      <c r="Q497" s="50" t="str">
        <f t="shared" si="151"/>
        <v/>
      </c>
      <c r="R497" s="47" t="str">
        <f t="shared" si="152"/>
        <v/>
      </c>
      <c r="S497" s="47" t="str">
        <f t="shared" si="153"/>
        <v/>
      </c>
      <c r="T497" s="48" t="str">
        <f t="shared" si="154"/>
        <v/>
      </c>
      <c r="U497" s="47" t="str">
        <f t="shared" si="155"/>
        <v/>
      </c>
      <c r="V497" s="54" t="str">
        <f t="shared" si="156"/>
        <v/>
      </c>
      <c r="X497" s="49" t="str">
        <f>IF(AA497=$AA$1,MAX($X$1:X496)+1,"")</f>
        <v/>
      </c>
      <c r="Y497" s="50">
        <f t="shared" si="150"/>
        <v>496</v>
      </c>
      <c r="Z497" s="51" t="str">
        <f t="shared" si="157"/>
        <v>Ječmen Jarní</v>
      </c>
      <c r="AA497" s="50" t="str">
        <f t="shared" si="158"/>
        <v>Plzeň-město</v>
      </c>
      <c r="AB497" s="50" t="str">
        <f t="shared" si="159"/>
        <v>Červený Hrádek u Plzně</v>
      </c>
      <c r="AC497" s="51">
        <f t="shared" si="160"/>
        <v>621081</v>
      </c>
      <c r="AD497" s="52" t="str">
        <f t="shared" si="161"/>
        <v>30,01 - 50,00 %</v>
      </c>
    </row>
    <row r="498" spans="1:30" ht="12.75" x14ac:dyDescent="0.25">
      <c r="A498" s="49">
        <f>IF(B498=$Z$1,MAX($A$1:A497)+1,"")</f>
        <v>497</v>
      </c>
      <c r="B498" s="51" t="s">
        <v>3036</v>
      </c>
      <c r="C498" s="51" t="s">
        <v>590</v>
      </c>
      <c r="D498" s="64" t="s">
        <v>594</v>
      </c>
      <c r="E498" s="64">
        <v>624047</v>
      </c>
      <c r="F498" s="58" t="s">
        <v>34</v>
      </c>
      <c r="H498" s="62">
        <f t="shared" si="162"/>
        <v>497</v>
      </c>
      <c r="I498" s="63" t="str">
        <f t="shared" si="163"/>
        <v/>
      </c>
      <c r="J498" s="47" t="str">
        <f t="shared" si="164"/>
        <v/>
      </c>
      <c r="K498" s="47" t="str">
        <f t="shared" si="165"/>
        <v/>
      </c>
      <c r="L498" s="48" t="str">
        <f t="shared" si="166"/>
        <v/>
      </c>
      <c r="M498" s="47" t="str">
        <f t="shared" si="167"/>
        <v/>
      </c>
      <c r="N498" s="54" t="str">
        <f t="shared" si="168"/>
        <v/>
      </c>
      <c r="P498" s="53" t="str">
        <f>IF($AB$1="NE","",IF(V498=$V$1,MAX($P$1:P497)+1,""))</f>
        <v/>
      </c>
      <c r="Q498" s="50" t="str">
        <f t="shared" si="151"/>
        <v/>
      </c>
      <c r="R498" s="47" t="str">
        <f t="shared" si="152"/>
        <v/>
      </c>
      <c r="S498" s="47" t="str">
        <f t="shared" si="153"/>
        <v/>
      </c>
      <c r="T498" s="48" t="str">
        <f t="shared" si="154"/>
        <v/>
      </c>
      <c r="U498" s="47" t="str">
        <f t="shared" si="155"/>
        <v/>
      </c>
      <c r="V498" s="54" t="str">
        <f t="shared" si="156"/>
        <v/>
      </c>
      <c r="X498" s="49" t="str">
        <f>IF(AA498=$AA$1,MAX($X$1:X497)+1,"")</f>
        <v/>
      </c>
      <c r="Y498" s="50">
        <f t="shared" si="150"/>
        <v>497</v>
      </c>
      <c r="Z498" s="51" t="str">
        <f t="shared" si="157"/>
        <v>Ječmen Jarní</v>
      </c>
      <c r="AA498" s="50" t="str">
        <f t="shared" si="158"/>
        <v>Plzeň-město</v>
      </c>
      <c r="AB498" s="50" t="str">
        <f t="shared" si="159"/>
        <v>Nebílovský Borek</v>
      </c>
      <c r="AC498" s="51">
        <f t="shared" si="160"/>
        <v>624047</v>
      </c>
      <c r="AD498" s="52" t="str">
        <f t="shared" si="161"/>
        <v>30,01 - 50,00 %</v>
      </c>
    </row>
    <row r="499" spans="1:30" ht="12.75" x14ac:dyDescent="0.25">
      <c r="A499" s="49">
        <f>IF(B499=$Z$1,MAX($A$1:A498)+1,"")</f>
        <v>498</v>
      </c>
      <c r="B499" s="51" t="s">
        <v>3036</v>
      </c>
      <c r="C499" s="51" t="s">
        <v>590</v>
      </c>
      <c r="D499" s="64" t="s">
        <v>595</v>
      </c>
      <c r="E499" s="64">
        <v>653781</v>
      </c>
      <c r="F499" s="58" t="s">
        <v>34</v>
      </c>
      <c r="H499" s="62">
        <f t="shared" si="162"/>
        <v>498</v>
      </c>
      <c r="I499" s="63" t="str">
        <f t="shared" si="163"/>
        <v/>
      </c>
      <c r="J499" s="47" t="str">
        <f t="shared" si="164"/>
        <v/>
      </c>
      <c r="K499" s="47" t="str">
        <f t="shared" si="165"/>
        <v/>
      </c>
      <c r="L499" s="48" t="str">
        <f t="shared" si="166"/>
        <v/>
      </c>
      <c r="M499" s="47" t="str">
        <f t="shared" si="167"/>
        <v/>
      </c>
      <c r="N499" s="54" t="str">
        <f t="shared" si="168"/>
        <v/>
      </c>
      <c r="P499" s="53" t="str">
        <f>IF($AB$1="NE","",IF(V499=$V$1,MAX($P$1:P498)+1,""))</f>
        <v/>
      </c>
      <c r="Q499" s="50" t="str">
        <f t="shared" si="151"/>
        <v/>
      </c>
      <c r="R499" s="47" t="str">
        <f t="shared" si="152"/>
        <v/>
      </c>
      <c r="S499" s="47" t="str">
        <f t="shared" si="153"/>
        <v/>
      </c>
      <c r="T499" s="48" t="str">
        <f t="shared" si="154"/>
        <v/>
      </c>
      <c r="U499" s="47" t="str">
        <f t="shared" si="155"/>
        <v/>
      </c>
      <c r="V499" s="54" t="str">
        <f t="shared" si="156"/>
        <v/>
      </c>
      <c r="X499" s="49" t="str">
        <f>IF(AA499=$AA$1,MAX($X$1:X498)+1,"")</f>
        <v/>
      </c>
      <c r="Y499" s="50">
        <f t="shared" si="150"/>
        <v>498</v>
      </c>
      <c r="Z499" s="51" t="str">
        <f t="shared" si="157"/>
        <v>Ječmen Jarní</v>
      </c>
      <c r="AA499" s="50" t="str">
        <f t="shared" si="158"/>
        <v>Plzeň-město</v>
      </c>
      <c r="AB499" s="50" t="str">
        <f t="shared" si="159"/>
        <v>Chrást u Plzně</v>
      </c>
      <c r="AC499" s="51">
        <f t="shared" si="160"/>
        <v>653781</v>
      </c>
      <c r="AD499" s="52" t="str">
        <f t="shared" si="161"/>
        <v>30,01 - 50,00 %</v>
      </c>
    </row>
    <row r="500" spans="1:30" ht="12.75" x14ac:dyDescent="0.25">
      <c r="A500" s="49">
        <f>IF(B500=$Z$1,MAX($A$1:A499)+1,"")</f>
        <v>499</v>
      </c>
      <c r="B500" s="51" t="s">
        <v>3036</v>
      </c>
      <c r="C500" s="51" t="s">
        <v>590</v>
      </c>
      <c r="D500" s="64" t="s">
        <v>596</v>
      </c>
      <c r="E500" s="64">
        <v>654949</v>
      </c>
      <c r="F500" s="58" t="s">
        <v>34</v>
      </c>
      <c r="H500" s="62">
        <f t="shared" si="162"/>
        <v>499</v>
      </c>
      <c r="I500" s="63" t="str">
        <f t="shared" si="163"/>
        <v/>
      </c>
      <c r="J500" s="47" t="str">
        <f t="shared" si="164"/>
        <v/>
      </c>
      <c r="K500" s="47" t="str">
        <f t="shared" si="165"/>
        <v/>
      </c>
      <c r="L500" s="48" t="str">
        <f t="shared" si="166"/>
        <v/>
      </c>
      <c r="M500" s="47" t="str">
        <f t="shared" si="167"/>
        <v/>
      </c>
      <c r="N500" s="54" t="str">
        <f t="shared" si="168"/>
        <v/>
      </c>
      <c r="P500" s="53" t="str">
        <f>IF($AB$1="NE","",IF(V500=$V$1,MAX($P$1:P499)+1,""))</f>
        <v/>
      </c>
      <c r="Q500" s="50" t="str">
        <f t="shared" si="151"/>
        <v/>
      </c>
      <c r="R500" s="47" t="str">
        <f t="shared" si="152"/>
        <v/>
      </c>
      <c r="S500" s="47" t="str">
        <f t="shared" si="153"/>
        <v/>
      </c>
      <c r="T500" s="48" t="str">
        <f t="shared" si="154"/>
        <v/>
      </c>
      <c r="U500" s="47" t="str">
        <f t="shared" si="155"/>
        <v/>
      </c>
      <c r="V500" s="54" t="str">
        <f t="shared" si="156"/>
        <v/>
      </c>
      <c r="X500" s="49" t="str">
        <f>IF(AA500=$AA$1,MAX($X$1:X499)+1,"")</f>
        <v/>
      </c>
      <c r="Y500" s="50">
        <f t="shared" si="150"/>
        <v>499</v>
      </c>
      <c r="Z500" s="51" t="str">
        <f t="shared" si="157"/>
        <v>Ječmen Jarní</v>
      </c>
      <c r="AA500" s="50" t="str">
        <f t="shared" si="158"/>
        <v>Plzeň-město</v>
      </c>
      <c r="AB500" s="50" t="str">
        <f t="shared" si="159"/>
        <v>Chouzovy</v>
      </c>
      <c r="AC500" s="51">
        <f t="shared" si="160"/>
        <v>654949</v>
      </c>
      <c r="AD500" s="52" t="str">
        <f t="shared" si="161"/>
        <v>30,01 - 50,00 %</v>
      </c>
    </row>
    <row r="501" spans="1:30" ht="12.75" x14ac:dyDescent="0.25">
      <c r="A501" s="49">
        <f>IF(B501=$Z$1,MAX($A$1:A500)+1,"")</f>
        <v>500</v>
      </c>
      <c r="B501" s="51" t="s">
        <v>3036</v>
      </c>
      <c r="C501" s="51" t="s">
        <v>590</v>
      </c>
      <c r="D501" s="64" t="s">
        <v>597</v>
      </c>
      <c r="E501" s="64">
        <v>654957</v>
      </c>
      <c r="F501" s="58" t="s">
        <v>34</v>
      </c>
      <c r="H501" s="62">
        <f t="shared" si="162"/>
        <v>500</v>
      </c>
      <c r="I501" s="63" t="str">
        <f t="shared" si="163"/>
        <v/>
      </c>
      <c r="J501" s="47" t="str">
        <f t="shared" si="164"/>
        <v/>
      </c>
      <c r="K501" s="47" t="str">
        <f t="shared" si="165"/>
        <v/>
      </c>
      <c r="L501" s="48" t="str">
        <f t="shared" si="166"/>
        <v/>
      </c>
      <c r="M501" s="47" t="str">
        <f t="shared" si="167"/>
        <v/>
      </c>
      <c r="N501" s="54" t="str">
        <f t="shared" si="168"/>
        <v/>
      </c>
      <c r="P501" s="53" t="str">
        <f>IF($AB$1="NE","",IF(V501=$V$1,MAX($P$1:P500)+1,""))</f>
        <v/>
      </c>
      <c r="Q501" s="50" t="str">
        <f t="shared" si="151"/>
        <v/>
      </c>
      <c r="R501" s="47" t="str">
        <f t="shared" si="152"/>
        <v/>
      </c>
      <c r="S501" s="47" t="str">
        <f t="shared" si="153"/>
        <v/>
      </c>
      <c r="T501" s="48" t="str">
        <f t="shared" si="154"/>
        <v/>
      </c>
      <c r="U501" s="47" t="str">
        <f t="shared" si="155"/>
        <v/>
      </c>
      <c r="V501" s="54" t="str">
        <f t="shared" si="156"/>
        <v/>
      </c>
      <c r="X501" s="49" t="str">
        <f>IF(AA501=$AA$1,MAX($X$1:X500)+1,"")</f>
        <v/>
      </c>
      <c r="Y501" s="50">
        <f t="shared" si="150"/>
        <v>500</v>
      </c>
      <c r="Z501" s="51" t="str">
        <f t="shared" si="157"/>
        <v>Ječmen Jarní</v>
      </c>
      <c r="AA501" s="50" t="str">
        <f t="shared" si="158"/>
        <v>Plzeň-město</v>
      </c>
      <c r="AB501" s="50" t="str">
        <f t="shared" si="159"/>
        <v>Chválenice</v>
      </c>
      <c r="AC501" s="51">
        <f t="shared" si="160"/>
        <v>654957</v>
      </c>
      <c r="AD501" s="52" t="str">
        <f t="shared" si="161"/>
        <v>30,01 - 50,00 %</v>
      </c>
    </row>
    <row r="502" spans="1:30" ht="12.75" x14ac:dyDescent="0.25">
      <c r="A502" s="49">
        <f>IF(B502=$Z$1,MAX($A$1:A501)+1,"")</f>
        <v>501</v>
      </c>
      <c r="B502" s="51" t="s">
        <v>3036</v>
      </c>
      <c r="C502" s="51" t="s">
        <v>590</v>
      </c>
      <c r="D502" s="64" t="s">
        <v>598</v>
      </c>
      <c r="E502" s="64">
        <v>678724</v>
      </c>
      <c r="F502" s="58" t="s">
        <v>34</v>
      </c>
      <c r="H502" s="62">
        <f t="shared" si="162"/>
        <v>501</v>
      </c>
      <c r="I502" s="63" t="str">
        <f t="shared" si="163"/>
        <v/>
      </c>
      <c r="J502" s="47" t="str">
        <f t="shared" si="164"/>
        <v/>
      </c>
      <c r="K502" s="47" t="str">
        <f t="shared" si="165"/>
        <v/>
      </c>
      <c r="L502" s="48" t="str">
        <f t="shared" si="166"/>
        <v/>
      </c>
      <c r="M502" s="47" t="str">
        <f t="shared" si="167"/>
        <v/>
      </c>
      <c r="N502" s="54" t="str">
        <f t="shared" si="168"/>
        <v/>
      </c>
      <c r="P502" s="53" t="str">
        <f>IF($AB$1="NE","",IF(V502=$V$1,MAX($P$1:P501)+1,""))</f>
        <v/>
      </c>
      <c r="Q502" s="50" t="str">
        <f t="shared" si="151"/>
        <v/>
      </c>
      <c r="R502" s="47" t="str">
        <f t="shared" si="152"/>
        <v/>
      </c>
      <c r="S502" s="47" t="str">
        <f t="shared" si="153"/>
        <v/>
      </c>
      <c r="T502" s="48" t="str">
        <f t="shared" si="154"/>
        <v/>
      </c>
      <c r="U502" s="47" t="str">
        <f t="shared" si="155"/>
        <v/>
      </c>
      <c r="V502" s="54" t="str">
        <f t="shared" si="156"/>
        <v/>
      </c>
      <c r="X502" s="49" t="str">
        <f>IF(AA502=$AA$1,MAX($X$1:X501)+1,"")</f>
        <v/>
      </c>
      <c r="Y502" s="50">
        <f t="shared" si="150"/>
        <v>501</v>
      </c>
      <c r="Z502" s="51" t="str">
        <f t="shared" si="157"/>
        <v>Ječmen Jarní</v>
      </c>
      <c r="AA502" s="50" t="str">
        <f t="shared" si="158"/>
        <v>Plzeň-město</v>
      </c>
      <c r="AB502" s="50" t="str">
        <f t="shared" si="159"/>
        <v>Kyšice u Plzně</v>
      </c>
      <c r="AC502" s="51">
        <f t="shared" si="160"/>
        <v>678724</v>
      </c>
      <c r="AD502" s="52" t="str">
        <f t="shared" si="161"/>
        <v>30,01 - 50,00 %</v>
      </c>
    </row>
    <row r="503" spans="1:30" ht="12.75" x14ac:dyDescent="0.25">
      <c r="A503" s="49">
        <f>IF(B503=$Z$1,MAX($A$1:A502)+1,"")</f>
        <v>502</v>
      </c>
      <c r="B503" s="51" t="s">
        <v>3036</v>
      </c>
      <c r="C503" s="51" t="s">
        <v>590</v>
      </c>
      <c r="D503" s="64" t="s">
        <v>599</v>
      </c>
      <c r="E503" s="64">
        <v>686841</v>
      </c>
      <c r="F503" s="58" t="s">
        <v>34</v>
      </c>
      <c r="H503" s="62">
        <f t="shared" si="162"/>
        <v>502</v>
      </c>
      <c r="I503" s="63" t="str">
        <f t="shared" si="163"/>
        <v/>
      </c>
      <c r="J503" s="47" t="str">
        <f t="shared" si="164"/>
        <v/>
      </c>
      <c r="K503" s="47" t="str">
        <f t="shared" si="165"/>
        <v/>
      </c>
      <c r="L503" s="48" t="str">
        <f t="shared" si="166"/>
        <v/>
      </c>
      <c r="M503" s="47" t="str">
        <f t="shared" si="167"/>
        <v/>
      </c>
      <c r="N503" s="54" t="str">
        <f t="shared" si="168"/>
        <v/>
      </c>
      <c r="P503" s="53" t="str">
        <f>IF($AB$1="NE","",IF(V503=$V$1,MAX($P$1:P502)+1,""))</f>
        <v/>
      </c>
      <c r="Q503" s="50" t="str">
        <f t="shared" si="151"/>
        <v/>
      </c>
      <c r="R503" s="47" t="str">
        <f t="shared" si="152"/>
        <v/>
      </c>
      <c r="S503" s="47" t="str">
        <f t="shared" si="153"/>
        <v/>
      </c>
      <c r="T503" s="48" t="str">
        <f t="shared" si="154"/>
        <v/>
      </c>
      <c r="U503" s="47" t="str">
        <f t="shared" si="155"/>
        <v/>
      </c>
      <c r="V503" s="54" t="str">
        <f t="shared" si="156"/>
        <v/>
      </c>
      <c r="X503" s="49" t="str">
        <f>IF(AA503=$AA$1,MAX($X$1:X502)+1,"")</f>
        <v/>
      </c>
      <c r="Y503" s="50">
        <f t="shared" si="150"/>
        <v>502</v>
      </c>
      <c r="Z503" s="51" t="str">
        <f t="shared" si="157"/>
        <v>Ječmen Jarní</v>
      </c>
      <c r="AA503" s="50" t="str">
        <f t="shared" si="158"/>
        <v>Plzeň-město</v>
      </c>
      <c r="AB503" s="50" t="str">
        <f t="shared" si="159"/>
        <v>Losiná u Plzně</v>
      </c>
      <c r="AC503" s="51">
        <f t="shared" si="160"/>
        <v>686841</v>
      </c>
      <c r="AD503" s="52" t="str">
        <f t="shared" si="161"/>
        <v>30,01 - 50,00 %</v>
      </c>
    </row>
    <row r="504" spans="1:30" ht="12.75" x14ac:dyDescent="0.25">
      <c r="A504" s="49">
        <f>IF(B504=$Z$1,MAX($A$1:A503)+1,"")</f>
        <v>503</v>
      </c>
      <c r="B504" s="51" t="s">
        <v>3036</v>
      </c>
      <c r="C504" s="51" t="s">
        <v>590</v>
      </c>
      <c r="D504" s="64" t="s">
        <v>600</v>
      </c>
      <c r="E504" s="64">
        <v>755150</v>
      </c>
      <c r="F504" s="58" t="s">
        <v>34</v>
      </c>
      <c r="H504" s="62">
        <f t="shared" si="162"/>
        <v>503</v>
      </c>
      <c r="I504" s="63" t="str">
        <f t="shared" si="163"/>
        <v/>
      </c>
      <c r="J504" s="47" t="str">
        <f t="shared" si="164"/>
        <v/>
      </c>
      <c r="K504" s="47" t="str">
        <f t="shared" si="165"/>
        <v/>
      </c>
      <c r="L504" s="48" t="str">
        <f t="shared" si="166"/>
        <v/>
      </c>
      <c r="M504" s="47" t="str">
        <f t="shared" si="167"/>
        <v/>
      </c>
      <c r="N504" s="54" t="str">
        <f t="shared" si="168"/>
        <v/>
      </c>
      <c r="P504" s="53" t="str">
        <f>IF($AB$1="NE","",IF(V504=$V$1,MAX($P$1:P503)+1,""))</f>
        <v/>
      </c>
      <c r="Q504" s="50" t="str">
        <f t="shared" si="151"/>
        <v/>
      </c>
      <c r="R504" s="47" t="str">
        <f t="shared" si="152"/>
        <v/>
      </c>
      <c r="S504" s="47" t="str">
        <f t="shared" si="153"/>
        <v/>
      </c>
      <c r="T504" s="48" t="str">
        <f t="shared" si="154"/>
        <v/>
      </c>
      <c r="U504" s="47" t="str">
        <f t="shared" si="155"/>
        <v/>
      </c>
      <c r="V504" s="54" t="str">
        <f t="shared" si="156"/>
        <v/>
      </c>
      <c r="X504" s="49" t="str">
        <f>IF(AA504=$AA$1,MAX($X$1:X503)+1,"")</f>
        <v/>
      </c>
      <c r="Y504" s="50">
        <f t="shared" si="150"/>
        <v>503</v>
      </c>
      <c r="Z504" s="51" t="str">
        <f t="shared" si="157"/>
        <v>Ječmen Jarní</v>
      </c>
      <c r="AA504" s="50" t="str">
        <f t="shared" si="158"/>
        <v>Plzeň-město</v>
      </c>
      <c r="AB504" s="50" t="str">
        <f t="shared" si="159"/>
        <v>Starý Plzenec</v>
      </c>
      <c r="AC504" s="51">
        <f t="shared" si="160"/>
        <v>755150</v>
      </c>
      <c r="AD504" s="52" t="str">
        <f t="shared" si="161"/>
        <v>30,01 - 50,00 %</v>
      </c>
    </row>
    <row r="505" spans="1:30" ht="12.75" x14ac:dyDescent="0.25">
      <c r="A505" s="49">
        <f>IF(B505=$Z$1,MAX($A$1:A504)+1,"")</f>
        <v>504</v>
      </c>
      <c r="B505" s="51" t="s">
        <v>3036</v>
      </c>
      <c r="C505" s="51" t="s">
        <v>590</v>
      </c>
      <c r="D505" s="64" t="s">
        <v>601</v>
      </c>
      <c r="E505" s="64">
        <v>763136</v>
      </c>
      <c r="F505" s="58" t="s">
        <v>34</v>
      </c>
      <c r="H505" s="62">
        <f t="shared" si="162"/>
        <v>504</v>
      </c>
      <c r="I505" s="63" t="str">
        <f t="shared" si="163"/>
        <v/>
      </c>
      <c r="J505" s="47" t="str">
        <f t="shared" si="164"/>
        <v/>
      </c>
      <c r="K505" s="47" t="str">
        <f t="shared" si="165"/>
        <v/>
      </c>
      <c r="L505" s="48" t="str">
        <f t="shared" si="166"/>
        <v/>
      </c>
      <c r="M505" s="47" t="str">
        <f t="shared" si="167"/>
        <v/>
      </c>
      <c r="N505" s="54" t="str">
        <f t="shared" si="168"/>
        <v/>
      </c>
      <c r="P505" s="53" t="str">
        <f>IF($AB$1="NE","",IF(V505=$V$1,MAX($P$1:P504)+1,""))</f>
        <v/>
      </c>
      <c r="Q505" s="50" t="str">
        <f t="shared" si="151"/>
        <v/>
      </c>
      <c r="R505" s="47" t="str">
        <f t="shared" si="152"/>
        <v/>
      </c>
      <c r="S505" s="47" t="str">
        <f t="shared" si="153"/>
        <v/>
      </c>
      <c r="T505" s="48" t="str">
        <f t="shared" si="154"/>
        <v/>
      </c>
      <c r="U505" s="47" t="str">
        <f t="shared" si="155"/>
        <v/>
      </c>
      <c r="V505" s="54" t="str">
        <f t="shared" si="156"/>
        <v/>
      </c>
      <c r="X505" s="49" t="str">
        <f>IF(AA505=$AA$1,MAX($X$1:X504)+1,"")</f>
        <v/>
      </c>
      <c r="Y505" s="50">
        <f t="shared" si="150"/>
        <v>504</v>
      </c>
      <c r="Z505" s="51" t="str">
        <f t="shared" si="157"/>
        <v>Ječmen Jarní</v>
      </c>
      <c r="AA505" s="50" t="str">
        <f t="shared" si="158"/>
        <v>Plzeň-město</v>
      </c>
      <c r="AB505" s="50" t="str">
        <f t="shared" si="159"/>
        <v>Nezbavětice</v>
      </c>
      <c r="AC505" s="51">
        <f t="shared" si="160"/>
        <v>763136</v>
      </c>
      <c r="AD505" s="52" t="str">
        <f t="shared" si="161"/>
        <v>30,01 - 50,00 %</v>
      </c>
    </row>
    <row r="506" spans="1:30" ht="12.75" x14ac:dyDescent="0.25">
      <c r="A506" s="49">
        <f>IF(B506=$Z$1,MAX($A$1:A505)+1,"")</f>
        <v>505</v>
      </c>
      <c r="B506" s="51" t="s">
        <v>3036</v>
      </c>
      <c r="C506" s="51" t="s">
        <v>590</v>
      </c>
      <c r="D506" s="64" t="s">
        <v>602</v>
      </c>
      <c r="E506" s="64">
        <v>763152</v>
      </c>
      <c r="F506" s="58" t="s">
        <v>34</v>
      </c>
      <c r="H506" s="62">
        <f t="shared" si="162"/>
        <v>505</v>
      </c>
      <c r="I506" s="63" t="str">
        <f t="shared" si="163"/>
        <v/>
      </c>
      <c r="J506" s="47" t="str">
        <f t="shared" si="164"/>
        <v/>
      </c>
      <c r="K506" s="47" t="str">
        <f t="shared" si="165"/>
        <v/>
      </c>
      <c r="L506" s="48" t="str">
        <f t="shared" si="166"/>
        <v/>
      </c>
      <c r="M506" s="47" t="str">
        <f t="shared" si="167"/>
        <v/>
      </c>
      <c r="N506" s="54" t="str">
        <f t="shared" si="168"/>
        <v/>
      </c>
      <c r="P506" s="53" t="str">
        <f>IF($AB$1="NE","",IF(V506=$V$1,MAX($P$1:P505)+1,""))</f>
        <v/>
      </c>
      <c r="Q506" s="50" t="str">
        <f t="shared" si="151"/>
        <v/>
      </c>
      <c r="R506" s="47" t="str">
        <f t="shared" si="152"/>
        <v/>
      </c>
      <c r="S506" s="47" t="str">
        <f t="shared" si="153"/>
        <v/>
      </c>
      <c r="T506" s="48" t="str">
        <f t="shared" si="154"/>
        <v/>
      </c>
      <c r="U506" s="47" t="str">
        <f t="shared" si="155"/>
        <v/>
      </c>
      <c r="V506" s="54" t="str">
        <f t="shared" si="156"/>
        <v/>
      </c>
      <c r="X506" s="49" t="str">
        <f>IF(AA506=$AA$1,MAX($X$1:X505)+1,"")</f>
        <v/>
      </c>
      <c r="Y506" s="50">
        <f t="shared" si="150"/>
        <v>505</v>
      </c>
      <c r="Z506" s="51" t="str">
        <f t="shared" si="157"/>
        <v>Ječmen Jarní</v>
      </c>
      <c r="AA506" s="50" t="str">
        <f t="shared" si="158"/>
        <v>Plzeň-město</v>
      </c>
      <c r="AB506" s="50" t="str">
        <f t="shared" si="159"/>
        <v>Šťáhlavy</v>
      </c>
      <c r="AC506" s="51">
        <f t="shared" si="160"/>
        <v>763152</v>
      </c>
      <c r="AD506" s="52" t="str">
        <f t="shared" si="161"/>
        <v>30,01 - 50,00 %</v>
      </c>
    </row>
    <row r="507" spans="1:30" ht="12.75" x14ac:dyDescent="0.25">
      <c r="A507" s="49">
        <f>IF(B507=$Z$1,MAX($A$1:A506)+1,"")</f>
        <v>506</v>
      </c>
      <c r="B507" s="51" t="s">
        <v>3036</v>
      </c>
      <c r="C507" s="51" t="s">
        <v>603</v>
      </c>
      <c r="D507" s="64" t="s">
        <v>604</v>
      </c>
      <c r="E507" s="64">
        <v>615102</v>
      </c>
      <c r="F507" s="58" t="s">
        <v>34</v>
      </c>
      <c r="H507" s="62">
        <f t="shared" si="162"/>
        <v>506</v>
      </c>
      <c r="I507" s="63" t="str">
        <f t="shared" si="163"/>
        <v/>
      </c>
      <c r="J507" s="47" t="str">
        <f t="shared" si="164"/>
        <v/>
      </c>
      <c r="K507" s="47" t="str">
        <f t="shared" si="165"/>
        <v/>
      </c>
      <c r="L507" s="48" t="str">
        <f t="shared" si="166"/>
        <v/>
      </c>
      <c r="M507" s="47" t="str">
        <f t="shared" si="167"/>
        <v/>
      </c>
      <c r="N507" s="54" t="str">
        <f t="shared" si="168"/>
        <v/>
      </c>
      <c r="P507" s="53" t="str">
        <f>IF($AB$1="NE","",IF(V507=$V$1,MAX($P$1:P506)+1,""))</f>
        <v/>
      </c>
      <c r="Q507" s="50" t="str">
        <f t="shared" si="151"/>
        <v/>
      </c>
      <c r="R507" s="47" t="str">
        <f t="shared" si="152"/>
        <v/>
      </c>
      <c r="S507" s="47" t="str">
        <f t="shared" si="153"/>
        <v/>
      </c>
      <c r="T507" s="48" t="str">
        <f t="shared" si="154"/>
        <v/>
      </c>
      <c r="U507" s="47" t="str">
        <f t="shared" si="155"/>
        <v/>
      </c>
      <c r="V507" s="54" t="str">
        <f t="shared" si="156"/>
        <v/>
      </c>
      <c r="X507" s="49" t="str">
        <f>IF(AA507=$AA$1,MAX($X$1:X506)+1,"")</f>
        <v/>
      </c>
      <c r="Y507" s="50">
        <f t="shared" si="150"/>
        <v>506</v>
      </c>
      <c r="Z507" s="51" t="str">
        <f t="shared" si="157"/>
        <v>Ječmen Jarní</v>
      </c>
      <c r="AA507" s="50" t="str">
        <f t="shared" si="158"/>
        <v>Plzeň-sever</v>
      </c>
      <c r="AB507" s="50" t="str">
        <f t="shared" si="159"/>
        <v>Robčice</v>
      </c>
      <c r="AC507" s="51">
        <f t="shared" si="160"/>
        <v>615102</v>
      </c>
      <c r="AD507" s="52" t="str">
        <f t="shared" si="161"/>
        <v>30,01 - 50,00 %</v>
      </c>
    </row>
    <row r="508" spans="1:30" ht="12.75" x14ac:dyDescent="0.25">
      <c r="A508" s="49">
        <f>IF(B508=$Z$1,MAX($A$1:A507)+1,"")</f>
        <v>507</v>
      </c>
      <c r="B508" s="51" t="s">
        <v>3036</v>
      </c>
      <c r="C508" s="51" t="s">
        <v>603</v>
      </c>
      <c r="D508" s="64" t="s">
        <v>605</v>
      </c>
      <c r="E508" s="64">
        <v>628590</v>
      </c>
      <c r="F508" s="58" t="s">
        <v>34</v>
      </c>
      <c r="H508" s="62">
        <f t="shared" si="162"/>
        <v>507</v>
      </c>
      <c r="I508" s="63" t="str">
        <f t="shared" si="163"/>
        <v/>
      </c>
      <c r="J508" s="47" t="str">
        <f t="shared" si="164"/>
        <v/>
      </c>
      <c r="K508" s="47" t="str">
        <f t="shared" si="165"/>
        <v/>
      </c>
      <c r="L508" s="48" t="str">
        <f t="shared" si="166"/>
        <v/>
      </c>
      <c r="M508" s="47" t="str">
        <f t="shared" si="167"/>
        <v/>
      </c>
      <c r="N508" s="54" t="str">
        <f t="shared" si="168"/>
        <v/>
      </c>
      <c r="P508" s="53" t="str">
        <f>IF($AB$1="NE","",IF(V508=$V$1,MAX($P$1:P507)+1,""))</f>
        <v/>
      </c>
      <c r="Q508" s="50" t="str">
        <f t="shared" si="151"/>
        <v/>
      </c>
      <c r="R508" s="47" t="str">
        <f t="shared" si="152"/>
        <v/>
      </c>
      <c r="S508" s="47" t="str">
        <f t="shared" si="153"/>
        <v/>
      </c>
      <c r="T508" s="48" t="str">
        <f t="shared" si="154"/>
        <v/>
      </c>
      <c r="U508" s="47" t="str">
        <f t="shared" si="155"/>
        <v/>
      </c>
      <c r="V508" s="54" t="str">
        <f t="shared" si="156"/>
        <v/>
      </c>
      <c r="X508" s="49" t="str">
        <f>IF(AA508=$AA$1,MAX($X$1:X507)+1,"")</f>
        <v/>
      </c>
      <c r="Y508" s="50">
        <f t="shared" si="150"/>
        <v>507</v>
      </c>
      <c r="Z508" s="51" t="str">
        <f t="shared" si="157"/>
        <v>Ječmen Jarní</v>
      </c>
      <c r="AA508" s="50" t="str">
        <f t="shared" si="158"/>
        <v>Plzeň-sever</v>
      </c>
      <c r="AB508" s="50" t="str">
        <f t="shared" si="159"/>
        <v>Dolní Bělá</v>
      </c>
      <c r="AC508" s="51">
        <f t="shared" si="160"/>
        <v>628590</v>
      </c>
      <c r="AD508" s="52" t="str">
        <f t="shared" si="161"/>
        <v>30,01 - 50,00 %</v>
      </c>
    </row>
    <row r="509" spans="1:30" ht="12.75" x14ac:dyDescent="0.25">
      <c r="A509" s="49">
        <f>IF(B509=$Z$1,MAX($A$1:A508)+1,"")</f>
        <v>508</v>
      </c>
      <c r="B509" s="51" t="s">
        <v>3036</v>
      </c>
      <c r="C509" s="51" t="s">
        <v>603</v>
      </c>
      <c r="D509" s="64" t="s">
        <v>606</v>
      </c>
      <c r="E509" s="64">
        <v>632961</v>
      </c>
      <c r="F509" s="58" t="s">
        <v>34</v>
      </c>
      <c r="H509" s="62">
        <f t="shared" si="162"/>
        <v>508</v>
      </c>
      <c r="I509" s="63" t="str">
        <f t="shared" si="163"/>
        <v/>
      </c>
      <c r="J509" s="47" t="str">
        <f t="shared" si="164"/>
        <v/>
      </c>
      <c r="K509" s="47" t="str">
        <f t="shared" si="165"/>
        <v/>
      </c>
      <c r="L509" s="48" t="str">
        <f t="shared" si="166"/>
        <v/>
      </c>
      <c r="M509" s="47" t="str">
        <f t="shared" si="167"/>
        <v/>
      </c>
      <c r="N509" s="54" t="str">
        <f t="shared" si="168"/>
        <v/>
      </c>
      <c r="P509" s="53" t="str">
        <f>IF($AB$1="NE","",IF(V509=$V$1,MAX($P$1:P508)+1,""))</f>
        <v/>
      </c>
      <c r="Q509" s="50" t="str">
        <f t="shared" si="151"/>
        <v/>
      </c>
      <c r="R509" s="47" t="str">
        <f t="shared" si="152"/>
        <v/>
      </c>
      <c r="S509" s="47" t="str">
        <f t="shared" si="153"/>
        <v/>
      </c>
      <c r="T509" s="48" t="str">
        <f t="shared" si="154"/>
        <v/>
      </c>
      <c r="U509" s="47" t="str">
        <f t="shared" si="155"/>
        <v/>
      </c>
      <c r="V509" s="54" t="str">
        <f t="shared" si="156"/>
        <v/>
      </c>
      <c r="X509" s="49" t="str">
        <f>IF(AA509=$AA$1,MAX($X$1:X508)+1,"")</f>
        <v/>
      </c>
      <c r="Y509" s="50">
        <f t="shared" si="150"/>
        <v>508</v>
      </c>
      <c r="Z509" s="51" t="str">
        <f t="shared" si="157"/>
        <v>Ječmen Jarní</v>
      </c>
      <c r="AA509" s="50" t="str">
        <f t="shared" si="158"/>
        <v>Plzeň-sever</v>
      </c>
      <c r="AB509" s="50" t="str">
        <f t="shared" si="159"/>
        <v>Buček</v>
      </c>
      <c r="AC509" s="51">
        <f t="shared" si="160"/>
        <v>632961</v>
      </c>
      <c r="AD509" s="52" t="str">
        <f t="shared" si="161"/>
        <v>30,01 - 50,00 %</v>
      </c>
    </row>
    <row r="510" spans="1:30" ht="12.75" x14ac:dyDescent="0.25">
      <c r="A510" s="49">
        <f>IF(B510=$Z$1,MAX($A$1:A509)+1,"")</f>
        <v>509</v>
      </c>
      <c r="B510" s="51" t="s">
        <v>3036</v>
      </c>
      <c r="C510" s="51" t="s">
        <v>603</v>
      </c>
      <c r="D510" s="64" t="s">
        <v>607</v>
      </c>
      <c r="E510" s="64">
        <v>632970</v>
      </c>
      <c r="F510" s="58" t="s">
        <v>34</v>
      </c>
      <c r="H510" s="62">
        <f t="shared" si="162"/>
        <v>509</v>
      </c>
      <c r="I510" s="63" t="str">
        <f t="shared" si="163"/>
        <v/>
      </c>
      <c r="J510" s="47" t="str">
        <f t="shared" si="164"/>
        <v/>
      </c>
      <c r="K510" s="47" t="str">
        <f t="shared" si="165"/>
        <v/>
      </c>
      <c r="L510" s="48" t="str">
        <f t="shared" si="166"/>
        <v/>
      </c>
      <c r="M510" s="47" t="str">
        <f t="shared" si="167"/>
        <v/>
      </c>
      <c r="N510" s="54" t="str">
        <f t="shared" si="168"/>
        <v/>
      </c>
      <c r="P510" s="53" t="str">
        <f>IF($AB$1="NE","",IF(V510=$V$1,MAX($P$1:P509)+1,""))</f>
        <v/>
      </c>
      <c r="Q510" s="50" t="str">
        <f t="shared" si="151"/>
        <v/>
      </c>
      <c r="R510" s="47" t="str">
        <f t="shared" si="152"/>
        <v/>
      </c>
      <c r="S510" s="47" t="str">
        <f t="shared" si="153"/>
        <v/>
      </c>
      <c r="T510" s="48" t="str">
        <f t="shared" si="154"/>
        <v/>
      </c>
      <c r="U510" s="47" t="str">
        <f t="shared" si="155"/>
        <v/>
      </c>
      <c r="V510" s="54" t="str">
        <f t="shared" si="156"/>
        <v/>
      </c>
      <c r="X510" s="49" t="str">
        <f>IF(AA510=$AA$1,MAX($X$1:X509)+1,"")</f>
        <v/>
      </c>
      <c r="Y510" s="50">
        <f t="shared" si="150"/>
        <v>509</v>
      </c>
      <c r="Z510" s="51" t="str">
        <f t="shared" si="157"/>
        <v>Ječmen Jarní</v>
      </c>
      <c r="AA510" s="50" t="str">
        <f t="shared" si="158"/>
        <v>Plzeň-sever</v>
      </c>
      <c r="AB510" s="50" t="str">
        <f t="shared" si="159"/>
        <v>Černíkovice u Dřevce</v>
      </c>
      <c r="AC510" s="51">
        <f t="shared" si="160"/>
        <v>632970</v>
      </c>
      <c r="AD510" s="52" t="str">
        <f t="shared" si="161"/>
        <v>30,01 - 50,00 %</v>
      </c>
    </row>
    <row r="511" spans="1:30" ht="12.75" x14ac:dyDescent="0.25">
      <c r="A511" s="49">
        <f>IF(B511=$Z$1,MAX($A$1:A510)+1,"")</f>
        <v>510</v>
      </c>
      <c r="B511" s="51" t="s">
        <v>3036</v>
      </c>
      <c r="C511" s="51" t="s">
        <v>603</v>
      </c>
      <c r="D511" s="64" t="s">
        <v>608</v>
      </c>
      <c r="E511" s="64">
        <v>632988</v>
      </c>
      <c r="F511" s="58" t="s">
        <v>34</v>
      </c>
      <c r="H511" s="62">
        <f t="shared" si="162"/>
        <v>510</v>
      </c>
      <c r="I511" s="63" t="str">
        <f t="shared" si="163"/>
        <v/>
      </c>
      <c r="J511" s="47" t="str">
        <f t="shared" si="164"/>
        <v/>
      </c>
      <c r="K511" s="47" t="str">
        <f t="shared" si="165"/>
        <v/>
      </c>
      <c r="L511" s="48" t="str">
        <f t="shared" si="166"/>
        <v/>
      </c>
      <c r="M511" s="47" t="str">
        <f t="shared" si="167"/>
        <v/>
      </c>
      <c r="N511" s="54" t="str">
        <f t="shared" si="168"/>
        <v/>
      </c>
      <c r="P511" s="53" t="str">
        <f>IF($AB$1="NE","",IF(V511=$V$1,MAX($P$1:P510)+1,""))</f>
        <v/>
      </c>
      <c r="Q511" s="50" t="str">
        <f t="shared" si="151"/>
        <v/>
      </c>
      <c r="R511" s="47" t="str">
        <f t="shared" si="152"/>
        <v/>
      </c>
      <c r="S511" s="47" t="str">
        <f t="shared" si="153"/>
        <v/>
      </c>
      <c r="T511" s="48" t="str">
        <f t="shared" si="154"/>
        <v/>
      </c>
      <c r="U511" s="47" t="str">
        <f t="shared" si="155"/>
        <v/>
      </c>
      <c r="V511" s="54" t="str">
        <f t="shared" si="156"/>
        <v/>
      </c>
      <c r="X511" s="49" t="str">
        <f>IF(AA511=$AA$1,MAX($X$1:X510)+1,"")</f>
        <v/>
      </c>
      <c r="Y511" s="50">
        <f t="shared" si="150"/>
        <v>510</v>
      </c>
      <c r="Z511" s="51" t="str">
        <f t="shared" si="157"/>
        <v>Ječmen Jarní</v>
      </c>
      <c r="AA511" s="50" t="str">
        <f t="shared" si="158"/>
        <v>Plzeň-sever</v>
      </c>
      <c r="AB511" s="50" t="str">
        <f t="shared" si="159"/>
        <v>Dřevec</v>
      </c>
      <c r="AC511" s="51">
        <f t="shared" si="160"/>
        <v>632988</v>
      </c>
      <c r="AD511" s="52" t="str">
        <f t="shared" si="161"/>
        <v>30,01 - 50,00 %</v>
      </c>
    </row>
    <row r="512" spans="1:30" ht="12.75" x14ac:dyDescent="0.25">
      <c r="A512" s="49">
        <f>IF(B512=$Z$1,MAX($A$1:A511)+1,"")</f>
        <v>511</v>
      </c>
      <c r="B512" s="51" t="s">
        <v>3036</v>
      </c>
      <c r="C512" s="51" t="s">
        <v>603</v>
      </c>
      <c r="D512" s="64" t="s">
        <v>609</v>
      </c>
      <c r="E512" s="64">
        <v>632996</v>
      </c>
      <c r="F512" s="58" t="s">
        <v>34</v>
      </c>
      <c r="H512" s="62">
        <f t="shared" si="162"/>
        <v>511</v>
      </c>
      <c r="I512" s="63" t="str">
        <f t="shared" si="163"/>
        <v/>
      </c>
      <c r="J512" s="47" t="str">
        <f t="shared" si="164"/>
        <v/>
      </c>
      <c r="K512" s="47" t="str">
        <f t="shared" si="165"/>
        <v/>
      </c>
      <c r="L512" s="48" t="str">
        <f t="shared" si="166"/>
        <v/>
      </c>
      <c r="M512" s="47" t="str">
        <f t="shared" si="167"/>
        <v/>
      </c>
      <c r="N512" s="54" t="str">
        <f t="shared" si="168"/>
        <v/>
      </c>
      <c r="P512" s="53" t="str">
        <f>IF($AB$1="NE","",IF(V512=$V$1,MAX($P$1:P511)+1,""))</f>
        <v/>
      </c>
      <c r="Q512" s="50" t="str">
        <f t="shared" si="151"/>
        <v/>
      </c>
      <c r="R512" s="47" t="str">
        <f t="shared" si="152"/>
        <v/>
      </c>
      <c r="S512" s="47" t="str">
        <f t="shared" si="153"/>
        <v/>
      </c>
      <c r="T512" s="48" t="str">
        <f t="shared" si="154"/>
        <v/>
      </c>
      <c r="U512" s="47" t="str">
        <f t="shared" si="155"/>
        <v/>
      </c>
      <c r="V512" s="54" t="str">
        <f t="shared" si="156"/>
        <v/>
      </c>
      <c r="X512" s="49" t="str">
        <f>IF(AA512=$AA$1,MAX($X$1:X511)+1,"")</f>
        <v/>
      </c>
      <c r="Y512" s="50">
        <f t="shared" si="150"/>
        <v>511</v>
      </c>
      <c r="Z512" s="51" t="str">
        <f t="shared" si="157"/>
        <v>Ječmen Jarní</v>
      </c>
      <c r="AA512" s="50" t="str">
        <f t="shared" si="158"/>
        <v>Plzeň-sever</v>
      </c>
      <c r="AB512" s="50" t="str">
        <f t="shared" si="159"/>
        <v>Hedčany</v>
      </c>
      <c r="AC512" s="51">
        <f t="shared" si="160"/>
        <v>632996</v>
      </c>
      <c r="AD512" s="52" t="str">
        <f t="shared" si="161"/>
        <v>30,01 - 50,00 %</v>
      </c>
    </row>
    <row r="513" spans="1:30" ht="12.75" x14ac:dyDescent="0.25">
      <c r="A513" s="49">
        <f>IF(B513=$Z$1,MAX($A$1:A512)+1,"")</f>
        <v>512</v>
      </c>
      <c r="B513" s="51" t="s">
        <v>3036</v>
      </c>
      <c r="C513" s="51" t="s">
        <v>603</v>
      </c>
      <c r="D513" s="64" t="s">
        <v>610</v>
      </c>
      <c r="E513" s="64">
        <v>633003</v>
      </c>
      <c r="F513" s="58" t="s">
        <v>34</v>
      </c>
      <c r="H513" s="62">
        <f t="shared" si="162"/>
        <v>512</v>
      </c>
      <c r="I513" s="63" t="str">
        <f t="shared" si="163"/>
        <v/>
      </c>
      <c r="J513" s="47" t="str">
        <f t="shared" si="164"/>
        <v/>
      </c>
      <c r="K513" s="47" t="str">
        <f t="shared" si="165"/>
        <v/>
      </c>
      <c r="L513" s="48" t="str">
        <f t="shared" si="166"/>
        <v/>
      </c>
      <c r="M513" s="47" t="str">
        <f t="shared" si="167"/>
        <v/>
      </c>
      <c r="N513" s="54" t="str">
        <f t="shared" si="168"/>
        <v/>
      </c>
      <c r="P513" s="53" t="str">
        <f>IF($AB$1="NE","",IF(V513=$V$1,MAX($P$1:P512)+1,""))</f>
        <v/>
      </c>
      <c r="Q513" s="50" t="str">
        <f t="shared" si="151"/>
        <v/>
      </c>
      <c r="R513" s="47" t="str">
        <f t="shared" si="152"/>
        <v/>
      </c>
      <c r="S513" s="47" t="str">
        <f t="shared" si="153"/>
        <v/>
      </c>
      <c r="T513" s="48" t="str">
        <f t="shared" si="154"/>
        <v/>
      </c>
      <c r="U513" s="47" t="str">
        <f t="shared" si="155"/>
        <v/>
      </c>
      <c r="V513" s="54" t="str">
        <f t="shared" si="156"/>
        <v/>
      </c>
      <c r="X513" s="49" t="str">
        <f>IF(AA513=$AA$1,MAX($X$1:X512)+1,"")</f>
        <v/>
      </c>
      <c r="Y513" s="50">
        <f t="shared" si="150"/>
        <v>512</v>
      </c>
      <c r="Z513" s="51" t="str">
        <f t="shared" si="157"/>
        <v>Ječmen Jarní</v>
      </c>
      <c r="AA513" s="50" t="str">
        <f t="shared" si="158"/>
        <v>Plzeň-sever</v>
      </c>
      <c r="AB513" s="50" t="str">
        <f t="shared" si="159"/>
        <v>Hodyně u Dřevce</v>
      </c>
      <c r="AC513" s="51">
        <f t="shared" si="160"/>
        <v>633003</v>
      </c>
      <c r="AD513" s="52" t="str">
        <f t="shared" si="161"/>
        <v>30,01 - 50,00 %</v>
      </c>
    </row>
    <row r="514" spans="1:30" ht="12.75" x14ac:dyDescent="0.25">
      <c r="A514" s="49">
        <f>IF(B514=$Z$1,MAX($A$1:A513)+1,"")</f>
        <v>513</v>
      </c>
      <c r="B514" s="51" t="s">
        <v>3036</v>
      </c>
      <c r="C514" s="51" t="s">
        <v>603</v>
      </c>
      <c r="D514" s="64" t="s">
        <v>611</v>
      </c>
      <c r="E514" s="64">
        <v>642941</v>
      </c>
      <c r="F514" s="58" t="s">
        <v>34</v>
      </c>
      <c r="H514" s="62">
        <f t="shared" si="162"/>
        <v>513</v>
      </c>
      <c r="I514" s="63" t="str">
        <f t="shared" si="163"/>
        <v/>
      </c>
      <c r="J514" s="47" t="str">
        <f t="shared" si="164"/>
        <v/>
      </c>
      <c r="K514" s="47" t="str">
        <f t="shared" si="165"/>
        <v/>
      </c>
      <c r="L514" s="48" t="str">
        <f t="shared" si="166"/>
        <v/>
      </c>
      <c r="M514" s="47" t="str">
        <f t="shared" si="167"/>
        <v/>
      </c>
      <c r="N514" s="54" t="str">
        <f t="shared" si="168"/>
        <v/>
      </c>
      <c r="P514" s="53" t="str">
        <f>IF($AB$1="NE","",IF(V514=$V$1,MAX($P$1:P513)+1,""))</f>
        <v/>
      </c>
      <c r="Q514" s="50" t="str">
        <f t="shared" si="151"/>
        <v/>
      </c>
      <c r="R514" s="47" t="str">
        <f t="shared" si="152"/>
        <v/>
      </c>
      <c r="S514" s="47" t="str">
        <f t="shared" si="153"/>
        <v/>
      </c>
      <c r="T514" s="48" t="str">
        <f t="shared" si="154"/>
        <v/>
      </c>
      <c r="U514" s="47" t="str">
        <f t="shared" si="155"/>
        <v/>
      </c>
      <c r="V514" s="54" t="str">
        <f t="shared" si="156"/>
        <v/>
      </c>
      <c r="X514" s="49" t="str">
        <f>IF(AA514=$AA$1,MAX($X$1:X513)+1,"")</f>
        <v/>
      </c>
      <c r="Y514" s="50">
        <f t="shared" si="150"/>
        <v>513</v>
      </c>
      <c r="Z514" s="51" t="str">
        <f t="shared" si="157"/>
        <v>Ječmen Jarní</v>
      </c>
      <c r="AA514" s="50" t="str">
        <f t="shared" si="158"/>
        <v>Plzeň-sever</v>
      </c>
      <c r="AB514" s="50" t="str">
        <f t="shared" si="159"/>
        <v>Horní Hradiště</v>
      </c>
      <c r="AC514" s="51">
        <f t="shared" si="160"/>
        <v>642941</v>
      </c>
      <c r="AD514" s="52" t="str">
        <f t="shared" si="161"/>
        <v>30,01 - 50,00 %</v>
      </c>
    </row>
    <row r="515" spans="1:30" ht="12.75" x14ac:dyDescent="0.25">
      <c r="A515" s="49">
        <f>IF(B515=$Z$1,MAX($A$1:A514)+1,"")</f>
        <v>514</v>
      </c>
      <c r="B515" s="51" t="s">
        <v>3036</v>
      </c>
      <c r="C515" s="51" t="s">
        <v>603</v>
      </c>
      <c r="D515" s="64" t="s">
        <v>612</v>
      </c>
      <c r="E515" s="64">
        <v>648337</v>
      </c>
      <c r="F515" s="58" t="s">
        <v>34</v>
      </c>
      <c r="H515" s="62">
        <f t="shared" si="162"/>
        <v>514</v>
      </c>
      <c r="I515" s="63" t="str">
        <f t="shared" si="163"/>
        <v/>
      </c>
      <c r="J515" s="47" t="str">
        <f t="shared" si="164"/>
        <v/>
      </c>
      <c r="K515" s="47" t="str">
        <f t="shared" si="165"/>
        <v/>
      </c>
      <c r="L515" s="48" t="str">
        <f t="shared" si="166"/>
        <v/>
      </c>
      <c r="M515" s="47" t="str">
        <f t="shared" si="167"/>
        <v/>
      </c>
      <c r="N515" s="54" t="str">
        <f t="shared" si="168"/>
        <v/>
      </c>
      <c r="P515" s="53" t="str">
        <f>IF($AB$1="NE","",IF(V515=$V$1,MAX($P$1:P514)+1,""))</f>
        <v/>
      </c>
      <c r="Q515" s="50" t="str">
        <f t="shared" si="151"/>
        <v/>
      </c>
      <c r="R515" s="47" t="str">
        <f t="shared" si="152"/>
        <v/>
      </c>
      <c r="S515" s="47" t="str">
        <f t="shared" si="153"/>
        <v/>
      </c>
      <c r="T515" s="48" t="str">
        <f t="shared" si="154"/>
        <v/>
      </c>
      <c r="U515" s="47" t="str">
        <f t="shared" si="155"/>
        <v/>
      </c>
      <c r="V515" s="54" t="str">
        <f t="shared" si="156"/>
        <v/>
      </c>
      <c r="X515" s="49" t="str">
        <f>IF(AA515=$AA$1,MAX($X$1:X514)+1,"")</f>
        <v/>
      </c>
      <c r="Y515" s="50">
        <f t="shared" ref="Y515:Y578" si="169">IF(Y514="","",IF(MAX($A$2:$A$10000)=Y514,"",Y514+1))</f>
        <v>514</v>
      </c>
      <c r="Z515" s="51" t="str">
        <f t="shared" si="157"/>
        <v>Ječmen Jarní</v>
      </c>
      <c r="AA515" s="50" t="str">
        <f t="shared" si="158"/>
        <v>Plzeň-sever</v>
      </c>
      <c r="AB515" s="50" t="str">
        <f t="shared" si="159"/>
        <v>Chotiná</v>
      </c>
      <c r="AC515" s="51">
        <f t="shared" si="160"/>
        <v>648337</v>
      </c>
      <c r="AD515" s="52" t="str">
        <f t="shared" si="161"/>
        <v>30,01 - 50,00 %</v>
      </c>
    </row>
    <row r="516" spans="1:30" ht="12.75" x14ac:dyDescent="0.25">
      <c r="A516" s="49">
        <f>IF(B516=$Z$1,MAX($A$1:A515)+1,"")</f>
        <v>515</v>
      </c>
      <c r="B516" s="51" t="s">
        <v>3036</v>
      </c>
      <c r="C516" s="51" t="s">
        <v>603</v>
      </c>
      <c r="D516" s="64" t="s">
        <v>613</v>
      </c>
      <c r="E516" s="64">
        <v>649490</v>
      </c>
      <c r="F516" s="58" t="s">
        <v>34</v>
      </c>
      <c r="H516" s="62">
        <f t="shared" si="162"/>
        <v>515</v>
      </c>
      <c r="I516" s="63" t="str">
        <f t="shared" si="163"/>
        <v/>
      </c>
      <c r="J516" s="47" t="str">
        <f t="shared" si="164"/>
        <v/>
      </c>
      <c r="K516" s="47" t="str">
        <f t="shared" si="165"/>
        <v/>
      </c>
      <c r="L516" s="48" t="str">
        <f t="shared" si="166"/>
        <v/>
      </c>
      <c r="M516" s="47" t="str">
        <f t="shared" si="167"/>
        <v/>
      </c>
      <c r="N516" s="54" t="str">
        <f t="shared" si="168"/>
        <v/>
      </c>
      <c r="P516" s="53" t="str">
        <f>IF($AB$1="NE","",IF(V516=$V$1,MAX($P$1:P515)+1,""))</f>
        <v/>
      </c>
      <c r="Q516" s="50" t="str">
        <f t="shared" si="151"/>
        <v/>
      </c>
      <c r="R516" s="47" t="str">
        <f t="shared" si="152"/>
        <v/>
      </c>
      <c r="S516" s="47" t="str">
        <f t="shared" si="153"/>
        <v/>
      </c>
      <c r="T516" s="48" t="str">
        <f t="shared" si="154"/>
        <v/>
      </c>
      <c r="U516" s="47" t="str">
        <f t="shared" si="155"/>
        <v/>
      </c>
      <c r="V516" s="54" t="str">
        <f t="shared" si="156"/>
        <v/>
      </c>
      <c r="X516" s="49" t="str">
        <f>IF(AA516=$AA$1,MAX($X$1:X515)+1,"")</f>
        <v/>
      </c>
      <c r="Y516" s="50">
        <f t="shared" si="169"/>
        <v>515</v>
      </c>
      <c r="Z516" s="51" t="str">
        <f t="shared" si="157"/>
        <v>Ječmen Jarní</v>
      </c>
      <c r="AA516" s="50" t="str">
        <f t="shared" si="158"/>
        <v>Plzeň-sever</v>
      </c>
      <c r="AB516" s="50" t="str">
        <f t="shared" si="159"/>
        <v>Košetice u Hunčic</v>
      </c>
      <c r="AC516" s="51">
        <f t="shared" si="160"/>
        <v>649490</v>
      </c>
      <c r="AD516" s="52" t="str">
        <f t="shared" si="161"/>
        <v>30,01 - 50,00 %</v>
      </c>
    </row>
    <row r="517" spans="1:30" ht="12.75" x14ac:dyDescent="0.25">
      <c r="A517" s="49">
        <f>IF(B517=$Z$1,MAX($A$1:A516)+1,"")</f>
        <v>516</v>
      </c>
      <c r="B517" s="51" t="s">
        <v>3036</v>
      </c>
      <c r="C517" s="51" t="s">
        <v>603</v>
      </c>
      <c r="D517" s="64" t="s">
        <v>614</v>
      </c>
      <c r="E517" s="64">
        <v>649503</v>
      </c>
      <c r="F517" s="58" t="s">
        <v>34</v>
      </c>
      <c r="H517" s="62">
        <f t="shared" si="162"/>
        <v>516</v>
      </c>
      <c r="I517" s="63" t="str">
        <f t="shared" si="163"/>
        <v/>
      </c>
      <c r="J517" s="47" t="str">
        <f t="shared" si="164"/>
        <v/>
      </c>
      <c r="K517" s="47" t="str">
        <f t="shared" si="165"/>
        <v/>
      </c>
      <c r="L517" s="48" t="str">
        <f t="shared" si="166"/>
        <v/>
      </c>
      <c r="M517" s="47" t="str">
        <f t="shared" si="167"/>
        <v/>
      </c>
      <c r="N517" s="54" t="str">
        <f t="shared" si="168"/>
        <v/>
      </c>
      <c r="P517" s="53" t="str">
        <f>IF($AB$1="NE","",IF(V517=$V$1,MAX($P$1:P516)+1,""))</f>
        <v/>
      </c>
      <c r="Q517" s="50" t="str">
        <f t="shared" si="151"/>
        <v/>
      </c>
      <c r="R517" s="47" t="str">
        <f t="shared" si="152"/>
        <v/>
      </c>
      <c r="S517" s="47" t="str">
        <f t="shared" si="153"/>
        <v/>
      </c>
      <c r="T517" s="48" t="str">
        <f t="shared" si="154"/>
        <v/>
      </c>
      <c r="U517" s="47" t="str">
        <f t="shared" si="155"/>
        <v/>
      </c>
      <c r="V517" s="54" t="str">
        <f t="shared" si="156"/>
        <v/>
      </c>
      <c r="X517" s="49" t="str">
        <f>IF(AA517=$AA$1,MAX($X$1:X516)+1,"")</f>
        <v/>
      </c>
      <c r="Y517" s="50">
        <f t="shared" si="169"/>
        <v>516</v>
      </c>
      <c r="Z517" s="51" t="str">
        <f t="shared" si="157"/>
        <v>Ječmen Jarní</v>
      </c>
      <c r="AA517" s="50" t="str">
        <f t="shared" si="158"/>
        <v>Plzeň-sever</v>
      </c>
      <c r="AB517" s="50" t="str">
        <f t="shared" si="159"/>
        <v>Lipno u Hunčic</v>
      </c>
      <c r="AC517" s="51">
        <f t="shared" si="160"/>
        <v>649503</v>
      </c>
      <c r="AD517" s="52" t="str">
        <f t="shared" si="161"/>
        <v>30,01 - 50,00 %</v>
      </c>
    </row>
    <row r="518" spans="1:30" ht="12.75" x14ac:dyDescent="0.25">
      <c r="A518" s="49">
        <f>IF(B518=$Z$1,MAX($A$1:A517)+1,"")</f>
        <v>517</v>
      </c>
      <c r="B518" s="51" t="s">
        <v>3036</v>
      </c>
      <c r="C518" s="51" t="s">
        <v>603</v>
      </c>
      <c r="D518" s="64" t="s">
        <v>615</v>
      </c>
      <c r="E518" s="64">
        <v>650218</v>
      </c>
      <c r="F518" s="58" t="s">
        <v>34</v>
      </c>
      <c r="H518" s="62">
        <f t="shared" si="162"/>
        <v>517</v>
      </c>
      <c r="I518" s="63" t="str">
        <f t="shared" si="163"/>
        <v/>
      </c>
      <c r="J518" s="47" t="str">
        <f t="shared" si="164"/>
        <v/>
      </c>
      <c r="K518" s="47" t="str">
        <f t="shared" si="165"/>
        <v/>
      </c>
      <c r="L518" s="48" t="str">
        <f t="shared" si="166"/>
        <v/>
      </c>
      <c r="M518" s="47" t="str">
        <f t="shared" si="167"/>
        <v/>
      </c>
      <c r="N518" s="54" t="str">
        <f t="shared" si="168"/>
        <v/>
      </c>
      <c r="P518" s="53" t="str">
        <f>IF($AB$1="NE","",IF(V518=$V$1,MAX($P$1:P517)+1,""))</f>
        <v/>
      </c>
      <c r="Q518" s="50" t="str">
        <f t="shared" ref="Q518:Q581" si="170">IF(Q517="","",IF(MAX($X$2:$X$10000)=Q517,"",Q517+1))</f>
        <v/>
      </c>
      <c r="R518" s="47" t="str">
        <f t="shared" ref="R518:R581" si="171">IF(Q518="","",LOOKUP(Y518,$X$2:$X$10000,$Z$2:$Z$10000))</f>
        <v/>
      </c>
      <c r="S518" s="47" t="str">
        <f t="shared" ref="S518:S581" si="172">IF(R518="","",LOOKUP(Q518,$X$2:$X$10000,$AA$2:$AA$10000))</f>
        <v/>
      </c>
      <c r="T518" s="48" t="str">
        <f t="shared" ref="T518:T581" si="173">IF(S518="","",LOOKUP(Q518,$X$2:$X$10000,$AB$2:$AB$10000))</f>
        <v/>
      </c>
      <c r="U518" s="47" t="str">
        <f t="shared" ref="U518:U581" si="174">IF(T518="","",LOOKUP(Q518,$X$2:$X$10000,$AC$2:$AC$10000))</f>
        <v/>
      </c>
      <c r="V518" s="54" t="str">
        <f t="shared" ref="V518:V581" si="175">IF(U518="","",LOOKUP(Q518,$X$2:$X$10000,$AD$2:$AD$10000))</f>
        <v/>
      </c>
      <c r="X518" s="49" t="str">
        <f>IF(AA518=$AA$1,MAX($X$1:X517)+1,"")</f>
        <v/>
      </c>
      <c r="Y518" s="50">
        <f t="shared" si="169"/>
        <v>517</v>
      </c>
      <c r="Z518" s="51" t="str">
        <f t="shared" ref="Z518:Z581" si="176">IF(Y518="","",LOOKUP(Y518,$A$2:$A$10000,$B$2:$B$10000))</f>
        <v>Ječmen Jarní</v>
      </c>
      <c r="AA518" s="50" t="str">
        <f t="shared" ref="AA518:AA581" si="177">IF(Y518="","",LOOKUP(Y518,$A$2:$A$10000,$C$2:$C$10000))</f>
        <v>Plzeň-sever</v>
      </c>
      <c r="AB518" s="50" t="str">
        <f t="shared" ref="AB518:AB581" si="178">IF(Y518="","",LOOKUP(Y518,$A$2:$A$10000,$D$2:$D$10000))</f>
        <v>Dražeň</v>
      </c>
      <c r="AC518" s="51">
        <f t="shared" ref="AC518:AC581" si="179">IF(Y518="","",LOOKUP(Y518,$A$2:$A$10000,$E$2:$E$10000))</f>
        <v>650218</v>
      </c>
      <c r="AD518" s="52" t="str">
        <f t="shared" ref="AD518:AD581" si="180">IF(Y518="","",LOOKUP(Y518,$A$2:$A$10000,$F$2:$F$10000))</f>
        <v>30,01 - 50,00 %</v>
      </c>
    </row>
    <row r="519" spans="1:30" ht="12.75" x14ac:dyDescent="0.25">
      <c r="A519" s="49">
        <f>IF(B519=$Z$1,MAX($A$1:A518)+1,"")</f>
        <v>518</v>
      </c>
      <c r="B519" s="51" t="s">
        <v>3036</v>
      </c>
      <c r="C519" s="51" t="s">
        <v>603</v>
      </c>
      <c r="D519" s="64" t="s">
        <v>616</v>
      </c>
      <c r="E519" s="64">
        <v>654531</v>
      </c>
      <c r="F519" s="58" t="s">
        <v>34</v>
      </c>
      <c r="H519" s="62">
        <f t="shared" si="162"/>
        <v>518</v>
      </c>
      <c r="I519" s="63" t="str">
        <f t="shared" si="163"/>
        <v/>
      </c>
      <c r="J519" s="47" t="str">
        <f t="shared" si="164"/>
        <v/>
      </c>
      <c r="K519" s="47" t="str">
        <f t="shared" si="165"/>
        <v/>
      </c>
      <c r="L519" s="48" t="str">
        <f t="shared" si="166"/>
        <v/>
      </c>
      <c r="M519" s="47" t="str">
        <f t="shared" si="167"/>
        <v/>
      </c>
      <c r="N519" s="54" t="str">
        <f t="shared" si="168"/>
        <v/>
      </c>
      <c r="P519" s="53" t="str">
        <f>IF($AB$1="NE","",IF(V519=$V$1,MAX($P$1:P518)+1,""))</f>
        <v/>
      </c>
      <c r="Q519" s="50" t="str">
        <f t="shared" si="170"/>
        <v/>
      </c>
      <c r="R519" s="47" t="str">
        <f t="shared" si="171"/>
        <v/>
      </c>
      <c r="S519" s="47" t="str">
        <f t="shared" si="172"/>
        <v/>
      </c>
      <c r="T519" s="48" t="str">
        <f t="shared" si="173"/>
        <v/>
      </c>
      <c r="U519" s="47" t="str">
        <f t="shared" si="174"/>
        <v/>
      </c>
      <c r="V519" s="54" t="str">
        <f t="shared" si="175"/>
        <v/>
      </c>
      <c r="X519" s="49" t="str">
        <f>IF(AA519=$AA$1,MAX($X$1:X518)+1,"")</f>
        <v/>
      </c>
      <c r="Y519" s="50">
        <f t="shared" si="169"/>
        <v>518</v>
      </c>
      <c r="Z519" s="51" t="str">
        <f t="shared" si="176"/>
        <v>Ječmen Jarní</v>
      </c>
      <c r="AA519" s="50" t="str">
        <f t="shared" si="177"/>
        <v>Plzeň-sever</v>
      </c>
      <c r="AB519" s="50" t="str">
        <f t="shared" si="178"/>
        <v>Hlince</v>
      </c>
      <c r="AC519" s="51">
        <f t="shared" si="179"/>
        <v>654531</v>
      </c>
      <c r="AD519" s="52" t="str">
        <f t="shared" si="180"/>
        <v>30,01 - 50,00 %</v>
      </c>
    </row>
    <row r="520" spans="1:30" ht="12.75" x14ac:dyDescent="0.25">
      <c r="A520" s="49">
        <f>IF(B520=$Z$1,MAX($A$1:A519)+1,"")</f>
        <v>519</v>
      </c>
      <c r="B520" s="51" t="s">
        <v>3036</v>
      </c>
      <c r="C520" s="51" t="s">
        <v>603</v>
      </c>
      <c r="D520" s="64" t="s">
        <v>617</v>
      </c>
      <c r="E520" s="64">
        <v>654540</v>
      </c>
      <c r="F520" s="58" t="s">
        <v>34</v>
      </c>
      <c r="H520" s="62">
        <f t="shared" si="162"/>
        <v>519</v>
      </c>
      <c r="I520" s="63" t="str">
        <f t="shared" si="163"/>
        <v/>
      </c>
      <c r="J520" s="47" t="str">
        <f t="shared" si="164"/>
        <v/>
      </c>
      <c r="K520" s="47" t="str">
        <f t="shared" si="165"/>
        <v/>
      </c>
      <c r="L520" s="48" t="str">
        <f t="shared" si="166"/>
        <v/>
      </c>
      <c r="M520" s="47" t="str">
        <f t="shared" si="167"/>
        <v/>
      </c>
      <c r="N520" s="54" t="str">
        <f t="shared" si="168"/>
        <v/>
      </c>
      <c r="P520" s="53" t="str">
        <f>IF($AB$1="NE","",IF(V520=$V$1,MAX($P$1:P519)+1,""))</f>
        <v/>
      </c>
      <c r="Q520" s="50" t="str">
        <f t="shared" si="170"/>
        <v/>
      </c>
      <c r="R520" s="47" t="str">
        <f t="shared" si="171"/>
        <v/>
      </c>
      <c r="S520" s="47" t="str">
        <f t="shared" si="172"/>
        <v/>
      </c>
      <c r="T520" s="48" t="str">
        <f t="shared" si="173"/>
        <v/>
      </c>
      <c r="U520" s="47" t="str">
        <f t="shared" si="174"/>
        <v/>
      </c>
      <c r="V520" s="54" t="str">
        <f t="shared" si="175"/>
        <v/>
      </c>
      <c r="X520" s="49" t="str">
        <f>IF(AA520=$AA$1,MAX($X$1:X519)+1,"")</f>
        <v/>
      </c>
      <c r="Y520" s="50">
        <f t="shared" si="169"/>
        <v>519</v>
      </c>
      <c r="Z520" s="51" t="str">
        <f t="shared" si="176"/>
        <v>Ječmen Jarní</v>
      </c>
      <c r="AA520" s="50" t="str">
        <f t="shared" si="177"/>
        <v>Plzeň-sever</v>
      </c>
      <c r="AB520" s="50" t="str">
        <f t="shared" si="178"/>
        <v>Holovousy</v>
      </c>
      <c r="AC520" s="51">
        <f t="shared" si="179"/>
        <v>654540</v>
      </c>
      <c r="AD520" s="52" t="str">
        <f t="shared" si="180"/>
        <v>30,01 - 50,00 %</v>
      </c>
    </row>
    <row r="521" spans="1:30" ht="12.75" x14ac:dyDescent="0.25">
      <c r="A521" s="49">
        <f>IF(B521=$Z$1,MAX($A$1:A520)+1,"")</f>
        <v>520</v>
      </c>
      <c r="B521" s="51" t="s">
        <v>3036</v>
      </c>
      <c r="C521" s="51" t="s">
        <v>603</v>
      </c>
      <c r="D521" s="64" t="s">
        <v>618</v>
      </c>
      <c r="E521" s="64">
        <v>654558</v>
      </c>
      <c r="F521" s="58" t="s">
        <v>34</v>
      </c>
      <c r="H521" s="62">
        <f t="shared" si="162"/>
        <v>520</v>
      </c>
      <c r="I521" s="63" t="str">
        <f t="shared" si="163"/>
        <v/>
      </c>
      <c r="J521" s="47" t="str">
        <f t="shared" si="164"/>
        <v/>
      </c>
      <c r="K521" s="47" t="str">
        <f t="shared" si="165"/>
        <v/>
      </c>
      <c r="L521" s="48" t="str">
        <f t="shared" si="166"/>
        <v/>
      </c>
      <c r="M521" s="47" t="str">
        <f t="shared" si="167"/>
        <v/>
      </c>
      <c r="N521" s="54" t="str">
        <f t="shared" si="168"/>
        <v/>
      </c>
      <c r="P521" s="53" t="str">
        <f>IF($AB$1="NE","",IF(V521=$V$1,MAX($P$1:P520)+1,""))</f>
        <v/>
      </c>
      <c r="Q521" s="50" t="str">
        <f t="shared" si="170"/>
        <v/>
      </c>
      <c r="R521" s="47" t="str">
        <f t="shared" si="171"/>
        <v/>
      </c>
      <c r="S521" s="47" t="str">
        <f t="shared" si="172"/>
        <v/>
      </c>
      <c r="T521" s="48" t="str">
        <f t="shared" si="173"/>
        <v/>
      </c>
      <c r="U521" s="47" t="str">
        <f t="shared" si="174"/>
        <v/>
      </c>
      <c r="V521" s="54" t="str">
        <f t="shared" si="175"/>
        <v/>
      </c>
      <c r="X521" s="49" t="str">
        <f>IF(AA521=$AA$1,MAX($X$1:X520)+1,"")</f>
        <v/>
      </c>
      <c r="Y521" s="50">
        <f t="shared" si="169"/>
        <v>520</v>
      </c>
      <c r="Z521" s="51" t="str">
        <f t="shared" si="176"/>
        <v>Ječmen Jarní</v>
      </c>
      <c r="AA521" s="50" t="str">
        <f t="shared" si="177"/>
        <v>Plzeň-sever</v>
      </c>
      <c r="AB521" s="50" t="str">
        <f t="shared" si="178"/>
        <v>Chříč</v>
      </c>
      <c r="AC521" s="51">
        <f t="shared" si="179"/>
        <v>654558</v>
      </c>
      <c r="AD521" s="52" t="str">
        <f t="shared" si="180"/>
        <v>30,01 - 50,00 %</v>
      </c>
    </row>
    <row r="522" spans="1:30" ht="12.75" x14ac:dyDescent="0.25">
      <c r="A522" s="49">
        <f>IF(B522=$Z$1,MAX($A$1:A521)+1,"")</f>
        <v>521</v>
      </c>
      <c r="B522" s="51" t="s">
        <v>3036</v>
      </c>
      <c r="C522" s="51" t="s">
        <v>603</v>
      </c>
      <c r="D522" s="64" t="s">
        <v>619</v>
      </c>
      <c r="E522" s="64">
        <v>654574</v>
      </c>
      <c r="F522" s="58" t="s">
        <v>34</v>
      </c>
      <c r="H522" s="62">
        <f t="shared" si="162"/>
        <v>521</v>
      </c>
      <c r="I522" s="63" t="str">
        <f t="shared" si="163"/>
        <v/>
      </c>
      <c r="J522" s="47" t="str">
        <f t="shared" si="164"/>
        <v/>
      </c>
      <c r="K522" s="47" t="str">
        <f t="shared" si="165"/>
        <v/>
      </c>
      <c r="L522" s="48" t="str">
        <f t="shared" si="166"/>
        <v/>
      </c>
      <c r="M522" s="47" t="str">
        <f t="shared" si="167"/>
        <v/>
      </c>
      <c r="N522" s="54" t="str">
        <f t="shared" si="168"/>
        <v/>
      </c>
      <c r="P522" s="53" t="str">
        <f>IF($AB$1="NE","",IF(V522=$V$1,MAX($P$1:P521)+1,""))</f>
        <v/>
      </c>
      <c r="Q522" s="50" t="str">
        <f t="shared" si="170"/>
        <v/>
      </c>
      <c r="R522" s="47" t="str">
        <f t="shared" si="171"/>
        <v/>
      </c>
      <c r="S522" s="47" t="str">
        <f t="shared" si="172"/>
        <v/>
      </c>
      <c r="T522" s="48" t="str">
        <f t="shared" si="173"/>
        <v/>
      </c>
      <c r="U522" s="47" t="str">
        <f t="shared" si="174"/>
        <v/>
      </c>
      <c r="V522" s="54" t="str">
        <f t="shared" si="175"/>
        <v/>
      </c>
      <c r="X522" s="49" t="str">
        <f>IF(AA522=$AA$1,MAX($X$1:X521)+1,"")</f>
        <v/>
      </c>
      <c r="Y522" s="50">
        <f t="shared" si="169"/>
        <v>521</v>
      </c>
      <c r="Z522" s="51" t="str">
        <f t="shared" si="176"/>
        <v>Ječmen Jarní</v>
      </c>
      <c r="AA522" s="50" t="str">
        <f t="shared" si="177"/>
        <v>Plzeň-sever</v>
      </c>
      <c r="AB522" s="50" t="str">
        <f t="shared" si="178"/>
        <v>Slatina u Chříče</v>
      </c>
      <c r="AC522" s="51">
        <f t="shared" si="179"/>
        <v>654574</v>
      </c>
      <c r="AD522" s="52" t="str">
        <f t="shared" si="180"/>
        <v>30,01 - 50,00 %</v>
      </c>
    </row>
    <row r="523" spans="1:30" ht="12.75" x14ac:dyDescent="0.25">
      <c r="A523" s="49">
        <f>IF(B523=$Z$1,MAX($A$1:A522)+1,"")</f>
        <v>522</v>
      </c>
      <c r="B523" s="51" t="s">
        <v>3036</v>
      </c>
      <c r="C523" s="51" t="s">
        <v>603</v>
      </c>
      <c r="D523" s="64" t="s">
        <v>620</v>
      </c>
      <c r="E523" s="64">
        <v>654582</v>
      </c>
      <c r="F523" s="58" t="s">
        <v>34</v>
      </c>
      <c r="H523" s="62">
        <f t="shared" ref="H523:H586" si="181">IF($T$1="ANO",H522+1,"")</f>
        <v>522</v>
      </c>
      <c r="I523" s="63" t="str">
        <f t="shared" ref="I523:I586" si="182">IF(I522="","",IF(MAX($P$2:$P$10000)=I522,"",I522+1))</f>
        <v/>
      </c>
      <c r="J523" s="47" t="str">
        <f t="shared" ref="J523:J586" si="183">IF(I523="","",LOOKUP(Q523,$P$2:$P$10000,$R$2:$R$10000))</f>
        <v/>
      </c>
      <c r="K523" s="47" t="str">
        <f t="shared" ref="K523:K586" si="184">IF(I523="","",LOOKUP(Q523,$P$2:$P$10000,$S$2:$S$10000))</f>
        <v/>
      </c>
      <c r="L523" s="48" t="str">
        <f t="shared" ref="L523:L586" si="185">IF(I523="","",LOOKUP(Q523,$P$2:$P$10000,$T$2:$T$10000))</f>
        <v/>
      </c>
      <c r="M523" s="47" t="str">
        <f t="shared" ref="M523:M586" si="186">IF(I523="","",LOOKUP(Q523,$P$2:$P$10000,$U$2:$U$10000))</f>
        <v/>
      </c>
      <c r="N523" s="54" t="str">
        <f t="shared" ref="N523:N586" si="187">IF(I523="","",LOOKUP(Q523,$P$2:$P$10000,$V$2:$V$10000))</f>
        <v/>
      </c>
      <c r="P523" s="53" t="str">
        <f>IF($AB$1="NE","",IF(V523=$V$1,MAX($P$1:P522)+1,""))</f>
        <v/>
      </c>
      <c r="Q523" s="50" t="str">
        <f t="shared" si="170"/>
        <v/>
      </c>
      <c r="R523" s="47" t="str">
        <f t="shared" si="171"/>
        <v/>
      </c>
      <c r="S523" s="47" t="str">
        <f t="shared" si="172"/>
        <v/>
      </c>
      <c r="T523" s="48" t="str">
        <f t="shared" si="173"/>
        <v/>
      </c>
      <c r="U523" s="47" t="str">
        <f t="shared" si="174"/>
        <v/>
      </c>
      <c r="V523" s="54" t="str">
        <f t="shared" si="175"/>
        <v/>
      </c>
      <c r="X523" s="49" t="str">
        <f>IF(AA523=$AA$1,MAX($X$1:X522)+1,"")</f>
        <v/>
      </c>
      <c r="Y523" s="50">
        <f t="shared" si="169"/>
        <v>522</v>
      </c>
      <c r="Z523" s="51" t="str">
        <f t="shared" si="176"/>
        <v>Ječmen Jarní</v>
      </c>
      <c r="AA523" s="50" t="str">
        <f t="shared" si="177"/>
        <v>Plzeň-sever</v>
      </c>
      <c r="AB523" s="50" t="str">
        <f t="shared" si="178"/>
        <v>Studená u Chříče</v>
      </c>
      <c r="AC523" s="51">
        <f t="shared" si="179"/>
        <v>654582</v>
      </c>
      <c r="AD523" s="52" t="str">
        <f t="shared" si="180"/>
        <v>30,01 - 50,00 %</v>
      </c>
    </row>
    <row r="524" spans="1:30" ht="12.75" x14ac:dyDescent="0.25">
      <c r="A524" s="49">
        <f>IF(B524=$Z$1,MAX($A$1:A523)+1,"")</f>
        <v>523</v>
      </c>
      <c r="B524" s="51" t="s">
        <v>3036</v>
      </c>
      <c r="C524" s="51" t="s">
        <v>603</v>
      </c>
      <c r="D524" s="64" t="s">
        <v>621</v>
      </c>
      <c r="E524" s="64">
        <v>657620</v>
      </c>
      <c r="F524" s="58" t="s">
        <v>34</v>
      </c>
      <c r="H524" s="62">
        <f t="shared" si="181"/>
        <v>523</v>
      </c>
      <c r="I524" s="63" t="str">
        <f t="shared" si="182"/>
        <v/>
      </c>
      <c r="J524" s="47" t="str">
        <f t="shared" si="183"/>
        <v/>
      </c>
      <c r="K524" s="47" t="str">
        <f t="shared" si="184"/>
        <v/>
      </c>
      <c r="L524" s="48" t="str">
        <f t="shared" si="185"/>
        <v/>
      </c>
      <c r="M524" s="47" t="str">
        <f t="shared" si="186"/>
        <v/>
      </c>
      <c r="N524" s="54" t="str">
        <f t="shared" si="187"/>
        <v/>
      </c>
      <c r="P524" s="53" t="str">
        <f>IF($AB$1="NE","",IF(V524=$V$1,MAX($P$1:P523)+1,""))</f>
        <v/>
      </c>
      <c r="Q524" s="50" t="str">
        <f t="shared" si="170"/>
        <v/>
      </c>
      <c r="R524" s="47" t="str">
        <f t="shared" si="171"/>
        <v/>
      </c>
      <c r="S524" s="47" t="str">
        <f t="shared" si="172"/>
        <v/>
      </c>
      <c r="T524" s="48" t="str">
        <f t="shared" si="173"/>
        <v/>
      </c>
      <c r="U524" s="47" t="str">
        <f t="shared" si="174"/>
        <v/>
      </c>
      <c r="V524" s="54" t="str">
        <f t="shared" si="175"/>
        <v/>
      </c>
      <c r="X524" s="49" t="str">
        <f>IF(AA524=$AA$1,MAX($X$1:X523)+1,"")</f>
        <v/>
      </c>
      <c r="Y524" s="50">
        <f t="shared" si="169"/>
        <v>523</v>
      </c>
      <c r="Z524" s="51" t="str">
        <f t="shared" si="176"/>
        <v>Ječmen Jarní</v>
      </c>
      <c r="AA524" s="50" t="str">
        <f t="shared" si="177"/>
        <v>Plzeň-sever</v>
      </c>
      <c r="AB524" s="50" t="str">
        <f t="shared" si="178"/>
        <v>Jarov</v>
      </c>
      <c r="AC524" s="51">
        <f t="shared" si="179"/>
        <v>657620</v>
      </c>
      <c r="AD524" s="52" t="str">
        <f t="shared" si="180"/>
        <v>30,01 - 50,00 %</v>
      </c>
    </row>
    <row r="525" spans="1:30" ht="12.75" x14ac:dyDescent="0.25">
      <c r="A525" s="49">
        <f>IF(B525=$Z$1,MAX($A$1:A524)+1,"")</f>
        <v>524</v>
      </c>
      <c r="B525" s="51" t="s">
        <v>3036</v>
      </c>
      <c r="C525" s="51" t="s">
        <v>603</v>
      </c>
      <c r="D525" s="64" t="s">
        <v>622</v>
      </c>
      <c r="E525" s="64">
        <v>671924</v>
      </c>
      <c r="F525" s="58" t="s">
        <v>34</v>
      </c>
      <c r="H525" s="62">
        <f t="shared" si="181"/>
        <v>524</v>
      </c>
      <c r="I525" s="63" t="str">
        <f t="shared" si="182"/>
        <v/>
      </c>
      <c r="J525" s="47" t="str">
        <f t="shared" si="183"/>
        <v/>
      </c>
      <c r="K525" s="47" t="str">
        <f t="shared" si="184"/>
        <v/>
      </c>
      <c r="L525" s="48" t="str">
        <f t="shared" si="185"/>
        <v/>
      </c>
      <c r="M525" s="47" t="str">
        <f t="shared" si="186"/>
        <v/>
      </c>
      <c r="N525" s="54" t="str">
        <f t="shared" si="187"/>
        <v/>
      </c>
      <c r="P525" s="53" t="str">
        <f>IF($AB$1="NE","",IF(V525=$V$1,MAX($P$1:P524)+1,""))</f>
        <v/>
      </c>
      <c r="Q525" s="50" t="str">
        <f t="shared" si="170"/>
        <v/>
      </c>
      <c r="R525" s="47" t="str">
        <f t="shared" si="171"/>
        <v/>
      </c>
      <c r="S525" s="47" t="str">
        <f t="shared" si="172"/>
        <v/>
      </c>
      <c r="T525" s="48" t="str">
        <f t="shared" si="173"/>
        <v/>
      </c>
      <c r="U525" s="47" t="str">
        <f t="shared" si="174"/>
        <v/>
      </c>
      <c r="V525" s="54" t="str">
        <f t="shared" si="175"/>
        <v/>
      </c>
      <c r="X525" s="49" t="str">
        <f>IF(AA525=$AA$1,MAX($X$1:X524)+1,"")</f>
        <v/>
      </c>
      <c r="Y525" s="50">
        <f t="shared" si="169"/>
        <v>524</v>
      </c>
      <c r="Z525" s="51" t="str">
        <f t="shared" si="176"/>
        <v>Ječmen Jarní</v>
      </c>
      <c r="AA525" s="50" t="str">
        <f t="shared" si="177"/>
        <v>Plzeň-sever</v>
      </c>
      <c r="AB525" s="50" t="str">
        <f t="shared" si="178"/>
        <v>Brodeslavy</v>
      </c>
      <c r="AC525" s="51">
        <f t="shared" si="179"/>
        <v>671924</v>
      </c>
      <c r="AD525" s="52" t="str">
        <f t="shared" si="180"/>
        <v>30,01 - 50,00 %</v>
      </c>
    </row>
    <row r="526" spans="1:30" ht="12.75" x14ac:dyDescent="0.25">
      <c r="A526" s="49">
        <f>IF(B526=$Z$1,MAX($A$1:A525)+1,"")</f>
        <v>525</v>
      </c>
      <c r="B526" s="51" t="s">
        <v>3036</v>
      </c>
      <c r="C526" s="51" t="s">
        <v>603</v>
      </c>
      <c r="D526" s="64" t="s">
        <v>623</v>
      </c>
      <c r="E526" s="64">
        <v>671941</v>
      </c>
      <c r="F526" s="58" t="s">
        <v>34</v>
      </c>
      <c r="H526" s="62">
        <f t="shared" si="181"/>
        <v>525</v>
      </c>
      <c r="I526" s="63" t="str">
        <f t="shared" si="182"/>
        <v/>
      </c>
      <c r="J526" s="47" t="str">
        <f t="shared" si="183"/>
        <v/>
      </c>
      <c r="K526" s="47" t="str">
        <f t="shared" si="184"/>
        <v/>
      </c>
      <c r="L526" s="48" t="str">
        <f t="shared" si="185"/>
        <v/>
      </c>
      <c r="M526" s="47" t="str">
        <f t="shared" si="186"/>
        <v/>
      </c>
      <c r="N526" s="54" t="str">
        <f t="shared" si="187"/>
        <v/>
      </c>
      <c r="P526" s="53" t="str">
        <f>IF($AB$1="NE","",IF(V526=$V$1,MAX($P$1:P525)+1,""))</f>
        <v/>
      </c>
      <c r="Q526" s="50" t="str">
        <f t="shared" si="170"/>
        <v/>
      </c>
      <c r="R526" s="47" t="str">
        <f t="shared" si="171"/>
        <v/>
      </c>
      <c r="S526" s="47" t="str">
        <f t="shared" si="172"/>
        <v/>
      </c>
      <c r="T526" s="48" t="str">
        <f t="shared" si="173"/>
        <v/>
      </c>
      <c r="U526" s="47" t="str">
        <f t="shared" si="174"/>
        <v/>
      </c>
      <c r="V526" s="54" t="str">
        <f t="shared" si="175"/>
        <v/>
      </c>
      <c r="X526" s="49" t="str">
        <f>IF(AA526=$AA$1,MAX($X$1:X525)+1,"")</f>
        <v/>
      </c>
      <c r="Y526" s="50">
        <f t="shared" si="169"/>
        <v>525</v>
      </c>
      <c r="Z526" s="51" t="str">
        <f t="shared" si="176"/>
        <v>Ječmen Jarní</v>
      </c>
      <c r="AA526" s="50" t="str">
        <f t="shared" si="177"/>
        <v>Plzeň-sever</v>
      </c>
      <c r="AB526" s="50" t="str">
        <f t="shared" si="178"/>
        <v>Rakolusky</v>
      </c>
      <c r="AC526" s="51">
        <f t="shared" si="179"/>
        <v>671941</v>
      </c>
      <c r="AD526" s="52" t="str">
        <f t="shared" si="180"/>
        <v>30,01 - 50,00 %</v>
      </c>
    </row>
    <row r="527" spans="1:30" ht="12.75" x14ac:dyDescent="0.25">
      <c r="A527" s="49">
        <f>IF(B527=$Z$1,MAX($A$1:A526)+1,"")</f>
        <v>526</v>
      </c>
      <c r="B527" s="51" t="s">
        <v>3036</v>
      </c>
      <c r="C527" s="51" t="s">
        <v>603</v>
      </c>
      <c r="D527" s="64" t="s">
        <v>624</v>
      </c>
      <c r="E527" s="64">
        <v>672645</v>
      </c>
      <c r="F527" s="58" t="s">
        <v>34</v>
      </c>
      <c r="H527" s="62">
        <f t="shared" si="181"/>
        <v>526</v>
      </c>
      <c r="I527" s="63" t="str">
        <f t="shared" si="182"/>
        <v/>
      </c>
      <c r="J527" s="47" t="str">
        <f t="shared" si="183"/>
        <v/>
      </c>
      <c r="K527" s="47" t="str">
        <f t="shared" si="184"/>
        <v/>
      </c>
      <c r="L527" s="48" t="str">
        <f t="shared" si="185"/>
        <v/>
      </c>
      <c r="M527" s="47" t="str">
        <f t="shared" si="186"/>
        <v/>
      </c>
      <c r="N527" s="54" t="str">
        <f t="shared" si="187"/>
        <v/>
      </c>
      <c r="P527" s="53" t="str">
        <f>IF($AB$1="NE","",IF(V527=$V$1,MAX($P$1:P526)+1,""))</f>
        <v/>
      </c>
      <c r="Q527" s="50" t="str">
        <f t="shared" si="170"/>
        <v/>
      </c>
      <c r="R527" s="47" t="str">
        <f t="shared" si="171"/>
        <v/>
      </c>
      <c r="S527" s="47" t="str">
        <f t="shared" si="172"/>
        <v/>
      </c>
      <c r="T527" s="48" t="str">
        <f t="shared" si="173"/>
        <v/>
      </c>
      <c r="U527" s="47" t="str">
        <f t="shared" si="174"/>
        <v/>
      </c>
      <c r="V527" s="54" t="str">
        <f t="shared" si="175"/>
        <v/>
      </c>
      <c r="X527" s="49" t="str">
        <f>IF(AA527=$AA$1,MAX($X$1:X526)+1,"")</f>
        <v/>
      </c>
      <c r="Y527" s="50">
        <f t="shared" si="169"/>
        <v>526</v>
      </c>
      <c r="Z527" s="51" t="str">
        <f t="shared" si="176"/>
        <v>Ječmen Jarní</v>
      </c>
      <c r="AA527" s="50" t="str">
        <f t="shared" si="177"/>
        <v>Plzeň-sever</v>
      </c>
      <c r="AB527" s="50" t="str">
        <f t="shared" si="178"/>
        <v>Kralovice u Rakovníka</v>
      </c>
      <c r="AC527" s="51">
        <f t="shared" si="179"/>
        <v>672645</v>
      </c>
      <c r="AD527" s="52" t="str">
        <f t="shared" si="180"/>
        <v>30,01 - 50,00 %</v>
      </c>
    </row>
    <row r="528" spans="1:30" ht="12.75" x14ac:dyDescent="0.25">
      <c r="A528" s="49">
        <f>IF(B528=$Z$1,MAX($A$1:A527)+1,"")</f>
        <v>527</v>
      </c>
      <c r="B528" s="51" t="s">
        <v>3036</v>
      </c>
      <c r="C528" s="51" t="s">
        <v>603</v>
      </c>
      <c r="D528" s="64" t="s">
        <v>625</v>
      </c>
      <c r="E528" s="64">
        <v>700169</v>
      </c>
      <c r="F528" s="58" t="s">
        <v>34</v>
      </c>
      <c r="H528" s="62">
        <f t="shared" si="181"/>
        <v>527</v>
      </c>
      <c r="I528" s="63" t="str">
        <f t="shared" si="182"/>
        <v/>
      </c>
      <c r="J528" s="47" t="str">
        <f t="shared" si="183"/>
        <v/>
      </c>
      <c r="K528" s="47" t="str">
        <f t="shared" si="184"/>
        <v/>
      </c>
      <c r="L528" s="48" t="str">
        <f t="shared" si="185"/>
        <v/>
      </c>
      <c r="M528" s="47" t="str">
        <f t="shared" si="186"/>
        <v/>
      </c>
      <c r="N528" s="54" t="str">
        <f t="shared" si="187"/>
        <v/>
      </c>
      <c r="P528" s="53" t="str">
        <f>IF($AB$1="NE","",IF(V528=$V$1,MAX($P$1:P527)+1,""))</f>
        <v/>
      </c>
      <c r="Q528" s="50" t="str">
        <f t="shared" si="170"/>
        <v/>
      </c>
      <c r="R528" s="47" t="str">
        <f t="shared" si="171"/>
        <v/>
      </c>
      <c r="S528" s="47" t="str">
        <f t="shared" si="172"/>
        <v/>
      </c>
      <c r="T528" s="48" t="str">
        <f t="shared" si="173"/>
        <v/>
      </c>
      <c r="U528" s="47" t="str">
        <f t="shared" si="174"/>
        <v/>
      </c>
      <c r="V528" s="54" t="str">
        <f t="shared" si="175"/>
        <v/>
      </c>
      <c r="X528" s="49" t="str">
        <f>IF(AA528=$AA$1,MAX($X$1:X527)+1,"")</f>
        <v/>
      </c>
      <c r="Y528" s="50">
        <f t="shared" si="169"/>
        <v>527</v>
      </c>
      <c r="Z528" s="51" t="str">
        <f t="shared" si="176"/>
        <v>Ječmen Jarní</v>
      </c>
      <c r="AA528" s="50" t="str">
        <f t="shared" si="177"/>
        <v>Plzeň-sever</v>
      </c>
      <c r="AB528" s="50" t="str">
        <f t="shared" si="178"/>
        <v>Mrtník</v>
      </c>
      <c r="AC528" s="51">
        <f t="shared" si="179"/>
        <v>700169</v>
      </c>
      <c r="AD528" s="52" t="str">
        <f t="shared" si="180"/>
        <v>30,01 - 50,00 %</v>
      </c>
    </row>
    <row r="529" spans="1:30" ht="12.75" x14ac:dyDescent="0.25">
      <c r="A529" s="49">
        <f>IF(B529=$Z$1,MAX($A$1:A528)+1,"")</f>
        <v>528</v>
      </c>
      <c r="B529" s="51" t="s">
        <v>3036</v>
      </c>
      <c r="C529" s="51" t="s">
        <v>603</v>
      </c>
      <c r="D529" s="64" t="s">
        <v>626</v>
      </c>
      <c r="E529" s="64">
        <v>721506</v>
      </c>
      <c r="F529" s="58" t="s">
        <v>34</v>
      </c>
      <c r="H529" s="62">
        <f t="shared" si="181"/>
        <v>528</v>
      </c>
      <c r="I529" s="63" t="str">
        <f t="shared" si="182"/>
        <v/>
      </c>
      <c r="J529" s="47" t="str">
        <f t="shared" si="183"/>
        <v/>
      </c>
      <c r="K529" s="47" t="str">
        <f t="shared" si="184"/>
        <v/>
      </c>
      <c r="L529" s="48" t="str">
        <f t="shared" si="185"/>
        <v/>
      </c>
      <c r="M529" s="47" t="str">
        <f t="shared" si="186"/>
        <v/>
      </c>
      <c r="N529" s="54" t="str">
        <f t="shared" si="187"/>
        <v/>
      </c>
      <c r="P529" s="53" t="str">
        <f>IF($AB$1="NE","",IF(V529=$V$1,MAX($P$1:P528)+1,""))</f>
        <v/>
      </c>
      <c r="Q529" s="50" t="str">
        <f t="shared" si="170"/>
        <v/>
      </c>
      <c r="R529" s="47" t="str">
        <f t="shared" si="171"/>
        <v/>
      </c>
      <c r="S529" s="47" t="str">
        <f t="shared" si="172"/>
        <v/>
      </c>
      <c r="T529" s="48" t="str">
        <f t="shared" si="173"/>
        <v/>
      </c>
      <c r="U529" s="47" t="str">
        <f t="shared" si="174"/>
        <v/>
      </c>
      <c r="V529" s="54" t="str">
        <f t="shared" si="175"/>
        <v/>
      </c>
      <c r="X529" s="49" t="str">
        <f>IF(AA529=$AA$1,MAX($X$1:X528)+1,"")</f>
        <v/>
      </c>
      <c r="Y529" s="50">
        <f t="shared" si="169"/>
        <v>528</v>
      </c>
      <c r="Z529" s="51" t="str">
        <f t="shared" si="176"/>
        <v>Ječmen Jarní</v>
      </c>
      <c r="AA529" s="50" t="str">
        <f t="shared" si="177"/>
        <v>Plzeň-sever</v>
      </c>
      <c r="AB529" s="50" t="str">
        <f t="shared" si="178"/>
        <v>Babina</v>
      </c>
      <c r="AC529" s="51">
        <f t="shared" si="179"/>
        <v>721506</v>
      </c>
      <c r="AD529" s="52" t="str">
        <f t="shared" si="180"/>
        <v>30,01 - 50,00 %</v>
      </c>
    </row>
    <row r="530" spans="1:30" ht="12.75" x14ac:dyDescent="0.25">
      <c r="A530" s="49">
        <f>IF(B530=$Z$1,MAX($A$1:A529)+1,"")</f>
        <v>529</v>
      </c>
      <c r="B530" s="51" t="s">
        <v>3036</v>
      </c>
      <c r="C530" s="51" t="s">
        <v>603</v>
      </c>
      <c r="D530" s="64" t="s">
        <v>627</v>
      </c>
      <c r="E530" s="64">
        <v>721735</v>
      </c>
      <c r="F530" s="58" t="s">
        <v>34</v>
      </c>
      <c r="H530" s="62">
        <f t="shared" si="181"/>
        <v>529</v>
      </c>
      <c r="I530" s="63" t="str">
        <f t="shared" si="182"/>
        <v/>
      </c>
      <c r="J530" s="47" t="str">
        <f t="shared" si="183"/>
        <v/>
      </c>
      <c r="K530" s="47" t="str">
        <f t="shared" si="184"/>
        <v/>
      </c>
      <c r="L530" s="48" t="str">
        <f t="shared" si="185"/>
        <v/>
      </c>
      <c r="M530" s="47" t="str">
        <f t="shared" si="186"/>
        <v/>
      </c>
      <c r="N530" s="54" t="str">
        <f t="shared" si="187"/>
        <v/>
      </c>
      <c r="P530" s="53" t="str">
        <f>IF($AB$1="NE","",IF(V530=$V$1,MAX($P$1:P529)+1,""))</f>
        <v/>
      </c>
      <c r="Q530" s="50" t="str">
        <f t="shared" si="170"/>
        <v/>
      </c>
      <c r="R530" s="47" t="str">
        <f t="shared" si="171"/>
        <v/>
      </c>
      <c r="S530" s="47" t="str">
        <f t="shared" si="172"/>
        <v/>
      </c>
      <c r="T530" s="48" t="str">
        <f t="shared" si="173"/>
        <v/>
      </c>
      <c r="U530" s="47" t="str">
        <f t="shared" si="174"/>
        <v/>
      </c>
      <c r="V530" s="54" t="str">
        <f t="shared" si="175"/>
        <v/>
      </c>
      <c r="X530" s="49" t="str">
        <f>IF(AA530=$AA$1,MAX($X$1:X529)+1,"")</f>
        <v/>
      </c>
      <c r="Y530" s="50">
        <f t="shared" si="169"/>
        <v>529</v>
      </c>
      <c r="Z530" s="51" t="str">
        <f t="shared" si="176"/>
        <v>Ječmen Jarní</v>
      </c>
      <c r="AA530" s="50" t="str">
        <f t="shared" si="177"/>
        <v>Plzeň-sever</v>
      </c>
      <c r="AB530" s="50" t="str">
        <f t="shared" si="178"/>
        <v>Plešnice</v>
      </c>
      <c r="AC530" s="51">
        <f t="shared" si="179"/>
        <v>721735</v>
      </c>
      <c r="AD530" s="52" t="str">
        <f t="shared" si="180"/>
        <v>30,01 - 50,00 %</v>
      </c>
    </row>
    <row r="531" spans="1:30" ht="12.75" x14ac:dyDescent="0.25">
      <c r="A531" s="49">
        <f>IF(B531=$Z$1,MAX($A$1:A530)+1,"")</f>
        <v>530</v>
      </c>
      <c r="B531" s="51" t="s">
        <v>3036</v>
      </c>
      <c r="C531" s="51" t="s">
        <v>603</v>
      </c>
      <c r="D531" s="64" t="s">
        <v>628</v>
      </c>
      <c r="E531" s="64">
        <v>734535</v>
      </c>
      <c r="F531" s="58" t="s">
        <v>34</v>
      </c>
      <c r="H531" s="62">
        <f t="shared" si="181"/>
        <v>530</v>
      </c>
      <c r="I531" s="63" t="str">
        <f t="shared" si="182"/>
        <v/>
      </c>
      <c r="J531" s="47" t="str">
        <f t="shared" si="183"/>
        <v/>
      </c>
      <c r="K531" s="47" t="str">
        <f t="shared" si="184"/>
        <v/>
      </c>
      <c r="L531" s="48" t="str">
        <f t="shared" si="185"/>
        <v/>
      </c>
      <c r="M531" s="47" t="str">
        <f t="shared" si="186"/>
        <v/>
      </c>
      <c r="N531" s="54" t="str">
        <f t="shared" si="187"/>
        <v/>
      </c>
      <c r="P531" s="53" t="str">
        <f>IF($AB$1="NE","",IF(V531=$V$1,MAX($P$1:P530)+1,""))</f>
        <v/>
      </c>
      <c r="Q531" s="50" t="str">
        <f t="shared" si="170"/>
        <v/>
      </c>
      <c r="R531" s="47" t="str">
        <f t="shared" si="171"/>
        <v/>
      </c>
      <c r="S531" s="47" t="str">
        <f t="shared" si="172"/>
        <v/>
      </c>
      <c r="T531" s="48" t="str">
        <f t="shared" si="173"/>
        <v/>
      </c>
      <c r="U531" s="47" t="str">
        <f t="shared" si="174"/>
        <v/>
      </c>
      <c r="V531" s="54" t="str">
        <f t="shared" si="175"/>
        <v/>
      </c>
      <c r="X531" s="49" t="str">
        <f>IF(AA531=$AA$1,MAX($X$1:X530)+1,"")</f>
        <v/>
      </c>
      <c r="Y531" s="50">
        <f t="shared" si="169"/>
        <v>530</v>
      </c>
      <c r="Z531" s="51" t="str">
        <f t="shared" si="176"/>
        <v>Ječmen Jarní</v>
      </c>
      <c r="AA531" s="50" t="str">
        <f t="shared" si="177"/>
        <v>Plzeň-sever</v>
      </c>
      <c r="AB531" s="50" t="str">
        <f t="shared" si="178"/>
        <v>Přehýšov</v>
      </c>
      <c r="AC531" s="51">
        <f t="shared" si="179"/>
        <v>734535</v>
      </c>
      <c r="AD531" s="52" t="str">
        <f t="shared" si="180"/>
        <v>30,01 - 50,00 %</v>
      </c>
    </row>
    <row r="532" spans="1:30" ht="12.75" x14ac:dyDescent="0.25">
      <c r="A532" s="49">
        <f>IF(B532=$Z$1,MAX($A$1:A531)+1,"")</f>
        <v>531</v>
      </c>
      <c r="B532" s="51" t="s">
        <v>3036</v>
      </c>
      <c r="C532" s="51" t="s">
        <v>603</v>
      </c>
      <c r="D532" s="64" t="s">
        <v>629</v>
      </c>
      <c r="E532" s="64">
        <v>746762</v>
      </c>
      <c r="F532" s="58" t="s">
        <v>34</v>
      </c>
      <c r="H532" s="62">
        <f t="shared" si="181"/>
        <v>531</v>
      </c>
      <c r="I532" s="63" t="str">
        <f t="shared" si="182"/>
        <v/>
      </c>
      <c r="J532" s="47" t="str">
        <f t="shared" si="183"/>
        <v/>
      </c>
      <c r="K532" s="47" t="str">
        <f t="shared" si="184"/>
        <v/>
      </c>
      <c r="L532" s="48" t="str">
        <f t="shared" si="185"/>
        <v/>
      </c>
      <c r="M532" s="47" t="str">
        <f t="shared" si="186"/>
        <v/>
      </c>
      <c r="N532" s="54" t="str">
        <f t="shared" si="187"/>
        <v/>
      </c>
      <c r="P532" s="53" t="str">
        <f>IF($AB$1="NE","",IF(V532=$V$1,MAX($P$1:P531)+1,""))</f>
        <v/>
      </c>
      <c r="Q532" s="50" t="str">
        <f t="shared" si="170"/>
        <v/>
      </c>
      <c r="R532" s="47" t="str">
        <f t="shared" si="171"/>
        <v/>
      </c>
      <c r="S532" s="47" t="str">
        <f t="shared" si="172"/>
        <v/>
      </c>
      <c r="T532" s="48" t="str">
        <f t="shared" si="173"/>
        <v/>
      </c>
      <c r="U532" s="47" t="str">
        <f t="shared" si="174"/>
        <v/>
      </c>
      <c r="V532" s="54" t="str">
        <f t="shared" si="175"/>
        <v/>
      </c>
      <c r="X532" s="49" t="str">
        <f>IF(AA532=$AA$1,MAX($X$1:X531)+1,"")</f>
        <v/>
      </c>
      <c r="Y532" s="50">
        <f t="shared" si="169"/>
        <v>531</v>
      </c>
      <c r="Z532" s="51" t="str">
        <f t="shared" si="176"/>
        <v>Ječmen Jarní</v>
      </c>
      <c r="AA532" s="50" t="str">
        <f t="shared" si="177"/>
        <v>Plzeň-sever</v>
      </c>
      <c r="AB532" s="50" t="str">
        <f t="shared" si="178"/>
        <v>Sedlec u Kralovic</v>
      </c>
      <c r="AC532" s="51">
        <f t="shared" si="179"/>
        <v>746762</v>
      </c>
      <c r="AD532" s="52" t="str">
        <f t="shared" si="180"/>
        <v>30,01 - 50,00 %</v>
      </c>
    </row>
    <row r="533" spans="1:30" ht="12.75" x14ac:dyDescent="0.25">
      <c r="A533" s="49">
        <f>IF(B533=$Z$1,MAX($A$1:A532)+1,"")</f>
        <v>532</v>
      </c>
      <c r="B533" s="51" t="s">
        <v>3036</v>
      </c>
      <c r="C533" s="51" t="s">
        <v>603</v>
      </c>
      <c r="D533" s="64" t="s">
        <v>630</v>
      </c>
      <c r="E533" s="64">
        <v>770698</v>
      </c>
      <c r="F533" s="58" t="s">
        <v>34</v>
      </c>
      <c r="H533" s="62">
        <f t="shared" si="181"/>
        <v>532</v>
      </c>
      <c r="I533" s="63" t="str">
        <f t="shared" si="182"/>
        <v/>
      </c>
      <c r="J533" s="47" t="str">
        <f t="shared" si="183"/>
        <v/>
      </c>
      <c r="K533" s="47" t="str">
        <f t="shared" si="184"/>
        <v/>
      </c>
      <c r="L533" s="48" t="str">
        <f t="shared" si="185"/>
        <v/>
      </c>
      <c r="M533" s="47" t="str">
        <f t="shared" si="186"/>
        <v/>
      </c>
      <c r="N533" s="54" t="str">
        <f t="shared" si="187"/>
        <v/>
      </c>
      <c r="P533" s="53" t="str">
        <f>IF($AB$1="NE","",IF(V533=$V$1,MAX($P$1:P532)+1,""))</f>
        <v/>
      </c>
      <c r="Q533" s="50" t="str">
        <f t="shared" si="170"/>
        <v/>
      </c>
      <c r="R533" s="47" t="str">
        <f t="shared" si="171"/>
        <v/>
      </c>
      <c r="S533" s="47" t="str">
        <f t="shared" si="172"/>
        <v/>
      </c>
      <c r="T533" s="48" t="str">
        <f t="shared" si="173"/>
        <v/>
      </c>
      <c r="U533" s="47" t="str">
        <f t="shared" si="174"/>
        <v/>
      </c>
      <c r="V533" s="54" t="str">
        <f t="shared" si="175"/>
        <v/>
      </c>
      <c r="X533" s="49" t="str">
        <f>IF(AA533=$AA$1,MAX($X$1:X532)+1,"")</f>
        <v/>
      </c>
      <c r="Y533" s="50">
        <f t="shared" si="169"/>
        <v>532</v>
      </c>
      <c r="Z533" s="51" t="str">
        <f t="shared" si="176"/>
        <v>Ječmen Jarní</v>
      </c>
      <c r="AA533" s="50" t="str">
        <f t="shared" si="177"/>
        <v>Plzeň-sever</v>
      </c>
      <c r="AB533" s="50" t="str">
        <f t="shared" si="178"/>
        <v>Třemošná</v>
      </c>
      <c r="AC533" s="51">
        <f t="shared" si="179"/>
        <v>770698</v>
      </c>
      <c r="AD533" s="52" t="str">
        <f t="shared" si="180"/>
        <v>30,01 - 50,00 %</v>
      </c>
    </row>
    <row r="534" spans="1:30" ht="12.75" x14ac:dyDescent="0.25">
      <c r="A534" s="49">
        <f>IF(B534=$Z$1,MAX($A$1:A533)+1,"")</f>
        <v>533</v>
      </c>
      <c r="B534" s="51" t="s">
        <v>3036</v>
      </c>
      <c r="C534" s="51" t="s">
        <v>603</v>
      </c>
      <c r="D534" s="64" t="s">
        <v>631</v>
      </c>
      <c r="E534" s="64">
        <v>770701</v>
      </c>
      <c r="F534" s="58" t="s">
        <v>34</v>
      </c>
      <c r="H534" s="62">
        <f t="shared" si="181"/>
        <v>533</v>
      </c>
      <c r="I534" s="63" t="str">
        <f t="shared" si="182"/>
        <v/>
      </c>
      <c r="J534" s="47" t="str">
        <f t="shared" si="183"/>
        <v/>
      </c>
      <c r="K534" s="47" t="str">
        <f t="shared" si="184"/>
        <v/>
      </c>
      <c r="L534" s="48" t="str">
        <f t="shared" si="185"/>
        <v/>
      </c>
      <c r="M534" s="47" t="str">
        <f t="shared" si="186"/>
        <v/>
      </c>
      <c r="N534" s="54" t="str">
        <f t="shared" si="187"/>
        <v/>
      </c>
      <c r="P534" s="53" t="str">
        <f>IF($AB$1="NE","",IF(V534=$V$1,MAX($P$1:P533)+1,""))</f>
        <v/>
      </c>
      <c r="Q534" s="50" t="str">
        <f t="shared" si="170"/>
        <v/>
      </c>
      <c r="R534" s="47" t="str">
        <f t="shared" si="171"/>
        <v/>
      </c>
      <c r="S534" s="47" t="str">
        <f t="shared" si="172"/>
        <v/>
      </c>
      <c r="T534" s="48" t="str">
        <f t="shared" si="173"/>
        <v/>
      </c>
      <c r="U534" s="47" t="str">
        <f t="shared" si="174"/>
        <v/>
      </c>
      <c r="V534" s="54" t="str">
        <f t="shared" si="175"/>
        <v/>
      </c>
      <c r="X534" s="49" t="str">
        <f>IF(AA534=$AA$1,MAX($X$1:X533)+1,"")</f>
        <v/>
      </c>
      <c r="Y534" s="50">
        <f t="shared" si="169"/>
        <v>533</v>
      </c>
      <c r="Z534" s="51" t="str">
        <f t="shared" si="176"/>
        <v>Ječmen Jarní</v>
      </c>
      <c r="AA534" s="50" t="str">
        <f t="shared" si="177"/>
        <v>Plzeň-sever</v>
      </c>
      <c r="AB534" s="50" t="str">
        <f t="shared" si="178"/>
        <v>Záluží u Třemošné</v>
      </c>
      <c r="AC534" s="51">
        <f t="shared" si="179"/>
        <v>770701</v>
      </c>
      <c r="AD534" s="52" t="str">
        <f t="shared" si="180"/>
        <v>30,01 - 50,00 %</v>
      </c>
    </row>
    <row r="535" spans="1:30" ht="12.75" x14ac:dyDescent="0.25">
      <c r="A535" s="49">
        <f>IF(B535=$Z$1,MAX($A$1:A534)+1,"")</f>
        <v>534</v>
      </c>
      <c r="B535" s="51" t="s">
        <v>3036</v>
      </c>
      <c r="C535" s="51" t="s">
        <v>603</v>
      </c>
      <c r="D535" s="64" t="s">
        <v>632</v>
      </c>
      <c r="E535" s="64">
        <v>774367</v>
      </c>
      <c r="F535" s="58" t="s">
        <v>34</v>
      </c>
      <c r="H535" s="62">
        <f t="shared" si="181"/>
        <v>534</v>
      </c>
      <c r="I535" s="63" t="str">
        <f t="shared" si="182"/>
        <v/>
      </c>
      <c r="J535" s="47" t="str">
        <f t="shared" si="183"/>
        <v/>
      </c>
      <c r="K535" s="47" t="str">
        <f t="shared" si="184"/>
        <v/>
      </c>
      <c r="L535" s="48" t="str">
        <f t="shared" si="185"/>
        <v/>
      </c>
      <c r="M535" s="47" t="str">
        <f t="shared" si="186"/>
        <v/>
      </c>
      <c r="N535" s="54" t="str">
        <f t="shared" si="187"/>
        <v/>
      </c>
      <c r="P535" s="53" t="str">
        <f>IF($AB$1="NE","",IF(V535=$V$1,MAX($P$1:P534)+1,""))</f>
        <v/>
      </c>
      <c r="Q535" s="50" t="str">
        <f t="shared" si="170"/>
        <v/>
      </c>
      <c r="R535" s="47" t="str">
        <f t="shared" si="171"/>
        <v/>
      </c>
      <c r="S535" s="47" t="str">
        <f t="shared" si="172"/>
        <v/>
      </c>
      <c r="T535" s="48" t="str">
        <f t="shared" si="173"/>
        <v/>
      </c>
      <c r="U535" s="47" t="str">
        <f t="shared" si="174"/>
        <v/>
      </c>
      <c r="V535" s="54" t="str">
        <f t="shared" si="175"/>
        <v/>
      </c>
      <c r="X535" s="49" t="str">
        <f>IF(AA535=$AA$1,MAX($X$1:X534)+1,"")</f>
        <v/>
      </c>
      <c r="Y535" s="50">
        <f t="shared" si="169"/>
        <v>534</v>
      </c>
      <c r="Z535" s="51" t="str">
        <f t="shared" si="176"/>
        <v>Ječmen Jarní</v>
      </c>
      <c r="AA535" s="50" t="str">
        <f t="shared" si="177"/>
        <v>Plzeň-sever</v>
      </c>
      <c r="AB535" s="50" t="str">
        <f t="shared" si="178"/>
        <v>Čbán</v>
      </c>
      <c r="AC535" s="51">
        <f t="shared" si="179"/>
        <v>774367</v>
      </c>
      <c r="AD535" s="52" t="str">
        <f t="shared" si="180"/>
        <v>30,01 - 50,00 %</v>
      </c>
    </row>
    <row r="536" spans="1:30" ht="12.75" x14ac:dyDescent="0.25">
      <c r="A536" s="49">
        <f>IF(B536=$Z$1,MAX($A$1:A535)+1,"")</f>
        <v>535</v>
      </c>
      <c r="B536" s="51" t="s">
        <v>3036</v>
      </c>
      <c r="C536" s="51" t="s">
        <v>603</v>
      </c>
      <c r="D536" s="64" t="s">
        <v>633</v>
      </c>
      <c r="E536" s="64">
        <v>774405</v>
      </c>
      <c r="F536" s="58" t="s">
        <v>34</v>
      </c>
      <c r="H536" s="62">
        <f t="shared" si="181"/>
        <v>535</v>
      </c>
      <c r="I536" s="63" t="str">
        <f t="shared" si="182"/>
        <v/>
      </c>
      <c r="J536" s="47" t="str">
        <f t="shared" si="183"/>
        <v/>
      </c>
      <c r="K536" s="47" t="str">
        <f t="shared" si="184"/>
        <v/>
      </c>
      <c r="L536" s="48" t="str">
        <f t="shared" si="185"/>
        <v/>
      </c>
      <c r="M536" s="47" t="str">
        <f t="shared" si="186"/>
        <v/>
      </c>
      <c r="N536" s="54" t="str">
        <f t="shared" si="187"/>
        <v/>
      </c>
      <c r="P536" s="53" t="str">
        <f>IF($AB$1="NE","",IF(V536=$V$1,MAX($P$1:P535)+1,""))</f>
        <v/>
      </c>
      <c r="Q536" s="50" t="str">
        <f t="shared" si="170"/>
        <v/>
      </c>
      <c r="R536" s="47" t="str">
        <f t="shared" si="171"/>
        <v/>
      </c>
      <c r="S536" s="47" t="str">
        <f t="shared" si="172"/>
        <v/>
      </c>
      <c r="T536" s="48" t="str">
        <f t="shared" si="173"/>
        <v/>
      </c>
      <c r="U536" s="47" t="str">
        <f t="shared" si="174"/>
        <v/>
      </c>
      <c r="V536" s="54" t="str">
        <f t="shared" si="175"/>
        <v/>
      </c>
      <c r="X536" s="49" t="str">
        <f>IF(AA536=$AA$1,MAX($X$1:X535)+1,"")</f>
        <v/>
      </c>
      <c r="Y536" s="50">
        <f t="shared" si="169"/>
        <v>535</v>
      </c>
      <c r="Z536" s="51" t="str">
        <f t="shared" si="176"/>
        <v>Ječmen Jarní</v>
      </c>
      <c r="AA536" s="50" t="str">
        <f t="shared" si="177"/>
        <v>Plzeň-sever</v>
      </c>
      <c r="AB536" s="50" t="str">
        <f t="shared" si="178"/>
        <v>Úněšov</v>
      </c>
      <c r="AC536" s="51">
        <f t="shared" si="179"/>
        <v>774405</v>
      </c>
      <c r="AD536" s="52" t="str">
        <f t="shared" si="180"/>
        <v>30,01 - 50,00 %</v>
      </c>
    </row>
    <row r="537" spans="1:30" ht="12.75" x14ac:dyDescent="0.25">
      <c r="A537" s="49">
        <f>IF(B537=$Z$1,MAX($A$1:A536)+1,"")</f>
        <v>536</v>
      </c>
      <c r="B537" s="51" t="s">
        <v>3036</v>
      </c>
      <c r="C537" s="51" t="s">
        <v>603</v>
      </c>
      <c r="D537" s="64" t="s">
        <v>634</v>
      </c>
      <c r="E537" s="64">
        <v>787027</v>
      </c>
      <c r="F537" s="58" t="s">
        <v>34</v>
      </c>
      <c r="H537" s="62">
        <f t="shared" si="181"/>
        <v>536</v>
      </c>
      <c r="I537" s="63" t="str">
        <f t="shared" si="182"/>
        <v/>
      </c>
      <c r="J537" s="47" t="str">
        <f t="shared" si="183"/>
        <v/>
      </c>
      <c r="K537" s="47" t="str">
        <f t="shared" si="184"/>
        <v/>
      </c>
      <c r="L537" s="48" t="str">
        <f t="shared" si="185"/>
        <v/>
      </c>
      <c r="M537" s="47" t="str">
        <f t="shared" si="186"/>
        <v/>
      </c>
      <c r="N537" s="54" t="str">
        <f t="shared" si="187"/>
        <v/>
      </c>
      <c r="P537" s="53" t="str">
        <f>IF($AB$1="NE","",IF(V537=$V$1,MAX($P$1:P536)+1,""))</f>
        <v/>
      </c>
      <c r="Q537" s="50" t="str">
        <f t="shared" si="170"/>
        <v/>
      </c>
      <c r="R537" s="47" t="str">
        <f t="shared" si="171"/>
        <v/>
      </c>
      <c r="S537" s="47" t="str">
        <f t="shared" si="172"/>
        <v/>
      </c>
      <c r="T537" s="48" t="str">
        <f t="shared" si="173"/>
        <v/>
      </c>
      <c r="U537" s="47" t="str">
        <f t="shared" si="174"/>
        <v/>
      </c>
      <c r="V537" s="54" t="str">
        <f t="shared" si="175"/>
        <v/>
      </c>
      <c r="X537" s="49" t="str">
        <f>IF(AA537=$AA$1,MAX($X$1:X536)+1,"")</f>
        <v/>
      </c>
      <c r="Y537" s="50">
        <f t="shared" si="169"/>
        <v>536</v>
      </c>
      <c r="Z537" s="51" t="str">
        <f t="shared" si="176"/>
        <v>Ječmen Jarní</v>
      </c>
      <c r="AA537" s="50" t="str">
        <f t="shared" si="177"/>
        <v>Plzeň-sever</v>
      </c>
      <c r="AB537" s="50" t="str">
        <f t="shared" si="178"/>
        <v>Všehrdy u Kralovic</v>
      </c>
      <c r="AC537" s="51">
        <f t="shared" si="179"/>
        <v>787027</v>
      </c>
      <c r="AD537" s="52" t="str">
        <f t="shared" si="180"/>
        <v>30,01 - 50,00 %</v>
      </c>
    </row>
    <row r="538" spans="1:30" ht="12.75" x14ac:dyDescent="0.25">
      <c r="A538" s="49">
        <f>IF(B538=$Z$1,MAX($A$1:A537)+1,"")</f>
        <v>537</v>
      </c>
      <c r="B538" s="51" t="s">
        <v>3036</v>
      </c>
      <c r="C538" s="51" t="s">
        <v>603</v>
      </c>
      <c r="D538" s="64" t="s">
        <v>635</v>
      </c>
      <c r="E538" s="64">
        <v>788074</v>
      </c>
      <c r="F538" s="58" t="s">
        <v>34</v>
      </c>
      <c r="H538" s="62">
        <f t="shared" si="181"/>
        <v>537</v>
      </c>
      <c r="I538" s="63" t="str">
        <f t="shared" si="182"/>
        <v/>
      </c>
      <c r="J538" s="47" t="str">
        <f t="shared" si="183"/>
        <v/>
      </c>
      <c r="K538" s="47" t="str">
        <f t="shared" si="184"/>
        <v/>
      </c>
      <c r="L538" s="48" t="str">
        <f t="shared" si="185"/>
        <v/>
      </c>
      <c r="M538" s="47" t="str">
        <f t="shared" si="186"/>
        <v/>
      </c>
      <c r="N538" s="54" t="str">
        <f t="shared" si="187"/>
        <v/>
      </c>
      <c r="P538" s="53" t="str">
        <f>IF($AB$1="NE","",IF(V538=$V$1,MAX($P$1:P537)+1,""))</f>
        <v/>
      </c>
      <c r="Q538" s="50" t="str">
        <f t="shared" si="170"/>
        <v/>
      </c>
      <c r="R538" s="47" t="str">
        <f t="shared" si="171"/>
        <v/>
      </c>
      <c r="S538" s="47" t="str">
        <f t="shared" si="172"/>
        <v/>
      </c>
      <c r="T538" s="48" t="str">
        <f t="shared" si="173"/>
        <v/>
      </c>
      <c r="U538" s="47" t="str">
        <f t="shared" si="174"/>
        <v/>
      </c>
      <c r="V538" s="54" t="str">
        <f t="shared" si="175"/>
        <v/>
      </c>
      <c r="X538" s="49" t="str">
        <f>IF(AA538=$AA$1,MAX($X$1:X537)+1,"")</f>
        <v/>
      </c>
      <c r="Y538" s="50">
        <f t="shared" si="169"/>
        <v>537</v>
      </c>
      <c r="Z538" s="51" t="str">
        <f t="shared" si="176"/>
        <v>Ječmen Jarní</v>
      </c>
      <c r="AA538" s="50" t="str">
        <f t="shared" si="177"/>
        <v>Plzeň-sever</v>
      </c>
      <c r="AB538" s="50" t="str">
        <f t="shared" si="178"/>
        <v>Vysoká Libyně</v>
      </c>
      <c r="AC538" s="51">
        <f t="shared" si="179"/>
        <v>788074</v>
      </c>
      <c r="AD538" s="52" t="str">
        <f t="shared" si="180"/>
        <v>30,01 - 50,00 %</v>
      </c>
    </row>
    <row r="539" spans="1:30" ht="12.75" x14ac:dyDescent="0.25">
      <c r="A539" s="49">
        <f>IF(B539=$Z$1,MAX($A$1:A538)+1,"")</f>
        <v>538</v>
      </c>
      <c r="B539" s="51" t="s">
        <v>3036</v>
      </c>
      <c r="C539" s="51" t="s">
        <v>636</v>
      </c>
      <c r="D539" s="64" t="s">
        <v>637</v>
      </c>
      <c r="E539" s="64">
        <v>601527</v>
      </c>
      <c r="F539" s="58" t="s">
        <v>34</v>
      </c>
      <c r="H539" s="62">
        <f t="shared" si="181"/>
        <v>538</v>
      </c>
      <c r="I539" s="63" t="str">
        <f t="shared" si="182"/>
        <v/>
      </c>
      <c r="J539" s="47" t="str">
        <f t="shared" si="183"/>
        <v/>
      </c>
      <c r="K539" s="47" t="str">
        <f t="shared" si="184"/>
        <v/>
      </c>
      <c r="L539" s="48" t="str">
        <f t="shared" si="185"/>
        <v/>
      </c>
      <c r="M539" s="47" t="str">
        <f t="shared" si="186"/>
        <v/>
      </c>
      <c r="N539" s="54" t="str">
        <f t="shared" si="187"/>
        <v/>
      </c>
      <c r="P539" s="53" t="str">
        <f>IF($AB$1="NE","",IF(V539=$V$1,MAX($P$1:P538)+1,""))</f>
        <v/>
      </c>
      <c r="Q539" s="50" t="str">
        <f t="shared" si="170"/>
        <v/>
      </c>
      <c r="R539" s="47" t="str">
        <f t="shared" si="171"/>
        <v/>
      </c>
      <c r="S539" s="47" t="str">
        <f t="shared" si="172"/>
        <v/>
      </c>
      <c r="T539" s="48" t="str">
        <f t="shared" si="173"/>
        <v/>
      </c>
      <c r="U539" s="47" t="str">
        <f t="shared" si="174"/>
        <v/>
      </c>
      <c r="V539" s="54" t="str">
        <f t="shared" si="175"/>
        <v/>
      </c>
      <c r="X539" s="49" t="str">
        <f>IF(AA539=$AA$1,MAX($X$1:X538)+1,"")</f>
        <v/>
      </c>
      <c r="Y539" s="50">
        <f t="shared" si="169"/>
        <v>538</v>
      </c>
      <c r="Z539" s="51" t="str">
        <f t="shared" si="176"/>
        <v>Ječmen Jarní</v>
      </c>
      <c r="AA539" s="50" t="str">
        <f t="shared" si="177"/>
        <v>Praha</v>
      </c>
      <c r="AB539" s="50" t="str">
        <f t="shared" si="178"/>
        <v>Běchovice</v>
      </c>
      <c r="AC539" s="51">
        <f t="shared" si="179"/>
        <v>601527</v>
      </c>
      <c r="AD539" s="52" t="str">
        <f t="shared" si="180"/>
        <v>30,01 - 50,00 %</v>
      </c>
    </row>
    <row r="540" spans="1:30" ht="12.75" x14ac:dyDescent="0.25">
      <c r="A540" s="49">
        <f>IF(B540=$Z$1,MAX($A$1:A539)+1,"")</f>
        <v>539</v>
      </c>
      <c r="B540" s="51" t="s">
        <v>3036</v>
      </c>
      <c r="C540" s="51" t="s">
        <v>636</v>
      </c>
      <c r="D540" s="64" t="s">
        <v>638</v>
      </c>
      <c r="E540" s="64">
        <v>729248</v>
      </c>
      <c r="F540" s="58" t="s">
        <v>34</v>
      </c>
      <c r="H540" s="62">
        <f t="shared" si="181"/>
        <v>539</v>
      </c>
      <c r="I540" s="63" t="str">
        <f t="shared" si="182"/>
        <v/>
      </c>
      <c r="J540" s="47" t="str">
        <f t="shared" si="183"/>
        <v/>
      </c>
      <c r="K540" s="47" t="str">
        <f t="shared" si="184"/>
        <v/>
      </c>
      <c r="L540" s="48" t="str">
        <f t="shared" si="185"/>
        <v/>
      </c>
      <c r="M540" s="47" t="str">
        <f t="shared" si="186"/>
        <v/>
      </c>
      <c r="N540" s="54" t="str">
        <f t="shared" si="187"/>
        <v/>
      </c>
      <c r="P540" s="53" t="str">
        <f>IF($AB$1="NE","",IF(V540=$V$1,MAX($P$1:P539)+1,""))</f>
        <v/>
      </c>
      <c r="Q540" s="50" t="str">
        <f t="shared" si="170"/>
        <v/>
      </c>
      <c r="R540" s="47" t="str">
        <f t="shared" si="171"/>
        <v/>
      </c>
      <c r="S540" s="47" t="str">
        <f t="shared" si="172"/>
        <v/>
      </c>
      <c r="T540" s="48" t="str">
        <f t="shared" si="173"/>
        <v/>
      </c>
      <c r="U540" s="47" t="str">
        <f t="shared" si="174"/>
        <v/>
      </c>
      <c r="V540" s="54" t="str">
        <f t="shared" si="175"/>
        <v/>
      </c>
      <c r="X540" s="49" t="str">
        <f>IF(AA540=$AA$1,MAX($X$1:X539)+1,"")</f>
        <v/>
      </c>
      <c r="Y540" s="50">
        <f t="shared" si="169"/>
        <v>539</v>
      </c>
      <c r="Z540" s="51" t="str">
        <f t="shared" si="176"/>
        <v>Ječmen Jarní</v>
      </c>
      <c r="AA540" s="50" t="str">
        <f t="shared" si="177"/>
        <v>Praha</v>
      </c>
      <c r="AB540" s="50" t="str">
        <f t="shared" si="178"/>
        <v>Lahovice</v>
      </c>
      <c r="AC540" s="51">
        <f t="shared" si="179"/>
        <v>729248</v>
      </c>
      <c r="AD540" s="52" t="str">
        <f t="shared" si="180"/>
        <v>30,01 - 50,00 %</v>
      </c>
    </row>
    <row r="541" spans="1:30" ht="12.75" x14ac:dyDescent="0.25">
      <c r="A541" s="49">
        <f>IF(B541=$Z$1,MAX($A$1:A540)+1,"")</f>
        <v>540</v>
      </c>
      <c r="B541" s="51" t="s">
        <v>3036</v>
      </c>
      <c r="C541" s="51" t="s">
        <v>636</v>
      </c>
      <c r="D541" s="64" t="s">
        <v>639</v>
      </c>
      <c r="E541" s="64">
        <v>773999</v>
      </c>
      <c r="F541" s="58" t="s">
        <v>34</v>
      </c>
      <c r="H541" s="62">
        <f t="shared" si="181"/>
        <v>540</v>
      </c>
      <c r="I541" s="63" t="str">
        <f t="shared" si="182"/>
        <v/>
      </c>
      <c r="J541" s="47" t="str">
        <f t="shared" si="183"/>
        <v/>
      </c>
      <c r="K541" s="47" t="str">
        <f t="shared" si="184"/>
        <v/>
      </c>
      <c r="L541" s="48" t="str">
        <f t="shared" si="185"/>
        <v/>
      </c>
      <c r="M541" s="47" t="str">
        <f t="shared" si="186"/>
        <v/>
      </c>
      <c r="N541" s="54" t="str">
        <f t="shared" si="187"/>
        <v/>
      </c>
      <c r="P541" s="53" t="str">
        <f>IF($AB$1="NE","",IF(V541=$V$1,MAX($P$1:P540)+1,""))</f>
        <v/>
      </c>
      <c r="Q541" s="50" t="str">
        <f t="shared" si="170"/>
        <v/>
      </c>
      <c r="R541" s="47" t="str">
        <f t="shared" si="171"/>
        <v/>
      </c>
      <c r="S541" s="47" t="str">
        <f t="shared" si="172"/>
        <v/>
      </c>
      <c r="T541" s="48" t="str">
        <f t="shared" si="173"/>
        <v/>
      </c>
      <c r="U541" s="47" t="str">
        <f t="shared" si="174"/>
        <v/>
      </c>
      <c r="V541" s="54" t="str">
        <f t="shared" si="175"/>
        <v/>
      </c>
      <c r="X541" s="49" t="str">
        <f>IF(AA541=$AA$1,MAX($X$1:X540)+1,"")</f>
        <v/>
      </c>
      <c r="Y541" s="50">
        <f t="shared" si="169"/>
        <v>540</v>
      </c>
      <c r="Z541" s="51" t="str">
        <f t="shared" si="176"/>
        <v>Ječmen Jarní</v>
      </c>
      <c r="AA541" s="50" t="str">
        <f t="shared" si="177"/>
        <v>Praha</v>
      </c>
      <c r="AB541" s="50" t="str">
        <f t="shared" si="178"/>
        <v>Újezd u Průhonic</v>
      </c>
      <c r="AC541" s="51">
        <f t="shared" si="179"/>
        <v>773999</v>
      </c>
      <c r="AD541" s="52" t="str">
        <f t="shared" si="180"/>
        <v>30,01 - 50,00 %</v>
      </c>
    </row>
    <row r="542" spans="1:30" ht="12.75" x14ac:dyDescent="0.25">
      <c r="A542" s="49">
        <f>IF(B542=$Z$1,MAX($A$1:A541)+1,"")</f>
        <v>541</v>
      </c>
      <c r="B542" s="51" t="s">
        <v>3036</v>
      </c>
      <c r="C542" s="51" t="s">
        <v>636</v>
      </c>
      <c r="D542" s="64" t="s">
        <v>640</v>
      </c>
      <c r="E542" s="64">
        <v>782378</v>
      </c>
      <c r="F542" s="58" t="s">
        <v>34</v>
      </c>
      <c r="H542" s="62">
        <f t="shared" si="181"/>
        <v>541</v>
      </c>
      <c r="I542" s="63" t="str">
        <f t="shared" si="182"/>
        <v/>
      </c>
      <c r="J542" s="47" t="str">
        <f t="shared" si="183"/>
        <v/>
      </c>
      <c r="K542" s="47" t="str">
        <f t="shared" si="184"/>
        <v/>
      </c>
      <c r="L542" s="48" t="str">
        <f t="shared" si="185"/>
        <v/>
      </c>
      <c r="M542" s="47" t="str">
        <f t="shared" si="186"/>
        <v/>
      </c>
      <c r="N542" s="54" t="str">
        <f t="shared" si="187"/>
        <v/>
      </c>
      <c r="P542" s="53" t="str">
        <f>IF($AB$1="NE","",IF(V542=$V$1,MAX($P$1:P541)+1,""))</f>
        <v/>
      </c>
      <c r="Q542" s="50" t="str">
        <f t="shared" si="170"/>
        <v/>
      </c>
      <c r="R542" s="47" t="str">
        <f t="shared" si="171"/>
        <v/>
      </c>
      <c r="S542" s="47" t="str">
        <f t="shared" si="172"/>
        <v/>
      </c>
      <c r="T542" s="48" t="str">
        <f t="shared" si="173"/>
        <v/>
      </c>
      <c r="U542" s="47" t="str">
        <f t="shared" si="174"/>
        <v/>
      </c>
      <c r="V542" s="54" t="str">
        <f t="shared" si="175"/>
        <v/>
      </c>
      <c r="X542" s="49" t="str">
        <f>IF(AA542=$AA$1,MAX($X$1:X541)+1,"")</f>
        <v/>
      </c>
      <c r="Y542" s="50">
        <f t="shared" si="169"/>
        <v>541</v>
      </c>
      <c r="Z542" s="51" t="str">
        <f t="shared" si="176"/>
        <v>Ječmen Jarní</v>
      </c>
      <c r="AA542" s="50" t="str">
        <f t="shared" si="177"/>
        <v>Praha</v>
      </c>
      <c r="AB542" s="50" t="str">
        <f t="shared" si="178"/>
        <v>Vinoř</v>
      </c>
      <c r="AC542" s="51">
        <f t="shared" si="179"/>
        <v>782378</v>
      </c>
      <c r="AD542" s="52" t="str">
        <f t="shared" si="180"/>
        <v>30,01 - 50,00 %</v>
      </c>
    </row>
    <row r="543" spans="1:30" ht="12.75" x14ac:dyDescent="0.25">
      <c r="A543" s="49">
        <f>IF(B543=$Z$1,MAX($A$1:A542)+1,"")</f>
        <v>542</v>
      </c>
      <c r="B543" s="51" t="s">
        <v>3036</v>
      </c>
      <c r="C543" s="51" t="s">
        <v>641</v>
      </c>
      <c r="D543" s="64" t="s">
        <v>642</v>
      </c>
      <c r="E543" s="64">
        <v>623458</v>
      </c>
      <c r="F543" s="58" t="s">
        <v>34</v>
      </c>
      <c r="H543" s="62">
        <f t="shared" si="181"/>
        <v>542</v>
      </c>
      <c r="I543" s="63" t="str">
        <f t="shared" si="182"/>
        <v/>
      </c>
      <c r="J543" s="47" t="str">
        <f t="shared" si="183"/>
        <v/>
      </c>
      <c r="K543" s="47" t="str">
        <f t="shared" si="184"/>
        <v/>
      </c>
      <c r="L543" s="48" t="str">
        <f t="shared" si="185"/>
        <v/>
      </c>
      <c r="M543" s="47" t="str">
        <f t="shared" si="186"/>
        <v/>
      </c>
      <c r="N543" s="54" t="str">
        <f t="shared" si="187"/>
        <v/>
      </c>
      <c r="P543" s="53" t="str">
        <f>IF($AB$1="NE","",IF(V543=$V$1,MAX($P$1:P542)+1,""))</f>
        <v/>
      </c>
      <c r="Q543" s="50" t="str">
        <f t="shared" si="170"/>
        <v/>
      </c>
      <c r="R543" s="47" t="str">
        <f t="shared" si="171"/>
        <v/>
      </c>
      <c r="S543" s="47" t="str">
        <f t="shared" si="172"/>
        <v/>
      </c>
      <c r="T543" s="48" t="str">
        <f t="shared" si="173"/>
        <v/>
      </c>
      <c r="U543" s="47" t="str">
        <f t="shared" si="174"/>
        <v/>
      </c>
      <c r="V543" s="54" t="str">
        <f t="shared" si="175"/>
        <v/>
      </c>
      <c r="X543" s="49" t="str">
        <f>IF(AA543=$AA$1,MAX($X$1:X542)+1,"")</f>
        <v/>
      </c>
      <c r="Y543" s="50">
        <f t="shared" si="169"/>
        <v>542</v>
      </c>
      <c r="Z543" s="51" t="str">
        <f t="shared" si="176"/>
        <v>Ječmen Jarní</v>
      </c>
      <c r="AA543" s="50" t="str">
        <f t="shared" si="177"/>
        <v>Praha-východ</v>
      </c>
      <c r="AB543" s="50" t="str">
        <f t="shared" si="178"/>
        <v>Nupaky</v>
      </c>
      <c r="AC543" s="51">
        <f t="shared" si="179"/>
        <v>623458</v>
      </c>
      <c r="AD543" s="52" t="str">
        <f t="shared" si="180"/>
        <v>30,01 - 50,00 %</v>
      </c>
    </row>
    <row r="544" spans="1:30" ht="12.75" x14ac:dyDescent="0.25">
      <c r="A544" s="49">
        <f>IF(B544=$Z$1,MAX($A$1:A543)+1,"")</f>
        <v>543</v>
      </c>
      <c r="B544" s="51" t="s">
        <v>3036</v>
      </c>
      <c r="C544" s="51" t="s">
        <v>641</v>
      </c>
      <c r="D544" s="64" t="s">
        <v>643</v>
      </c>
      <c r="E544" s="64">
        <v>692221</v>
      </c>
      <c r="F544" s="58" t="s">
        <v>34</v>
      </c>
      <c r="H544" s="62">
        <f t="shared" si="181"/>
        <v>543</v>
      </c>
      <c r="I544" s="63" t="str">
        <f t="shared" si="182"/>
        <v/>
      </c>
      <c r="J544" s="47" t="str">
        <f t="shared" si="183"/>
        <v/>
      </c>
      <c r="K544" s="47" t="str">
        <f t="shared" si="184"/>
        <v/>
      </c>
      <c r="L544" s="48" t="str">
        <f t="shared" si="185"/>
        <v/>
      </c>
      <c r="M544" s="47" t="str">
        <f t="shared" si="186"/>
        <v/>
      </c>
      <c r="N544" s="54" t="str">
        <f t="shared" si="187"/>
        <v/>
      </c>
      <c r="P544" s="53" t="str">
        <f>IF($AB$1="NE","",IF(V544=$V$1,MAX($P$1:P543)+1,""))</f>
        <v/>
      </c>
      <c r="Q544" s="50" t="str">
        <f t="shared" si="170"/>
        <v/>
      </c>
      <c r="R544" s="47" t="str">
        <f t="shared" si="171"/>
        <v/>
      </c>
      <c r="S544" s="47" t="str">
        <f t="shared" si="172"/>
        <v/>
      </c>
      <c r="T544" s="48" t="str">
        <f t="shared" si="173"/>
        <v/>
      </c>
      <c r="U544" s="47" t="str">
        <f t="shared" si="174"/>
        <v/>
      </c>
      <c r="V544" s="54" t="str">
        <f t="shared" si="175"/>
        <v/>
      </c>
      <c r="X544" s="49" t="str">
        <f>IF(AA544=$AA$1,MAX($X$1:X543)+1,"")</f>
        <v/>
      </c>
      <c r="Y544" s="50">
        <f t="shared" si="169"/>
        <v>543</v>
      </c>
      <c r="Z544" s="51" t="str">
        <f t="shared" si="176"/>
        <v>Ječmen Jarní</v>
      </c>
      <c r="AA544" s="50" t="str">
        <f t="shared" si="177"/>
        <v>Praha-východ</v>
      </c>
      <c r="AB544" s="50" t="str">
        <f t="shared" si="178"/>
        <v>Máslovice</v>
      </c>
      <c r="AC544" s="51">
        <f t="shared" si="179"/>
        <v>692221</v>
      </c>
      <c r="AD544" s="52" t="str">
        <f t="shared" si="180"/>
        <v>30,01 - 50,00 %</v>
      </c>
    </row>
    <row r="545" spans="1:30" ht="12.75" x14ac:dyDescent="0.25">
      <c r="A545" s="49">
        <f>IF(B545=$Z$1,MAX($A$1:A544)+1,"")</f>
        <v>544</v>
      </c>
      <c r="B545" s="51" t="s">
        <v>3036</v>
      </c>
      <c r="C545" s="51" t="s">
        <v>644</v>
      </c>
      <c r="D545" s="64" t="s">
        <v>645</v>
      </c>
      <c r="E545" s="64">
        <v>708062</v>
      </c>
      <c r="F545" s="58" t="s">
        <v>34</v>
      </c>
      <c r="H545" s="62">
        <f t="shared" si="181"/>
        <v>544</v>
      </c>
      <c r="I545" s="63" t="str">
        <f t="shared" si="182"/>
        <v/>
      </c>
      <c r="J545" s="47" t="str">
        <f t="shared" si="183"/>
        <v/>
      </c>
      <c r="K545" s="47" t="str">
        <f t="shared" si="184"/>
        <v/>
      </c>
      <c r="L545" s="48" t="str">
        <f t="shared" si="185"/>
        <v/>
      </c>
      <c r="M545" s="47" t="str">
        <f t="shared" si="186"/>
        <v/>
      </c>
      <c r="N545" s="54" t="str">
        <f t="shared" si="187"/>
        <v/>
      </c>
      <c r="P545" s="53" t="str">
        <f>IF($AB$1="NE","",IF(V545=$V$1,MAX($P$1:P544)+1,""))</f>
        <v/>
      </c>
      <c r="Q545" s="50" t="str">
        <f t="shared" si="170"/>
        <v/>
      </c>
      <c r="R545" s="47" t="str">
        <f t="shared" si="171"/>
        <v/>
      </c>
      <c r="S545" s="47" t="str">
        <f t="shared" si="172"/>
        <v/>
      </c>
      <c r="T545" s="48" t="str">
        <f t="shared" si="173"/>
        <v/>
      </c>
      <c r="U545" s="47" t="str">
        <f t="shared" si="174"/>
        <v/>
      </c>
      <c r="V545" s="54" t="str">
        <f t="shared" si="175"/>
        <v/>
      </c>
      <c r="X545" s="49" t="str">
        <f>IF(AA545=$AA$1,MAX($X$1:X544)+1,"")</f>
        <v/>
      </c>
      <c r="Y545" s="50">
        <f t="shared" si="169"/>
        <v>544</v>
      </c>
      <c r="Z545" s="51" t="str">
        <f t="shared" si="176"/>
        <v>Ječmen Jarní</v>
      </c>
      <c r="AA545" s="50" t="str">
        <f t="shared" si="177"/>
        <v>Praha-západ</v>
      </c>
      <c r="AB545" s="50" t="str">
        <f t="shared" si="178"/>
        <v>Nučice u Rudné</v>
      </c>
      <c r="AC545" s="51">
        <f t="shared" si="179"/>
        <v>708062</v>
      </c>
      <c r="AD545" s="52" t="str">
        <f t="shared" si="180"/>
        <v>30,01 - 50,00 %</v>
      </c>
    </row>
    <row r="546" spans="1:30" ht="12.75" x14ac:dyDescent="0.25">
      <c r="A546" s="49">
        <f>IF(B546=$Z$1,MAX($A$1:A545)+1,"")</f>
        <v>545</v>
      </c>
      <c r="B546" s="51" t="s">
        <v>3036</v>
      </c>
      <c r="C546" s="51" t="s">
        <v>644</v>
      </c>
      <c r="D546" s="64" t="s">
        <v>646</v>
      </c>
      <c r="E546" s="64">
        <v>743313</v>
      </c>
      <c r="F546" s="58" t="s">
        <v>34</v>
      </c>
      <c r="H546" s="62">
        <f t="shared" si="181"/>
        <v>545</v>
      </c>
      <c r="I546" s="63" t="str">
        <f t="shared" si="182"/>
        <v/>
      </c>
      <c r="J546" s="47" t="str">
        <f t="shared" si="183"/>
        <v/>
      </c>
      <c r="K546" s="47" t="str">
        <f t="shared" si="184"/>
        <v/>
      </c>
      <c r="L546" s="48" t="str">
        <f t="shared" si="185"/>
        <v/>
      </c>
      <c r="M546" s="47" t="str">
        <f t="shared" si="186"/>
        <v/>
      </c>
      <c r="N546" s="54" t="str">
        <f t="shared" si="187"/>
        <v/>
      </c>
      <c r="P546" s="53" t="str">
        <f>IF($AB$1="NE","",IF(V546=$V$1,MAX($P$1:P545)+1,""))</f>
        <v/>
      </c>
      <c r="Q546" s="50" t="str">
        <f t="shared" si="170"/>
        <v/>
      </c>
      <c r="R546" s="47" t="str">
        <f t="shared" si="171"/>
        <v/>
      </c>
      <c r="S546" s="47" t="str">
        <f t="shared" si="172"/>
        <v/>
      </c>
      <c r="T546" s="48" t="str">
        <f t="shared" si="173"/>
        <v/>
      </c>
      <c r="U546" s="47" t="str">
        <f t="shared" si="174"/>
        <v/>
      </c>
      <c r="V546" s="54" t="str">
        <f t="shared" si="175"/>
        <v/>
      </c>
      <c r="X546" s="49" t="str">
        <f>IF(AA546=$AA$1,MAX($X$1:X545)+1,"")</f>
        <v/>
      </c>
      <c r="Y546" s="50">
        <f t="shared" si="169"/>
        <v>545</v>
      </c>
      <c r="Z546" s="51" t="str">
        <f t="shared" si="176"/>
        <v>Ječmen Jarní</v>
      </c>
      <c r="AA546" s="50" t="str">
        <f t="shared" si="177"/>
        <v>Praha-západ</v>
      </c>
      <c r="AB546" s="50" t="str">
        <f t="shared" si="178"/>
        <v>Dušníky u Rudné</v>
      </c>
      <c r="AC546" s="51">
        <f t="shared" si="179"/>
        <v>743313</v>
      </c>
      <c r="AD546" s="52" t="str">
        <f t="shared" si="180"/>
        <v>30,01 - 50,00 %</v>
      </c>
    </row>
    <row r="547" spans="1:30" ht="12.75" x14ac:dyDescent="0.25">
      <c r="A547" s="49">
        <f>IF(B547=$Z$1,MAX($A$1:A546)+1,"")</f>
        <v>546</v>
      </c>
      <c r="B547" s="51" t="s">
        <v>3036</v>
      </c>
      <c r="C547" s="51" t="s">
        <v>644</v>
      </c>
      <c r="D547" s="64" t="s">
        <v>647</v>
      </c>
      <c r="E547" s="64">
        <v>779369</v>
      </c>
      <c r="F547" s="58" t="s">
        <v>34</v>
      </c>
      <c r="H547" s="62">
        <f t="shared" si="181"/>
        <v>546</v>
      </c>
      <c r="I547" s="63" t="str">
        <f t="shared" si="182"/>
        <v/>
      </c>
      <c r="J547" s="47" t="str">
        <f t="shared" si="183"/>
        <v/>
      </c>
      <c r="K547" s="47" t="str">
        <f t="shared" si="184"/>
        <v/>
      </c>
      <c r="L547" s="48" t="str">
        <f t="shared" si="185"/>
        <v/>
      </c>
      <c r="M547" s="47" t="str">
        <f t="shared" si="186"/>
        <v/>
      </c>
      <c r="N547" s="54" t="str">
        <f t="shared" si="187"/>
        <v/>
      </c>
      <c r="P547" s="53" t="str">
        <f>IF($AB$1="NE","",IF(V547=$V$1,MAX($P$1:P546)+1,""))</f>
        <v/>
      </c>
      <c r="Q547" s="50" t="str">
        <f t="shared" si="170"/>
        <v/>
      </c>
      <c r="R547" s="47" t="str">
        <f t="shared" si="171"/>
        <v/>
      </c>
      <c r="S547" s="47" t="str">
        <f t="shared" si="172"/>
        <v/>
      </c>
      <c r="T547" s="48" t="str">
        <f t="shared" si="173"/>
        <v/>
      </c>
      <c r="U547" s="47" t="str">
        <f t="shared" si="174"/>
        <v/>
      </c>
      <c r="V547" s="54" t="str">
        <f t="shared" si="175"/>
        <v/>
      </c>
      <c r="X547" s="49" t="str">
        <f>IF(AA547=$AA$1,MAX($X$1:X546)+1,"")</f>
        <v/>
      </c>
      <c r="Y547" s="50">
        <f t="shared" si="169"/>
        <v>546</v>
      </c>
      <c r="Z547" s="51" t="str">
        <f t="shared" si="176"/>
        <v>Ječmen Jarní</v>
      </c>
      <c r="AA547" s="50" t="str">
        <f t="shared" si="177"/>
        <v>Praha-západ</v>
      </c>
      <c r="AB547" s="50" t="str">
        <f t="shared" si="178"/>
        <v>Velké Přílepy</v>
      </c>
      <c r="AC547" s="51">
        <f t="shared" si="179"/>
        <v>779369</v>
      </c>
      <c r="AD547" s="52" t="str">
        <f t="shared" si="180"/>
        <v>30,01 - 50,00 %</v>
      </c>
    </row>
    <row r="548" spans="1:30" ht="12.75" x14ac:dyDescent="0.25">
      <c r="A548" s="49">
        <f>IF(B548=$Z$1,MAX($A$1:A547)+1,"")</f>
        <v>547</v>
      </c>
      <c r="B548" s="51" t="s">
        <v>3036</v>
      </c>
      <c r="C548" s="51" t="s">
        <v>648</v>
      </c>
      <c r="D548" s="64" t="s">
        <v>649</v>
      </c>
      <c r="E548" s="64">
        <v>642959</v>
      </c>
      <c r="F548" s="58" t="s">
        <v>34</v>
      </c>
      <c r="H548" s="62">
        <f t="shared" si="181"/>
        <v>547</v>
      </c>
      <c r="I548" s="63" t="str">
        <f t="shared" si="182"/>
        <v/>
      </c>
      <c r="J548" s="47" t="str">
        <f t="shared" si="183"/>
        <v/>
      </c>
      <c r="K548" s="47" t="str">
        <f t="shared" si="184"/>
        <v/>
      </c>
      <c r="L548" s="48" t="str">
        <f t="shared" si="185"/>
        <v/>
      </c>
      <c r="M548" s="47" t="str">
        <f t="shared" si="186"/>
        <v/>
      </c>
      <c r="N548" s="54" t="str">
        <f t="shared" si="187"/>
        <v/>
      </c>
      <c r="P548" s="53" t="str">
        <f>IF($AB$1="NE","",IF(V548=$V$1,MAX($P$1:P547)+1,""))</f>
        <v/>
      </c>
      <c r="Q548" s="50" t="str">
        <f t="shared" si="170"/>
        <v/>
      </c>
      <c r="R548" s="47" t="str">
        <f t="shared" si="171"/>
        <v/>
      </c>
      <c r="S548" s="47" t="str">
        <f t="shared" si="172"/>
        <v/>
      </c>
      <c r="T548" s="48" t="str">
        <f t="shared" si="173"/>
        <v/>
      </c>
      <c r="U548" s="47" t="str">
        <f t="shared" si="174"/>
        <v/>
      </c>
      <c r="V548" s="54" t="str">
        <f t="shared" si="175"/>
        <v/>
      </c>
      <c r="X548" s="49" t="str">
        <f>IF(AA548=$AA$1,MAX($X$1:X547)+1,"")</f>
        <v/>
      </c>
      <c r="Y548" s="50">
        <f t="shared" si="169"/>
        <v>547</v>
      </c>
      <c r="Z548" s="51" t="str">
        <f t="shared" si="176"/>
        <v>Ječmen Jarní</v>
      </c>
      <c r="AA548" s="50" t="str">
        <f t="shared" si="177"/>
        <v>Prachatice</v>
      </c>
      <c r="AB548" s="50" t="str">
        <f t="shared" si="178"/>
        <v>Dolní Chrášťany</v>
      </c>
      <c r="AC548" s="51">
        <f t="shared" si="179"/>
        <v>642959</v>
      </c>
      <c r="AD548" s="52" t="str">
        <f t="shared" si="180"/>
        <v>30,01 - 50,00 %</v>
      </c>
    </row>
    <row r="549" spans="1:30" ht="12.75" x14ac:dyDescent="0.25">
      <c r="A549" s="49">
        <f>IF(B549=$Z$1,MAX($A$1:A548)+1,"")</f>
        <v>548</v>
      </c>
      <c r="B549" s="51" t="s">
        <v>3036</v>
      </c>
      <c r="C549" s="51" t="s">
        <v>648</v>
      </c>
      <c r="D549" s="64" t="s">
        <v>650</v>
      </c>
      <c r="E549" s="64">
        <v>655244</v>
      </c>
      <c r="F549" s="58" t="s">
        <v>34</v>
      </c>
      <c r="H549" s="62">
        <f t="shared" si="181"/>
        <v>548</v>
      </c>
      <c r="I549" s="63" t="str">
        <f t="shared" si="182"/>
        <v/>
      </c>
      <c r="J549" s="47" t="str">
        <f t="shared" si="183"/>
        <v/>
      </c>
      <c r="K549" s="47" t="str">
        <f t="shared" si="184"/>
        <v/>
      </c>
      <c r="L549" s="48" t="str">
        <f t="shared" si="185"/>
        <v/>
      </c>
      <c r="M549" s="47" t="str">
        <f t="shared" si="186"/>
        <v/>
      </c>
      <c r="N549" s="54" t="str">
        <f t="shared" si="187"/>
        <v/>
      </c>
      <c r="P549" s="53" t="str">
        <f>IF($AB$1="NE","",IF(V549=$V$1,MAX($P$1:P548)+1,""))</f>
        <v/>
      </c>
      <c r="Q549" s="50" t="str">
        <f t="shared" si="170"/>
        <v/>
      </c>
      <c r="R549" s="47" t="str">
        <f t="shared" si="171"/>
        <v/>
      </c>
      <c r="S549" s="47" t="str">
        <f t="shared" si="172"/>
        <v/>
      </c>
      <c r="T549" s="48" t="str">
        <f t="shared" si="173"/>
        <v/>
      </c>
      <c r="U549" s="47" t="str">
        <f t="shared" si="174"/>
        <v/>
      </c>
      <c r="V549" s="54" t="str">
        <f t="shared" si="175"/>
        <v/>
      </c>
      <c r="X549" s="49" t="str">
        <f>IF(AA549=$AA$1,MAX($X$1:X548)+1,"")</f>
        <v/>
      </c>
      <c r="Y549" s="50">
        <f t="shared" si="169"/>
        <v>548</v>
      </c>
      <c r="Z549" s="51" t="str">
        <f t="shared" si="176"/>
        <v>Ječmen Jarní</v>
      </c>
      <c r="AA549" s="50" t="str">
        <f t="shared" si="177"/>
        <v>Prachatice</v>
      </c>
      <c r="AB549" s="50" t="str">
        <f t="shared" si="178"/>
        <v>Babice u Netolic</v>
      </c>
      <c r="AC549" s="51">
        <f t="shared" si="179"/>
        <v>655244</v>
      </c>
      <c r="AD549" s="52" t="str">
        <f t="shared" si="180"/>
        <v>30,01 - 50,00 %</v>
      </c>
    </row>
    <row r="550" spans="1:30" ht="12.75" x14ac:dyDescent="0.25">
      <c r="A550" s="49">
        <f>IF(B550=$Z$1,MAX($A$1:A549)+1,"")</f>
        <v>549</v>
      </c>
      <c r="B550" s="51" t="s">
        <v>3036</v>
      </c>
      <c r="C550" s="51" t="s">
        <v>648</v>
      </c>
      <c r="D550" s="64" t="s">
        <v>651</v>
      </c>
      <c r="E550" s="64">
        <v>689793</v>
      </c>
      <c r="F550" s="58" t="s">
        <v>34</v>
      </c>
      <c r="H550" s="62">
        <f t="shared" si="181"/>
        <v>549</v>
      </c>
      <c r="I550" s="63" t="str">
        <f t="shared" si="182"/>
        <v/>
      </c>
      <c r="J550" s="47" t="str">
        <f t="shared" si="183"/>
        <v/>
      </c>
      <c r="K550" s="47" t="str">
        <f t="shared" si="184"/>
        <v/>
      </c>
      <c r="L550" s="48" t="str">
        <f t="shared" si="185"/>
        <v/>
      </c>
      <c r="M550" s="47" t="str">
        <f t="shared" si="186"/>
        <v/>
      </c>
      <c r="N550" s="54" t="str">
        <f t="shared" si="187"/>
        <v/>
      </c>
      <c r="P550" s="53" t="str">
        <f>IF($AB$1="NE","",IF(V550=$V$1,MAX($P$1:P549)+1,""))</f>
        <v/>
      </c>
      <c r="Q550" s="50" t="str">
        <f t="shared" si="170"/>
        <v/>
      </c>
      <c r="R550" s="47" t="str">
        <f t="shared" si="171"/>
        <v/>
      </c>
      <c r="S550" s="47" t="str">
        <f t="shared" si="172"/>
        <v/>
      </c>
      <c r="T550" s="48" t="str">
        <f t="shared" si="173"/>
        <v/>
      </c>
      <c r="U550" s="47" t="str">
        <f t="shared" si="174"/>
        <v/>
      </c>
      <c r="V550" s="54" t="str">
        <f t="shared" si="175"/>
        <v/>
      </c>
      <c r="X550" s="49" t="str">
        <f>IF(AA550=$AA$1,MAX($X$1:X549)+1,"")</f>
        <v/>
      </c>
      <c r="Y550" s="50">
        <f t="shared" si="169"/>
        <v>549</v>
      </c>
      <c r="Z550" s="51" t="str">
        <f t="shared" si="176"/>
        <v>Ječmen Jarní</v>
      </c>
      <c r="AA550" s="50" t="str">
        <f t="shared" si="177"/>
        <v>Prachatice</v>
      </c>
      <c r="AB550" s="50" t="str">
        <f t="shared" si="178"/>
        <v>Sedlovice</v>
      </c>
      <c r="AC550" s="51">
        <f t="shared" si="179"/>
        <v>689793</v>
      </c>
      <c r="AD550" s="52" t="str">
        <f t="shared" si="180"/>
        <v>30,01 - 50,00 %</v>
      </c>
    </row>
    <row r="551" spans="1:30" ht="12.75" x14ac:dyDescent="0.25">
      <c r="A551" s="49">
        <f>IF(B551=$Z$1,MAX($A$1:A550)+1,"")</f>
        <v>550</v>
      </c>
      <c r="B551" s="51" t="s">
        <v>3036</v>
      </c>
      <c r="C551" s="51" t="s">
        <v>648</v>
      </c>
      <c r="D551" s="64" t="s">
        <v>652</v>
      </c>
      <c r="E551" s="64">
        <v>691232</v>
      </c>
      <c r="F551" s="58" t="s">
        <v>34</v>
      </c>
      <c r="H551" s="62">
        <f t="shared" si="181"/>
        <v>550</v>
      </c>
      <c r="I551" s="63" t="str">
        <f t="shared" si="182"/>
        <v/>
      </c>
      <c r="J551" s="47" t="str">
        <f t="shared" si="183"/>
        <v/>
      </c>
      <c r="K551" s="47" t="str">
        <f t="shared" si="184"/>
        <v/>
      </c>
      <c r="L551" s="48" t="str">
        <f t="shared" si="185"/>
        <v/>
      </c>
      <c r="M551" s="47" t="str">
        <f t="shared" si="186"/>
        <v/>
      </c>
      <c r="N551" s="54" t="str">
        <f t="shared" si="187"/>
        <v/>
      </c>
      <c r="P551" s="53" t="str">
        <f>IF($AB$1="NE","",IF(V551=$V$1,MAX($P$1:P550)+1,""))</f>
        <v/>
      </c>
      <c r="Q551" s="50" t="str">
        <f t="shared" si="170"/>
        <v/>
      </c>
      <c r="R551" s="47" t="str">
        <f t="shared" si="171"/>
        <v/>
      </c>
      <c r="S551" s="47" t="str">
        <f t="shared" si="172"/>
        <v/>
      </c>
      <c r="T551" s="48" t="str">
        <f t="shared" si="173"/>
        <v/>
      </c>
      <c r="U551" s="47" t="str">
        <f t="shared" si="174"/>
        <v/>
      </c>
      <c r="V551" s="54" t="str">
        <f t="shared" si="175"/>
        <v/>
      </c>
      <c r="X551" s="49" t="str">
        <f>IF(AA551=$AA$1,MAX($X$1:X550)+1,"")</f>
        <v/>
      </c>
      <c r="Y551" s="50">
        <f t="shared" si="169"/>
        <v>550</v>
      </c>
      <c r="Z551" s="51" t="str">
        <f t="shared" si="176"/>
        <v>Ječmen Jarní</v>
      </c>
      <c r="AA551" s="50" t="str">
        <f t="shared" si="177"/>
        <v>Prachatice</v>
      </c>
      <c r="AB551" s="50" t="str">
        <f t="shared" si="178"/>
        <v>Malovičky</v>
      </c>
      <c r="AC551" s="51">
        <f t="shared" si="179"/>
        <v>691232</v>
      </c>
      <c r="AD551" s="52" t="str">
        <f t="shared" si="180"/>
        <v>30,01 - 50,00 %</v>
      </c>
    </row>
    <row r="552" spans="1:30" ht="12.75" x14ac:dyDescent="0.25">
      <c r="A552" s="49">
        <f>IF(B552=$Z$1,MAX($A$1:A551)+1,"")</f>
        <v>551</v>
      </c>
      <c r="B552" s="51" t="s">
        <v>3036</v>
      </c>
      <c r="C552" s="51" t="s">
        <v>648</v>
      </c>
      <c r="D552" s="64" t="s">
        <v>653</v>
      </c>
      <c r="E552" s="64">
        <v>691241</v>
      </c>
      <c r="F552" s="58" t="s">
        <v>34</v>
      </c>
      <c r="H552" s="62">
        <f t="shared" si="181"/>
        <v>551</v>
      </c>
      <c r="I552" s="63" t="str">
        <f t="shared" si="182"/>
        <v/>
      </c>
      <c r="J552" s="47" t="str">
        <f t="shared" si="183"/>
        <v/>
      </c>
      <c r="K552" s="47" t="str">
        <f t="shared" si="184"/>
        <v/>
      </c>
      <c r="L552" s="48" t="str">
        <f t="shared" si="185"/>
        <v/>
      </c>
      <c r="M552" s="47" t="str">
        <f t="shared" si="186"/>
        <v/>
      </c>
      <c r="N552" s="54" t="str">
        <f t="shared" si="187"/>
        <v/>
      </c>
      <c r="P552" s="53" t="str">
        <f>IF($AB$1="NE","",IF(V552=$V$1,MAX($P$1:P551)+1,""))</f>
        <v/>
      </c>
      <c r="Q552" s="50" t="str">
        <f t="shared" si="170"/>
        <v/>
      </c>
      <c r="R552" s="47" t="str">
        <f t="shared" si="171"/>
        <v/>
      </c>
      <c r="S552" s="47" t="str">
        <f t="shared" si="172"/>
        <v/>
      </c>
      <c r="T552" s="48" t="str">
        <f t="shared" si="173"/>
        <v/>
      </c>
      <c r="U552" s="47" t="str">
        <f t="shared" si="174"/>
        <v/>
      </c>
      <c r="V552" s="54" t="str">
        <f t="shared" si="175"/>
        <v/>
      </c>
      <c r="X552" s="49" t="str">
        <f>IF(AA552=$AA$1,MAX($X$1:X551)+1,"")</f>
        <v/>
      </c>
      <c r="Y552" s="50">
        <f t="shared" si="169"/>
        <v>551</v>
      </c>
      <c r="Z552" s="51" t="str">
        <f t="shared" si="176"/>
        <v>Ječmen Jarní</v>
      </c>
      <c r="AA552" s="50" t="str">
        <f t="shared" si="177"/>
        <v>Prachatice</v>
      </c>
      <c r="AB552" s="50" t="str">
        <f t="shared" si="178"/>
        <v>Podeřiště</v>
      </c>
      <c r="AC552" s="51">
        <f t="shared" si="179"/>
        <v>691241</v>
      </c>
      <c r="AD552" s="52" t="str">
        <f t="shared" si="180"/>
        <v>30,01 - 50,00 %</v>
      </c>
    </row>
    <row r="553" spans="1:30" ht="12.75" x14ac:dyDescent="0.25">
      <c r="A553" s="49">
        <f>IF(B553=$Z$1,MAX($A$1:A552)+1,"")</f>
        <v>552</v>
      </c>
      <c r="B553" s="51" t="s">
        <v>3036</v>
      </c>
      <c r="C553" s="51" t="s">
        <v>648</v>
      </c>
      <c r="D553" s="64" t="s">
        <v>654</v>
      </c>
      <c r="E553" s="64">
        <v>701700</v>
      </c>
      <c r="F553" s="58" t="s">
        <v>34</v>
      </c>
      <c r="H553" s="62">
        <f t="shared" si="181"/>
        <v>552</v>
      </c>
      <c r="I553" s="63" t="str">
        <f t="shared" si="182"/>
        <v/>
      </c>
      <c r="J553" s="47" t="str">
        <f t="shared" si="183"/>
        <v/>
      </c>
      <c r="K553" s="47" t="str">
        <f t="shared" si="184"/>
        <v/>
      </c>
      <c r="L553" s="48" t="str">
        <f t="shared" si="185"/>
        <v/>
      </c>
      <c r="M553" s="47" t="str">
        <f t="shared" si="186"/>
        <v/>
      </c>
      <c r="N553" s="54" t="str">
        <f t="shared" si="187"/>
        <v/>
      </c>
      <c r="P553" s="53" t="str">
        <f>IF($AB$1="NE","",IF(V553=$V$1,MAX($P$1:P552)+1,""))</f>
        <v/>
      </c>
      <c r="Q553" s="50" t="str">
        <f t="shared" si="170"/>
        <v/>
      </c>
      <c r="R553" s="47" t="str">
        <f t="shared" si="171"/>
        <v/>
      </c>
      <c r="S553" s="47" t="str">
        <f t="shared" si="172"/>
        <v/>
      </c>
      <c r="T553" s="48" t="str">
        <f t="shared" si="173"/>
        <v/>
      </c>
      <c r="U553" s="47" t="str">
        <f t="shared" si="174"/>
        <v/>
      </c>
      <c r="V553" s="54" t="str">
        <f t="shared" si="175"/>
        <v/>
      </c>
      <c r="X553" s="49" t="str">
        <f>IF(AA553=$AA$1,MAX($X$1:X552)+1,"")</f>
        <v/>
      </c>
      <c r="Y553" s="50">
        <f t="shared" si="169"/>
        <v>552</v>
      </c>
      <c r="Z553" s="51" t="str">
        <f t="shared" si="176"/>
        <v>Ječmen Jarní</v>
      </c>
      <c r="AA553" s="50" t="str">
        <f t="shared" si="177"/>
        <v>Prachatice</v>
      </c>
      <c r="AB553" s="50" t="str">
        <f t="shared" si="178"/>
        <v>Nebahovy</v>
      </c>
      <c r="AC553" s="51">
        <f t="shared" si="179"/>
        <v>701700</v>
      </c>
      <c r="AD553" s="52" t="str">
        <f t="shared" si="180"/>
        <v>30,01 - 50,00 %</v>
      </c>
    </row>
    <row r="554" spans="1:30" ht="12.75" x14ac:dyDescent="0.25">
      <c r="A554" s="49">
        <f>IF(B554=$Z$1,MAX($A$1:A553)+1,"")</f>
        <v>553</v>
      </c>
      <c r="B554" s="51" t="s">
        <v>3036</v>
      </c>
      <c r="C554" s="51" t="s">
        <v>648</v>
      </c>
      <c r="D554" s="64" t="s">
        <v>655</v>
      </c>
      <c r="E554" s="64">
        <v>703940</v>
      </c>
      <c r="F554" s="58" t="s">
        <v>34</v>
      </c>
      <c r="H554" s="62">
        <f t="shared" si="181"/>
        <v>553</v>
      </c>
      <c r="I554" s="63" t="str">
        <f t="shared" si="182"/>
        <v/>
      </c>
      <c r="J554" s="47" t="str">
        <f t="shared" si="183"/>
        <v/>
      </c>
      <c r="K554" s="47" t="str">
        <f t="shared" si="184"/>
        <v/>
      </c>
      <c r="L554" s="48" t="str">
        <f t="shared" si="185"/>
        <v/>
      </c>
      <c r="M554" s="47" t="str">
        <f t="shared" si="186"/>
        <v/>
      </c>
      <c r="N554" s="54" t="str">
        <f t="shared" si="187"/>
        <v/>
      </c>
      <c r="P554" s="53" t="str">
        <f>IF($AB$1="NE","",IF(V554=$V$1,MAX($P$1:P553)+1,""))</f>
        <v/>
      </c>
      <c r="Q554" s="50" t="str">
        <f t="shared" si="170"/>
        <v/>
      </c>
      <c r="R554" s="47" t="str">
        <f t="shared" si="171"/>
        <v/>
      </c>
      <c r="S554" s="47" t="str">
        <f t="shared" si="172"/>
        <v/>
      </c>
      <c r="T554" s="48" t="str">
        <f t="shared" si="173"/>
        <v/>
      </c>
      <c r="U554" s="47" t="str">
        <f t="shared" si="174"/>
        <v/>
      </c>
      <c r="V554" s="54" t="str">
        <f t="shared" si="175"/>
        <v/>
      </c>
      <c r="X554" s="49" t="str">
        <f>IF(AA554=$AA$1,MAX($X$1:X553)+1,"")</f>
        <v/>
      </c>
      <c r="Y554" s="50">
        <f t="shared" si="169"/>
        <v>553</v>
      </c>
      <c r="Z554" s="51" t="str">
        <f t="shared" si="176"/>
        <v>Ječmen Jarní</v>
      </c>
      <c r="AA554" s="50" t="str">
        <f t="shared" si="177"/>
        <v>Prachatice</v>
      </c>
      <c r="AB554" s="50" t="str">
        <f t="shared" si="178"/>
        <v>Netolice</v>
      </c>
      <c r="AC554" s="51">
        <f t="shared" si="179"/>
        <v>703940</v>
      </c>
      <c r="AD554" s="52" t="str">
        <f t="shared" si="180"/>
        <v>30,01 - 50,00 %</v>
      </c>
    </row>
    <row r="555" spans="1:30" ht="12.75" x14ac:dyDescent="0.25">
      <c r="A555" s="49">
        <f>IF(B555=$Z$1,MAX($A$1:A554)+1,"")</f>
        <v>554</v>
      </c>
      <c r="B555" s="51" t="s">
        <v>3036</v>
      </c>
      <c r="C555" s="51" t="s">
        <v>648</v>
      </c>
      <c r="D555" s="64" t="s">
        <v>656</v>
      </c>
      <c r="E555" s="64">
        <v>792284</v>
      </c>
      <c r="F555" s="58" t="s">
        <v>34</v>
      </c>
      <c r="H555" s="62">
        <f t="shared" si="181"/>
        <v>554</v>
      </c>
      <c r="I555" s="63" t="str">
        <f t="shared" si="182"/>
        <v/>
      </c>
      <c r="J555" s="47" t="str">
        <f t="shared" si="183"/>
        <v/>
      </c>
      <c r="K555" s="47" t="str">
        <f t="shared" si="184"/>
        <v/>
      </c>
      <c r="L555" s="48" t="str">
        <f t="shared" si="185"/>
        <v/>
      </c>
      <c r="M555" s="47" t="str">
        <f t="shared" si="186"/>
        <v/>
      </c>
      <c r="N555" s="54" t="str">
        <f t="shared" si="187"/>
        <v/>
      </c>
      <c r="P555" s="53" t="str">
        <f>IF($AB$1="NE","",IF(V555=$V$1,MAX($P$1:P554)+1,""))</f>
        <v/>
      </c>
      <c r="Q555" s="50" t="str">
        <f t="shared" si="170"/>
        <v/>
      </c>
      <c r="R555" s="47" t="str">
        <f t="shared" si="171"/>
        <v/>
      </c>
      <c r="S555" s="47" t="str">
        <f t="shared" si="172"/>
        <v/>
      </c>
      <c r="T555" s="48" t="str">
        <f t="shared" si="173"/>
        <v/>
      </c>
      <c r="U555" s="47" t="str">
        <f t="shared" si="174"/>
        <v/>
      </c>
      <c r="V555" s="54" t="str">
        <f t="shared" si="175"/>
        <v/>
      </c>
      <c r="X555" s="49" t="str">
        <f>IF(AA555=$AA$1,MAX($X$1:X554)+1,"")</f>
        <v/>
      </c>
      <c r="Y555" s="50">
        <f t="shared" si="169"/>
        <v>554</v>
      </c>
      <c r="Z555" s="51" t="str">
        <f t="shared" si="176"/>
        <v>Ječmen Jarní</v>
      </c>
      <c r="AA555" s="50" t="str">
        <f t="shared" si="177"/>
        <v>Prachatice</v>
      </c>
      <c r="AB555" s="50" t="str">
        <f t="shared" si="178"/>
        <v>Zdenice</v>
      </c>
      <c r="AC555" s="51">
        <f t="shared" si="179"/>
        <v>792284</v>
      </c>
      <c r="AD555" s="52" t="str">
        <f t="shared" si="180"/>
        <v>30,01 - 50,00 %</v>
      </c>
    </row>
    <row r="556" spans="1:30" ht="12.75" x14ac:dyDescent="0.25">
      <c r="A556" s="49">
        <f>IF(B556=$Z$1,MAX($A$1:A555)+1,"")</f>
        <v>555</v>
      </c>
      <c r="B556" s="51" t="s">
        <v>3036</v>
      </c>
      <c r="C556" s="51" t="s">
        <v>657</v>
      </c>
      <c r="D556" s="64" t="s">
        <v>658</v>
      </c>
      <c r="E556" s="64">
        <v>601331</v>
      </c>
      <c r="F556" s="58" t="s">
        <v>34</v>
      </c>
      <c r="H556" s="62">
        <f t="shared" si="181"/>
        <v>555</v>
      </c>
      <c r="I556" s="63" t="str">
        <f t="shared" si="182"/>
        <v/>
      </c>
      <c r="J556" s="47" t="str">
        <f t="shared" si="183"/>
        <v/>
      </c>
      <c r="K556" s="47" t="str">
        <f t="shared" si="184"/>
        <v/>
      </c>
      <c r="L556" s="48" t="str">
        <f t="shared" si="185"/>
        <v/>
      </c>
      <c r="M556" s="47" t="str">
        <f t="shared" si="186"/>
        <v/>
      </c>
      <c r="N556" s="54" t="str">
        <f t="shared" si="187"/>
        <v/>
      </c>
      <c r="P556" s="53" t="str">
        <f>IF($AB$1="NE","",IF(V556=$V$1,MAX($P$1:P555)+1,""))</f>
        <v/>
      </c>
      <c r="Q556" s="50" t="str">
        <f t="shared" si="170"/>
        <v/>
      </c>
      <c r="R556" s="47" t="str">
        <f t="shared" si="171"/>
        <v/>
      </c>
      <c r="S556" s="47" t="str">
        <f t="shared" si="172"/>
        <v/>
      </c>
      <c r="T556" s="48" t="str">
        <f t="shared" si="173"/>
        <v/>
      </c>
      <c r="U556" s="47" t="str">
        <f t="shared" si="174"/>
        <v/>
      </c>
      <c r="V556" s="54" t="str">
        <f t="shared" si="175"/>
        <v/>
      </c>
      <c r="X556" s="49" t="str">
        <f>IF(AA556=$AA$1,MAX($X$1:X555)+1,"")</f>
        <v/>
      </c>
      <c r="Y556" s="50">
        <f t="shared" si="169"/>
        <v>555</v>
      </c>
      <c r="Z556" s="51" t="str">
        <f t="shared" si="176"/>
        <v>Ječmen Jarní</v>
      </c>
      <c r="AA556" s="50" t="str">
        <f t="shared" si="177"/>
        <v>Prostějov</v>
      </c>
      <c r="AB556" s="50" t="str">
        <f t="shared" si="178"/>
        <v>Bedihošť</v>
      </c>
      <c r="AC556" s="51">
        <f t="shared" si="179"/>
        <v>601331</v>
      </c>
      <c r="AD556" s="52" t="str">
        <f t="shared" si="180"/>
        <v>30,01 - 50,00 %</v>
      </c>
    </row>
    <row r="557" spans="1:30" ht="12.75" x14ac:dyDescent="0.25">
      <c r="A557" s="49">
        <f>IF(B557=$Z$1,MAX($A$1:A556)+1,"")</f>
        <v>556</v>
      </c>
      <c r="B557" s="51" t="s">
        <v>3036</v>
      </c>
      <c r="C557" s="51" t="s">
        <v>657</v>
      </c>
      <c r="D557" s="64" t="s">
        <v>659</v>
      </c>
      <c r="E557" s="64">
        <v>604542</v>
      </c>
      <c r="F557" s="58" t="s">
        <v>34</v>
      </c>
      <c r="H557" s="62">
        <f t="shared" si="181"/>
        <v>556</v>
      </c>
      <c r="I557" s="63" t="str">
        <f t="shared" si="182"/>
        <v/>
      </c>
      <c r="J557" s="47" t="str">
        <f t="shared" si="183"/>
        <v/>
      </c>
      <c r="K557" s="47" t="str">
        <f t="shared" si="184"/>
        <v/>
      </c>
      <c r="L557" s="48" t="str">
        <f t="shared" si="185"/>
        <v/>
      </c>
      <c r="M557" s="47" t="str">
        <f t="shared" si="186"/>
        <v/>
      </c>
      <c r="N557" s="54" t="str">
        <f t="shared" si="187"/>
        <v/>
      </c>
      <c r="P557" s="53" t="str">
        <f>IF($AB$1="NE","",IF(V557=$V$1,MAX($P$1:P556)+1,""))</f>
        <v/>
      </c>
      <c r="Q557" s="50" t="str">
        <f t="shared" si="170"/>
        <v/>
      </c>
      <c r="R557" s="47" t="str">
        <f t="shared" si="171"/>
        <v/>
      </c>
      <c r="S557" s="47" t="str">
        <f t="shared" si="172"/>
        <v/>
      </c>
      <c r="T557" s="48" t="str">
        <f t="shared" si="173"/>
        <v/>
      </c>
      <c r="U557" s="47" t="str">
        <f t="shared" si="174"/>
        <v/>
      </c>
      <c r="V557" s="54" t="str">
        <f t="shared" si="175"/>
        <v/>
      </c>
      <c r="X557" s="49" t="str">
        <f>IF(AA557=$AA$1,MAX($X$1:X556)+1,"")</f>
        <v/>
      </c>
      <c r="Y557" s="50">
        <f t="shared" si="169"/>
        <v>556</v>
      </c>
      <c r="Z557" s="51" t="str">
        <f t="shared" si="176"/>
        <v>Ječmen Jarní</v>
      </c>
      <c r="AA557" s="50" t="str">
        <f t="shared" si="177"/>
        <v>Prostějov</v>
      </c>
      <c r="AB557" s="50" t="str">
        <f t="shared" si="178"/>
        <v>Lutotín</v>
      </c>
      <c r="AC557" s="51">
        <f t="shared" si="179"/>
        <v>604542</v>
      </c>
      <c r="AD557" s="52" t="str">
        <f t="shared" si="180"/>
        <v>30,01 - 50,00 %</v>
      </c>
    </row>
    <row r="558" spans="1:30" ht="12.75" x14ac:dyDescent="0.25">
      <c r="A558" s="49">
        <f>IF(B558=$Z$1,MAX($A$1:A557)+1,"")</f>
        <v>557</v>
      </c>
      <c r="B558" s="51" t="s">
        <v>3036</v>
      </c>
      <c r="C558" s="51" t="s">
        <v>657</v>
      </c>
      <c r="D558" s="64" t="s">
        <v>660</v>
      </c>
      <c r="E558" s="64">
        <v>618861</v>
      </c>
      <c r="F558" s="58" t="s">
        <v>34</v>
      </c>
      <c r="H558" s="62">
        <f t="shared" si="181"/>
        <v>557</v>
      </c>
      <c r="I558" s="63" t="str">
        <f t="shared" si="182"/>
        <v/>
      </c>
      <c r="J558" s="47" t="str">
        <f t="shared" si="183"/>
        <v/>
      </c>
      <c r="K558" s="47" t="str">
        <f t="shared" si="184"/>
        <v/>
      </c>
      <c r="L558" s="48" t="str">
        <f t="shared" si="185"/>
        <v/>
      </c>
      <c r="M558" s="47" t="str">
        <f t="shared" si="186"/>
        <v/>
      </c>
      <c r="N558" s="54" t="str">
        <f t="shared" si="187"/>
        <v/>
      </c>
      <c r="P558" s="53" t="str">
        <f>IF($AB$1="NE","",IF(V558=$V$1,MAX($P$1:P557)+1,""))</f>
        <v/>
      </c>
      <c r="Q558" s="50" t="str">
        <f t="shared" si="170"/>
        <v/>
      </c>
      <c r="R558" s="47" t="str">
        <f t="shared" si="171"/>
        <v/>
      </c>
      <c r="S558" s="47" t="str">
        <f t="shared" si="172"/>
        <v/>
      </c>
      <c r="T558" s="48" t="str">
        <f t="shared" si="173"/>
        <v/>
      </c>
      <c r="U558" s="47" t="str">
        <f t="shared" si="174"/>
        <v/>
      </c>
      <c r="V558" s="54" t="str">
        <f t="shared" si="175"/>
        <v/>
      </c>
      <c r="X558" s="49" t="str">
        <f>IF(AA558=$AA$1,MAX($X$1:X557)+1,"")</f>
        <v/>
      </c>
      <c r="Y558" s="50">
        <f t="shared" si="169"/>
        <v>557</v>
      </c>
      <c r="Z558" s="51" t="str">
        <f t="shared" si="176"/>
        <v>Ječmen Jarní</v>
      </c>
      <c r="AA558" s="50" t="str">
        <f t="shared" si="177"/>
        <v>Prostějov</v>
      </c>
      <c r="AB558" s="50" t="str">
        <f t="shared" si="178"/>
        <v>Domamyslice</v>
      </c>
      <c r="AC558" s="51">
        <f t="shared" si="179"/>
        <v>618861</v>
      </c>
      <c r="AD558" s="52" t="str">
        <f t="shared" si="180"/>
        <v>30,01 - 50,00 %</v>
      </c>
    </row>
    <row r="559" spans="1:30" ht="12.75" x14ac:dyDescent="0.25">
      <c r="A559" s="49">
        <f>IF(B559=$Z$1,MAX($A$1:A558)+1,"")</f>
        <v>558</v>
      </c>
      <c r="B559" s="51" t="s">
        <v>3036</v>
      </c>
      <c r="C559" s="51" t="s">
        <v>657</v>
      </c>
      <c r="D559" s="64" t="s">
        <v>661</v>
      </c>
      <c r="E559" s="64">
        <v>671291</v>
      </c>
      <c r="F559" s="58" t="s">
        <v>34</v>
      </c>
      <c r="H559" s="62">
        <f t="shared" si="181"/>
        <v>558</v>
      </c>
      <c r="I559" s="63" t="str">
        <f t="shared" si="182"/>
        <v/>
      </c>
      <c r="J559" s="47" t="str">
        <f t="shared" si="183"/>
        <v/>
      </c>
      <c r="K559" s="47" t="str">
        <f t="shared" si="184"/>
        <v/>
      </c>
      <c r="L559" s="48" t="str">
        <f t="shared" si="185"/>
        <v/>
      </c>
      <c r="M559" s="47" t="str">
        <f t="shared" si="186"/>
        <v/>
      </c>
      <c r="N559" s="54" t="str">
        <f t="shared" si="187"/>
        <v/>
      </c>
      <c r="P559" s="53" t="str">
        <f>IF($AB$1="NE","",IF(V559=$V$1,MAX($P$1:P558)+1,""))</f>
        <v/>
      </c>
      <c r="Q559" s="50" t="str">
        <f t="shared" si="170"/>
        <v/>
      </c>
      <c r="R559" s="47" t="str">
        <f t="shared" si="171"/>
        <v/>
      </c>
      <c r="S559" s="47" t="str">
        <f t="shared" si="172"/>
        <v/>
      </c>
      <c r="T559" s="48" t="str">
        <f t="shared" si="173"/>
        <v/>
      </c>
      <c r="U559" s="47" t="str">
        <f t="shared" si="174"/>
        <v/>
      </c>
      <c r="V559" s="54" t="str">
        <f t="shared" si="175"/>
        <v/>
      </c>
      <c r="X559" s="49" t="str">
        <f>IF(AA559=$AA$1,MAX($X$1:X558)+1,"")</f>
        <v/>
      </c>
      <c r="Y559" s="50">
        <f t="shared" si="169"/>
        <v>558</v>
      </c>
      <c r="Z559" s="51" t="str">
        <f t="shared" si="176"/>
        <v>Ječmen Jarní</v>
      </c>
      <c r="AA559" s="50" t="str">
        <f t="shared" si="177"/>
        <v>Prostějov</v>
      </c>
      <c r="AB559" s="50" t="str">
        <f t="shared" si="178"/>
        <v>Koválovice u Tištína</v>
      </c>
      <c r="AC559" s="51">
        <f t="shared" si="179"/>
        <v>671291</v>
      </c>
      <c r="AD559" s="52" t="str">
        <f t="shared" si="180"/>
        <v>30,01 - 50,00 %</v>
      </c>
    </row>
    <row r="560" spans="1:30" ht="12.75" x14ac:dyDescent="0.25">
      <c r="A560" s="49">
        <f>IF(B560=$Z$1,MAX($A$1:A559)+1,"")</f>
        <v>559</v>
      </c>
      <c r="B560" s="51" t="s">
        <v>3036</v>
      </c>
      <c r="C560" s="51" t="s">
        <v>657</v>
      </c>
      <c r="D560" s="64" t="s">
        <v>662</v>
      </c>
      <c r="E560" s="64">
        <v>680427</v>
      </c>
      <c r="F560" s="58" t="s">
        <v>34</v>
      </c>
      <c r="H560" s="62">
        <f t="shared" si="181"/>
        <v>559</v>
      </c>
      <c r="I560" s="63" t="str">
        <f t="shared" si="182"/>
        <v/>
      </c>
      <c r="J560" s="47" t="str">
        <f t="shared" si="183"/>
        <v/>
      </c>
      <c r="K560" s="47" t="str">
        <f t="shared" si="184"/>
        <v/>
      </c>
      <c r="L560" s="48" t="str">
        <f t="shared" si="185"/>
        <v/>
      </c>
      <c r="M560" s="47" t="str">
        <f t="shared" si="186"/>
        <v/>
      </c>
      <c r="N560" s="54" t="str">
        <f t="shared" si="187"/>
        <v/>
      </c>
      <c r="P560" s="53" t="str">
        <f>IF($AB$1="NE","",IF(V560=$V$1,MAX($P$1:P559)+1,""))</f>
        <v/>
      </c>
      <c r="Q560" s="50" t="str">
        <f t="shared" si="170"/>
        <v/>
      </c>
      <c r="R560" s="47" t="str">
        <f t="shared" si="171"/>
        <v/>
      </c>
      <c r="S560" s="47" t="str">
        <f t="shared" si="172"/>
        <v/>
      </c>
      <c r="T560" s="48" t="str">
        <f t="shared" si="173"/>
        <v/>
      </c>
      <c r="U560" s="47" t="str">
        <f t="shared" si="174"/>
        <v/>
      </c>
      <c r="V560" s="54" t="str">
        <f t="shared" si="175"/>
        <v/>
      </c>
      <c r="X560" s="49" t="str">
        <f>IF(AA560=$AA$1,MAX($X$1:X559)+1,"")</f>
        <v/>
      </c>
      <c r="Y560" s="50">
        <f t="shared" si="169"/>
        <v>559</v>
      </c>
      <c r="Z560" s="51" t="str">
        <f t="shared" si="176"/>
        <v>Ječmen Jarní</v>
      </c>
      <c r="AA560" s="50" t="str">
        <f t="shared" si="177"/>
        <v>Prostějov</v>
      </c>
      <c r="AB560" s="50" t="str">
        <f t="shared" si="178"/>
        <v>Lešany u Prostějova</v>
      </c>
      <c r="AC560" s="51">
        <f t="shared" si="179"/>
        <v>680427</v>
      </c>
      <c r="AD560" s="52" t="str">
        <f t="shared" si="180"/>
        <v>30,01 - 50,00 %</v>
      </c>
    </row>
    <row r="561" spans="1:30" ht="12.75" x14ac:dyDescent="0.25">
      <c r="A561" s="49">
        <f>IF(B561=$Z$1,MAX($A$1:A560)+1,"")</f>
        <v>560</v>
      </c>
      <c r="B561" s="51" t="s">
        <v>3036</v>
      </c>
      <c r="C561" s="51" t="s">
        <v>657</v>
      </c>
      <c r="D561" s="64" t="s">
        <v>663</v>
      </c>
      <c r="E561" s="64">
        <v>767549</v>
      </c>
      <c r="F561" s="58" t="s">
        <v>34</v>
      </c>
      <c r="H561" s="62">
        <f t="shared" si="181"/>
        <v>560</v>
      </c>
      <c r="I561" s="63" t="str">
        <f t="shared" si="182"/>
        <v/>
      </c>
      <c r="J561" s="47" t="str">
        <f t="shared" si="183"/>
        <v/>
      </c>
      <c r="K561" s="47" t="str">
        <f t="shared" si="184"/>
        <v/>
      </c>
      <c r="L561" s="48" t="str">
        <f t="shared" si="185"/>
        <v/>
      </c>
      <c r="M561" s="47" t="str">
        <f t="shared" si="186"/>
        <v/>
      </c>
      <c r="N561" s="54" t="str">
        <f t="shared" si="187"/>
        <v/>
      </c>
      <c r="P561" s="53" t="str">
        <f>IF($AB$1="NE","",IF(V561=$V$1,MAX($P$1:P560)+1,""))</f>
        <v/>
      </c>
      <c r="Q561" s="50" t="str">
        <f t="shared" si="170"/>
        <v/>
      </c>
      <c r="R561" s="47" t="str">
        <f t="shared" si="171"/>
        <v/>
      </c>
      <c r="S561" s="47" t="str">
        <f t="shared" si="172"/>
        <v/>
      </c>
      <c r="T561" s="48" t="str">
        <f t="shared" si="173"/>
        <v/>
      </c>
      <c r="U561" s="47" t="str">
        <f t="shared" si="174"/>
        <v/>
      </c>
      <c r="V561" s="54" t="str">
        <f t="shared" si="175"/>
        <v/>
      </c>
      <c r="X561" s="49" t="str">
        <f>IF(AA561=$AA$1,MAX($X$1:X560)+1,"")</f>
        <v/>
      </c>
      <c r="Y561" s="50">
        <f t="shared" si="169"/>
        <v>560</v>
      </c>
      <c r="Z561" s="51" t="str">
        <f t="shared" si="176"/>
        <v>Ječmen Jarní</v>
      </c>
      <c r="AA561" s="50" t="str">
        <f t="shared" si="177"/>
        <v>Prostějov</v>
      </c>
      <c r="AB561" s="50" t="str">
        <f t="shared" si="178"/>
        <v>Tištín</v>
      </c>
      <c r="AC561" s="51">
        <f t="shared" si="179"/>
        <v>767549</v>
      </c>
      <c r="AD561" s="52" t="str">
        <f t="shared" si="180"/>
        <v>30,01 - 50,00 %</v>
      </c>
    </row>
    <row r="562" spans="1:30" ht="12.75" x14ac:dyDescent="0.25">
      <c r="A562" s="49">
        <f>IF(B562=$Z$1,MAX($A$1:A561)+1,"")</f>
        <v>561</v>
      </c>
      <c r="B562" s="51" t="s">
        <v>3036</v>
      </c>
      <c r="C562" s="51" t="s">
        <v>657</v>
      </c>
      <c r="D562" s="64" t="s">
        <v>664</v>
      </c>
      <c r="E562" s="64">
        <v>792381</v>
      </c>
      <c r="F562" s="58" t="s">
        <v>34</v>
      </c>
      <c r="H562" s="62">
        <f t="shared" si="181"/>
        <v>561</v>
      </c>
      <c r="I562" s="63" t="str">
        <f t="shared" si="182"/>
        <v/>
      </c>
      <c r="J562" s="47" t="str">
        <f t="shared" si="183"/>
        <v/>
      </c>
      <c r="K562" s="47" t="str">
        <f t="shared" si="184"/>
        <v/>
      </c>
      <c r="L562" s="48" t="str">
        <f t="shared" si="185"/>
        <v/>
      </c>
      <c r="M562" s="47" t="str">
        <f t="shared" si="186"/>
        <v/>
      </c>
      <c r="N562" s="54" t="str">
        <f t="shared" si="187"/>
        <v/>
      </c>
      <c r="P562" s="53" t="str">
        <f>IF($AB$1="NE","",IF(V562=$V$1,MAX($P$1:P561)+1,""))</f>
        <v/>
      </c>
      <c r="Q562" s="50" t="str">
        <f t="shared" si="170"/>
        <v/>
      </c>
      <c r="R562" s="47" t="str">
        <f t="shared" si="171"/>
        <v/>
      </c>
      <c r="S562" s="47" t="str">
        <f t="shared" si="172"/>
        <v/>
      </c>
      <c r="T562" s="48" t="str">
        <f t="shared" si="173"/>
        <v/>
      </c>
      <c r="U562" s="47" t="str">
        <f t="shared" si="174"/>
        <v/>
      </c>
      <c r="V562" s="54" t="str">
        <f t="shared" si="175"/>
        <v/>
      </c>
      <c r="X562" s="49" t="str">
        <f>IF(AA562=$AA$1,MAX($X$1:X561)+1,"")</f>
        <v/>
      </c>
      <c r="Y562" s="50">
        <f t="shared" si="169"/>
        <v>561</v>
      </c>
      <c r="Z562" s="51" t="str">
        <f t="shared" si="176"/>
        <v>Ječmen Jarní</v>
      </c>
      <c r="AA562" s="50" t="str">
        <f t="shared" si="177"/>
        <v>Prostějov</v>
      </c>
      <c r="AB562" s="50" t="str">
        <f t="shared" si="178"/>
        <v>Zdětín na Moravě</v>
      </c>
      <c r="AC562" s="51">
        <f t="shared" si="179"/>
        <v>792381</v>
      </c>
      <c r="AD562" s="52" t="str">
        <f t="shared" si="180"/>
        <v>30,01 - 50,00 %</v>
      </c>
    </row>
    <row r="563" spans="1:30" ht="12.75" x14ac:dyDescent="0.25">
      <c r="A563" s="49">
        <f>IF(B563=$Z$1,MAX($A$1:A562)+1,"")</f>
        <v>562</v>
      </c>
      <c r="B563" s="51" t="s">
        <v>3036</v>
      </c>
      <c r="C563" s="51" t="s">
        <v>665</v>
      </c>
      <c r="D563" s="64" t="s">
        <v>666</v>
      </c>
      <c r="E563" s="64">
        <v>650331</v>
      </c>
      <c r="F563" s="58" t="s">
        <v>34</v>
      </c>
      <c r="H563" s="62">
        <f t="shared" si="181"/>
        <v>562</v>
      </c>
      <c r="I563" s="63" t="str">
        <f t="shared" si="182"/>
        <v/>
      </c>
      <c r="J563" s="47" t="str">
        <f t="shared" si="183"/>
        <v/>
      </c>
      <c r="K563" s="47" t="str">
        <f t="shared" si="184"/>
        <v/>
      </c>
      <c r="L563" s="48" t="str">
        <f t="shared" si="185"/>
        <v/>
      </c>
      <c r="M563" s="47" t="str">
        <f t="shared" si="186"/>
        <v/>
      </c>
      <c r="N563" s="54" t="str">
        <f t="shared" si="187"/>
        <v/>
      </c>
      <c r="P563" s="53" t="str">
        <f>IF($AB$1="NE","",IF(V563=$V$1,MAX($P$1:P562)+1,""))</f>
        <v/>
      </c>
      <c r="Q563" s="50" t="str">
        <f t="shared" si="170"/>
        <v/>
      </c>
      <c r="R563" s="47" t="str">
        <f t="shared" si="171"/>
        <v/>
      </c>
      <c r="S563" s="47" t="str">
        <f t="shared" si="172"/>
        <v/>
      </c>
      <c r="T563" s="48" t="str">
        <f t="shared" si="173"/>
        <v/>
      </c>
      <c r="U563" s="47" t="str">
        <f t="shared" si="174"/>
        <v/>
      </c>
      <c r="V563" s="54" t="str">
        <f t="shared" si="175"/>
        <v/>
      </c>
      <c r="X563" s="49" t="str">
        <f>IF(AA563=$AA$1,MAX($X$1:X562)+1,"")</f>
        <v/>
      </c>
      <c r="Y563" s="50">
        <f t="shared" si="169"/>
        <v>562</v>
      </c>
      <c r="Z563" s="51" t="str">
        <f t="shared" si="176"/>
        <v>Ječmen Jarní</v>
      </c>
      <c r="AA563" s="50" t="str">
        <f t="shared" si="177"/>
        <v>Příbram</v>
      </c>
      <c r="AB563" s="50" t="str">
        <f t="shared" si="178"/>
        <v>Hvožďany</v>
      </c>
      <c r="AC563" s="51">
        <f t="shared" si="179"/>
        <v>650331</v>
      </c>
      <c r="AD563" s="52" t="str">
        <f t="shared" si="180"/>
        <v>30,01 - 50,00 %</v>
      </c>
    </row>
    <row r="564" spans="1:30" ht="12.75" x14ac:dyDescent="0.25">
      <c r="A564" s="49">
        <f>IF(B564=$Z$1,MAX($A$1:A563)+1,"")</f>
        <v>563</v>
      </c>
      <c r="B564" s="51" t="s">
        <v>3036</v>
      </c>
      <c r="C564" s="51" t="s">
        <v>665</v>
      </c>
      <c r="D564" s="64" t="s">
        <v>667</v>
      </c>
      <c r="E564" s="64">
        <v>660281</v>
      </c>
      <c r="F564" s="58" t="s">
        <v>34</v>
      </c>
      <c r="H564" s="62">
        <f t="shared" si="181"/>
        <v>563</v>
      </c>
      <c r="I564" s="63" t="str">
        <f t="shared" si="182"/>
        <v/>
      </c>
      <c r="J564" s="47" t="str">
        <f t="shared" si="183"/>
        <v/>
      </c>
      <c r="K564" s="47" t="str">
        <f t="shared" si="184"/>
        <v/>
      </c>
      <c r="L564" s="48" t="str">
        <f t="shared" si="185"/>
        <v/>
      </c>
      <c r="M564" s="47" t="str">
        <f t="shared" si="186"/>
        <v/>
      </c>
      <c r="N564" s="54" t="str">
        <f t="shared" si="187"/>
        <v/>
      </c>
      <c r="P564" s="53" t="str">
        <f>IF($AB$1="NE","",IF(V564=$V$1,MAX($P$1:P563)+1,""))</f>
        <v/>
      </c>
      <c r="Q564" s="50" t="str">
        <f t="shared" si="170"/>
        <v/>
      </c>
      <c r="R564" s="47" t="str">
        <f t="shared" si="171"/>
        <v/>
      </c>
      <c r="S564" s="47" t="str">
        <f t="shared" si="172"/>
        <v/>
      </c>
      <c r="T564" s="48" t="str">
        <f t="shared" si="173"/>
        <v/>
      </c>
      <c r="U564" s="47" t="str">
        <f t="shared" si="174"/>
        <v/>
      </c>
      <c r="V564" s="54" t="str">
        <f t="shared" si="175"/>
        <v/>
      </c>
      <c r="X564" s="49" t="str">
        <f>IF(AA564=$AA$1,MAX($X$1:X563)+1,"")</f>
        <v/>
      </c>
      <c r="Y564" s="50">
        <f t="shared" si="169"/>
        <v>563</v>
      </c>
      <c r="Z564" s="51" t="str">
        <f t="shared" si="176"/>
        <v>Ječmen Jarní</v>
      </c>
      <c r="AA564" s="50" t="str">
        <f t="shared" si="177"/>
        <v>Příbram</v>
      </c>
      <c r="AB564" s="50" t="str">
        <f t="shared" si="178"/>
        <v>Jince</v>
      </c>
      <c r="AC564" s="51">
        <f t="shared" si="179"/>
        <v>660281</v>
      </c>
      <c r="AD564" s="52" t="str">
        <f t="shared" si="180"/>
        <v>30,01 - 50,00 %</v>
      </c>
    </row>
    <row r="565" spans="1:30" ht="12.75" x14ac:dyDescent="0.25">
      <c r="A565" s="49">
        <f>IF(B565=$Z$1,MAX($A$1:A564)+1,"")</f>
        <v>564</v>
      </c>
      <c r="B565" s="51" t="s">
        <v>3036</v>
      </c>
      <c r="C565" s="51" t="s">
        <v>665</v>
      </c>
      <c r="D565" s="64" t="s">
        <v>668</v>
      </c>
      <c r="E565" s="64">
        <v>662704</v>
      </c>
      <c r="F565" s="58" t="s">
        <v>34</v>
      </c>
      <c r="H565" s="62">
        <f t="shared" si="181"/>
        <v>564</v>
      </c>
      <c r="I565" s="63" t="str">
        <f t="shared" si="182"/>
        <v/>
      </c>
      <c r="J565" s="47" t="str">
        <f t="shared" si="183"/>
        <v/>
      </c>
      <c r="K565" s="47" t="str">
        <f t="shared" si="184"/>
        <v/>
      </c>
      <c r="L565" s="48" t="str">
        <f t="shared" si="185"/>
        <v/>
      </c>
      <c r="M565" s="47" t="str">
        <f t="shared" si="186"/>
        <v/>
      </c>
      <c r="N565" s="54" t="str">
        <f t="shared" si="187"/>
        <v/>
      </c>
      <c r="P565" s="53" t="str">
        <f>IF($AB$1="NE","",IF(V565=$V$1,MAX($P$1:P564)+1,""))</f>
        <v/>
      </c>
      <c r="Q565" s="50" t="str">
        <f t="shared" si="170"/>
        <v/>
      </c>
      <c r="R565" s="47" t="str">
        <f t="shared" si="171"/>
        <v/>
      </c>
      <c r="S565" s="47" t="str">
        <f t="shared" si="172"/>
        <v/>
      </c>
      <c r="T565" s="48" t="str">
        <f t="shared" si="173"/>
        <v/>
      </c>
      <c r="U565" s="47" t="str">
        <f t="shared" si="174"/>
        <v/>
      </c>
      <c r="V565" s="54" t="str">
        <f t="shared" si="175"/>
        <v/>
      </c>
      <c r="X565" s="49" t="str">
        <f>IF(AA565=$AA$1,MAX($X$1:X564)+1,"")</f>
        <v/>
      </c>
      <c r="Y565" s="50">
        <f t="shared" si="169"/>
        <v>564</v>
      </c>
      <c r="Z565" s="51" t="str">
        <f t="shared" si="176"/>
        <v>Ječmen Jarní</v>
      </c>
      <c r="AA565" s="50" t="str">
        <f t="shared" si="177"/>
        <v>Příbram</v>
      </c>
      <c r="AB565" s="50" t="str">
        <f t="shared" si="178"/>
        <v>Zavržice</v>
      </c>
      <c r="AC565" s="51">
        <f t="shared" si="179"/>
        <v>662704</v>
      </c>
      <c r="AD565" s="52" t="str">
        <f t="shared" si="180"/>
        <v>30,01 - 50,00 %</v>
      </c>
    </row>
    <row r="566" spans="1:30" ht="12.75" x14ac:dyDescent="0.25">
      <c r="A566" s="49">
        <f>IF(B566=$Z$1,MAX($A$1:A565)+1,"")</f>
        <v>565</v>
      </c>
      <c r="B566" s="51" t="s">
        <v>3036</v>
      </c>
      <c r="C566" s="51" t="s">
        <v>665</v>
      </c>
      <c r="D566" s="64" t="s">
        <v>669</v>
      </c>
      <c r="E566" s="64">
        <v>676101</v>
      </c>
      <c r="F566" s="58" t="s">
        <v>34</v>
      </c>
      <c r="H566" s="62">
        <f t="shared" si="181"/>
        <v>565</v>
      </c>
      <c r="I566" s="63" t="str">
        <f t="shared" si="182"/>
        <v/>
      </c>
      <c r="J566" s="47" t="str">
        <f t="shared" si="183"/>
        <v/>
      </c>
      <c r="K566" s="47" t="str">
        <f t="shared" si="184"/>
        <v/>
      </c>
      <c r="L566" s="48" t="str">
        <f t="shared" si="185"/>
        <v/>
      </c>
      <c r="M566" s="47" t="str">
        <f t="shared" si="186"/>
        <v/>
      </c>
      <c r="N566" s="54" t="str">
        <f t="shared" si="187"/>
        <v/>
      </c>
      <c r="P566" s="53" t="str">
        <f>IF($AB$1="NE","",IF(V566=$V$1,MAX($P$1:P565)+1,""))</f>
        <v/>
      </c>
      <c r="Q566" s="50" t="str">
        <f t="shared" si="170"/>
        <v/>
      </c>
      <c r="R566" s="47" t="str">
        <f t="shared" si="171"/>
        <v/>
      </c>
      <c r="S566" s="47" t="str">
        <f t="shared" si="172"/>
        <v/>
      </c>
      <c r="T566" s="48" t="str">
        <f t="shared" si="173"/>
        <v/>
      </c>
      <c r="U566" s="47" t="str">
        <f t="shared" si="174"/>
        <v/>
      </c>
      <c r="V566" s="54" t="str">
        <f t="shared" si="175"/>
        <v/>
      </c>
      <c r="X566" s="49" t="str">
        <f>IF(AA566=$AA$1,MAX($X$1:X565)+1,"")</f>
        <v/>
      </c>
      <c r="Y566" s="50">
        <f t="shared" si="169"/>
        <v>565</v>
      </c>
      <c r="Z566" s="51" t="str">
        <f t="shared" si="176"/>
        <v>Ječmen Jarní</v>
      </c>
      <c r="AA566" s="50" t="str">
        <f t="shared" si="177"/>
        <v>Příbram</v>
      </c>
      <c r="AB566" s="50" t="str">
        <f t="shared" si="178"/>
        <v>Křešín</v>
      </c>
      <c r="AC566" s="51">
        <f t="shared" si="179"/>
        <v>676101</v>
      </c>
      <c r="AD566" s="52" t="str">
        <f t="shared" si="180"/>
        <v>30,01 - 50,00 %</v>
      </c>
    </row>
    <row r="567" spans="1:30" ht="12.75" x14ac:dyDescent="0.25">
      <c r="A567" s="49">
        <f>IF(B567=$Z$1,MAX($A$1:A566)+1,"")</f>
        <v>566</v>
      </c>
      <c r="B567" s="51" t="s">
        <v>3036</v>
      </c>
      <c r="C567" s="51" t="s">
        <v>665</v>
      </c>
      <c r="D567" s="64" t="s">
        <v>670</v>
      </c>
      <c r="E567" s="64">
        <v>679267</v>
      </c>
      <c r="F567" s="58" t="s">
        <v>34</v>
      </c>
      <c r="H567" s="62">
        <f t="shared" si="181"/>
        <v>566</v>
      </c>
      <c r="I567" s="63" t="str">
        <f t="shared" si="182"/>
        <v/>
      </c>
      <c r="J567" s="47" t="str">
        <f t="shared" si="183"/>
        <v/>
      </c>
      <c r="K567" s="47" t="str">
        <f t="shared" si="184"/>
        <v/>
      </c>
      <c r="L567" s="48" t="str">
        <f t="shared" si="185"/>
        <v/>
      </c>
      <c r="M567" s="47" t="str">
        <f t="shared" si="186"/>
        <v/>
      </c>
      <c r="N567" s="54" t="str">
        <f t="shared" si="187"/>
        <v/>
      </c>
      <c r="P567" s="53" t="str">
        <f>IF($AB$1="NE","",IF(V567=$V$1,MAX($P$1:P566)+1,""))</f>
        <v/>
      </c>
      <c r="Q567" s="50" t="str">
        <f t="shared" si="170"/>
        <v/>
      </c>
      <c r="R567" s="47" t="str">
        <f t="shared" si="171"/>
        <v/>
      </c>
      <c r="S567" s="47" t="str">
        <f t="shared" si="172"/>
        <v/>
      </c>
      <c r="T567" s="48" t="str">
        <f t="shared" si="173"/>
        <v/>
      </c>
      <c r="U567" s="47" t="str">
        <f t="shared" si="174"/>
        <v/>
      </c>
      <c r="V567" s="54" t="str">
        <f t="shared" si="175"/>
        <v/>
      </c>
      <c r="X567" s="49" t="str">
        <f>IF(AA567=$AA$1,MAX($X$1:X566)+1,"")</f>
        <v/>
      </c>
      <c r="Y567" s="50">
        <f t="shared" si="169"/>
        <v>566</v>
      </c>
      <c r="Z567" s="51" t="str">
        <f t="shared" si="176"/>
        <v>Ječmen Jarní</v>
      </c>
      <c r="AA567" s="50" t="str">
        <f t="shared" si="177"/>
        <v>Příbram</v>
      </c>
      <c r="AB567" s="50" t="str">
        <f t="shared" si="178"/>
        <v>Láz</v>
      </c>
      <c r="AC567" s="51">
        <f t="shared" si="179"/>
        <v>679267</v>
      </c>
      <c r="AD567" s="52" t="str">
        <f t="shared" si="180"/>
        <v>30,01 - 50,00 %</v>
      </c>
    </row>
    <row r="568" spans="1:30" ht="12.75" x14ac:dyDescent="0.25">
      <c r="A568" s="49">
        <f>IF(B568=$Z$1,MAX($A$1:A567)+1,"")</f>
        <v>567</v>
      </c>
      <c r="B568" s="51" t="s">
        <v>3036</v>
      </c>
      <c r="C568" s="51" t="s">
        <v>665</v>
      </c>
      <c r="D568" s="64" t="s">
        <v>671</v>
      </c>
      <c r="E568" s="64">
        <v>690074</v>
      </c>
      <c r="F568" s="58" t="s">
        <v>34</v>
      </c>
      <c r="H568" s="62">
        <f t="shared" si="181"/>
        <v>567</v>
      </c>
      <c r="I568" s="63" t="str">
        <f t="shared" si="182"/>
        <v/>
      </c>
      <c r="J568" s="47" t="str">
        <f t="shared" si="183"/>
        <v/>
      </c>
      <c r="K568" s="47" t="str">
        <f t="shared" si="184"/>
        <v/>
      </c>
      <c r="L568" s="48" t="str">
        <f t="shared" si="185"/>
        <v/>
      </c>
      <c r="M568" s="47" t="str">
        <f t="shared" si="186"/>
        <v/>
      </c>
      <c r="N568" s="54" t="str">
        <f t="shared" si="187"/>
        <v/>
      </c>
      <c r="P568" s="53" t="str">
        <f>IF($AB$1="NE","",IF(V568=$V$1,MAX($P$1:P567)+1,""))</f>
        <v/>
      </c>
      <c r="Q568" s="50" t="str">
        <f t="shared" si="170"/>
        <v/>
      </c>
      <c r="R568" s="47" t="str">
        <f t="shared" si="171"/>
        <v/>
      </c>
      <c r="S568" s="47" t="str">
        <f t="shared" si="172"/>
        <v/>
      </c>
      <c r="T568" s="48" t="str">
        <f t="shared" si="173"/>
        <v/>
      </c>
      <c r="U568" s="47" t="str">
        <f t="shared" si="174"/>
        <v/>
      </c>
      <c r="V568" s="54" t="str">
        <f t="shared" si="175"/>
        <v/>
      </c>
      <c r="X568" s="49" t="str">
        <f>IF(AA568=$AA$1,MAX($X$1:X567)+1,"")</f>
        <v/>
      </c>
      <c r="Y568" s="50">
        <f t="shared" si="169"/>
        <v>567</v>
      </c>
      <c r="Z568" s="51" t="str">
        <f t="shared" si="176"/>
        <v>Ječmen Jarní</v>
      </c>
      <c r="AA568" s="50" t="str">
        <f t="shared" si="177"/>
        <v>Příbram</v>
      </c>
      <c r="AB568" s="50" t="str">
        <f t="shared" si="178"/>
        <v>Malá Hraštice</v>
      </c>
      <c r="AC568" s="51">
        <f t="shared" si="179"/>
        <v>690074</v>
      </c>
      <c r="AD568" s="52" t="str">
        <f t="shared" si="180"/>
        <v>30,01 - 50,00 %</v>
      </c>
    </row>
    <row r="569" spans="1:30" ht="12.75" x14ac:dyDescent="0.25">
      <c r="A569" s="49">
        <f>IF(B569=$Z$1,MAX($A$1:A568)+1,"")</f>
        <v>568</v>
      </c>
      <c r="B569" s="51" t="s">
        <v>3036</v>
      </c>
      <c r="C569" s="51" t="s">
        <v>665</v>
      </c>
      <c r="D569" s="64" t="s">
        <v>672</v>
      </c>
      <c r="E569" s="64">
        <v>702242</v>
      </c>
      <c r="F569" s="58" t="s">
        <v>34</v>
      </c>
      <c r="H569" s="62">
        <f t="shared" si="181"/>
        <v>568</v>
      </c>
      <c r="I569" s="63" t="str">
        <f t="shared" si="182"/>
        <v/>
      </c>
      <c r="J569" s="47" t="str">
        <f t="shared" si="183"/>
        <v/>
      </c>
      <c r="K569" s="47" t="str">
        <f t="shared" si="184"/>
        <v/>
      </c>
      <c r="L569" s="48" t="str">
        <f t="shared" si="185"/>
        <v/>
      </c>
      <c r="M569" s="47" t="str">
        <f t="shared" si="186"/>
        <v/>
      </c>
      <c r="N569" s="54" t="str">
        <f t="shared" si="187"/>
        <v/>
      </c>
      <c r="P569" s="53" t="str">
        <f>IF($AB$1="NE","",IF(V569=$V$1,MAX($P$1:P568)+1,""))</f>
        <v/>
      </c>
      <c r="Q569" s="50" t="str">
        <f t="shared" si="170"/>
        <v/>
      </c>
      <c r="R569" s="47" t="str">
        <f t="shared" si="171"/>
        <v/>
      </c>
      <c r="S569" s="47" t="str">
        <f t="shared" si="172"/>
        <v/>
      </c>
      <c r="T569" s="48" t="str">
        <f t="shared" si="173"/>
        <v/>
      </c>
      <c r="U569" s="47" t="str">
        <f t="shared" si="174"/>
        <v/>
      </c>
      <c r="V569" s="54" t="str">
        <f t="shared" si="175"/>
        <v/>
      </c>
      <c r="X569" s="49" t="str">
        <f>IF(AA569=$AA$1,MAX($X$1:X568)+1,"")</f>
        <v/>
      </c>
      <c r="Y569" s="50">
        <f t="shared" si="169"/>
        <v>568</v>
      </c>
      <c r="Z569" s="51" t="str">
        <f t="shared" si="176"/>
        <v>Ječmen Jarní</v>
      </c>
      <c r="AA569" s="50" t="str">
        <f t="shared" si="177"/>
        <v>Příbram</v>
      </c>
      <c r="AB569" s="50" t="str">
        <f t="shared" si="178"/>
        <v>Kamenice u Nedrahovic</v>
      </c>
      <c r="AC569" s="51">
        <f t="shared" si="179"/>
        <v>702242</v>
      </c>
      <c r="AD569" s="52" t="str">
        <f t="shared" si="180"/>
        <v>30,01 - 50,00 %</v>
      </c>
    </row>
    <row r="570" spans="1:30" ht="12.75" x14ac:dyDescent="0.25">
      <c r="A570" s="49">
        <f>IF(B570=$Z$1,MAX($A$1:A569)+1,"")</f>
        <v>569</v>
      </c>
      <c r="B570" s="51" t="s">
        <v>3036</v>
      </c>
      <c r="C570" s="51" t="s">
        <v>665</v>
      </c>
      <c r="D570" s="64" t="s">
        <v>673</v>
      </c>
      <c r="E570" s="64">
        <v>708534</v>
      </c>
      <c r="F570" s="58" t="s">
        <v>34</v>
      </c>
      <c r="H570" s="62">
        <f t="shared" si="181"/>
        <v>569</v>
      </c>
      <c r="I570" s="63" t="str">
        <f t="shared" si="182"/>
        <v/>
      </c>
      <c r="J570" s="47" t="str">
        <f t="shared" si="183"/>
        <v/>
      </c>
      <c r="K570" s="47" t="str">
        <f t="shared" si="184"/>
        <v/>
      </c>
      <c r="L570" s="48" t="str">
        <f t="shared" si="185"/>
        <v/>
      </c>
      <c r="M570" s="47" t="str">
        <f t="shared" si="186"/>
        <v/>
      </c>
      <c r="N570" s="54" t="str">
        <f t="shared" si="187"/>
        <v/>
      </c>
      <c r="P570" s="53" t="str">
        <f>IF($AB$1="NE","",IF(V570=$V$1,MAX($P$1:P569)+1,""))</f>
        <v/>
      </c>
      <c r="Q570" s="50" t="str">
        <f t="shared" si="170"/>
        <v/>
      </c>
      <c r="R570" s="47" t="str">
        <f t="shared" si="171"/>
        <v/>
      </c>
      <c r="S570" s="47" t="str">
        <f t="shared" si="172"/>
        <v/>
      </c>
      <c r="T570" s="48" t="str">
        <f t="shared" si="173"/>
        <v/>
      </c>
      <c r="U570" s="47" t="str">
        <f t="shared" si="174"/>
        <v/>
      </c>
      <c r="V570" s="54" t="str">
        <f t="shared" si="175"/>
        <v/>
      </c>
      <c r="X570" s="49" t="str">
        <f>IF(AA570=$AA$1,MAX($X$1:X569)+1,"")</f>
        <v/>
      </c>
      <c r="Y570" s="50">
        <f t="shared" si="169"/>
        <v>569</v>
      </c>
      <c r="Z570" s="51" t="str">
        <f t="shared" si="176"/>
        <v>Ječmen Jarní</v>
      </c>
      <c r="AA570" s="50" t="str">
        <f t="shared" si="177"/>
        <v>Příbram</v>
      </c>
      <c r="AB570" s="50" t="str">
        <f t="shared" si="178"/>
        <v>Obděnice</v>
      </c>
      <c r="AC570" s="51">
        <f t="shared" si="179"/>
        <v>708534</v>
      </c>
      <c r="AD570" s="52" t="str">
        <f t="shared" si="180"/>
        <v>30,01 - 50,00 %</v>
      </c>
    </row>
    <row r="571" spans="1:30" ht="12.75" x14ac:dyDescent="0.25">
      <c r="A571" s="49">
        <f>IF(B571=$Z$1,MAX($A$1:A570)+1,"")</f>
        <v>570</v>
      </c>
      <c r="B571" s="51" t="s">
        <v>3036</v>
      </c>
      <c r="C571" s="51" t="s">
        <v>665</v>
      </c>
      <c r="D571" s="64" t="s">
        <v>674</v>
      </c>
      <c r="E571" s="64">
        <v>709310</v>
      </c>
      <c r="F571" s="58" t="s">
        <v>34</v>
      </c>
      <c r="H571" s="62">
        <f t="shared" si="181"/>
        <v>570</v>
      </c>
      <c r="I571" s="63" t="str">
        <f t="shared" si="182"/>
        <v/>
      </c>
      <c r="J571" s="47" t="str">
        <f t="shared" si="183"/>
        <v/>
      </c>
      <c r="K571" s="47" t="str">
        <f t="shared" si="184"/>
        <v/>
      </c>
      <c r="L571" s="48" t="str">
        <f t="shared" si="185"/>
        <v/>
      </c>
      <c r="M571" s="47" t="str">
        <f t="shared" si="186"/>
        <v/>
      </c>
      <c r="N571" s="54" t="str">
        <f t="shared" si="187"/>
        <v/>
      </c>
      <c r="P571" s="53" t="str">
        <f>IF($AB$1="NE","",IF(V571=$V$1,MAX($P$1:P570)+1,""))</f>
        <v/>
      </c>
      <c r="Q571" s="50" t="str">
        <f t="shared" si="170"/>
        <v/>
      </c>
      <c r="R571" s="47" t="str">
        <f t="shared" si="171"/>
        <v/>
      </c>
      <c r="S571" s="47" t="str">
        <f t="shared" si="172"/>
        <v/>
      </c>
      <c r="T571" s="48" t="str">
        <f t="shared" si="173"/>
        <v/>
      </c>
      <c r="U571" s="47" t="str">
        <f t="shared" si="174"/>
        <v/>
      </c>
      <c r="V571" s="54" t="str">
        <f t="shared" si="175"/>
        <v/>
      </c>
      <c r="X571" s="49" t="str">
        <f>IF(AA571=$AA$1,MAX($X$1:X570)+1,"")</f>
        <v/>
      </c>
      <c r="Y571" s="50">
        <f t="shared" si="169"/>
        <v>570</v>
      </c>
      <c r="Z571" s="51" t="str">
        <f t="shared" si="176"/>
        <v>Ječmen Jarní</v>
      </c>
      <c r="AA571" s="50" t="str">
        <f t="shared" si="177"/>
        <v>Příbram</v>
      </c>
      <c r="AB571" s="50" t="str">
        <f t="shared" si="178"/>
        <v>Ohrazenice u Jinec</v>
      </c>
      <c r="AC571" s="51">
        <f t="shared" si="179"/>
        <v>709310</v>
      </c>
      <c r="AD571" s="52" t="str">
        <f t="shared" si="180"/>
        <v>30,01 - 50,00 %</v>
      </c>
    </row>
    <row r="572" spans="1:30" ht="12.75" x14ac:dyDescent="0.25">
      <c r="A572" s="49">
        <f>IF(B572=$Z$1,MAX($A$1:A571)+1,"")</f>
        <v>571</v>
      </c>
      <c r="B572" s="51" t="s">
        <v>3036</v>
      </c>
      <c r="C572" s="51" t="s">
        <v>665</v>
      </c>
      <c r="D572" s="64" t="s">
        <v>675</v>
      </c>
      <c r="E572" s="64">
        <v>733342</v>
      </c>
      <c r="F572" s="58" t="s">
        <v>34</v>
      </c>
      <c r="H572" s="62">
        <f t="shared" si="181"/>
        <v>571</v>
      </c>
      <c r="I572" s="63" t="str">
        <f t="shared" si="182"/>
        <v/>
      </c>
      <c r="J572" s="47" t="str">
        <f t="shared" si="183"/>
        <v/>
      </c>
      <c r="K572" s="47" t="str">
        <f t="shared" si="184"/>
        <v/>
      </c>
      <c r="L572" s="48" t="str">
        <f t="shared" si="185"/>
        <v/>
      </c>
      <c r="M572" s="47" t="str">
        <f t="shared" si="186"/>
        <v/>
      </c>
      <c r="N572" s="54" t="str">
        <f t="shared" si="187"/>
        <v/>
      </c>
      <c r="P572" s="53" t="str">
        <f>IF($AB$1="NE","",IF(V572=$V$1,MAX($P$1:P571)+1,""))</f>
        <v/>
      </c>
      <c r="Q572" s="50" t="str">
        <f t="shared" si="170"/>
        <v/>
      </c>
      <c r="R572" s="47" t="str">
        <f t="shared" si="171"/>
        <v/>
      </c>
      <c r="S572" s="47" t="str">
        <f t="shared" si="172"/>
        <v/>
      </c>
      <c r="T572" s="48" t="str">
        <f t="shared" si="173"/>
        <v/>
      </c>
      <c r="U572" s="47" t="str">
        <f t="shared" si="174"/>
        <v/>
      </c>
      <c r="V572" s="54" t="str">
        <f t="shared" si="175"/>
        <v/>
      </c>
      <c r="X572" s="49" t="str">
        <f>IF(AA572=$AA$1,MAX($X$1:X571)+1,"")</f>
        <v/>
      </c>
      <c r="Y572" s="50">
        <f t="shared" si="169"/>
        <v>571</v>
      </c>
      <c r="Z572" s="51" t="str">
        <f t="shared" si="176"/>
        <v>Ječmen Jarní</v>
      </c>
      <c r="AA572" s="50" t="str">
        <f t="shared" si="177"/>
        <v>Příbram</v>
      </c>
      <c r="AB572" s="50" t="str">
        <f t="shared" si="178"/>
        <v>Prosenická Lhota</v>
      </c>
      <c r="AC572" s="51">
        <f t="shared" si="179"/>
        <v>733342</v>
      </c>
      <c r="AD572" s="52" t="str">
        <f t="shared" si="180"/>
        <v>30,01 - 50,00 %</v>
      </c>
    </row>
    <row r="573" spans="1:30" ht="12.75" x14ac:dyDescent="0.25">
      <c r="A573" s="49">
        <f>IF(B573=$Z$1,MAX($A$1:A572)+1,"")</f>
        <v>572</v>
      </c>
      <c r="B573" s="51" t="s">
        <v>3036</v>
      </c>
      <c r="C573" s="51" t="s">
        <v>665</v>
      </c>
      <c r="D573" s="64" t="s">
        <v>676</v>
      </c>
      <c r="E573" s="64">
        <v>735833</v>
      </c>
      <c r="F573" s="58" t="s">
        <v>34</v>
      </c>
      <c r="H573" s="62">
        <f t="shared" si="181"/>
        <v>572</v>
      </c>
      <c r="I573" s="63" t="str">
        <f t="shared" si="182"/>
        <v/>
      </c>
      <c r="J573" s="47" t="str">
        <f t="shared" si="183"/>
        <v/>
      </c>
      <c r="K573" s="47" t="str">
        <f t="shared" si="184"/>
        <v/>
      </c>
      <c r="L573" s="48" t="str">
        <f t="shared" si="185"/>
        <v/>
      </c>
      <c r="M573" s="47" t="str">
        <f t="shared" si="186"/>
        <v/>
      </c>
      <c r="N573" s="54" t="str">
        <f t="shared" si="187"/>
        <v/>
      </c>
      <c r="P573" s="53" t="str">
        <f>IF($AB$1="NE","",IF(V573=$V$1,MAX($P$1:P572)+1,""))</f>
        <v/>
      </c>
      <c r="Q573" s="50" t="str">
        <f t="shared" si="170"/>
        <v/>
      </c>
      <c r="R573" s="47" t="str">
        <f t="shared" si="171"/>
        <v/>
      </c>
      <c r="S573" s="47" t="str">
        <f t="shared" si="172"/>
        <v/>
      </c>
      <c r="T573" s="48" t="str">
        <f t="shared" si="173"/>
        <v/>
      </c>
      <c r="U573" s="47" t="str">
        <f t="shared" si="174"/>
        <v/>
      </c>
      <c r="V573" s="54" t="str">
        <f t="shared" si="175"/>
        <v/>
      </c>
      <c r="X573" s="49" t="str">
        <f>IF(AA573=$AA$1,MAX($X$1:X572)+1,"")</f>
        <v/>
      </c>
      <c r="Y573" s="50">
        <f t="shared" si="169"/>
        <v>572</v>
      </c>
      <c r="Z573" s="51" t="str">
        <f t="shared" si="176"/>
        <v>Ječmen Jarní</v>
      </c>
      <c r="AA573" s="50" t="str">
        <f t="shared" si="177"/>
        <v>Příbram</v>
      </c>
      <c r="AB573" s="50" t="str">
        <f t="shared" si="178"/>
        <v>Příčovy</v>
      </c>
      <c r="AC573" s="51">
        <f t="shared" si="179"/>
        <v>735833</v>
      </c>
      <c r="AD573" s="52" t="str">
        <f t="shared" si="180"/>
        <v>30,01 - 50,00 %</v>
      </c>
    </row>
    <row r="574" spans="1:30" ht="12.75" x14ac:dyDescent="0.25">
      <c r="A574" s="49">
        <f>IF(B574=$Z$1,MAX($A$1:A573)+1,"")</f>
        <v>573</v>
      </c>
      <c r="B574" s="51" t="s">
        <v>3036</v>
      </c>
      <c r="C574" s="51" t="s">
        <v>665</v>
      </c>
      <c r="D574" s="64" t="s">
        <v>677</v>
      </c>
      <c r="E574" s="64">
        <v>740047</v>
      </c>
      <c r="F574" s="58" t="s">
        <v>34</v>
      </c>
      <c r="H574" s="62">
        <f t="shared" si="181"/>
        <v>573</v>
      </c>
      <c r="I574" s="63" t="str">
        <f t="shared" si="182"/>
        <v/>
      </c>
      <c r="J574" s="47" t="str">
        <f t="shared" si="183"/>
        <v/>
      </c>
      <c r="K574" s="47" t="str">
        <f t="shared" si="184"/>
        <v/>
      </c>
      <c r="L574" s="48" t="str">
        <f t="shared" si="185"/>
        <v/>
      </c>
      <c r="M574" s="47" t="str">
        <f t="shared" si="186"/>
        <v/>
      </c>
      <c r="N574" s="54" t="str">
        <f t="shared" si="187"/>
        <v/>
      </c>
      <c r="P574" s="53" t="str">
        <f>IF($AB$1="NE","",IF(V574=$V$1,MAX($P$1:P573)+1,""))</f>
        <v/>
      </c>
      <c r="Q574" s="50" t="str">
        <f t="shared" si="170"/>
        <v/>
      </c>
      <c r="R574" s="47" t="str">
        <f t="shared" si="171"/>
        <v/>
      </c>
      <c r="S574" s="47" t="str">
        <f t="shared" si="172"/>
        <v/>
      </c>
      <c r="T574" s="48" t="str">
        <f t="shared" si="173"/>
        <v/>
      </c>
      <c r="U574" s="47" t="str">
        <f t="shared" si="174"/>
        <v/>
      </c>
      <c r="V574" s="54" t="str">
        <f t="shared" si="175"/>
        <v/>
      </c>
      <c r="X574" s="49" t="str">
        <f>IF(AA574=$AA$1,MAX($X$1:X573)+1,"")</f>
        <v/>
      </c>
      <c r="Y574" s="50">
        <f t="shared" si="169"/>
        <v>573</v>
      </c>
      <c r="Z574" s="51" t="str">
        <f t="shared" si="176"/>
        <v>Ječmen Jarní</v>
      </c>
      <c r="AA574" s="50" t="str">
        <f t="shared" si="177"/>
        <v>Příbram</v>
      </c>
      <c r="AB574" s="50" t="str">
        <f t="shared" si="178"/>
        <v>Rejkovice</v>
      </c>
      <c r="AC574" s="51">
        <f t="shared" si="179"/>
        <v>740047</v>
      </c>
      <c r="AD574" s="52" t="str">
        <f t="shared" si="180"/>
        <v>30,01 - 50,00 %</v>
      </c>
    </row>
    <row r="575" spans="1:30" ht="12.75" x14ac:dyDescent="0.25">
      <c r="A575" s="49">
        <f>IF(B575=$Z$1,MAX($A$1:A574)+1,"")</f>
        <v>574</v>
      </c>
      <c r="B575" s="51" t="s">
        <v>3036</v>
      </c>
      <c r="C575" s="51" t="s">
        <v>665</v>
      </c>
      <c r="D575" s="64" t="s">
        <v>678</v>
      </c>
      <c r="E575" s="64">
        <v>745839</v>
      </c>
      <c r="F575" s="58" t="s">
        <v>34</v>
      </c>
      <c r="H575" s="62">
        <f t="shared" si="181"/>
        <v>574</v>
      </c>
      <c r="I575" s="63" t="str">
        <f t="shared" si="182"/>
        <v/>
      </c>
      <c r="J575" s="47" t="str">
        <f t="shared" si="183"/>
        <v/>
      </c>
      <c r="K575" s="47" t="str">
        <f t="shared" si="184"/>
        <v/>
      </c>
      <c r="L575" s="48" t="str">
        <f t="shared" si="185"/>
        <v/>
      </c>
      <c r="M575" s="47" t="str">
        <f t="shared" si="186"/>
        <v/>
      </c>
      <c r="N575" s="54" t="str">
        <f t="shared" si="187"/>
        <v/>
      </c>
      <c r="P575" s="53" t="str">
        <f>IF($AB$1="NE","",IF(V575=$V$1,MAX($P$1:P574)+1,""))</f>
        <v/>
      </c>
      <c r="Q575" s="50" t="str">
        <f t="shared" si="170"/>
        <v/>
      </c>
      <c r="R575" s="47" t="str">
        <f t="shared" si="171"/>
        <v/>
      </c>
      <c r="S575" s="47" t="str">
        <f t="shared" si="172"/>
        <v/>
      </c>
      <c r="T575" s="48" t="str">
        <f t="shared" si="173"/>
        <v/>
      </c>
      <c r="U575" s="47" t="str">
        <f t="shared" si="174"/>
        <v/>
      </c>
      <c r="V575" s="54" t="str">
        <f t="shared" si="175"/>
        <v/>
      </c>
      <c r="X575" s="49" t="str">
        <f>IF(AA575=$AA$1,MAX($X$1:X574)+1,"")</f>
        <v/>
      </c>
      <c r="Y575" s="50">
        <f t="shared" si="169"/>
        <v>574</v>
      </c>
      <c r="Z575" s="51" t="str">
        <f t="shared" si="176"/>
        <v>Ječmen Jarní</v>
      </c>
      <c r="AA575" s="50" t="str">
        <f t="shared" si="177"/>
        <v>Příbram</v>
      </c>
      <c r="AB575" s="50" t="str">
        <f t="shared" si="178"/>
        <v>Sádek</v>
      </c>
      <c r="AC575" s="51">
        <f t="shared" si="179"/>
        <v>745839</v>
      </c>
      <c r="AD575" s="52" t="str">
        <f t="shared" si="180"/>
        <v>30,01 - 50,00 %</v>
      </c>
    </row>
    <row r="576" spans="1:30" ht="12.75" x14ac:dyDescent="0.25">
      <c r="A576" s="49">
        <f>IF(B576=$Z$1,MAX($A$1:A575)+1,"")</f>
        <v>575</v>
      </c>
      <c r="B576" s="51" t="s">
        <v>3036</v>
      </c>
      <c r="C576" s="51" t="s">
        <v>665</v>
      </c>
      <c r="D576" s="64" t="s">
        <v>679</v>
      </c>
      <c r="E576" s="64">
        <v>760188</v>
      </c>
      <c r="F576" s="58" t="s">
        <v>34</v>
      </c>
      <c r="H576" s="62">
        <f t="shared" si="181"/>
        <v>575</v>
      </c>
      <c r="I576" s="63" t="str">
        <f t="shared" si="182"/>
        <v/>
      </c>
      <c r="J576" s="47" t="str">
        <f t="shared" si="183"/>
        <v/>
      </c>
      <c r="K576" s="47" t="str">
        <f t="shared" si="184"/>
        <v/>
      </c>
      <c r="L576" s="48" t="str">
        <f t="shared" si="185"/>
        <v/>
      </c>
      <c r="M576" s="47" t="str">
        <f t="shared" si="186"/>
        <v/>
      </c>
      <c r="N576" s="54" t="str">
        <f t="shared" si="187"/>
        <v/>
      </c>
      <c r="P576" s="53" t="str">
        <f>IF($AB$1="NE","",IF(V576=$V$1,MAX($P$1:P575)+1,""))</f>
        <v/>
      </c>
      <c r="Q576" s="50" t="str">
        <f t="shared" si="170"/>
        <v/>
      </c>
      <c r="R576" s="47" t="str">
        <f t="shared" si="171"/>
        <v/>
      </c>
      <c r="S576" s="47" t="str">
        <f t="shared" si="172"/>
        <v/>
      </c>
      <c r="T576" s="48" t="str">
        <f t="shared" si="173"/>
        <v/>
      </c>
      <c r="U576" s="47" t="str">
        <f t="shared" si="174"/>
        <v/>
      </c>
      <c r="V576" s="54" t="str">
        <f t="shared" si="175"/>
        <v/>
      </c>
      <c r="X576" s="49" t="str">
        <f>IF(AA576=$AA$1,MAX($X$1:X575)+1,"")</f>
        <v/>
      </c>
      <c r="Y576" s="50">
        <f t="shared" si="169"/>
        <v>575</v>
      </c>
      <c r="Z576" s="51" t="str">
        <f t="shared" si="176"/>
        <v>Ječmen Jarní</v>
      </c>
      <c r="AA576" s="50" t="str">
        <f t="shared" si="177"/>
        <v>Příbram</v>
      </c>
      <c r="AB576" s="50" t="str">
        <f t="shared" si="178"/>
        <v>Skrýšov u Svatého Jana</v>
      </c>
      <c r="AC576" s="51">
        <f t="shared" si="179"/>
        <v>760188</v>
      </c>
      <c r="AD576" s="52" t="str">
        <f t="shared" si="180"/>
        <v>30,01 - 50,00 %</v>
      </c>
    </row>
    <row r="577" spans="1:30" ht="12.75" x14ac:dyDescent="0.25">
      <c r="A577" s="49">
        <f>IF(B577=$Z$1,MAX($A$1:A576)+1,"")</f>
        <v>576</v>
      </c>
      <c r="B577" s="51" t="s">
        <v>3036</v>
      </c>
      <c r="C577" s="51" t="s">
        <v>665</v>
      </c>
      <c r="D577" s="64" t="s">
        <v>680</v>
      </c>
      <c r="E577" s="64">
        <v>775941</v>
      </c>
      <c r="F577" s="58" t="s">
        <v>34</v>
      </c>
      <c r="H577" s="62">
        <f t="shared" si="181"/>
        <v>576</v>
      </c>
      <c r="I577" s="63" t="str">
        <f t="shared" si="182"/>
        <v/>
      </c>
      <c r="J577" s="47" t="str">
        <f t="shared" si="183"/>
        <v/>
      </c>
      <c r="K577" s="47" t="str">
        <f t="shared" si="184"/>
        <v/>
      </c>
      <c r="L577" s="48" t="str">
        <f t="shared" si="185"/>
        <v/>
      </c>
      <c r="M577" s="47" t="str">
        <f t="shared" si="186"/>
        <v/>
      </c>
      <c r="N577" s="54" t="str">
        <f t="shared" si="187"/>
        <v/>
      </c>
      <c r="P577" s="53" t="str">
        <f>IF($AB$1="NE","",IF(V577=$V$1,MAX($P$1:P576)+1,""))</f>
        <v/>
      </c>
      <c r="Q577" s="50" t="str">
        <f t="shared" si="170"/>
        <v/>
      </c>
      <c r="R577" s="47" t="str">
        <f t="shared" si="171"/>
        <v/>
      </c>
      <c r="S577" s="47" t="str">
        <f t="shared" si="172"/>
        <v/>
      </c>
      <c r="T577" s="48" t="str">
        <f t="shared" si="173"/>
        <v/>
      </c>
      <c r="U577" s="47" t="str">
        <f t="shared" si="174"/>
        <v/>
      </c>
      <c r="V577" s="54" t="str">
        <f t="shared" si="175"/>
        <v/>
      </c>
      <c r="X577" s="49" t="str">
        <f>IF(AA577=$AA$1,MAX($X$1:X576)+1,"")</f>
        <v/>
      </c>
      <c r="Y577" s="50">
        <f t="shared" si="169"/>
        <v>576</v>
      </c>
      <c r="Z577" s="51" t="str">
        <f t="shared" si="176"/>
        <v>Ječmen Jarní</v>
      </c>
      <c r="AA577" s="50" t="str">
        <f t="shared" si="177"/>
        <v>Příbram</v>
      </c>
      <c r="AB577" s="50" t="str">
        <f t="shared" si="178"/>
        <v>Vacíkov</v>
      </c>
      <c r="AC577" s="51">
        <f t="shared" si="179"/>
        <v>775941</v>
      </c>
      <c r="AD577" s="52" t="str">
        <f t="shared" si="180"/>
        <v>30,01 - 50,00 %</v>
      </c>
    </row>
    <row r="578" spans="1:30" ht="12.75" x14ac:dyDescent="0.25">
      <c r="A578" s="49">
        <f>IF(B578=$Z$1,MAX($A$1:A577)+1,"")</f>
        <v>577</v>
      </c>
      <c r="B578" s="51" t="s">
        <v>3036</v>
      </c>
      <c r="C578" s="51" t="s">
        <v>665</v>
      </c>
      <c r="D578" s="64" t="s">
        <v>681</v>
      </c>
      <c r="E578" s="64">
        <v>778494</v>
      </c>
      <c r="F578" s="58" t="s">
        <v>34</v>
      </c>
      <c r="H578" s="62">
        <f t="shared" si="181"/>
        <v>577</v>
      </c>
      <c r="I578" s="63" t="str">
        <f t="shared" si="182"/>
        <v/>
      </c>
      <c r="J578" s="47" t="str">
        <f t="shared" si="183"/>
        <v/>
      </c>
      <c r="K578" s="47" t="str">
        <f t="shared" si="184"/>
        <v/>
      </c>
      <c r="L578" s="48" t="str">
        <f t="shared" si="185"/>
        <v/>
      </c>
      <c r="M578" s="47" t="str">
        <f t="shared" si="186"/>
        <v/>
      </c>
      <c r="N578" s="54" t="str">
        <f t="shared" si="187"/>
        <v/>
      </c>
      <c r="P578" s="53" t="str">
        <f>IF($AB$1="NE","",IF(V578=$V$1,MAX($P$1:P577)+1,""))</f>
        <v/>
      </c>
      <c r="Q578" s="50" t="str">
        <f t="shared" si="170"/>
        <v/>
      </c>
      <c r="R578" s="47" t="str">
        <f t="shared" si="171"/>
        <v/>
      </c>
      <c r="S578" s="47" t="str">
        <f t="shared" si="172"/>
        <v/>
      </c>
      <c r="T578" s="48" t="str">
        <f t="shared" si="173"/>
        <v/>
      </c>
      <c r="U578" s="47" t="str">
        <f t="shared" si="174"/>
        <v/>
      </c>
      <c r="V578" s="54" t="str">
        <f t="shared" si="175"/>
        <v/>
      </c>
      <c r="X578" s="49" t="str">
        <f>IF(AA578=$AA$1,MAX($X$1:X577)+1,"")</f>
        <v/>
      </c>
      <c r="Y578" s="50">
        <f t="shared" si="169"/>
        <v>577</v>
      </c>
      <c r="Z578" s="51" t="str">
        <f t="shared" si="176"/>
        <v>Ječmen Jarní</v>
      </c>
      <c r="AA578" s="50" t="str">
        <f t="shared" si="177"/>
        <v>Příbram</v>
      </c>
      <c r="AB578" s="50" t="str">
        <f t="shared" si="178"/>
        <v>Velká Lečice</v>
      </c>
      <c r="AC578" s="51">
        <f t="shared" si="179"/>
        <v>778494</v>
      </c>
      <c r="AD578" s="52" t="str">
        <f t="shared" si="180"/>
        <v>30,01 - 50,00 %</v>
      </c>
    </row>
    <row r="579" spans="1:30" ht="12.75" x14ac:dyDescent="0.25">
      <c r="A579" s="49">
        <f>IF(B579=$Z$1,MAX($A$1:A578)+1,"")</f>
        <v>578</v>
      </c>
      <c r="B579" s="51" t="s">
        <v>3036</v>
      </c>
      <c r="C579" s="51" t="s">
        <v>665</v>
      </c>
      <c r="D579" s="64" t="s">
        <v>682</v>
      </c>
      <c r="E579" s="64">
        <v>784818</v>
      </c>
      <c r="F579" s="58" t="s">
        <v>34</v>
      </c>
      <c r="H579" s="62">
        <f t="shared" si="181"/>
        <v>578</v>
      </c>
      <c r="I579" s="63" t="str">
        <f t="shared" si="182"/>
        <v/>
      </c>
      <c r="J579" s="47" t="str">
        <f t="shared" si="183"/>
        <v/>
      </c>
      <c r="K579" s="47" t="str">
        <f t="shared" si="184"/>
        <v/>
      </c>
      <c r="L579" s="48" t="str">
        <f t="shared" si="185"/>
        <v/>
      </c>
      <c r="M579" s="47" t="str">
        <f t="shared" si="186"/>
        <v/>
      </c>
      <c r="N579" s="54" t="str">
        <f t="shared" si="187"/>
        <v/>
      </c>
      <c r="P579" s="53" t="str">
        <f>IF($AB$1="NE","",IF(V579=$V$1,MAX($P$1:P578)+1,""))</f>
        <v/>
      </c>
      <c r="Q579" s="50" t="str">
        <f t="shared" si="170"/>
        <v/>
      </c>
      <c r="R579" s="47" t="str">
        <f t="shared" si="171"/>
        <v/>
      </c>
      <c r="S579" s="47" t="str">
        <f t="shared" si="172"/>
        <v/>
      </c>
      <c r="T579" s="48" t="str">
        <f t="shared" si="173"/>
        <v/>
      </c>
      <c r="U579" s="47" t="str">
        <f t="shared" si="174"/>
        <v/>
      </c>
      <c r="V579" s="54" t="str">
        <f t="shared" si="175"/>
        <v/>
      </c>
      <c r="X579" s="49" t="str">
        <f>IF(AA579=$AA$1,MAX($X$1:X578)+1,"")</f>
        <v/>
      </c>
      <c r="Y579" s="50">
        <f t="shared" ref="Y579:Y642" si="188">IF(Y578="","",IF(MAX($A$2:$A$10000)=Y578,"",Y578+1))</f>
        <v>578</v>
      </c>
      <c r="Z579" s="51" t="str">
        <f t="shared" si="176"/>
        <v>Ječmen Jarní</v>
      </c>
      <c r="AA579" s="50" t="str">
        <f t="shared" si="177"/>
        <v>Příbram</v>
      </c>
      <c r="AB579" s="50" t="str">
        <f t="shared" si="178"/>
        <v>Pročevily</v>
      </c>
      <c r="AC579" s="51">
        <f t="shared" si="179"/>
        <v>784818</v>
      </c>
      <c r="AD579" s="52" t="str">
        <f t="shared" si="180"/>
        <v>30,01 - 50,00 %</v>
      </c>
    </row>
    <row r="580" spans="1:30" ht="12.75" x14ac:dyDescent="0.25">
      <c r="A580" s="49">
        <f>IF(B580=$Z$1,MAX($A$1:A579)+1,"")</f>
        <v>579</v>
      </c>
      <c r="B580" s="51" t="s">
        <v>3036</v>
      </c>
      <c r="C580" s="51" t="s">
        <v>683</v>
      </c>
      <c r="D580" s="64" t="s">
        <v>684</v>
      </c>
      <c r="E580" s="64">
        <v>609455</v>
      </c>
      <c r="F580" s="58" t="s">
        <v>34</v>
      </c>
      <c r="H580" s="62">
        <f t="shared" si="181"/>
        <v>579</v>
      </c>
      <c r="I580" s="63" t="str">
        <f t="shared" si="182"/>
        <v/>
      </c>
      <c r="J580" s="47" t="str">
        <f t="shared" si="183"/>
        <v/>
      </c>
      <c r="K580" s="47" t="str">
        <f t="shared" si="184"/>
        <v/>
      </c>
      <c r="L580" s="48" t="str">
        <f t="shared" si="185"/>
        <v/>
      </c>
      <c r="M580" s="47" t="str">
        <f t="shared" si="186"/>
        <v/>
      </c>
      <c r="N580" s="54" t="str">
        <f t="shared" si="187"/>
        <v/>
      </c>
      <c r="P580" s="53" t="str">
        <f>IF($AB$1="NE","",IF(V580=$V$1,MAX($P$1:P579)+1,""))</f>
        <v/>
      </c>
      <c r="Q580" s="50" t="str">
        <f t="shared" si="170"/>
        <v/>
      </c>
      <c r="R580" s="47" t="str">
        <f t="shared" si="171"/>
        <v/>
      </c>
      <c r="S580" s="47" t="str">
        <f t="shared" si="172"/>
        <v/>
      </c>
      <c r="T580" s="48" t="str">
        <f t="shared" si="173"/>
        <v/>
      </c>
      <c r="U580" s="47" t="str">
        <f t="shared" si="174"/>
        <v/>
      </c>
      <c r="V580" s="54" t="str">
        <f t="shared" si="175"/>
        <v/>
      </c>
      <c r="X580" s="49" t="str">
        <f>IF(AA580=$AA$1,MAX($X$1:X579)+1,"")</f>
        <v/>
      </c>
      <c r="Y580" s="50">
        <f t="shared" si="188"/>
        <v>579</v>
      </c>
      <c r="Z580" s="51" t="str">
        <f t="shared" si="176"/>
        <v>Ječmen Jarní</v>
      </c>
      <c r="AA580" s="50" t="str">
        <f t="shared" si="177"/>
        <v>Rakovník</v>
      </c>
      <c r="AB580" s="50" t="str">
        <f t="shared" si="178"/>
        <v>Branov</v>
      </c>
      <c r="AC580" s="51">
        <f t="shared" si="179"/>
        <v>609455</v>
      </c>
      <c r="AD580" s="52" t="str">
        <f t="shared" si="180"/>
        <v>30,01 - 50,00 %</v>
      </c>
    </row>
    <row r="581" spans="1:30" ht="12.75" x14ac:dyDescent="0.25">
      <c r="A581" s="49">
        <f>IF(B581=$Z$1,MAX($A$1:A580)+1,"")</f>
        <v>580</v>
      </c>
      <c r="B581" s="51" t="s">
        <v>3036</v>
      </c>
      <c r="C581" s="51" t="s">
        <v>683</v>
      </c>
      <c r="D581" s="64" t="s">
        <v>685</v>
      </c>
      <c r="E581" s="64">
        <v>614874</v>
      </c>
      <c r="F581" s="58" t="s">
        <v>34</v>
      </c>
      <c r="H581" s="62">
        <f t="shared" si="181"/>
        <v>580</v>
      </c>
      <c r="I581" s="63" t="str">
        <f t="shared" si="182"/>
        <v/>
      </c>
      <c r="J581" s="47" t="str">
        <f t="shared" si="183"/>
        <v/>
      </c>
      <c r="K581" s="47" t="str">
        <f t="shared" si="184"/>
        <v/>
      </c>
      <c r="L581" s="48" t="str">
        <f t="shared" si="185"/>
        <v/>
      </c>
      <c r="M581" s="47" t="str">
        <f t="shared" si="186"/>
        <v/>
      </c>
      <c r="N581" s="54" t="str">
        <f t="shared" si="187"/>
        <v/>
      </c>
      <c r="P581" s="53" t="str">
        <f>IF($AB$1="NE","",IF(V581=$V$1,MAX($P$1:P580)+1,""))</f>
        <v/>
      </c>
      <c r="Q581" s="50" t="str">
        <f t="shared" si="170"/>
        <v/>
      </c>
      <c r="R581" s="47" t="str">
        <f t="shared" si="171"/>
        <v/>
      </c>
      <c r="S581" s="47" t="str">
        <f t="shared" si="172"/>
        <v/>
      </c>
      <c r="T581" s="48" t="str">
        <f t="shared" si="173"/>
        <v/>
      </c>
      <c r="U581" s="47" t="str">
        <f t="shared" si="174"/>
        <v/>
      </c>
      <c r="V581" s="54" t="str">
        <f t="shared" si="175"/>
        <v/>
      </c>
      <c r="X581" s="49" t="str">
        <f>IF(AA581=$AA$1,MAX($X$1:X580)+1,"")</f>
        <v/>
      </c>
      <c r="Y581" s="50">
        <f t="shared" si="188"/>
        <v>580</v>
      </c>
      <c r="Z581" s="51" t="str">
        <f t="shared" si="176"/>
        <v>Ječmen Jarní</v>
      </c>
      <c r="AA581" s="50" t="str">
        <f t="shared" si="177"/>
        <v>Rakovník</v>
      </c>
      <c r="AB581" s="50" t="str">
        <f t="shared" si="178"/>
        <v>Břežany u Rakovníka</v>
      </c>
      <c r="AC581" s="51">
        <f t="shared" si="179"/>
        <v>614874</v>
      </c>
      <c r="AD581" s="52" t="str">
        <f t="shared" si="180"/>
        <v>30,01 - 50,00 %</v>
      </c>
    </row>
    <row r="582" spans="1:30" ht="12.75" x14ac:dyDescent="0.25">
      <c r="A582" s="49">
        <f>IF(B582=$Z$1,MAX($A$1:A581)+1,"")</f>
        <v>581</v>
      </c>
      <c r="B582" s="51" t="s">
        <v>3036</v>
      </c>
      <c r="C582" s="51" t="s">
        <v>683</v>
      </c>
      <c r="D582" s="64" t="s">
        <v>686</v>
      </c>
      <c r="E582" s="64">
        <v>623962</v>
      </c>
      <c r="F582" s="58" t="s">
        <v>34</v>
      </c>
      <c r="H582" s="62">
        <f t="shared" si="181"/>
        <v>581</v>
      </c>
      <c r="I582" s="63" t="str">
        <f t="shared" si="182"/>
        <v/>
      </c>
      <c r="J582" s="47" t="str">
        <f t="shared" si="183"/>
        <v/>
      </c>
      <c r="K582" s="47" t="str">
        <f t="shared" si="184"/>
        <v/>
      </c>
      <c r="L582" s="48" t="str">
        <f t="shared" si="185"/>
        <v/>
      </c>
      <c r="M582" s="47" t="str">
        <f t="shared" si="186"/>
        <v/>
      </c>
      <c r="N582" s="54" t="str">
        <f t="shared" si="187"/>
        <v/>
      </c>
      <c r="P582" s="53" t="str">
        <f>IF($AB$1="NE","",IF(V582=$V$1,MAX($P$1:P581)+1,""))</f>
        <v/>
      </c>
      <c r="Q582" s="50" t="str">
        <f t="shared" ref="Q582:Q645" si="189">IF(Q581="","",IF(MAX($X$2:$X$10000)=Q581,"",Q581+1))</f>
        <v/>
      </c>
      <c r="R582" s="47" t="str">
        <f t="shared" ref="R582:R645" si="190">IF(Q582="","",LOOKUP(Y582,$X$2:$X$10000,$Z$2:$Z$10000))</f>
        <v/>
      </c>
      <c r="S582" s="47" t="str">
        <f t="shared" ref="S582:S645" si="191">IF(R582="","",LOOKUP(Q582,$X$2:$X$10000,$AA$2:$AA$10000))</f>
        <v/>
      </c>
      <c r="T582" s="48" t="str">
        <f t="shared" ref="T582:T645" si="192">IF(S582="","",LOOKUP(Q582,$X$2:$X$10000,$AB$2:$AB$10000))</f>
        <v/>
      </c>
      <c r="U582" s="47" t="str">
        <f t="shared" ref="U582:U645" si="193">IF(T582="","",LOOKUP(Q582,$X$2:$X$10000,$AC$2:$AC$10000))</f>
        <v/>
      </c>
      <c r="V582" s="54" t="str">
        <f t="shared" ref="V582:V645" si="194">IF(U582="","",LOOKUP(Q582,$X$2:$X$10000,$AD$2:$AD$10000))</f>
        <v/>
      </c>
      <c r="X582" s="49" t="str">
        <f>IF(AA582=$AA$1,MAX($X$1:X581)+1,"")</f>
        <v/>
      </c>
      <c r="Y582" s="50">
        <f t="shared" si="188"/>
        <v>581</v>
      </c>
      <c r="Z582" s="51" t="str">
        <f t="shared" ref="Z582:Z645" si="195">IF(Y582="","",LOOKUP(Y582,$A$2:$A$10000,$B$2:$B$10000))</f>
        <v>Ječmen Jarní</v>
      </c>
      <c r="AA582" s="50" t="str">
        <f t="shared" ref="AA582:AA645" si="196">IF(Y582="","",LOOKUP(Y582,$A$2:$A$10000,$C$2:$C$10000))</f>
        <v>Rakovník</v>
      </c>
      <c r="AB582" s="50" t="str">
        <f t="shared" ref="AB582:AB645" si="197">IF(Y582="","",LOOKUP(Y582,$A$2:$A$10000,$D$2:$D$10000))</f>
        <v>Čistá u Rakovníka</v>
      </c>
      <c r="AC582" s="51">
        <f t="shared" ref="AC582:AC645" si="198">IF(Y582="","",LOOKUP(Y582,$A$2:$A$10000,$E$2:$E$10000))</f>
        <v>623962</v>
      </c>
      <c r="AD582" s="52" t="str">
        <f t="shared" ref="AD582:AD645" si="199">IF(Y582="","",LOOKUP(Y582,$A$2:$A$10000,$F$2:$F$10000))</f>
        <v>30,01 - 50,00 %</v>
      </c>
    </row>
    <row r="583" spans="1:30" ht="12.75" x14ac:dyDescent="0.25">
      <c r="A583" s="49">
        <f>IF(B583=$Z$1,MAX($A$1:A582)+1,"")</f>
        <v>582</v>
      </c>
      <c r="B583" s="51" t="s">
        <v>3036</v>
      </c>
      <c r="C583" s="51" t="s">
        <v>683</v>
      </c>
      <c r="D583" s="64" t="s">
        <v>687</v>
      </c>
      <c r="E583" s="64">
        <v>645109</v>
      </c>
      <c r="F583" s="58" t="s">
        <v>34</v>
      </c>
      <c r="H583" s="62">
        <f t="shared" si="181"/>
        <v>582</v>
      </c>
      <c r="I583" s="63" t="str">
        <f t="shared" si="182"/>
        <v/>
      </c>
      <c r="J583" s="47" t="str">
        <f t="shared" si="183"/>
        <v/>
      </c>
      <c r="K583" s="47" t="str">
        <f t="shared" si="184"/>
        <v/>
      </c>
      <c r="L583" s="48" t="str">
        <f t="shared" si="185"/>
        <v/>
      </c>
      <c r="M583" s="47" t="str">
        <f t="shared" si="186"/>
        <v/>
      </c>
      <c r="N583" s="54" t="str">
        <f t="shared" si="187"/>
        <v/>
      </c>
      <c r="P583" s="53" t="str">
        <f>IF($AB$1="NE","",IF(V583=$V$1,MAX($P$1:P582)+1,""))</f>
        <v/>
      </c>
      <c r="Q583" s="50" t="str">
        <f t="shared" si="189"/>
        <v/>
      </c>
      <c r="R583" s="47" t="str">
        <f t="shared" si="190"/>
        <v/>
      </c>
      <c r="S583" s="47" t="str">
        <f t="shared" si="191"/>
        <v/>
      </c>
      <c r="T583" s="48" t="str">
        <f t="shared" si="192"/>
        <v/>
      </c>
      <c r="U583" s="47" t="str">
        <f t="shared" si="193"/>
        <v/>
      </c>
      <c r="V583" s="54" t="str">
        <f t="shared" si="194"/>
        <v/>
      </c>
      <c r="X583" s="49" t="str">
        <f>IF(AA583=$AA$1,MAX($X$1:X582)+1,"")</f>
        <v/>
      </c>
      <c r="Y583" s="50">
        <f t="shared" si="188"/>
        <v>582</v>
      </c>
      <c r="Z583" s="51" t="str">
        <f t="shared" si="195"/>
        <v>Ječmen Jarní</v>
      </c>
      <c r="AA583" s="50" t="str">
        <f t="shared" si="196"/>
        <v>Rakovník</v>
      </c>
      <c r="AB583" s="50" t="str">
        <f t="shared" si="197"/>
        <v>Hořesedly</v>
      </c>
      <c r="AC583" s="51">
        <f t="shared" si="198"/>
        <v>645109</v>
      </c>
      <c r="AD583" s="52" t="str">
        <f t="shared" si="199"/>
        <v>30,01 - 50,00 %</v>
      </c>
    </row>
    <row r="584" spans="1:30" ht="12.75" x14ac:dyDescent="0.25">
      <c r="A584" s="49">
        <f>IF(B584=$Z$1,MAX($A$1:A583)+1,"")</f>
        <v>583</v>
      </c>
      <c r="B584" s="51" t="s">
        <v>3036</v>
      </c>
      <c r="C584" s="51" t="s">
        <v>683</v>
      </c>
      <c r="D584" s="64" t="s">
        <v>688</v>
      </c>
      <c r="E584" s="64">
        <v>647594</v>
      </c>
      <c r="F584" s="58" t="s">
        <v>34</v>
      </c>
      <c r="H584" s="62">
        <f t="shared" si="181"/>
        <v>583</v>
      </c>
      <c r="I584" s="63" t="str">
        <f t="shared" si="182"/>
        <v/>
      </c>
      <c r="J584" s="47" t="str">
        <f t="shared" si="183"/>
        <v/>
      </c>
      <c r="K584" s="47" t="str">
        <f t="shared" si="184"/>
        <v/>
      </c>
      <c r="L584" s="48" t="str">
        <f t="shared" si="185"/>
        <v/>
      </c>
      <c r="M584" s="47" t="str">
        <f t="shared" si="186"/>
        <v/>
      </c>
      <c r="N584" s="54" t="str">
        <f t="shared" si="187"/>
        <v/>
      </c>
      <c r="P584" s="53" t="str">
        <f>IF($AB$1="NE","",IF(V584=$V$1,MAX($P$1:P583)+1,""))</f>
        <v/>
      </c>
      <c r="Q584" s="50" t="str">
        <f t="shared" si="189"/>
        <v/>
      </c>
      <c r="R584" s="47" t="str">
        <f t="shared" si="190"/>
        <v/>
      </c>
      <c r="S584" s="47" t="str">
        <f t="shared" si="191"/>
        <v/>
      </c>
      <c r="T584" s="48" t="str">
        <f t="shared" si="192"/>
        <v/>
      </c>
      <c r="U584" s="47" t="str">
        <f t="shared" si="193"/>
        <v/>
      </c>
      <c r="V584" s="54" t="str">
        <f t="shared" si="194"/>
        <v/>
      </c>
      <c r="X584" s="49" t="str">
        <f>IF(AA584=$AA$1,MAX($X$1:X583)+1,"")</f>
        <v/>
      </c>
      <c r="Y584" s="50">
        <f t="shared" si="188"/>
        <v>583</v>
      </c>
      <c r="Z584" s="51" t="str">
        <f t="shared" si="195"/>
        <v>Ječmen Jarní</v>
      </c>
      <c r="AA584" s="50" t="str">
        <f t="shared" si="196"/>
        <v>Rakovník</v>
      </c>
      <c r="AB584" s="50" t="str">
        <f t="shared" si="197"/>
        <v>Hracholusky nad Berounkou</v>
      </c>
      <c r="AC584" s="51">
        <f t="shared" si="198"/>
        <v>647594</v>
      </c>
      <c r="AD584" s="52" t="str">
        <f t="shared" si="199"/>
        <v>30,01 - 50,00 %</v>
      </c>
    </row>
    <row r="585" spans="1:30" ht="12.75" x14ac:dyDescent="0.25">
      <c r="A585" s="49">
        <f>IF(B585=$Z$1,MAX($A$1:A584)+1,"")</f>
        <v>584</v>
      </c>
      <c r="B585" s="51" t="s">
        <v>3036</v>
      </c>
      <c r="C585" s="51" t="s">
        <v>683</v>
      </c>
      <c r="D585" s="64" t="s">
        <v>689</v>
      </c>
      <c r="E585" s="64">
        <v>648906</v>
      </c>
      <c r="F585" s="58" t="s">
        <v>34</v>
      </c>
      <c r="H585" s="62">
        <f t="shared" si="181"/>
        <v>584</v>
      </c>
      <c r="I585" s="63" t="str">
        <f t="shared" si="182"/>
        <v/>
      </c>
      <c r="J585" s="47" t="str">
        <f t="shared" si="183"/>
        <v/>
      </c>
      <c r="K585" s="47" t="str">
        <f t="shared" si="184"/>
        <v/>
      </c>
      <c r="L585" s="48" t="str">
        <f t="shared" si="185"/>
        <v/>
      </c>
      <c r="M585" s="47" t="str">
        <f t="shared" si="186"/>
        <v/>
      </c>
      <c r="N585" s="54" t="str">
        <f t="shared" si="187"/>
        <v/>
      </c>
      <c r="P585" s="53" t="str">
        <f>IF($AB$1="NE","",IF(V585=$V$1,MAX($P$1:P584)+1,""))</f>
        <v/>
      </c>
      <c r="Q585" s="50" t="str">
        <f t="shared" si="189"/>
        <v/>
      </c>
      <c r="R585" s="47" t="str">
        <f t="shared" si="190"/>
        <v/>
      </c>
      <c r="S585" s="47" t="str">
        <f t="shared" si="191"/>
        <v/>
      </c>
      <c r="T585" s="48" t="str">
        <f t="shared" si="192"/>
        <v/>
      </c>
      <c r="U585" s="47" t="str">
        <f t="shared" si="193"/>
        <v/>
      </c>
      <c r="V585" s="54" t="str">
        <f t="shared" si="194"/>
        <v/>
      </c>
      <c r="X585" s="49" t="str">
        <f>IF(AA585=$AA$1,MAX($X$1:X584)+1,"")</f>
        <v/>
      </c>
      <c r="Y585" s="50">
        <f t="shared" si="188"/>
        <v>584</v>
      </c>
      <c r="Z585" s="51" t="str">
        <f t="shared" si="195"/>
        <v>Ječmen Jarní</v>
      </c>
      <c r="AA585" s="50" t="str">
        <f t="shared" si="196"/>
        <v>Rakovník</v>
      </c>
      <c r="AB585" s="50" t="str">
        <f t="shared" si="197"/>
        <v>Hřebečníky</v>
      </c>
      <c r="AC585" s="51">
        <f t="shared" si="198"/>
        <v>648906</v>
      </c>
      <c r="AD585" s="52" t="str">
        <f t="shared" si="199"/>
        <v>30,01 - 50,00 %</v>
      </c>
    </row>
    <row r="586" spans="1:30" ht="12.75" x14ac:dyDescent="0.25">
      <c r="A586" s="49">
        <f>IF(B586=$Z$1,MAX($A$1:A585)+1,"")</f>
        <v>585</v>
      </c>
      <c r="B586" s="51" t="s">
        <v>3036</v>
      </c>
      <c r="C586" s="51" t="s">
        <v>683</v>
      </c>
      <c r="D586" s="64" t="s">
        <v>690</v>
      </c>
      <c r="E586" s="64">
        <v>666866</v>
      </c>
      <c r="F586" s="58" t="s">
        <v>34</v>
      </c>
      <c r="H586" s="62">
        <f t="shared" si="181"/>
        <v>585</v>
      </c>
      <c r="I586" s="63" t="str">
        <f t="shared" si="182"/>
        <v/>
      </c>
      <c r="J586" s="47" t="str">
        <f t="shared" si="183"/>
        <v/>
      </c>
      <c r="K586" s="47" t="str">
        <f t="shared" si="184"/>
        <v/>
      </c>
      <c r="L586" s="48" t="str">
        <f t="shared" si="185"/>
        <v/>
      </c>
      <c r="M586" s="47" t="str">
        <f t="shared" si="186"/>
        <v/>
      </c>
      <c r="N586" s="54" t="str">
        <f t="shared" si="187"/>
        <v/>
      </c>
      <c r="P586" s="53" t="str">
        <f>IF($AB$1="NE","",IF(V586=$V$1,MAX($P$1:P585)+1,""))</f>
        <v/>
      </c>
      <c r="Q586" s="50" t="str">
        <f t="shared" si="189"/>
        <v/>
      </c>
      <c r="R586" s="47" t="str">
        <f t="shared" si="190"/>
        <v/>
      </c>
      <c r="S586" s="47" t="str">
        <f t="shared" si="191"/>
        <v/>
      </c>
      <c r="T586" s="48" t="str">
        <f t="shared" si="192"/>
        <v/>
      </c>
      <c r="U586" s="47" t="str">
        <f t="shared" si="193"/>
        <v/>
      </c>
      <c r="V586" s="54" t="str">
        <f t="shared" si="194"/>
        <v/>
      </c>
      <c r="X586" s="49" t="str">
        <f>IF(AA586=$AA$1,MAX($X$1:X585)+1,"")</f>
        <v/>
      </c>
      <c r="Y586" s="50">
        <f t="shared" si="188"/>
        <v>585</v>
      </c>
      <c r="Z586" s="51" t="str">
        <f t="shared" si="195"/>
        <v>Ječmen Jarní</v>
      </c>
      <c r="AA586" s="50" t="str">
        <f t="shared" si="196"/>
        <v>Rakovník</v>
      </c>
      <c r="AB586" s="50" t="str">
        <f t="shared" si="197"/>
        <v>Kněževes u Rakovníka</v>
      </c>
      <c r="AC586" s="51">
        <f t="shared" si="198"/>
        <v>666866</v>
      </c>
      <c r="AD586" s="52" t="str">
        <f t="shared" si="199"/>
        <v>30,01 - 50,00 %</v>
      </c>
    </row>
    <row r="587" spans="1:30" ht="12.75" x14ac:dyDescent="0.25">
      <c r="A587" s="49">
        <f>IF(B587=$Z$1,MAX($A$1:A586)+1,"")</f>
        <v>586</v>
      </c>
      <c r="B587" s="51" t="s">
        <v>3036</v>
      </c>
      <c r="C587" s="51" t="s">
        <v>683</v>
      </c>
      <c r="D587" s="64" t="s">
        <v>691</v>
      </c>
      <c r="E587" s="64">
        <v>668125</v>
      </c>
      <c r="F587" s="58" t="s">
        <v>34</v>
      </c>
      <c r="H587" s="62">
        <f t="shared" ref="H587:H650" si="200">IF($T$1="ANO",H586+1,"")</f>
        <v>586</v>
      </c>
      <c r="I587" s="63" t="str">
        <f t="shared" ref="I587:I650" si="201">IF(I586="","",IF(MAX($P$2:$P$10000)=I586,"",I586+1))</f>
        <v/>
      </c>
      <c r="J587" s="47" t="str">
        <f t="shared" ref="J587:J650" si="202">IF(I587="","",LOOKUP(Q587,$P$2:$P$10000,$R$2:$R$10000))</f>
        <v/>
      </c>
      <c r="K587" s="47" t="str">
        <f t="shared" ref="K587:K650" si="203">IF(I587="","",LOOKUP(Q587,$P$2:$P$10000,$S$2:$S$10000))</f>
        <v/>
      </c>
      <c r="L587" s="48" t="str">
        <f t="shared" ref="L587:L650" si="204">IF(I587="","",LOOKUP(Q587,$P$2:$P$10000,$T$2:$T$10000))</f>
        <v/>
      </c>
      <c r="M587" s="47" t="str">
        <f t="shared" ref="M587:M650" si="205">IF(I587="","",LOOKUP(Q587,$P$2:$P$10000,$U$2:$U$10000))</f>
        <v/>
      </c>
      <c r="N587" s="54" t="str">
        <f t="shared" ref="N587:N650" si="206">IF(I587="","",LOOKUP(Q587,$P$2:$P$10000,$V$2:$V$10000))</f>
        <v/>
      </c>
      <c r="P587" s="53" t="str">
        <f>IF($AB$1="NE","",IF(V587=$V$1,MAX($P$1:P586)+1,""))</f>
        <v/>
      </c>
      <c r="Q587" s="50" t="str">
        <f t="shared" si="189"/>
        <v/>
      </c>
      <c r="R587" s="47" t="str">
        <f t="shared" si="190"/>
        <v/>
      </c>
      <c r="S587" s="47" t="str">
        <f t="shared" si="191"/>
        <v/>
      </c>
      <c r="T587" s="48" t="str">
        <f t="shared" si="192"/>
        <v/>
      </c>
      <c r="U587" s="47" t="str">
        <f t="shared" si="193"/>
        <v/>
      </c>
      <c r="V587" s="54" t="str">
        <f t="shared" si="194"/>
        <v/>
      </c>
      <c r="X587" s="49" t="str">
        <f>IF(AA587=$AA$1,MAX($X$1:X586)+1,"")</f>
        <v/>
      </c>
      <c r="Y587" s="50">
        <f t="shared" si="188"/>
        <v>586</v>
      </c>
      <c r="Z587" s="51" t="str">
        <f t="shared" si="195"/>
        <v>Ječmen Jarní</v>
      </c>
      <c r="AA587" s="50" t="str">
        <f t="shared" si="196"/>
        <v>Rakovník</v>
      </c>
      <c r="AB587" s="50" t="str">
        <f t="shared" si="197"/>
        <v>Kolešovice</v>
      </c>
      <c r="AC587" s="51">
        <f t="shared" si="198"/>
        <v>668125</v>
      </c>
      <c r="AD587" s="52" t="str">
        <f t="shared" si="199"/>
        <v>30,01 - 50,00 %</v>
      </c>
    </row>
    <row r="588" spans="1:30" ht="12.75" x14ac:dyDescent="0.25">
      <c r="A588" s="49">
        <f>IF(B588=$Z$1,MAX($A$1:A587)+1,"")</f>
        <v>587</v>
      </c>
      <c r="B588" s="51" t="s">
        <v>3036</v>
      </c>
      <c r="C588" s="51" t="s">
        <v>683</v>
      </c>
      <c r="D588" s="64" t="s">
        <v>692</v>
      </c>
      <c r="E588" s="64">
        <v>672335</v>
      </c>
      <c r="F588" s="58" t="s">
        <v>34</v>
      </c>
      <c r="H588" s="62">
        <f t="shared" si="200"/>
        <v>587</v>
      </c>
      <c r="I588" s="63" t="str">
        <f t="shared" si="201"/>
        <v/>
      </c>
      <c r="J588" s="47" t="str">
        <f t="shared" si="202"/>
        <v/>
      </c>
      <c r="K588" s="47" t="str">
        <f t="shared" si="203"/>
        <v/>
      </c>
      <c r="L588" s="48" t="str">
        <f t="shared" si="204"/>
        <v/>
      </c>
      <c r="M588" s="47" t="str">
        <f t="shared" si="205"/>
        <v/>
      </c>
      <c r="N588" s="54" t="str">
        <f t="shared" si="206"/>
        <v/>
      </c>
      <c r="P588" s="53" t="str">
        <f>IF($AB$1="NE","",IF(V588=$V$1,MAX($P$1:P587)+1,""))</f>
        <v/>
      </c>
      <c r="Q588" s="50" t="str">
        <f t="shared" si="189"/>
        <v/>
      </c>
      <c r="R588" s="47" t="str">
        <f t="shared" si="190"/>
        <v/>
      </c>
      <c r="S588" s="47" t="str">
        <f t="shared" si="191"/>
        <v/>
      </c>
      <c r="T588" s="48" t="str">
        <f t="shared" si="192"/>
        <v/>
      </c>
      <c r="U588" s="47" t="str">
        <f t="shared" si="193"/>
        <v/>
      </c>
      <c r="V588" s="54" t="str">
        <f t="shared" si="194"/>
        <v/>
      </c>
      <c r="X588" s="49" t="str">
        <f>IF(AA588=$AA$1,MAX($X$1:X587)+1,"")</f>
        <v/>
      </c>
      <c r="Y588" s="50">
        <f t="shared" si="188"/>
        <v>587</v>
      </c>
      <c r="Z588" s="51" t="str">
        <f t="shared" si="195"/>
        <v>Ječmen Jarní</v>
      </c>
      <c r="AA588" s="50" t="str">
        <f t="shared" si="196"/>
        <v>Rakovník</v>
      </c>
      <c r="AB588" s="50" t="str">
        <f t="shared" si="197"/>
        <v>Krakov</v>
      </c>
      <c r="AC588" s="51">
        <f t="shared" si="198"/>
        <v>672335</v>
      </c>
      <c r="AD588" s="52" t="str">
        <f t="shared" si="199"/>
        <v>30,01 - 50,00 %</v>
      </c>
    </row>
    <row r="589" spans="1:30" ht="12.75" x14ac:dyDescent="0.25">
      <c r="A589" s="49">
        <f>IF(B589=$Z$1,MAX($A$1:A588)+1,"")</f>
        <v>588</v>
      </c>
      <c r="B589" s="51" t="s">
        <v>3036</v>
      </c>
      <c r="C589" s="51" t="s">
        <v>683</v>
      </c>
      <c r="D589" s="64" t="s">
        <v>693</v>
      </c>
      <c r="E589" s="64">
        <v>672360</v>
      </c>
      <c r="F589" s="58" t="s">
        <v>34</v>
      </c>
      <c r="H589" s="62">
        <f t="shared" si="200"/>
        <v>588</v>
      </c>
      <c r="I589" s="63" t="str">
        <f t="shared" si="201"/>
        <v/>
      </c>
      <c r="J589" s="47" t="str">
        <f t="shared" si="202"/>
        <v/>
      </c>
      <c r="K589" s="47" t="str">
        <f t="shared" si="203"/>
        <v/>
      </c>
      <c r="L589" s="48" t="str">
        <f t="shared" si="204"/>
        <v/>
      </c>
      <c r="M589" s="47" t="str">
        <f t="shared" si="205"/>
        <v/>
      </c>
      <c r="N589" s="54" t="str">
        <f t="shared" si="206"/>
        <v/>
      </c>
      <c r="P589" s="53" t="str">
        <f>IF($AB$1="NE","",IF(V589=$V$1,MAX($P$1:P588)+1,""))</f>
        <v/>
      </c>
      <c r="Q589" s="50" t="str">
        <f t="shared" si="189"/>
        <v/>
      </c>
      <c r="R589" s="47" t="str">
        <f t="shared" si="190"/>
        <v/>
      </c>
      <c r="S589" s="47" t="str">
        <f t="shared" si="191"/>
        <v/>
      </c>
      <c r="T589" s="48" t="str">
        <f t="shared" si="192"/>
        <v/>
      </c>
      <c r="U589" s="47" t="str">
        <f t="shared" si="193"/>
        <v/>
      </c>
      <c r="V589" s="54" t="str">
        <f t="shared" si="194"/>
        <v/>
      </c>
      <c r="X589" s="49" t="str">
        <f>IF(AA589=$AA$1,MAX($X$1:X588)+1,"")</f>
        <v/>
      </c>
      <c r="Y589" s="50">
        <f t="shared" si="188"/>
        <v>588</v>
      </c>
      <c r="Z589" s="51" t="str">
        <f t="shared" si="195"/>
        <v>Ječmen Jarní</v>
      </c>
      <c r="AA589" s="50" t="str">
        <f t="shared" si="196"/>
        <v>Rakovník</v>
      </c>
      <c r="AB589" s="50" t="str">
        <f t="shared" si="197"/>
        <v>Krakovec u Rakovníka</v>
      </c>
      <c r="AC589" s="51">
        <f t="shared" si="198"/>
        <v>672360</v>
      </c>
      <c r="AD589" s="52" t="str">
        <f t="shared" si="199"/>
        <v>30,01 - 50,00 %</v>
      </c>
    </row>
    <row r="590" spans="1:30" ht="12.75" x14ac:dyDescent="0.25">
      <c r="A590" s="49">
        <f>IF(B590=$Z$1,MAX($A$1:A589)+1,"")</f>
        <v>589</v>
      </c>
      <c r="B590" s="51" t="s">
        <v>3036</v>
      </c>
      <c r="C590" s="51" t="s">
        <v>683</v>
      </c>
      <c r="D590" s="64" t="s">
        <v>694</v>
      </c>
      <c r="E590" s="64">
        <v>679216</v>
      </c>
      <c r="F590" s="58" t="s">
        <v>34</v>
      </c>
      <c r="H590" s="62">
        <f t="shared" si="200"/>
        <v>589</v>
      </c>
      <c r="I590" s="63" t="str">
        <f t="shared" si="201"/>
        <v/>
      </c>
      <c r="J590" s="47" t="str">
        <f t="shared" si="202"/>
        <v/>
      </c>
      <c r="K590" s="47" t="str">
        <f t="shared" si="203"/>
        <v/>
      </c>
      <c r="L590" s="48" t="str">
        <f t="shared" si="204"/>
        <v/>
      </c>
      <c r="M590" s="47" t="str">
        <f t="shared" si="205"/>
        <v/>
      </c>
      <c r="N590" s="54" t="str">
        <f t="shared" si="206"/>
        <v/>
      </c>
      <c r="P590" s="53" t="str">
        <f>IF($AB$1="NE","",IF(V590=$V$1,MAX($P$1:P589)+1,""))</f>
        <v/>
      </c>
      <c r="Q590" s="50" t="str">
        <f t="shared" si="189"/>
        <v/>
      </c>
      <c r="R590" s="47" t="str">
        <f t="shared" si="190"/>
        <v/>
      </c>
      <c r="S590" s="47" t="str">
        <f t="shared" si="191"/>
        <v/>
      </c>
      <c r="T590" s="48" t="str">
        <f t="shared" si="192"/>
        <v/>
      </c>
      <c r="U590" s="47" t="str">
        <f t="shared" si="193"/>
        <v/>
      </c>
      <c r="V590" s="54" t="str">
        <f t="shared" si="194"/>
        <v/>
      </c>
      <c r="X590" s="49" t="str">
        <f>IF(AA590=$AA$1,MAX($X$1:X589)+1,"")</f>
        <v/>
      </c>
      <c r="Y590" s="50">
        <f t="shared" si="188"/>
        <v>589</v>
      </c>
      <c r="Z590" s="51" t="str">
        <f t="shared" si="195"/>
        <v>Ječmen Jarní</v>
      </c>
      <c r="AA590" s="50" t="str">
        <f t="shared" si="196"/>
        <v>Rakovník</v>
      </c>
      <c r="AB590" s="50" t="str">
        <f t="shared" si="197"/>
        <v>Lašovice</v>
      </c>
      <c r="AC590" s="51">
        <f t="shared" si="198"/>
        <v>679216</v>
      </c>
      <c r="AD590" s="52" t="str">
        <f t="shared" si="199"/>
        <v>30,01 - 50,00 %</v>
      </c>
    </row>
    <row r="591" spans="1:30" ht="12.75" x14ac:dyDescent="0.25">
      <c r="A591" s="49">
        <f>IF(B591=$Z$1,MAX($A$1:A590)+1,"")</f>
        <v>590</v>
      </c>
      <c r="B591" s="51" t="s">
        <v>3036</v>
      </c>
      <c r="C591" s="51" t="s">
        <v>683</v>
      </c>
      <c r="D591" s="64" t="s">
        <v>695</v>
      </c>
      <c r="E591" s="64">
        <v>693316</v>
      </c>
      <c r="F591" s="58" t="s">
        <v>34</v>
      </c>
      <c r="H591" s="62">
        <f t="shared" si="200"/>
        <v>590</v>
      </c>
      <c r="I591" s="63" t="str">
        <f t="shared" si="201"/>
        <v/>
      </c>
      <c r="J591" s="47" t="str">
        <f t="shared" si="202"/>
        <v/>
      </c>
      <c r="K591" s="47" t="str">
        <f t="shared" si="203"/>
        <v/>
      </c>
      <c r="L591" s="48" t="str">
        <f t="shared" si="204"/>
        <v/>
      </c>
      <c r="M591" s="47" t="str">
        <f t="shared" si="205"/>
        <v/>
      </c>
      <c r="N591" s="54" t="str">
        <f t="shared" si="206"/>
        <v/>
      </c>
      <c r="P591" s="53" t="str">
        <f>IF($AB$1="NE","",IF(V591=$V$1,MAX($P$1:P590)+1,""))</f>
        <v/>
      </c>
      <c r="Q591" s="50" t="str">
        <f t="shared" si="189"/>
        <v/>
      </c>
      <c r="R591" s="47" t="str">
        <f t="shared" si="190"/>
        <v/>
      </c>
      <c r="S591" s="47" t="str">
        <f t="shared" si="191"/>
        <v/>
      </c>
      <c r="T591" s="48" t="str">
        <f t="shared" si="192"/>
        <v/>
      </c>
      <c r="U591" s="47" t="str">
        <f t="shared" si="193"/>
        <v/>
      </c>
      <c r="V591" s="54" t="str">
        <f t="shared" si="194"/>
        <v/>
      </c>
      <c r="X591" s="49" t="str">
        <f>IF(AA591=$AA$1,MAX($X$1:X590)+1,"")</f>
        <v/>
      </c>
      <c r="Y591" s="50">
        <f t="shared" si="188"/>
        <v>590</v>
      </c>
      <c r="Z591" s="51" t="str">
        <f t="shared" si="195"/>
        <v>Ječmen Jarní</v>
      </c>
      <c r="AA591" s="50" t="str">
        <f t="shared" si="196"/>
        <v>Rakovník</v>
      </c>
      <c r="AB591" s="50" t="str">
        <f t="shared" si="197"/>
        <v>Městečko u Křivoklátu</v>
      </c>
      <c r="AC591" s="51">
        <f t="shared" si="198"/>
        <v>693316</v>
      </c>
      <c r="AD591" s="52" t="str">
        <f t="shared" si="199"/>
        <v>30,01 - 50,00 %</v>
      </c>
    </row>
    <row r="592" spans="1:30" ht="12.75" x14ac:dyDescent="0.25">
      <c r="A592" s="49">
        <f>IF(B592=$Z$1,MAX($A$1:A591)+1,"")</f>
        <v>591</v>
      </c>
      <c r="B592" s="51" t="s">
        <v>3036</v>
      </c>
      <c r="C592" s="51" t="s">
        <v>683</v>
      </c>
      <c r="D592" s="64" t="s">
        <v>696</v>
      </c>
      <c r="E592" s="64">
        <v>697923</v>
      </c>
      <c r="F592" s="58" t="s">
        <v>34</v>
      </c>
      <c r="H592" s="62">
        <f t="shared" si="200"/>
        <v>591</v>
      </c>
      <c r="I592" s="63" t="str">
        <f t="shared" si="201"/>
        <v/>
      </c>
      <c r="J592" s="47" t="str">
        <f t="shared" si="202"/>
        <v/>
      </c>
      <c r="K592" s="47" t="str">
        <f t="shared" si="203"/>
        <v/>
      </c>
      <c r="L592" s="48" t="str">
        <f t="shared" si="204"/>
        <v/>
      </c>
      <c r="M592" s="47" t="str">
        <f t="shared" si="205"/>
        <v/>
      </c>
      <c r="N592" s="54" t="str">
        <f t="shared" si="206"/>
        <v/>
      </c>
      <c r="P592" s="53" t="str">
        <f>IF($AB$1="NE","",IF(V592=$V$1,MAX($P$1:P591)+1,""))</f>
        <v/>
      </c>
      <c r="Q592" s="50" t="str">
        <f t="shared" si="189"/>
        <v/>
      </c>
      <c r="R592" s="47" t="str">
        <f t="shared" si="190"/>
        <v/>
      </c>
      <c r="S592" s="47" t="str">
        <f t="shared" si="191"/>
        <v/>
      </c>
      <c r="T592" s="48" t="str">
        <f t="shared" si="192"/>
        <v/>
      </c>
      <c r="U592" s="47" t="str">
        <f t="shared" si="193"/>
        <v/>
      </c>
      <c r="V592" s="54" t="str">
        <f t="shared" si="194"/>
        <v/>
      </c>
      <c r="X592" s="49" t="str">
        <f>IF(AA592=$AA$1,MAX($X$1:X591)+1,"")</f>
        <v/>
      </c>
      <c r="Y592" s="50">
        <f t="shared" si="188"/>
        <v>591</v>
      </c>
      <c r="Z592" s="51" t="str">
        <f t="shared" si="195"/>
        <v>Ječmen Jarní</v>
      </c>
      <c r="AA592" s="50" t="str">
        <f t="shared" si="196"/>
        <v>Rakovník</v>
      </c>
      <c r="AB592" s="50" t="str">
        <f t="shared" si="197"/>
        <v>Modřejovice</v>
      </c>
      <c r="AC592" s="51">
        <f t="shared" si="198"/>
        <v>697923</v>
      </c>
      <c r="AD592" s="52" t="str">
        <f t="shared" si="199"/>
        <v>30,01 - 50,00 %</v>
      </c>
    </row>
    <row r="593" spans="1:30" ht="12.75" x14ac:dyDescent="0.25">
      <c r="A593" s="49">
        <f>IF(B593=$Z$1,MAX($A$1:A592)+1,"")</f>
        <v>592</v>
      </c>
      <c r="B593" s="51" t="s">
        <v>3036</v>
      </c>
      <c r="C593" s="51" t="s">
        <v>683</v>
      </c>
      <c r="D593" s="64" t="s">
        <v>697</v>
      </c>
      <c r="E593" s="64">
        <v>700410</v>
      </c>
      <c r="F593" s="58" t="s">
        <v>34</v>
      </c>
      <c r="H593" s="62">
        <f t="shared" si="200"/>
        <v>592</v>
      </c>
      <c r="I593" s="63" t="str">
        <f t="shared" si="201"/>
        <v/>
      </c>
      <c r="J593" s="47" t="str">
        <f t="shared" si="202"/>
        <v/>
      </c>
      <c r="K593" s="47" t="str">
        <f t="shared" si="203"/>
        <v/>
      </c>
      <c r="L593" s="48" t="str">
        <f t="shared" si="204"/>
        <v/>
      </c>
      <c r="M593" s="47" t="str">
        <f t="shared" si="205"/>
        <v/>
      </c>
      <c r="N593" s="54" t="str">
        <f t="shared" si="206"/>
        <v/>
      </c>
      <c r="P593" s="53" t="str">
        <f>IF($AB$1="NE","",IF(V593=$V$1,MAX($P$1:P592)+1,""))</f>
        <v/>
      </c>
      <c r="Q593" s="50" t="str">
        <f t="shared" si="189"/>
        <v/>
      </c>
      <c r="R593" s="47" t="str">
        <f t="shared" si="190"/>
        <v/>
      </c>
      <c r="S593" s="47" t="str">
        <f t="shared" si="191"/>
        <v/>
      </c>
      <c r="T593" s="48" t="str">
        <f t="shared" si="192"/>
        <v/>
      </c>
      <c r="U593" s="47" t="str">
        <f t="shared" si="193"/>
        <v/>
      </c>
      <c r="V593" s="54" t="str">
        <f t="shared" si="194"/>
        <v/>
      </c>
      <c r="X593" s="49" t="str">
        <f>IF(AA593=$AA$1,MAX($X$1:X592)+1,"")</f>
        <v/>
      </c>
      <c r="Y593" s="50">
        <f t="shared" si="188"/>
        <v>592</v>
      </c>
      <c r="Z593" s="51" t="str">
        <f t="shared" si="195"/>
        <v>Ječmen Jarní</v>
      </c>
      <c r="AA593" s="50" t="str">
        <f t="shared" si="196"/>
        <v>Rakovník</v>
      </c>
      <c r="AB593" s="50" t="str">
        <f t="shared" si="197"/>
        <v>Lhota pod Džbánem</v>
      </c>
      <c r="AC593" s="51">
        <f t="shared" si="198"/>
        <v>700410</v>
      </c>
      <c r="AD593" s="52" t="str">
        <f t="shared" si="199"/>
        <v>30,01 - 50,00 %</v>
      </c>
    </row>
    <row r="594" spans="1:30" ht="12.75" x14ac:dyDescent="0.25">
      <c r="A594" s="49">
        <f>IF(B594=$Z$1,MAX($A$1:A593)+1,"")</f>
        <v>593</v>
      </c>
      <c r="B594" s="51" t="s">
        <v>3036</v>
      </c>
      <c r="C594" s="51" t="s">
        <v>683</v>
      </c>
      <c r="D594" s="64" t="s">
        <v>698</v>
      </c>
      <c r="E594" s="64">
        <v>704377</v>
      </c>
      <c r="F594" s="58" t="s">
        <v>34</v>
      </c>
      <c r="H594" s="62">
        <f t="shared" si="200"/>
        <v>593</v>
      </c>
      <c r="I594" s="63" t="str">
        <f t="shared" si="201"/>
        <v/>
      </c>
      <c r="J594" s="47" t="str">
        <f t="shared" si="202"/>
        <v/>
      </c>
      <c r="K594" s="47" t="str">
        <f t="shared" si="203"/>
        <v/>
      </c>
      <c r="L594" s="48" t="str">
        <f t="shared" si="204"/>
        <v/>
      </c>
      <c r="M594" s="47" t="str">
        <f t="shared" si="205"/>
        <v/>
      </c>
      <c r="N594" s="54" t="str">
        <f t="shared" si="206"/>
        <v/>
      </c>
      <c r="P594" s="53" t="str">
        <f>IF($AB$1="NE","",IF(V594=$V$1,MAX($P$1:P593)+1,""))</f>
        <v/>
      </c>
      <c r="Q594" s="50" t="str">
        <f t="shared" si="189"/>
        <v/>
      </c>
      <c r="R594" s="47" t="str">
        <f t="shared" si="190"/>
        <v/>
      </c>
      <c r="S594" s="47" t="str">
        <f t="shared" si="191"/>
        <v/>
      </c>
      <c r="T594" s="48" t="str">
        <f t="shared" si="192"/>
        <v/>
      </c>
      <c r="U594" s="47" t="str">
        <f t="shared" si="193"/>
        <v/>
      </c>
      <c r="V594" s="54" t="str">
        <f t="shared" si="194"/>
        <v/>
      </c>
      <c r="X594" s="49" t="str">
        <f>IF(AA594=$AA$1,MAX($X$1:X593)+1,"")</f>
        <v/>
      </c>
      <c r="Y594" s="50">
        <f t="shared" si="188"/>
        <v>593</v>
      </c>
      <c r="Z594" s="51" t="str">
        <f t="shared" si="195"/>
        <v>Ječmen Jarní</v>
      </c>
      <c r="AA594" s="50" t="str">
        <f t="shared" si="196"/>
        <v>Rakovník</v>
      </c>
      <c r="AB594" s="50" t="str">
        <f t="shared" si="197"/>
        <v>Nezabudice</v>
      </c>
      <c r="AC594" s="51">
        <f t="shared" si="198"/>
        <v>704377</v>
      </c>
      <c r="AD594" s="52" t="str">
        <f t="shared" si="199"/>
        <v>30,01 - 50,00 %</v>
      </c>
    </row>
    <row r="595" spans="1:30" ht="12.75" x14ac:dyDescent="0.25">
      <c r="A595" s="49">
        <f>IF(B595=$Z$1,MAX($A$1:A594)+1,"")</f>
        <v>594</v>
      </c>
      <c r="B595" s="51" t="s">
        <v>3036</v>
      </c>
      <c r="C595" s="51" t="s">
        <v>683</v>
      </c>
      <c r="D595" s="64" t="s">
        <v>699</v>
      </c>
      <c r="E595" s="64">
        <v>707279</v>
      </c>
      <c r="F595" s="58" t="s">
        <v>34</v>
      </c>
      <c r="H595" s="62">
        <f t="shared" si="200"/>
        <v>594</v>
      </c>
      <c r="I595" s="63" t="str">
        <f t="shared" si="201"/>
        <v/>
      </c>
      <c r="J595" s="47" t="str">
        <f t="shared" si="202"/>
        <v/>
      </c>
      <c r="K595" s="47" t="str">
        <f t="shared" si="203"/>
        <v/>
      </c>
      <c r="L595" s="48" t="str">
        <f t="shared" si="204"/>
        <v/>
      </c>
      <c r="M595" s="47" t="str">
        <f t="shared" si="205"/>
        <v/>
      </c>
      <c r="N595" s="54" t="str">
        <f t="shared" si="206"/>
        <v/>
      </c>
      <c r="P595" s="53" t="str">
        <f>IF($AB$1="NE","",IF(V595=$V$1,MAX($P$1:P594)+1,""))</f>
        <v/>
      </c>
      <c r="Q595" s="50" t="str">
        <f t="shared" si="189"/>
        <v/>
      </c>
      <c r="R595" s="47" t="str">
        <f t="shared" si="190"/>
        <v/>
      </c>
      <c r="S595" s="47" t="str">
        <f t="shared" si="191"/>
        <v/>
      </c>
      <c r="T595" s="48" t="str">
        <f t="shared" si="192"/>
        <v/>
      </c>
      <c r="U595" s="47" t="str">
        <f t="shared" si="193"/>
        <v/>
      </c>
      <c r="V595" s="54" t="str">
        <f t="shared" si="194"/>
        <v/>
      </c>
      <c r="X595" s="49" t="str">
        <f>IF(AA595=$AA$1,MAX($X$1:X594)+1,"")</f>
        <v/>
      </c>
      <c r="Y595" s="50">
        <f t="shared" si="188"/>
        <v>594</v>
      </c>
      <c r="Z595" s="51" t="str">
        <f t="shared" si="195"/>
        <v>Ječmen Jarní</v>
      </c>
      <c r="AA595" s="50" t="str">
        <f t="shared" si="196"/>
        <v>Rakovník</v>
      </c>
      <c r="AB595" s="50" t="str">
        <f t="shared" si="197"/>
        <v>Nový Dům</v>
      </c>
      <c r="AC595" s="51">
        <f t="shared" si="198"/>
        <v>707279</v>
      </c>
      <c r="AD595" s="52" t="str">
        <f t="shared" si="199"/>
        <v>30,01 - 50,00 %</v>
      </c>
    </row>
    <row r="596" spans="1:30" ht="12.75" x14ac:dyDescent="0.25">
      <c r="A596" s="49">
        <f>IF(B596=$Z$1,MAX($A$1:A595)+1,"")</f>
        <v>595</v>
      </c>
      <c r="B596" s="51" t="s">
        <v>3036</v>
      </c>
      <c r="C596" s="51" t="s">
        <v>683</v>
      </c>
      <c r="D596" s="64" t="s">
        <v>700</v>
      </c>
      <c r="E596" s="64">
        <v>717592</v>
      </c>
      <c r="F596" s="58" t="s">
        <v>34</v>
      </c>
      <c r="H596" s="62">
        <f t="shared" si="200"/>
        <v>595</v>
      </c>
      <c r="I596" s="63" t="str">
        <f t="shared" si="201"/>
        <v/>
      </c>
      <c r="J596" s="47" t="str">
        <f t="shared" si="202"/>
        <v/>
      </c>
      <c r="K596" s="47" t="str">
        <f t="shared" si="203"/>
        <v/>
      </c>
      <c r="L596" s="48" t="str">
        <f t="shared" si="204"/>
        <v/>
      </c>
      <c r="M596" s="47" t="str">
        <f t="shared" si="205"/>
        <v/>
      </c>
      <c r="N596" s="54" t="str">
        <f t="shared" si="206"/>
        <v/>
      </c>
      <c r="P596" s="53" t="str">
        <f>IF($AB$1="NE","",IF(V596=$V$1,MAX($P$1:P595)+1,""))</f>
        <v/>
      </c>
      <c r="Q596" s="50" t="str">
        <f t="shared" si="189"/>
        <v/>
      </c>
      <c r="R596" s="47" t="str">
        <f t="shared" si="190"/>
        <v/>
      </c>
      <c r="S596" s="47" t="str">
        <f t="shared" si="191"/>
        <v/>
      </c>
      <c r="T596" s="48" t="str">
        <f t="shared" si="192"/>
        <v/>
      </c>
      <c r="U596" s="47" t="str">
        <f t="shared" si="193"/>
        <v/>
      </c>
      <c r="V596" s="54" t="str">
        <f t="shared" si="194"/>
        <v/>
      </c>
      <c r="X596" s="49" t="str">
        <f>IF(AA596=$AA$1,MAX($X$1:X595)+1,"")</f>
        <v/>
      </c>
      <c r="Y596" s="50">
        <f t="shared" si="188"/>
        <v>595</v>
      </c>
      <c r="Z596" s="51" t="str">
        <f t="shared" si="195"/>
        <v>Ječmen Jarní</v>
      </c>
      <c r="AA596" s="50" t="str">
        <f t="shared" si="196"/>
        <v>Rakovník</v>
      </c>
      <c r="AB596" s="50" t="str">
        <f t="shared" si="197"/>
        <v>Panoší Újezd</v>
      </c>
      <c r="AC596" s="51">
        <f t="shared" si="198"/>
        <v>717592</v>
      </c>
      <c r="AD596" s="52" t="str">
        <f t="shared" si="199"/>
        <v>30,01 - 50,00 %</v>
      </c>
    </row>
    <row r="597" spans="1:30" ht="12.75" x14ac:dyDescent="0.25">
      <c r="A597" s="49">
        <f>IF(B597=$Z$1,MAX($A$1:A596)+1,"")</f>
        <v>596</v>
      </c>
      <c r="B597" s="51" t="s">
        <v>3036</v>
      </c>
      <c r="C597" s="51" t="s">
        <v>683</v>
      </c>
      <c r="D597" s="64" t="s">
        <v>701</v>
      </c>
      <c r="E597" s="64">
        <v>742554</v>
      </c>
      <c r="F597" s="58" t="s">
        <v>34</v>
      </c>
      <c r="H597" s="62">
        <f t="shared" si="200"/>
        <v>596</v>
      </c>
      <c r="I597" s="63" t="str">
        <f t="shared" si="201"/>
        <v/>
      </c>
      <c r="J597" s="47" t="str">
        <f t="shared" si="202"/>
        <v/>
      </c>
      <c r="K597" s="47" t="str">
        <f t="shared" si="203"/>
        <v/>
      </c>
      <c r="L597" s="48" t="str">
        <f t="shared" si="204"/>
        <v/>
      </c>
      <c r="M597" s="47" t="str">
        <f t="shared" si="205"/>
        <v/>
      </c>
      <c r="N597" s="54" t="str">
        <f t="shared" si="206"/>
        <v/>
      </c>
      <c r="P597" s="53" t="str">
        <f>IF($AB$1="NE","",IF(V597=$V$1,MAX($P$1:P596)+1,""))</f>
        <v/>
      </c>
      <c r="Q597" s="50" t="str">
        <f t="shared" si="189"/>
        <v/>
      </c>
      <c r="R597" s="47" t="str">
        <f t="shared" si="190"/>
        <v/>
      </c>
      <c r="S597" s="47" t="str">
        <f t="shared" si="191"/>
        <v/>
      </c>
      <c r="T597" s="48" t="str">
        <f t="shared" si="192"/>
        <v/>
      </c>
      <c r="U597" s="47" t="str">
        <f t="shared" si="193"/>
        <v/>
      </c>
      <c r="V597" s="54" t="str">
        <f t="shared" si="194"/>
        <v/>
      </c>
      <c r="X597" s="49" t="str">
        <f>IF(AA597=$AA$1,MAX($X$1:X596)+1,"")</f>
        <v/>
      </c>
      <c r="Y597" s="50">
        <f t="shared" si="188"/>
        <v>596</v>
      </c>
      <c r="Z597" s="51" t="str">
        <f t="shared" si="195"/>
        <v>Ječmen Jarní</v>
      </c>
      <c r="AA597" s="50" t="str">
        <f t="shared" si="196"/>
        <v>Rakovník</v>
      </c>
      <c r="AB597" s="50" t="str">
        <f t="shared" si="197"/>
        <v>Roztoky u Křivoklátu</v>
      </c>
      <c r="AC597" s="51">
        <f t="shared" si="198"/>
        <v>742554</v>
      </c>
      <c r="AD597" s="52" t="str">
        <f t="shared" si="199"/>
        <v>30,01 - 50,00 %</v>
      </c>
    </row>
    <row r="598" spans="1:30" ht="12.75" x14ac:dyDescent="0.25">
      <c r="A598" s="49">
        <f>IF(B598=$Z$1,MAX($A$1:A597)+1,"")</f>
        <v>597</v>
      </c>
      <c r="B598" s="51" t="s">
        <v>3036</v>
      </c>
      <c r="C598" s="51" t="s">
        <v>683</v>
      </c>
      <c r="D598" s="64" t="s">
        <v>702</v>
      </c>
      <c r="E598" s="64">
        <v>748790</v>
      </c>
      <c r="F598" s="58" t="s">
        <v>34</v>
      </c>
      <c r="H598" s="62">
        <f t="shared" si="200"/>
        <v>597</v>
      </c>
      <c r="I598" s="63" t="str">
        <f t="shared" si="201"/>
        <v/>
      </c>
      <c r="J598" s="47" t="str">
        <f t="shared" si="202"/>
        <v/>
      </c>
      <c r="K598" s="47" t="str">
        <f t="shared" si="203"/>
        <v/>
      </c>
      <c r="L598" s="48" t="str">
        <f t="shared" si="204"/>
        <v/>
      </c>
      <c r="M598" s="47" t="str">
        <f t="shared" si="205"/>
        <v/>
      </c>
      <c r="N598" s="54" t="str">
        <f t="shared" si="206"/>
        <v/>
      </c>
      <c r="P598" s="53" t="str">
        <f>IF($AB$1="NE","",IF(V598=$V$1,MAX($P$1:P597)+1,""))</f>
        <v/>
      </c>
      <c r="Q598" s="50" t="str">
        <f t="shared" si="189"/>
        <v/>
      </c>
      <c r="R598" s="47" t="str">
        <f t="shared" si="190"/>
        <v/>
      </c>
      <c r="S598" s="47" t="str">
        <f t="shared" si="191"/>
        <v/>
      </c>
      <c r="T598" s="48" t="str">
        <f t="shared" si="192"/>
        <v/>
      </c>
      <c r="U598" s="47" t="str">
        <f t="shared" si="193"/>
        <v/>
      </c>
      <c r="V598" s="54" t="str">
        <f t="shared" si="194"/>
        <v/>
      </c>
      <c r="X598" s="49" t="str">
        <f>IF(AA598=$AA$1,MAX($X$1:X597)+1,"")</f>
        <v/>
      </c>
      <c r="Y598" s="50">
        <f t="shared" si="188"/>
        <v>597</v>
      </c>
      <c r="Z598" s="51" t="str">
        <f t="shared" si="195"/>
        <v>Ječmen Jarní</v>
      </c>
      <c r="AA598" s="50" t="str">
        <f t="shared" si="196"/>
        <v>Rakovník</v>
      </c>
      <c r="AB598" s="50" t="str">
        <f t="shared" si="197"/>
        <v>Skryje nad Berounkou</v>
      </c>
      <c r="AC598" s="51">
        <f t="shared" si="198"/>
        <v>748790</v>
      </c>
      <c r="AD598" s="52" t="str">
        <f t="shared" si="199"/>
        <v>30,01 - 50,00 %</v>
      </c>
    </row>
    <row r="599" spans="1:30" ht="12.75" x14ac:dyDescent="0.25">
      <c r="A599" s="49">
        <f>IF(B599=$Z$1,MAX($A$1:A598)+1,"")</f>
        <v>598</v>
      </c>
      <c r="B599" s="51" t="s">
        <v>3036</v>
      </c>
      <c r="C599" s="51" t="s">
        <v>683</v>
      </c>
      <c r="D599" s="64" t="s">
        <v>703</v>
      </c>
      <c r="E599" s="64">
        <v>748951</v>
      </c>
      <c r="F599" s="58" t="s">
        <v>34</v>
      </c>
      <c r="H599" s="62">
        <f t="shared" si="200"/>
        <v>598</v>
      </c>
      <c r="I599" s="63" t="str">
        <f t="shared" si="201"/>
        <v/>
      </c>
      <c r="J599" s="47" t="str">
        <f t="shared" si="202"/>
        <v/>
      </c>
      <c r="K599" s="47" t="str">
        <f t="shared" si="203"/>
        <v/>
      </c>
      <c r="L599" s="48" t="str">
        <f t="shared" si="204"/>
        <v/>
      </c>
      <c r="M599" s="47" t="str">
        <f t="shared" si="205"/>
        <v/>
      </c>
      <c r="N599" s="54" t="str">
        <f t="shared" si="206"/>
        <v/>
      </c>
      <c r="P599" s="53" t="str">
        <f>IF($AB$1="NE","",IF(V599=$V$1,MAX($P$1:P598)+1,""))</f>
        <v/>
      </c>
      <c r="Q599" s="50" t="str">
        <f t="shared" si="189"/>
        <v/>
      </c>
      <c r="R599" s="47" t="str">
        <f t="shared" si="190"/>
        <v/>
      </c>
      <c r="S599" s="47" t="str">
        <f t="shared" si="191"/>
        <v/>
      </c>
      <c r="T599" s="48" t="str">
        <f t="shared" si="192"/>
        <v/>
      </c>
      <c r="U599" s="47" t="str">
        <f t="shared" si="193"/>
        <v/>
      </c>
      <c r="V599" s="54" t="str">
        <f t="shared" si="194"/>
        <v/>
      </c>
      <c r="X599" s="49" t="str">
        <f>IF(AA599=$AA$1,MAX($X$1:X598)+1,"")</f>
        <v/>
      </c>
      <c r="Y599" s="50">
        <f t="shared" si="188"/>
        <v>598</v>
      </c>
      <c r="Z599" s="51" t="str">
        <f t="shared" si="195"/>
        <v>Ječmen Jarní</v>
      </c>
      <c r="AA599" s="50" t="str">
        <f t="shared" si="196"/>
        <v>Rakovník</v>
      </c>
      <c r="AB599" s="50" t="str">
        <f t="shared" si="197"/>
        <v>Skřivaň</v>
      </c>
      <c r="AC599" s="51">
        <f t="shared" si="198"/>
        <v>748951</v>
      </c>
      <c r="AD599" s="52" t="str">
        <f t="shared" si="199"/>
        <v>30,01 - 50,00 %</v>
      </c>
    </row>
    <row r="600" spans="1:30" ht="12.75" x14ac:dyDescent="0.25">
      <c r="A600" s="49">
        <f>IF(B600=$Z$1,MAX($A$1:A599)+1,"")</f>
        <v>599</v>
      </c>
      <c r="B600" s="51" t="s">
        <v>3036</v>
      </c>
      <c r="C600" s="51" t="s">
        <v>683</v>
      </c>
      <c r="D600" s="64" t="s">
        <v>704</v>
      </c>
      <c r="E600" s="64">
        <v>749117</v>
      </c>
      <c r="F600" s="58" t="s">
        <v>34</v>
      </c>
      <c r="H600" s="62">
        <f t="shared" si="200"/>
        <v>599</v>
      </c>
      <c r="I600" s="63" t="str">
        <f t="shared" si="201"/>
        <v/>
      </c>
      <c r="J600" s="47" t="str">
        <f t="shared" si="202"/>
        <v/>
      </c>
      <c r="K600" s="47" t="str">
        <f t="shared" si="203"/>
        <v/>
      </c>
      <c r="L600" s="48" t="str">
        <f t="shared" si="204"/>
        <v/>
      </c>
      <c r="M600" s="47" t="str">
        <f t="shared" si="205"/>
        <v/>
      </c>
      <c r="N600" s="54" t="str">
        <f t="shared" si="206"/>
        <v/>
      </c>
      <c r="P600" s="53" t="str">
        <f>IF($AB$1="NE","",IF(V600=$V$1,MAX($P$1:P599)+1,""))</f>
        <v/>
      </c>
      <c r="Q600" s="50" t="str">
        <f t="shared" si="189"/>
        <v/>
      </c>
      <c r="R600" s="47" t="str">
        <f t="shared" si="190"/>
        <v/>
      </c>
      <c r="S600" s="47" t="str">
        <f t="shared" si="191"/>
        <v/>
      </c>
      <c r="T600" s="48" t="str">
        <f t="shared" si="192"/>
        <v/>
      </c>
      <c r="U600" s="47" t="str">
        <f t="shared" si="193"/>
        <v/>
      </c>
      <c r="V600" s="54" t="str">
        <f t="shared" si="194"/>
        <v/>
      </c>
      <c r="X600" s="49" t="str">
        <f>IF(AA600=$AA$1,MAX($X$1:X599)+1,"")</f>
        <v/>
      </c>
      <c r="Y600" s="50">
        <f t="shared" si="188"/>
        <v>599</v>
      </c>
      <c r="Z600" s="51" t="str">
        <f t="shared" si="195"/>
        <v>Ječmen Jarní</v>
      </c>
      <c r="AA600" s="50" t="str">
        <f t="shared" si="196"/>
        <v>Rakovník</v>
      </c>
      <c r="AB600" s="50" t="str">
        <f t="shared" si="197"/>
        <v>Skupá</v>
      </c>
      <c r="AC600" s="51">
        <f t="shared" si="198"/>
        <v>749117</v>
      </c>
      <c r="AD600" s="52" t="str">
        <f t="shared" si="199"/>
        <v>30,01 - 50,00 %</v>
      </c>
    </row>
    <row r="601" spans="1:30" ht="12.75" x14ac:dyDescent="0.25">
      <c r="A601" s="49">
        <f>IF(B601=$Z$1,MAX($A$1:A600)+1,"")</f>
        <v>600</v>
      </c>
      <c r="B601" s="51" t="s">
        <v>3036</v>
      </c>
      <c r="C601" s="51" t="s">
        <v>683</v>
      </c>
      <c r="D601" s="64" t="s">
        <v>705</v>
      </c>
      <c r="E601" s="64">
        <v>761737</v>
      </c>
      <c r="F601" s="58" t="s">
        <v>34</v>
      </c>
      <c r="H601" s="62">
        <f t="shared" si="200"/>
        <v>600</v>
      </c>
      <c r="I601" s="63" t="str">
        <f t="shared" si="201"/>
        <v/>
      </c>
      <c r="J601" s="47" t="str">
        <f t="shared" si="202"/>
        <v/>
      </c>
      <c r="K601" s="47" t="str">
        <f t="shared" si="203"/>
        <v/>
      </c>
      <c r="L601" s="48" t="str">
        <f t="shared" si="204"/>
        <v/>
      </c>
      <c r="M601" s="47" t="str">
        <f t="shared" si="205"/>
        <v/>
      </c>
      <c r="N601" s="54" t="str">
        <f t="shared" si="206"/>
        <v/>
      </c>
      <c r="P601" s="53" t="str">
        <f>IF($AB$1="NE","",IF(V601=$V$1,MAX($P$1:P600)+1,""))</f>
        <v/>
      </c>
      <c r="Q601" s="50" t="str">
        <f t="shared" si="189"/>
        <v/>
      </c>
      <c r="R601" s="47" t="str">
        <f t="shared" si="190"/>
        <v/>
      </c>
      <c r="S601" s="47" t="str">
        <f t="shared" si="191"/>
        <v/>
      </c>
      <c r="T601" s="48" t="str">
        <f t="shared" si="192"/>
        <v/>
      </c>
      <c r="U601" s="47" t="str">
        <f t="shared" si="193"/>
        <v/>
      </c>
      <c r="V601" s="54" t="str">
        <f t="shared" si="194"/>
        <v/>
      </c>
      <c r="X601" s="49" t="str">
        <f>IF(AA601=$AA$1,MAX($X$1:X600)+1,"")</f>
        <v/>
      </c>
      <c r="Y601" s="50">
        <f t="shared" si="188"/>
        <v>600</v>
      </c>
      <c r="Z601" s="51" t="str">
        <f t="shared" si="195"/>
        <v>Ječmen Jarní</v>
      </c>
      <c r="AA601" s="50" t="str">
        <f t="shared" si="196"/>
        <v>Rakovník</v>
      </c>
      <c r="AB601" s="50" t="str">
        <f t="shared" si="197"/>
        <v>Sýkořice</v>
      </c>
      <c r="AC601" s="51">
        <f t="shared" si="198"/>
        <v>761737</v>
      </c>
      <c r="AD601" s="52" t="str">
        <f t="shared" si="199"/>
        <v>30,01 - 50,00 %</v>
      </c>
    </row>
    <row r="602" spans="1:30" ht="12.75" x14ac:dyDescent="0.25">
      <c r="A602" s="49">
        <f>IF(B602=$Z$1,MAX($A$1:A601)+1,"")</f>
        <v>601</v>
      </c>
      <c r="B602" s="51" t="s">
        <v>3036</v>
      </c>
      <c r="C602" s="51" t="s">
        <v>683</v>
      </c>
      <c r="D602" s="64" t="s">
        <v>706</v>
      </c>
      <c r="E602" s="64">
        <v>762601</v>
      </c>
      <c r="F602" s="58" t="s">
        <v>34</v>
      </c>
      <c r="H602" s="62">
        <f t="shared" si="200"/>
        <v>601</v>
      </c>
      <c r="I602" s="63" t="str">
        <f t="shared" si="201"/>
        <v/>
      </c>
      <c r="J602" s="47" t="str">
        <f t="shared" si="202"/>
        <v/>
      </c>
      <c r="K602" s="47" t="str">
        <f t="shared" si="203"/>
        <v/>
      </c>
      <c r="L602" s="48" t="str">
        <f t="shared" si="204"/>
        <v/>
      </c>
      <c r="M602" s="47" t="str">
        <f t="shared" si="205"/>
        <v/>
      </c>
      <c r="N602" s="54" t="str">
        <f t="shared" si="206"/>
        <v/>
      </c>
      <c r="P602" s="53" t="str">
        <f>IF($AB$1="NE","",IF(V602=$V$1,MAX($P$1:P601)+1,""))</f>
        <v/>
      </c>
      <c r="Q602" s="50" t="str">
        <f t="shared" si="189"/>
        <v/>
      </c>
      <c r="R602" s="47" t="str">
        <f t="shared" si="190"/>
        <v/>
      </c>
      <c r="S602" s="47" t="str">
        <f t="shared" si="191"/>
        <v/>
      </c>
      <c r="T602" s="48" t="str">
        <f t="shared" si="192"/>
        <v/>
      </c>
      <c r="U602" s="47" t="str">
        <f t="shared" si="193"/>
        <v/>
      </c>
      <c r="V602" s="54" t="str">
        <f t="shared" si="194"/>
        <v/>
      </c>
      <c r="X602" s="49" t="str">
        <f>IF(AA602=$AA$1,MAX($X$1:X601)+1,"")</f>
        <v/>
      </c>
      <c r="Y602" s="50">
        <f t="shared" si="188"/>
        <v>601</v>
      </c>
      <c r="Z602" s="51" t="str">
        <f t="shared" si="195"/>
        <v>Ječmen Jarní</v>
      </c>
      <c r="AA602" s="50" t="str">
        <f t="shared" si="196"/>
        <v>Rakovník</v>
      </c>
      <c r="AB602" s="50" t="str">
        <f t="shared" si="197"/>
        <v>Milíčov</v>
      </c>
      <c r="AC602" s="51">
        <f t="shared" si="198"/>
        <v>762601</v>
      </c>
      <c r="AD602" s="52" t="str">
        <f t="shared" si="199"/>
        <v>30,01 - 50,00 %</v>
      </c>
    </row>
    <row r="603" spans="1:30" ht="12.75" x14ac:dyDescent="0.25">
      <c r="A603" s="49">
        <f>IF(B603=$Z$1,MAX($A$1:A602)+1,"")</f>
        <v>602</v>
      </c>
      <c r="B603" s="51" t="s">
        <v>3036</v>
      </c>
      <c r="C603" s="51" t="s">
        <v>683</v>
      </c>
      <c r="D603" s="64" t="s">
        <v>707</v>
      </c>
      <c r="E603" s="64">
        <v>762610</v>
      </c>
      <c r="F603" s="58" t="s">
        <v>34</v>
      </c>
      <c r="H603" s="62">
        <f t="shared" si="200"/>
        <v>602</v>
      </c>
      <c r="I603" s="63" t="str">
        <f t="shared" si="201"/>
        <v/>
      </c>
      <c r="J603" s="47" t="str">
        <f t="shared" si="202"/>
        <v/>
      </c>
      <c r="K603" s="47" t="str">
        <f t="shared" si="203"/>
        <v/>
      </c>
      <c r="L603" s="48" t="str">
        <f t="shared" si="204"/>
        <v/>
      </c>
      <c r="M603" s="47" t="str">
        <f t="shared" si="205"/>
        <v/>
      </c>
      <c r="N603" s="54" t="str">
        <f t="shared" si="206"/>
        <v/>
      </c>
      <c r="P603" s="53" t="str">
        <f>IF($AB$1="NE","",IF(V603=$V$1,MAX($P$1:P602)+1,""))</f>
        <v/>
      </c>
      <c r="Q603" s="50" t="str">
        <f t="shared" si="189"/>
        <v/>
      </c>
      <c r="R603" s="47" t="str">
        <f t="shared" si="190"/>
        <v/>
      </c>
      <c r="S603" s="47" t="str">
        <f t="shared" si="191"/>
        <v/>
      </c>
      <c r="T603" s="48" t="str">
        <f t="shared" si="192"/>
        <v/>
      </c>
      <c r="U603" s="47" t="str">
        <f t="shared" si="193"/>
        <v/>
      </c>
      <c r="V603" s="54" t="str">
        <f t="shared" si="194"/>
        <v/>
      </c>
      <c r="X603" s="49" t="str">
        <f>IF(AA603=$AA$1,MAX($X$1:X602)+1,"")</f>
        <v/>
      </c>
      <c r="Y603" s="50">
        <f t="shared" si="188"/>
        <v>602</v>
      </c>
      <c r="Z603" s="51" t="str">
        <f t="shared" si="195"/>
        <v>Ječmen Jarní</v>
      </c>
      <c r="AA603" s="50" t="str">
        <f t="shared" si="196"/>
        <v>Rakovník</v>
      </c>
      <c r="AB603" s="50" t="str">
        <f t="shared" si="197"/>
        <v>Šípy</v>
      </c>
      <c r="AC603" s="51">
        <f t="shared" si="198"/>
        <v>762610</v>
      </c>
      <c r="AD603" s="52" t="str">
        <f t="shared" si="199"/>
        <v>30,01 - 50,00 %</v>
      </c>
    </row>
    <row r="604" spans="1:30" ht="12.75" x14ac:dyDescent="0.25">
      <c r="A604" s="49">
        <f>IF(B604=$Z$1,MAX($A$1:A603)+1,"")</f>
        <v>603</v>
      </c>
      <c r="B604" s="51" t="s">
        <v>3036</v>
      </c>
      <c r="C604" s="51" t="s">
        <v>683</v>
      </c>
      <c r="D604" s="64" t="s">
        <v>708</v>
      </c>
      <c r="E604" s="64">
        <v>773794</v>
      </c>
      <c r="F604" s="58" t="s">
        <v>34</v>
      </c>
      <c r="H604" s="62">
        <f t="shared" si="200"/>
        <v>603</v>
      </c>
      <c r="I604" s="63" t="str">
        <f t="shared" si="201"/>
        <v/>
      </c>
      <c r="J604" s="47" t="str">
        <f t="shared" si="202"/>
        <v/>
      </c>
      <c r="K604" s="47" t="str">
        <f t="shared" si="203"/>
        <v/>
      </c>
      <c r="L604" s="48" t="str">
        <f t="shared" si="204"/>
        <v/>
      </c>
      <c r="M604" s="47" t="str">
        <f t="shared" si="205"/>
        <v/>
      </c>
      <c r="N604" s="54" t="str">
        <f t="shared" si="206"/>
        <v/>
      </c>
      <c r="P604" s="53" t="str">
        <f>IF($AB$1="NE","",IF(V604=$V$1,MAX($P$1:P603)+1,""))</f>
        <v/>
      </c>
      <c r="Q604" s="50" t="str">
        <f t="shared" si="189"/>
        <v/>
      </c>
      <c r="R604" s="47" t="str">
        <f t="shared" si="190"/>
        <v/>
      </c>
      <c r="S604" s="47" t="str">
        <f t="shared" si="191"/>
        <v/>
      </c>
      <c r="T604" s="48" t="str">
        <f t="shared" si="192"/>
        <v/>
      </c>
      <c r="U604" s="47" t="str">
        <f t="shared" si="193"/>
        <v/>
      </c>
      <c r="V604" s="54" t="str">
        <f t="shared" si="194"/>
        <v/>
      </c>
      <c r="X604" s="49" t="str">
        <f>IF(AA604=$AA$1,MAX($X$1:X603)+1,"")</f>
        <v/>
      </c>
      <c r="Y604" s="50">
        <f t="shared" si="188"/>
        <v>603</v>
      </c>
      <c r="Z604" s="51" t="str">
        <f t="shared" si="195"/>
        <v>Ječmen Jarní</v>
      </c>
      <c r="AA604" s="50" t="str">
        <f t="shared" si="196"/>
        <v>Rakovník</v>
      </c>
      <c r="AB604" s="50" t="str">
        <f t="shared" si="197"/>
        <v>Újezd nad Zbečnem</v>
      </c>
      <c r="AC604" s="51">
        <f t="shared" si="198"/>
        <v>773794</v>
      </c>
      <c r="AD604" s="52" t="str">
        <f t="shared" si="199"/>
        <v>30,01 - 50,00 %</v>
      </c>
    </row>
    <row r="605" spans="1:30" ht="12.75" x14ac:dyDescent="0.25">
      <c r="A605" s="49">
        <f>IF(B605=$Z$1,MAX($A$1:A604)+1,"")</f>
        <v>604</v>
      </c>
      <c r="B605" s="51" t="s">
        <v>3036</v>
      </c>
      <c r="C605" s="51" t="s">
        <v>683</v>
      </c>
      <c r="D605" s="64" t="s">
        <v>709</v>
      </c>
      <c r="E605" s="64">
        <v>774022</v>
      </c>
      <c r="F605" s="58" t="s">
        <v>34</v>
      </c>
      <c r="H605" s="62">
        <f t="shared" si="200"/>
        <v>604</v>
      </c>
      <c r="I605" s="63" t="str">
        <f t="shared" si="201"/>
        <v/>
      </c>
      <c r="J605" s="47" t="str">
        <f t="shared" si="202"/>
        <v/>
      </c>
      <c r="K605" s="47" t="str">
        <f t="shared" si="203"/>
        <v/>
      </c>
      <c r="L605" s="48" t="str">
        <f t="shared" si="204"/>
        <v/>
      </c>
      <c r="M605" s="47" t="str">
        <f t="shared" si="205"/>
        <v/>
      </c>
      <c r="N605" s="54" t="str">
        <f t="shared" si="206"/>
        <v/>
      </c>
      <c r="P605" s="53" t="str">
        <f>IF($AB$1="NE","",IF(V605=$V$1,MAX($P$1:P604)+1,""))</f>
        <v/>
      </c>
      <c r="Q605" s="50" t="str">
        <f t="shared" si="189"/>
        <v/>
      </c>
      <c r="R605" s="47" t="str">
        <f t="shared" si="190"/>
        <v/>
      </c>
      <c r="S605" s="47" t="str">
        <f t="shared" si="191"/>
        <v/>
      </c>
      <c r="T605" s="48" t="str">
        <f t="shared" si="192"/>
        <v/>
      </c>
      <c r="U605" s="47" t="str">
        <f t="shared" si="193"/>
        <v/>
      </c>
      <c r="V605" s="54" t="str">
        <f t="shared" si="194"/>
        <v/>
      </c>
      <c r="X605" s="49" t="str">
        <f>IF(AA605=$AA$1,MAX($X$1:X604)+1,"")</f>
        <v/>
      </c>
      <c r="Y605" s="50">
        <f t="shared" si="188"/>
        <v>604</v>
      </c>
      <c r="Z605" s="51" t="str">
        <f t="shared" si="195"/>
        <v>Ječmen Jarní</v>
      </c>
      <c r="AA605" s="50" t="str">
        <f t="shared" si="196"/>
        <v>Rakovník</v>
      </c>
      <c r="AB605" s="50" t="str">
        <f t="shared" si="197"/>
        <v>Újezdec u Rakovníka</v>
      </c>
      <c r="AC605" s="51">
        <f t="shared" si="198"/>
        <v>774022</v>
      </c>
      <c r="AD605" s="52" t="str">
        <f t="shared" si="199"/>
        <v>30,01 - 50,00 %</v>
      </c>
    </row>
    <row r="606" spans="1:30" ht="12.75" x14ac:dyDescent="0.25">
      <c r="A606" s="49">
        <f>IF(B606=$Z$1,MAX($A$1:A605)+1,"")</f>
        <v>605</v>
      </c>
      <c r="B606" s="51" t="s">
        <v>3036</v>
      </c>
      <c r="C606" s="51" t="s">
        <v>683</v>
      </c>
      <c r="D606" s="64" t="s">
        <v>710</v>
      </c>
      <c r="E606" s="64">
        <v>778257</v>
      </c>
      <c r="F606" s="58" t="s">
        <v>34</v>
      </c>
      <c r="H606" s="62">
        <f t="shared" si="200"/>
        <v>605</v>
      </c>
      <c r="I606" s="63" t="str">
        <f t="shared" si="201"/>
        <v/>
      </c>
      <c r="J606" s="47" t="str">
        <f t="shared" si="202"/>
        <v/>
      </c>
      <c r="K606" s="47" t="str">
        <f t="shared" si="203"/>
        <v/>
      </c>
      <c r="L606" s="48" t="str">
        <f t="shared" si="204"/>
        <v/>
      </c>
      <c r="M606" s="47" t="str">
        <f t="shared" si="205"/>
        <v/>
      </c>
      <c r="N606" s="54" t="str">
        <f t="shared" si="206"/>
        <v/>
      </c>
      <c r="P606" s="53" t="str">
        <f>IF($AB$1="NE","",IF(V606=$V$1,MAX($P$1:P605)+1,""))</f>
        <v/>
      </c>
      <c r="Q606" s="50" t="str">
        <f t="shared" si="189"/>
        <v/>
      </c>
      <c r="R606" s="47" t="str">
        <f t="shared" si="190"/>
        <v/>
      </c>
      <c r="S606" s="47" t="str">
        <f t="shared" si="191"/>
        <v/>
      </c>
      <c r="T606" s="48" t="str">
        <f t="shared" si="192"/>
        <v/>
      </c>
      <c r="U606" s="47" t="str">
        <f t="shared" si="193"/>
        <v/>
      </c>
      <c r="V606" s="54" t="str">
        <f t="shared" si="194"/>
        <v/>
      </c>
      <c r="X606" s="49" t="str">
        <f>IF(AA606=$AA$1,MAX($X$1:X605)+1,"")</f>
        <v/>
      </c>
      <c r="Y606" s="50">
        <f t="shared" si="188"/>
        <v>605</v>
      </c>
      <c r="Z606" s="51" t="str">
        <f t="shared" si="195"/>
        <v>Ječmen Jarní</v>
      </c>
      <c r="AA606" s="50" t="str">
        <f t="shared" si="196"/>
        <v>Rakovník</v>
      </c>
      <c r="AB606" s="50" t="str">
        <f t="shared" si="197"/>
        <v>Velká Buková</v>
      </c>
      <c r="AC606" s="51">
        <f t="shared" si="198"/>
        <v>778257</v>
      </c>
      <c r="AD606" s="52" t="str">
        <f t="shared" si="199"/>
        <v>30,01 - 50,00 %</v>
      </c>
    </row>
    <row r="607" spans="1:30" ht="12.75" x14ac:dyDescent="0.25">
      <c r="A607" s="49">
        <f>IF(B607=$Z$1,MAX($A$1:A606)+1,"")</f>
        <v>606</v>
      </c>
      <c r="B607" s="51" t="s">
        <v>3036</v>
      </c>
      <c r="C607" s="51" t="s">
        <v>683</v>
      </c>
      <c r="D607" s="64" t="s">
        <v>711</v>
      </c>
      <c r="E607" s="64">
        <v>778354</v>
      </c>
      <c r="F607" s="58" t="s">
        <v>34</v>
      </c>
      <c r="H607" s="62">
        <f t="shared" si="200"/>
        <v>606</v>
      </c>
      <c r="I607" s="63" t="str">
        <f t="shared" si="201"/>
        <v/>
      </c>
      <c r="J607" s="47" t="str">
        <f t="shared" si="202"/>
        <v/>
      </c>
      <c r="K607" s="47" t="str">
        <f t="shared" si="203"/>
        <v/>
      </c>
      <c r="L607" s="48" t="str">
        <f t="shared" si="204"/>
        <v/>
      </c>
      <c r="M607" s="47" t="str">
        <f t="shared" si="205"/>
        <v/>
      </c>
      <c r="N607" s="54" t="str">
        <f t="shared" si="206"/>
        <v/>
      </c>
      <c r="P607" s="53" t="str">
        <f>IF($AB$1="NE","",IF(V607=$V$1,MAX($P$1:P606)+1,""))</f>
        <v/>
      </c>
      <c r="Q607" s="50" t="str">
        <f t="shared" si="189"/>
        <v/>
      </c>
      <c r="R607" s="47" t="str">
        <f t="shared" si="190"/>
        <v/>
      </c>
      <c r="S607" s="47" t="str">
        <f t="shared" si="191"/>
        <v/>
      </c>
      <c r="T607" s="48" t="str">
        <f t="shared" si="192"/>
        <v/>
      </c>
      <c r="U607" s="47" t="str">
        <f t="shared" si="193"/>
        <v/>
      </c>
      <c r="V607" s="54" t="str">
        <f t="shared" si="194"/>
        <v/>
      </c>
      <c r="X607" s="49" t="str">
        <f>IF(AA607=$AA$1,MAX($X$1:X606)+1,"")</f>
        <v/>
      </c>
      <c r="Y607" s="50">
        <f t="shared" si="188"/>
        <v>606</v>
      </c>
      <c r="Z607" s="51" t="str">
        <f t="shared" si="195"/>
        <v>Ječmen Jarní</v>
      </c>
      <c r="AA607" s="50" t="str">
        <f t="shared" si="196"/>
        <v>Rakovník</v>
      </c>
      <c r="AB607" s="50" t="str">
        <f t="shared" si="197"/>
        <v>Velká Chmelištná</v>
      </c>
      <c r="AC607" s="51">
        <f t="shared" si="198"/>
        <v>778354</v>
      </c>
      <c r="AD607" s="52" t="str">
        <f t="shared" si="199"/>
        <v>30,01 - 50,00 %</v>
      </c>
    </row>
    <row r="608" spans="1:30" ht="12.75" x14ac:dyDescent="0.25">
      <c r="A608" s="49">
        <f>IF(B608=$Z$1,MAX($A$1:A607)+1,"")</f>
        <v>607</v>
      </c>
      <c r="B608" s="51" t="s">
        <v>3036</v>
      </c>
      <c r="C608" s="51" t="s">
        <v>683</v>
      </c>
      <c r="D608" s="64" t="s">
        <v>712</v>
      </c>
      <c r="E608" s="64">
        <v>792357</v>
      </c>
      <c r="F608" s="58" t="s">
        <v>34</v>
      </c>
      <c r="H608" s="62">
        <f t="shared" si="200"/>
        <v>607</v>
      </c>
      <c r="I608" s="63" t="str">
        <f t="shared" si="201"/>
        <v/>
      </c>
      <c r="J608" s="47" t="str">
        <f t="shared" si="202"/>
        <v/>
      </c>
      <c r="K608" s="47" t="str">
        <f t="shared" si="203"/>
        <v/>
      </c>
      <c r="L608" s="48" t="str">
        <f t="shared" si="204"/>
        <v/>
      </c>
      <c r="M608" s="47" t="str">
        <f t="shared" si="205"/>
        <v/>
      </c>
      <c r="N608" s="54" t="str">
        <f t="shared" si="206"/>
        <v/>
      </c>
      <c r="P608" s="53" t="str">
        <f>IF($AB$1="NE","",IF(V608=$V$1,MAX($P$1:P607)+1,""))</f>
        <v/>
      </c>
      <c r="Q608" s="50" t="str">
        <f t="shared" si="189"/>
        <v/>
      </c>
      <c r="R608" s="47" t="str">
        <f t="shared" si="190"/>
        <v/>
      </c>
      <c r="S608" s="47" t="str">
        <f t="shared" si="191"/>
        <v/>
      </c>
      <c r="T608" s="48" t="str">
        <f t="shared" si="192"/>
        <v/>
      </c>
      <c r="U608" s="47" t="str">
        <f t="shared" si="193"/>
        <v/>
      </c>
      <c r="V608" s="54" t="str">
        <f t="shared" si="194"/>
        <v/>
      </c>
      <c r="X608" s="49" t="str">
        <f>IF(AA608=$AA$1,MAX($X$1:X607)+1,"")</f>
        <v/>
      </c>
      <c r="Y608" s="50">
        <f t="shared" si="188"/>
        <v>607</v>
      </c>
      <c r="Z608" s="51" t="str">
        <f t="shared" si="195"/>
        <v>Ječmen Jarní</v>
      </c>
      <c r="AA608" s="50" t="str">
        <f t="shared" si="196"/>
        <v>Rakovník</v>
      </c>
      <c r="AB608" s="50" t="str">
        <f t="shared" si="197"/>
        <v>Zdeslav u Rakovníka</v>
      </c>
      <c r="AC608" s="51">
        <f t="shared" si="198"/>
        <v>792357</v>
      </c>
      <c r="AD608" s="52" t="str">
        <f t="shared" si="199"/>
        <v>30,01 - 50,00 %</v>
      </c>
    </row>
    <row r="609" spans="1:30" ht="12.75" x14ac:dyDescent="0.25">
      <c r="A609" s="49">
        <f>IF(B609=$Z$1,MAX($A$1:A608)+1,"")</f>
        <v>608</v>
      </c>
      <c r="B609" s="51" t="s">
        <v>3036</v>
      </c>
      <c r="C609" s="51" t="s">
        <v>683</v>
      </c>
      <c r="D609" s="64" t="s">
        <v>713</v>
      </c>
      <c r="E609" s="64">
        <v>795071</v>
      </c>
      <c r="F609" s="58" t="s">
        <v>34</v>
      </c>
      <c r="H609" s="62">
        <f t="shared" si="200"/>
        <v>608</v>
      </c>
      <c r="I609" s="63" t="str">
        <f t="shared" si="201"/>
        <v/>
      </c>
      <c r="J609" s="47" t="str">
        <f t="shared" si="202"/>
        <v/>
      </c>
      <c r="K609" s="47" t="str">
        <f t="shared" si="203"/>
        <v/>
      </c>
      <c r="L609" s="48" t="str">
        <f t="shared" si="204"/>
        <v/>
      </c>
      <c r="M609" s="47" t="str">
        <f t="shared" si="205"/>
        <v/>
      </c>
      <c r="N609" s="54" t="str">
        <f t="shared" si="206"/>
        <v/>
      </c>
      <c r="P609" s="53" t="str">
        <f>IF($AB$1="NE","",IF(V609=$V$1,MAX($P$1:P608)+1,""))</f>
        <v/>
      </c>
      <c r="Q609" s="50" t="str">
        <f t="shared" si="189"/>
        <v/>
      </c>
      <c r="R609" s="47" t="str">
        <f t="shared" si="190"/>
        <v/>
      </c>
      <c r="S609" s="47" t="str">
        <f t="shared" si="191"/>
        <v/>
      </c>
      <c r="T609" s="48" t="str">
        <f t="shared" si="192"/>
        <v/>
      </c>
      <c r="U609" s="47" t="str">
        <f t="shared" si="193"/>
        <v/>
      </c>
      <c r="V609" s="54" t="str">
        <f t="shared" si="194"/>
        <v/>
      </c>
      <c r="X609" s="49" t="str">
        <f>IF(AA609=$AA$1,MAX($X$1:X608)+1,"")</f>
        <v/>
      </c>
      <c r="Y609" s="50">
        <f t="shared" si="188"/>
        <v>608</v>
      </c>
      <c r="Z609" s="51" t="str">
        <f t="shared" si="195"/>
        <v>Ječmen Jarní</v>
      </c>
      <c r="AA609" s="50" t="str">
        <f t="shared" si="196"/>
        <v>Rakovník</v>
      </c>
      <c r="AB609" s="50" t="str">
        <f t="shared" si="197"/>
        <v>Podbořánky</v>
      </c>
      <c r="AC609" s="51">
        <f t="shared" si="198"/>
        <v>795071</v>
      </c>
      <c r="AD609" s="52" t="str">
        <f t="shared" si="199"/>
        <v>30,01 - 50,00 %</v>
      </c>
    </row>
    <row r="610" spans="1:30" ht="12.75" x14ac:dyDescent="0.25">
      <c r="A610" s="49">
        <f>IF(B610=$Z$1,MAX($A$1:A609)+1,"")</f>
        <v>609</v>
      </c>
      <c r="B610" s="51" t="s">
        <v>3036</v>
      </c>
      <c r="C610" s="51" t="s">
        <v>714</v>
      </c>
      <c r="D610" s="64" t="s">
        <v>715</v>
      </c>
      <c r="E610" s="64">
        <v>613517</v>
      </c>
      <c r="F610" s="58" t="s">
        <v>34</v>
      </c>
      <c r="H610" s="62">
        <f t="shared" si="200"/>
        <v>609</v>
      </c>
      <c r="I610" s="63" t="str">
        <f t="shared" si="201"/>
        <v/>
      </c>
      <c r="J610" s="47" t="str">
        <f t="shared" si="202"/>
        <v/>
      </c>
      <c r="K610" s="47" t="str">
        <f t="shared" si="203"/>
        <v/>
      </c>
      <c r="L610" s="48" t="str">
        <f t="shared" si="204"/>
        <v/>
      </c>
      <c r="M610" s="47" t="str">
        <f t="shared" si="205"/>
        <v/>
      </c>
      <c r="N610" s="54" t="str">
        <f t="shared" si="206"/>
        <v/>
      </c>
      <c r="P610" s="53" t="str">
        <f>IF($AB$1="NE","",IF(V610=$V$1,MAX($P$1:P609)+1,""))</f>
        <v/>
      </c>
      <c r="Q610" s="50" t="str">
        <f t="shared" si="189"/>
        <v/>
      </c>
      <c r="R610" s="47" t="str">
        <f t="shared" si="190"/>
        <v/>
      </c>
      <c r="S610" s="47" t="str">
        <f t="shared" si="191"/>
        <v/>
      </c>
      <c r="T610" s="48" t="str">
        <f t="shared" si="192"/>
        <v/>
      </c>
      <c r="U610" s="47" t="str">
        <f t="shared" si="193"/>
        <v/>
      </c>
      <c r="V610" s="54" t="str">
        <f t="shared" si="194"/>
        <v/>
      </c>
      <c r="X610" s="49" t="str">
        <f>IF(AA610=$AA$1,MAX($X$1:X609)+1,"")</f>
        <v/>
      </c>
      <c r="Y610" s="50">
        <f t="shared" si="188"/>
        <v>609</v>
      </c>
      <c r="Z610" s="51" t="str">
        <f t="shared" si="195"/>
        <v>Ječmen Jarní</v>
      </c>
      <c r="AA610" s="50" t="str">
        <f t="shared" si="196"/>
        <v>Rokycany</v>
      </c>
      <c r="AB610" s="50" t="str">
        <f t="shared" si="197"/>
        <v>Břasy</v>
      </c>
      <c r="AC610" s="51">
        <f t="shared" si="198"/>
        <v>613517</v>
      </c>
      <c r="AD610" s="52" t="str">
        <f t="shared" si="199"/>
        <v>30,01 - 50,00 %</v>
      </c>
    </row>
    <row r="611" spans="1:30" ht="12.75" x14ac:dyDescent="0.25">
      <c r="A611" s="49">
        <f>IF(B611=$Z$1,MAX($A$1:A610)+1,"")</f>
        <v>610</v>
      </c>
      <c r="B611" s="51" t="s">
        <v>3036</v>
      </c>
      <c r="C611" s="51" t="s">
        <v>714</v>
      </c>
      <c r="D611" s="64" t="s">
        <v>716</v>
      </c>
      <c r="E611" s="64">
        <v>613533</v>
      </c>
      <c r="F611" s="58" t="s">
        <v>34</v>
      </c>
      <c r="H611" s="62">
        <f t="shared" si="200"/>
        <v>610</v>
      </c>
      <c r="I611" s="63" t="str">
        <f t="shared" si="201"/>
        <v/>
      </c>
      <c r="J611" s="47" t="str">
        <f t="shared" si="202"/>
        <v/>
      </c>
      <c r="K611" s="47" t="str">
        <f t="shared" si="203"/>
        <v/>
      </c>
      <c r="L611" s="48" t="str">
        <f t="shared" si="204"/>
        <v/>
      </c>
      <c r="M611" s="47" t="str">
        <f t="shared" si="205"/>
        <v/>
      </c>
      <c r="N611" s="54" t="str">
        <f t="shared" si="206"/>
        <v/>
      </c>
      <c r="P611" s="53" t="str">
        <f>IF($AB$1="NE","",IF(V611=$V$1,MAX($P$1:P610)+1,""))</f>
        <v/>
      </c>
      <c r="Q611" s="50" t="str">
        <f t="shared" si="189"/>
        <v/>
      </c>
      <c r="R611" s="47" t="str">
        <f t="shared" si="190"/>
        <v/>
      </c>
      <c r="S611" s="47" t="str">
        <f t="shared" si="191"/>
        <v/>
      </c>
      <c r="T611" s="48" t="str">
        <f t="shared" si="192"/>
        <v/>
      </c>
      <c r="U611" s="47" t="str">
        <f t="shared" si="193"/>
        <v/>
      </c>
      <c r="V611" s="54" t="str">
        <f t="shared" si="194"/>
        <v/>
      </c>
      <c r="X611" s="49" t="str">
        <f>IF(AA611=$AA$1,MAX($X$1:X610)+1,"")</f>
        <v/>
      </c>
      <c r="Y611" s="50">
        <f t="shared" si="188"/>
        <v>610</v>
      </c>
      <c r="Z611" s="51" t="str">
        <f t="shared" si="195"/>
        <v>Ječmen Jarní</v>
      </c>
      <c r="AA611" s="50" t="str">
        <f t="shared" si="196"/>
        <v>Rokycany</v>
      </c>
      <c r="AB611" s="50" t="str">
        <f t="shared" si="197"/>
        <v>Kříše</v>
      </c>
      <c r="AC611" s="51">
        <f t="shared" si="198"/>
        <v>613533</v>
      </c>
      <c r="AD611" s="52" t="str">
        <f t="shared" si="199"/>
        <v>30,01 - 50,00 %</v>
      </c>
    </row>
    <row r="612" spans="1:30" ht="12.75" x14ac:dyDescent="0.25">
      <c r="A612" s="49">
        <f>IF(B612=$Z$1,MAX($A$1:A611)+1,"")</f>
        <v>611</v>
      </c>
      <c r="B612" s="51" t="s">
        <v>3036</v>
      </c>
      <c r="C612" s="51" t="s">
        <v>714</v>
      </c>
      <c r="D612" s="64" t="s">
        <v>717</v>
      </c>
      <c r="E612" s="64">
        <v>613550</v>
      </c>
      <c r="F612" s="58" t="s">
        <v>34</v>
      </c>
      <c r="H612" s="62">
        <f t="shared" si="200"/>
        <v>611</v>
      </c>
      <c r="I612" s="63" t="str">
        <f t="shared" si="201"/>
        <v/>
      </c>
      <c r="J612" s="47" t="str">
        <f t="shared" si="202"/>
        <v/>
      </c>
      <c r="K612" s="47" t="str">
        <f t="shared" si="203"/>
        <v/>
      </c>
      <c r="L612" s="48" t="str">
        <f t="shared" si="204"/>
        <v/>
      </c>
      <c r="M612" s="47" t="str">
        <f t="shared" si="205"/>
        <v/>
      </c>
      <c r="N612" s="54" t="str">
        <f t="shared" si="206"/>
        <v/>
      </c>
      <c r="P612" s="53" t="str">
        <f>IF($AB$1="NE","",IF(V612=$V$1,MAX($P$1:P611)+1,""))</f>
        <v/>
      </c>
      <c r="Q612" s="50" t="str">
        <f t="shared" si="189"/>
        <v/>
      </c>
      <c r="R612" s="47" t="str">
        <f t="shared" si="190"/>
        <v/>
      </c>
      <c r="S612" s="47" t="str">
        <f t="shared" si="191"/>
        <v/>
      </c>
      <c r="T612" s="48" t="str">
        <f t="shared" si="192"/>
        <v/>
      </c>
      <c r="U612" s="47" t="str">
        <f t="shared" si="193"/>
        <v/>
      </c>
      <c r="V612" s="54" t="str">
        <f t="shared" si="194"/>
        <v/>
      </c>
      <c r="X612" s="49" t="str">
        <f>IF(AA612=$AA$1,MAX($X$1:X611)+1,"")</f>
        <v/>
      </c>
      <c r="Y612" s="50">
        <f t="shared" si="188"/>
        <v>611</v>
      </c>
      <c r="Z612" s="51" t="str">
        <f t="shared" si="195"/>
        <v>Ječmen Jarní</v>
      </c>
      <c r="AA612" s="50" t="str">
        <f t="shared" si="196"/>
        <v>Rokycany</v>
      </c>
      <c r="AB612" s="50" t="str">
        <f t="shared" si="197"/>
        <v>Stupno</v>
      </c>
      <c r="AC612" s="51">
        <f t="shared" si="198"/>
        <v>613550</v>
      </c>
      <c r="AD612" s="52" t="str">
        <f t="shared" si="199"/>
        <v>30,01 - 50,00 %</v>
      </c>
    </row>
    <row r="613" spans="1:30" ht="12.75" x14ac:dyDescent="0.25">
      <c r="A613" s="49">
        <f>IF(B613=$Z$1,MAX($A$1:A612)+1,"")</f>
        <v>612</v>
      </c>
      <c r="B613" s="51" t="s">
        <v>3036</v>
      </c>
      <c r="C613" s="51" t="s">
        <v>714</v>
      </c>
      <c r="D613" s="64" t="s">
        <v>718</v>
      </c>
      <c r="E613" s="64">
        <v>614068</v>
      </c>
      <c r="F613" s="58" t="s">
        <v>34</v>
      </c>
      <c r="H613" s="62">
        <f t="shared" si="200"/>
        <v>612</v>
      </c>
      <c r="I613" s="63" t="str">
        <f t="shared" si="201"/>
        <v/>
      </c>
      <c r="J613" s="47" t="str">
        <f t="shared" si="202"/>
        <v/>
      </c>
      <c r="K613" s="47" t="str">
        <f t="shared" si="203"/>
        <v/>
      </c>
      <c r="L613" s="48" t="str">
        <f t="shared" si="204"/>
        <v/>
      </c>
      <c r="M613" s="47" t="str">
        <f t="shared" si="205"/>
        <v/>
      </c>
      <c r="N613" s="54" t="str">
        <f t="shared" si="206"/>
        <v/>
      </c>
      <c r="P613" s="53" t="str">
        <f>IF($AB$1="NE","",IF(V613=$V$1,MAX($P$1:P612)+1,""))</f>
        <v/>
      </c>
      <c r="Q613" s="50" t="str">
        <f t="shared" si="189"/>
        <v/>
      </c>
      <c r="R613" s="47" t="str">
        <f t="shared" si="190"/>
        <v/>
      </c>
      <c r="S613" s="47" t="str">
        <f t="shared" si="191"/>
        <v/>
      </c>
      <c r="T613" s="48" t="str">
        <f t="shared" si="192"/>
        <v/>
      </c>
      <c r="U613" s="47" t="str">
        <f t="shared" si="193"/>
        <v/>
      </c>
      <c r="V613" s="54" t="str">
        <f t="shared" si="194"/>
        <v/>
      </c>
      <c r="X613" s="49" t="str">
        <f>IF(AA613=$AA$1,MAX($X$1:X612)+1,"")</f>
        <v/>
      </c>
      <c r="Y613" s="50">
        <f t="shared" si="188"/>
        <v>612</v>
      </c>
      <c r="Z613" s="51" t="str">
        <f t="shared" si="195"/>
        <v>Ječmen Jarní</v>
      </c>
      <c r="AA613" s="50" t="str">
        <f t="shared" si="196"/>
        <v>Rokycany</v>
      </c>
      <c r="AB613" s="50" t="str">
        <f t="shared" si="197"/>
        <v>Březina u Rokycan</v>
      </c>
      <c r="AC613" s="51">
        <f t="shared" si="198"/>
        <v>614068</v>
      </c>
      <c r="AD613" s="52" t="str">
        <f t="shared" si="199"/>
        <v>30,01 - 50,00 %</v>
      </c>
    </row>
    <row r="614" spans="1:30" ht="12.75" x14ac:dyDescent="0.25">
      <c r="A614" s="49">
        <f>IF(B614=$Z$1,MAX($A$1:A613)+1,"")</f>
        <v>613</v>
      </c>
      <c r="B614" s="51" t="s">
        <v>3036</v>
      </c>
      <c r="C614" s="51" t="s">
        <v>714</v>
      </c>
      <c r="D614" s="64" t="s">
        <v>719</v>
      </c>
      <c r="E614" s="64">
        <v>616338</v>
      </c>
      <c r="F614" s="58" t="s">
        <v>34</v>
      </c>
      <c r="H614" s="62">
        <f t="shared" si="200"/>
        <v>613</v>
      </c>
      <c r="I614" s="63" t="str">
        <f t="shared" si="201"/>
        <v/>
      </c>
      <c r="J614" s="47" t="str">
        <f t="shared" si="202"/>
        <v/>
      </c>
      <c r="K614" s="47" t="str">
        <f t="shared" si="203"/>
        <v/>
      </c>
      <c r="L614" s="48" t="str">
        <f t="shared" si="204"/>
        <v/>
      </c>
      <c r="M614" s="47" t="str">
        <f t="shared" si="205"/>
        <v/>
      </c>
      <c r="N614" s="54" t="str">
        <f t="shared" si="206"/>
        <v/>
      </c>
      <c r="P614" s="53" t="str">
        <f>IF($AB$1="NE","",IF(V614=$V$1,MAX($P$1:P613)+1,""))</f>
        <v/>
      </c>
      <c r="Q614" s="50" t="str">
        <f t="shared" si="189"/>
        <v/>
      </c>
      <c r="R614" s="47" t="str">
        <f t="shared" si="190"/>
        <v/>
      </c>
      <c r="S614" s="47" t="str">
        <f t="shared" si="191"/>
        <v/>
      </c>
      <c r="T614" s="48" t="str">
        <f t="shared" si="192"/>
        <v/>
      </c>
      <c r="U614" s="47" t="str">
        <f t="shared" si="193"/>
        <v/>
      </c>
      <c r="V614" s="54" t="str">
        <f t="shared" si="194"/>
        <v/>
      </c>
      <c r="X614" s="49" t="str">
        <f>IF(AA614=$AA$1,MAX($X$1:X613)+1,"")</f>
        <v/>
      </c>
      <c r="Y614" s="50">
        <f t="shared" si="188"/>
        <v>613</v>
      </c>
      <c r="Z614" s="51" t="str">
        <f t="shared" si="195"/>
        <v>Ječmen Jarní</v>
      </c>
      <c r="AA614" s="50" t="str">
        <f t="shared" si="196"/>
        <v>Rokycany</v>
      </c>
      <c r="AB614" s="50" t="str">
        <f t="shared" si="197"/>
        <v>Bušovice</v>
      </c>
      <c r="AC614" s="51">
        <f t="shared" si="198"/>
        <v>616338</v>
      </c>
      <c r="AD614" s="52" t="str">
        <f t="shared" si="199"/>
        <v>30,01 - 50,00 %</v>
      </c>
    </row>
    <row r="615" spans="1:30" ht="12.75" x14ac:dyDescent="0.25">
      <c r="A615" s="49">
        <f>IF(B615=$Z$1,MAX($A$1:A614)+1,"")</f>
        <v>614</v>
      </c>
      <c r="B615" s="51" t="s">
        <v>3036</v>
      </c>
      <c r="C615" s="51" t="s">
        <v>714</v>
      </c>
      <c r="D615" s="64" t="s">
        <v>720</v>
      </c>
      <c r="E615" s="64">
        <v>616354</v>
      </c>
      <c r="F615" s="58" t="s">
        <v>34</v>
      </c>
      <c r="H615" s="62">
        <f t="shared" si="200"/>
        <v>614</v>
      </c>
      <c r="I615" s="63" t="str">
        <f t="shared" si="201"/>
        <v/>
      </c>
      <c r="J615" s="47" t="str">
        <f t="shared" si="202"/>
        <v/>
      </c>
      <c r="K615" s="47" t="str">
        <f t="shared" si="203"/>
        <v/>
      </c>
      <c r="L615" s="48" t="str">
        <f t="shared" si="204"/>
        <v/>
      </c>
      <c r="M615" s="47" t="str">
        <f t="shared" si="205"/>
        <v/>
      </c>
      <c r="N615" s="54" t="str">
        <f t="shared" si="206"/>
        <v/>
      </c>
      <c r="P615" s="53" t="str">
        <f>IF($AB$1="NE","",IF(V615=$V$1,MAX($P$1:P614)+1,""))</f>
        <v/>
      </c>
      <c r="Q615" s="50" t="str">
        <f t="shared" si="189"/>
        <v/>
      </c>
      <c r="R615" s="47" t="str">
        <f t="shared" si="190"/>
        <v/>
      </c>
      <c r="S615" s="47" t="str">
        <f t="shared" si="191"/>
        <v/>
      </c>
      <c r="T615" s="48" t="str">
        <f t="shared" si="192"/>
        <v/>
      </c>
      <c r="U615" s="47" t="str">
        <f t="shared" si="193"/>
        <v/>
      </c>
      <c r="V615" s="54" t="str">
        <f t="shared" si="194"/>
        <v/>
      </c>
      <c r="X615" s="49" t="str">
        <f>IF(AA615=$AA$1,MAX($X$1:X614)+1,"")</f>
        <v/>
      </c>
      <c r="Y615" s="50">
        <f t="shared" si="188"/>
        <v>614</v>
      </c>
      <c r="Z615" s="51" t="str">
        <f t="shared" si="195"/>
        <v>Ječmen Jarní</v>
      </c>
      <c r="AA615" s="50" t="str">
        <f t="shared" si="196"/>
        <v>Rokycany</v>
      </c>
      <c r="AB615" s="50" t="str">
        <f t="shared" si="197"/>
        <v>Smědčice</v>
      </c>
      <c r="AC615" s="51">
        <f t="shared" si="198"/>
        <v>616354</v>
      </c>
      <c r="AD615" s="52" t="str">
        <f t="shared" si="199"/>
        <v>30,01 - 50,00 %</v>
      </c>
    </row>
    <row r="616" spans="1:30" ht="12.75" x14ac:dyDescent="0.25">
      <c r="A616" s="49">
        <f>IF(B616=$Z$1,MAX($A$1:A615)+1,"")</f>
        <v>615</v>
      </c>
      <c r="B616" s="51" t="s">
        <v>3036</v>
      </c>
      <c r="C616" s="51" t="s">
        <v>714</v>
      </c>
      <c r="D616" s="64" t="s">
        <v>721</v>
      </c>
      <c r="E616" s="64">
        <v>616362</v>
      </c>
      <c r="F616" s="58" t="s">
        <v>34</v>
      </c>
      <c r="H616" s="62">
        <f t="shared" si="200"/>
        <v>615</v>
      </c>
      <c r="I616" s="63" t="str">
        <f t="shared" si="201"/>
        <v/>
      </c>
      <c r="J616" s="47" t="str">
        <f t="shared" si="202"/>
        <v/>
      </c>
      <c r="K616" s="47" t="str">
        <f t="shared" si="203"/>
        <v/>
      </c>
      <c r="L616" s="48" t="str">
        <f t="shared" si="204"/>
        <v/>
      </c>
      <c r="M616" s="47" t="str">
        <f t="shared" si="205"/>
        <v/>
      </c>
      <c r="N616" s="54" t="str">
        <f t="shared" si="206"/>
        <v/>
      </c>
      <c r="P616" s="53" t="str">
        <f>IF($AB$1="NE","",IF(V616=$V$1,MAX($P$1:P615)+1,""))</f>
        <v/>
      </c>
      <c r="Q616" s="50" t="str">
        <f t="shared" si="189"/>
        <v/>
      </c>
      <c r="R616" s="47" t="str">
        <f t="shared" si="190"/>
        <v/>
      </c>
      <c r="S616" s="47" t="str">
        <f t="shared" si="191"/>
        <v/>
      </c>
      <c r="T616" s="48" t="str">
        <f t="shared" si="192"/>
        <v/>
      </c>
      <c r="U616" s="47" t="str">
        <f t="shared" si="193"/>
        <v/>
      </c>
      <c r="V616" s="54" t="str">
        <f t="shared" si="194"/>
        <v/>
      </c>
      <c r="X616" s="49" t="str">
        <f>IF(AA616=$AA$1,MAX($X$1:X615)+1,"")</f>
        <v/>
      </c>
      <c r="Y616" s="50">
        <f t="shared" si="188"/>
        <v>615</v>
      </c>
      <c r="Z616" s="51" t="str">
        <f t="shared" si="195"/>
        <v>Ječmen Jarní</v>
      </c>
      <c r="AA616" s="50" t="str">
        <f t="shared" si="196"/>
        <v>Rokycany</v>
      </c>
      <c r="AB616" s="50" t="str">
        <f t="shared" si="197"/>
        <v>Střapole</v>
      </c>
      <c r="AC616" s="51">
        <f t="shared" si="198"/>
        <v>616362</v>
      </c>
      <c r="AD616" s="52" t="str">
        <f t="shared" si="199"/>
        <v>30,01 - 50,00 %</v>
      </c>
    </row>
    <row r="617" spans="1:30" ht="12.75" x14ac:dyDescent="0.25">
      <c r="A617" s="49">
        <f>IF(B617=$Z$1,MAX($A$1:A616)+1,"")</f>
        <v>616</v>
      </c>
      <c r="B617" s="51" t="s">
        <v>3036</v>
      </c>
      <c r="C617" s="51" t="s">
        <v>714</v>
      </c>
      <c r="D617" s="64" t="s">
        <v>722</v>
      </c>
      <c r="E617" s="64">
        <v>617440</v>
      </c>
      <c r="F617" s="58" t="s">
        <v>34</v>
      </c>
      <c r="H617" s="62">
        <f t="shared" si="200"/>
        <v>616</v>
      </c>
      <c r="I617" s="63" t="str">
        <f t="shared" si="201"/>
        <v/>
      </c>
      <c r="J617" s="47" t="str">
        <f t="shared" si="202"/>
        <v/>
      </c>
      <c r="K617" s="47" t="str">
        <f t="shared" si="203"/>
        <v/>
      </c>
      <c r="L617" s="48" t="str">
        <f t="shared" si="204"/>
        <v/>
      </c>
      <c r="M617" s="47" t="str">
        <f t="shared" si="205"/>
        <v/>
      </c>
      <c r="N617" s="54" t="str">
        <f t="shared" si="206"/>
        <v/>
      </c>
      <c r="P617" s="53" t="str">
        <f>IF($AB$1="NE","",IF(V617=$V$1,MAX($P$1:P616)+1,""))</f>
        <v/>
      </c>
      <c r="Q617" s="50" t="str">
        <f t="shared" si="189"/>
        <v/>
      </c>
      <c r="R617" s="47" t="str">
        <f t="shared" si="190"/>
        <v/>
      </c>
      <c r="S617" s="47" t="str">
        <f t="shared" si="191"/>
        <v/>
      </c>
      <c r="T617" s="48" t="str">
        <f t="shared" si="192"/>
        <v/>
      </c>
      <c r="U617" s="47" t="str">
        <f t="shared" si="193"/>
        <v/>
      </c>
      <c r="V617" s="54" t="str">
        <f t="shared" si="194"/>
        <v/>
      </c>
      <c r="X617" s="49" t="str">
        <f>IF(AA617=$AA$1,MAX($X$1:X616)+1,"")</f>
        <v/>
      </c>
      <c r="Y617" s="50">
        <f t="shared" si="188"/>
        <v>616</v>
      </c>
      <c r="Z617" s="51" t="str">
        <f t="shared" si="195"/>
        <v>Ječmen Jarní</v>
      </c>
      <c r="AA617" s="50" t="str">
        <f t="shared" si="196"/>
        <v>Rokycany</v>
      </c>
      <c r="AB617" s="50" t="str">
        <f t="shared" si="197"/>
        <v>Cekov</v>
      </c>
      <c r="AC617" s="51">
        <f t="shared" si="198"/>
        <v>617440</v>
      </c>
      <c r="AD617" s="52" t="str">
        <f t="shared" si="199"/>
        <v>30,01 - 50,00 %</v>
      </c>
    </row>
    <row r="618" spans="1:30" ht="12.75" x14ac:dyDescent="0.25">
      <c r="A618" s="49">
        <f>IF(B618=$Z$1,MAX($A$1:A617)+1,"")</f>
        <v>617</v>
      </c>
      <c r="B618" s="51" t="s">
        <v>3036</v>
      </c>
      <c r="C618" s="51" t="s">
        <v>714</v>
      </c>
      <c r="D618" s="64" t="s">
        <v>723</v>
      </c>
      <c r="E618" s="64">
        <v>634344</v>
      </c>
      <c r="F618" s="58" t="s">
        <v>34</v>
      </c>
      <c r="H618" s="62">
        <f t="shared" si="200"/>
        <v>617</v>
      </c>
      <c r="I618" s="63" t="str">
        <f t="shared" si="201"/>
        <v/>
      </c>
      <c r="J618" s="47" t="str">
        <f t="shared" si="202"/>
        <v/>
      </c>
      <c r="K618" s="47" t="str">
        <f t="shared" si="203"/>
        <v/>
      </c>
      <c r="L618" s="48" t="str">
        <f t="shared" si="204"/>
        <v/>
      </c>
      <c r="M618" s="47" t="str">
        <f t="shared" si="205"/>
        <v/>
      </c>
      <c r="N618" s="54" t="str">
        <f t="shared" si="206"/>
        <v/>
      </c>
      <c r="P618" s="53" t="str">
        <f>IF($AB$1="NE","",IF(V618=$V$1,MAX($P$1:P617)+1,""))</f>
        <v/>
      </c>
      <c r="Q618" s="50" t="str">
        <f t="shared" si="189"/>
        <v/>
      </c>
      <c r="R618" s="47" t="str">
        <f t="shared" si="190"/>
        <v/>
      </c>
      <c r="S618" s="47" t="str">
        <f t="shared" si="191"/>
        <v/>
      </c>
      <c r="T618" s="48" t="str">
        <f t="shared" si="192"/>
        <v/>
      </c>
      <c r="U618" s="47" t="str">
        <f t="shared" si="193"/>
        <v/>
      </c>
      <c r="V618" s="54" t="str">
        <f t="shared" si="194"/>
        <v/>
      </c>
      <c r="X618" s="49" t="str">
        <f>IF(AA618=$AA$1,MAX($X$1:X617)+1,"")</f>
        <v/>
      </c>
      <c r="Y618" s="50">
        <f t="shared" si="188"/>
        <v>617</v>
      </c>
      <c r="Z618" s="51" t="str">
        <f t="shared" si="195"/>
        <v>Ječmen Jarní</v>
      </c>
      <c r="AA618" s="50" t="str">
        <f t="shared" si="196"/>
        <v>Rokycany</v>
      </c>
      <c r="AB618" s="50" t="str">
        <f t="shared" si="197"/>
        <v>Ejpovice</v>
      </c>
      <c r="AC618" s="51">
        <f t="shared" si="198"/>
        <v>634344</v>
      </c>
      <c r="AD618" s="52" t="str">
        <f t="shared" si="199"/>
        <v>30,01 - 50,00 %</v>
      </c>
    </row>
    <row r="619" spans="1:30" ht="12.75" x14ac:dyDescent="0.25">
      <c r="A619" s="49">
        <f>IF(B619=$Z$1,MAX($A$1:A618)+1,"")</f>
        <v>618</v>
      </c>
      <c r="B619" s="51" t="s">
        <v>3036</v>
      </c>
      <c r="C619" s="51" t="s">
        <v>714</v>
      </c>
      <c r="D619" s="64" t="s">
        <v>724</v>
      </c>
      <c r="E619" s="64">
        <v>639443</v>
      </c>
      <c r="F619" s="58" t="s">
        <v>34</v>
      </c>
      <c r="H619" s="62">
        <f t="shared" si="200"/>
        <v>618</v>
      </c>
      <c r="I619" s="63" t="str">
        <f t="shared" si="201"/>
        <v/>
      </c>
      <c r="J619" s="47" t="str">
        <f t="shared" si="202"/>
        <v/>
      </c>
      <c r="K619" s="47" t="str">
        <f t="shared" si="203"/>
        <v/>
      </c>
      <c r="L619" s="48" t="str">
        <f t="shared" si="204"/>
        <v/>
      </c>
      <c r="M619" s="47" t="str">
        <f t="shared" si="205"/>
        <v/>
      </c>
      <c r="N619" s="54" t="str">
        <f t="shared" si="206"/>
        <v/>
      </c>
      <c r="P619" s="53" t="str">
        <f>IF($AB$1="NE","",IF(V619=$V$1,MAX($P$1:P618)+1,""))</f>
        <v/>
      </c>
      <c r="Q619" s="50" t="str">
        <f t="shared" si="189"/>
        <v/>
      </c>
      <c r="R619" s="47" t="str">
        <f t="shared" si="190"/>
        <v/>
      </c>
      <c r="S619" s="47" t="str">
        <f t="shared" si="191"/>
        <v/>
      </c>
      <c r="T619" s="48" t="str">
        <f t="shared" si="192"/>
        <v/>
      </c>
      <c r="U619" s="47" t="str">
        <f t="shared" si="193"/>
        <v/>
      </c>
      <c r="V619" s="54" t="str">
        <f t="shared" si="194"/>
        <v/>
      </c>
      <c r="X619" s="49" t="str">
        <f>IF(AA619=$AA$1,MAX($X$1:X618)+1,"")</f>
        <v/>
      </c>
      <c r="Y619" s="50">
        <f t="shared" si="188"/>
        <v>618</v>
      </c>
      <c r="Z619" s="51" t="str">
        <f t="shared" si="195"/>
        <v>Ječmen Jarní</v>
      </c>
      <c r="AA619" s="50" t="str">
        <f t="shared" si="196"/>
        <v>Rokycany</v>
      </c>
      <c r="AB619" s="50" t="str">
        <f t="shared" si="197"/>
        <v>Hlohovice</v>
      </c>
      <c r="AC619" s="51">
        <f t="shared" si="198"/>
        <v>639443</v>
      </c>
      <c r="AD619" s="52" t="str">
        <f t="shared" si="199"/>
        <v>30,01 - 50,00 %</v>
      </c>
    </row>
    <row r="620" spans="1:30" ht="12.75" x14ac:dyDescent="0.25">
      <c r="A620" s="49">
        <f>IF(B620=$Z$1,MAX($A$1:A619)+1,"")</f>
        <v>619</v>
      </c>
      <c r="B620" s="51" t="s">
        <v>3036</v>
      </c>
      <c r="C620" s="51" t="s">
        <v>714</v>
      </c>
      <c r="D620" s="64" t="s">
        <v>725</v>
      </c>
      <c r="E620" s="64">
        <v>639451</v>
      </c>
      <c r="F620" s="58" t="s">
        <v>34</v>
      </c>
      <c r="H620" s="62">
        <f t="shared" si="200"/>
        <v>619</v>
      </c>
      <c r="I620" s="63" t="str">
        <f t="shared" si="201"/>
        <v/>
      </c>
      <c r="J620" s="47" t="str">
        <f t="shared" si="202"/>
        <v/>
      </c>
      <c r="K620" s="47" t="str">
        <f t="shared" si="203"/>
        <v/>
      </c>
      <c r="L620" s="48" t="str">
        <f t="shared" si="204"/>
        <v/>
      </c>
      <c r="M620" s="47" t="str">
        <f t="shared" si="205"/>
        <v/>
      </c>
      <c r="N620" s="54" t="str">
        <f t="shared" si="206"/>
        <v/>
      </c>
      <c r="P620" s="53" t="str">
        <f>IF($AB$1="NE","",IF(V620=$V$1,MAX($P$1:P619)+1,""))</f>
        <v/>
      </c>
      <c r="Q620" s="50" t="str">
        <f t="shared" si="189"/>
        <v/>
      </c>
      <c r="R620" s="47" t="str">
        <f t="shared" si="190"/>
        <v/>
      </c>
      <c r="S620" s="47" t="str">
        <f t="shared" si="191"/>
        <v/>
      </c>
      <c r="T620" s="48" t="str">
        <f t="shared" si="192"/>
        <v/>
      </c>
      <c r="U620" s="47" t="str">
        <f t="shared" si="193"/>
        <v/>
      </c>
      <c r="V620" s="54" t="str">
        <f t="shared" si="194"/>
        <v/>
      </c>
      <c r="X620" s="49" t="str">
        <f>IF(AA620=$AA$1,MAX($X$1:X619)+1,"")</f>
        <v/>
      </c>
      <c r="Y620" s="50">
        <f t="shared" si="188"/>
        <v>619</v>
      </c>
      <c r="Z620" s="51" t="str">
        <f t="shared" si="195"/>
        <v>Ječmen Jarní</v>
      </c>
      <c r="AA620" s="50" t="str">
        <f t="shared" si="196"/>
        <v>Rokycany</v>
      </c>
      <c r="AB620" s="50" t="str">
        <f t="shared" si="197"/>
        <v>Hlohovičky</v>
      </c>
      <c r="AC620" s="51">
        <f t="shared" si="198"/>
        <v>639451</v>
      </c>
      <c r="AD620" s="52" t="str">
        <f t="shared" si="199"/>
        <v>30,01 - 50,00 %</v>
      </c>
    </row>
    <row r="621" spans="1:30" ht="12.75" x14ac:dyDescent="0.25">
      <c r="A621" s="49">
        <f>IF(B621=$Z$1,MAX($A$1:A620)+1,"")</f>
        <v>620</v>
      </c>
      <c r="B621" s="51" t="s">
        <v>3036</v>
      </c>
      <c r="C621" s="51" t="s">
        <v>714</v>
      </c>
      <c r="D621" s="64" t="s">
        <v>726</v>
      </c>
      <c r="E621" s="64">
        <v>641324</v>
      </c>
      <c r="F621" s="58" t="s">
        <v>34</v>
      </c>
      <c r="H621" s="62">
        <f t="shared" si="200"/>
        <v>620</v>
      </c>
      <c r="I621" s="63" t="str">
        <f t="shared" si="201"/>
        <v/>
      </c>
      <c r="J621" s="47" t="str">
        <f t="shared" si="202"/>
        <v/>
      </c>
      <c r="K621" s="47" t="str">
        <f t="shared" si="203"/>
        <v/>
      </c>
      <c r="L621" s="48" t="str">
        <f t="shared" si="204"/>
        <v/>
      </c>
      <c r="M621" s="47" t="str">
        <f t="shared" si="205"/>
        <v/>
      </c>
      <c r="N621" s="54" t="str">
        <f t="shared" si="206"/>
        <v/>
      </c>
      <c r="P621" s="53" t="str">
        <f>IF($AB$1="NE","",IF(V621=$V$1,MAX($P$1:P620)+1,""))</f>
        <v/>
      </c>
      <c r="Q621" s="50" t="str">
        <f t="shared" si="189"/>
        <v/>
      </c>
      <c r="R621" s="47" t="str">
        <f t="shared" si="190"/>
        <v/>
      </c>
      <c r="S621" s="47" t="str">
        <f t="shared" si="191"/>
        <v/>
      </c>
      <c r="T621" s="48" t="str">
        <f t="shared" si="192"/>
        <v/>
      </c>
      <c r="U621" s="47" t="str">
        <f t="shared" si="193"/>
        <v/>
      </c>
      <c r="V621" s="54" t="str">
        <f t="shared" si="194"/>
        <v/>
      </c>
      <c r="X621" s="49" t="str">
        <f>IF(AA621=$AA$1,MAX($X$1:X620)+1,"")</f>
        <v/>
      </c>
      <c r="Y621" s="50">
        <f t="shared" si="188"/>
        <v>620</v>
      </c>
      <c r="Z621" s="51" t="str">
        <f t="shared" si="195"/>
        <v>Ječmen Jarní</v>
      </c>
      <c r="AA621" s="50" t="str">
        <f t="shared" si="196"/>
        <v>Rokycany</v>
      </c>
      <c r="AB621" s="50" t="str">
        <f t="shared" si="197"/>
        <v>Těškov</v>
      </c>
      <c r="AC621" s="51">
        <f t="shared" si="198"/>
        <v>641324</v>
      </c>
      <c r="AD621" s="52" t="str">
        <f t="shared" si="199"/>
        <v>30,01 - 50,00 %</v>
      </c>
    </row>
    <row r="622" spans="1:30" ht="12.75" x14ac:dyDescent="0.25">
      <c r="A622" s="49">
        <f>IF(B622=$Z$1,MAX($A$1:A621)+1,"")</f>
        <v>621</v>
      </c>
      <c r="B622" s="51" t="s">
        <v>3036</v>
      </c>
      <c r="C622" s="51" t="s">
        <v>714</v>
      </c>
      <c r="D622" s="64" t="s">
        <v>727</v>
      </c>
      <c r="E622" s="64">
        <v>651133</v>
      </c>
      <c r="F622" s="58" t="s">
        <v>34</v>
      </c>
      <c r="H622" s="62">
        <f t="shared" si="200"/>
        <v>621</v>
      </c>
      <c r="I622" s="63" t="str">
        <f t="shared" si="201"/>
        <v/>
      </c>
      <c r="J622" s="47" t="str">
        <f t="shared" si="202"/>
        <v/>
      </c>
      <c r="K622" s="47" t="str">
        <f t="shared" si="203"/>
        <v/>
      </c>
      <c r="L622" s="48" t="str">
        <f t="shared" si="204"/>
        <v/>
      </c>
      <c r="M622" s="47" t="str">
        <f t="shared" si="205"/>
        <v/>
      </c>
      <c r="N622" s="54" t="str">
        <f t="shared" si="206"/>
        <v/>
      </c>
      <c r="P622" s="53" t="str">
        <f>IF($AB$1="NE","",IF(V622=$V$1,MAX($P$1:P621)+1,""))</f>
        <v/>
      </c>
      <c r="Q622" s="50" t="str">
        <f t="shared" si="189"/>
        <v/>
      </c>
      <c r="R622" s="47" t="str">
        <f t="shared" si="190"/>
        <v/>
      </c>
      <c r="S622" s="47" t="str">
        <f t="shared" si="191"/>
        <v/>
      </c>
      <c r="T622" s="48" t="str">
        <f t="shared" si="192"/>
        <v/>
      </c>
      <c r="U622" s="47" t="str">
        <f t="shared" si="193"/>
        <v/>
      </c>
      <c r="V622" s="54" t="str">
        <f t="shared" si="194"/>
        <v/>
      </c>
      <c r="X622" s="49" t="str">
        <f>IF(AA622=$AA$1,MAX($X$1:X621)+1,"")</f>
        <v/>
      </c>
      <c r="Y622" s="50">
        <f t="shared" si="188"/>
        <v>621</v>
      </c>
      <c r="Z622" s="51" t="str">
        <f t="shared" si="195"/>
        <v>Ječmen Jarní</v>
      </c>
      <c r="AA622" s="50" t="str">
        <f t="shared" si="196"/>
        <v>Rokycany</v>
      </c>
      <c r="AB622" s="50" t="str">
        <f t="shared" si="197"/>
        <v>Cheznovice</v>
      </c>
      <c r="AC622" s="51">
        <f t="shared" si="198"/>
        <v>651133</v>
      </c>
      <c r="AD622" s="52" t="str">
        <f t="shared" si="199"/>
        <v>30,01 - 50,00 %</v>
      </c>
    </row>
    <row r="623" spans="1:30" ht="12.75" x14ac:dyDescent="0.25">
      <c r="A623" s="49">
        <f>IF(B623=$Z$1,MAX($A$1:A622)+1,"")</f>
        <v>622</v>
      </c>
      <c r="B623" s="51" t="s">
        <v>3036</v>
      </c>
      <c r="C623" s="51" t="s">
        <v>714</v>
      </c>
      <c r="D623" s="64" t="s">
        <v>728</v>
      </c>
      <c r="E623" s="64">
        <v>651524</v>
      </c>
      <c r="F623" s="58" t="s">
        <v>34</v>
      </c>
      <c r="H623" s="62">
        <f t="shared" si="200"/>
        <v>622</v>
      </c>
      <c r="I623" s="63" t="str">
        <f t="shared" si="201"/>
        <v/>
      </c>
      <c r="J623" s="47" t="str">
        <f t="shared" si="202"/>
        <v/>
      </c>
      <c r="K623" s="47" t="str">
        <f t="shared" si="203"/>
        <v/>
      </c>
      <c r="L623" s="48" t="str">
        <f t="shared" si="204"/>
        <v/>
      </c>
      <c r="M623" s="47" t="str">
        <f t="shared" si="205"/>
        <v/>
      </c>
      <c r="N623" s="54" t="str">
        <f t="shared" si="206"/>
        <v/>
      </c>
      <c r="P623" s="53" t="str">
        <f>IF($AB$1="NE","",IF(V623=$V$1,MAX($P$1:P622)+1,""))</f>
        <v/>
      </c>
      <c r="Q623" s="50" t="str">
        <f t="shared" si="189"/>
        <v/>
      </c>
      <c r="R623" s="47" t="str">
        <f t="shared" si="190"/>
        <v/>
      </c>
      <c r="S623" s="47" t="str">
        <f t="shared" si="191"/>
        <v/>
      </c>
      <c r="T623" s="48" t="str">
        <f t="shared" si="192"/>
        <v/>
      </c>
      <c r="U623" s="47" t="str">
        <f t="shared" si="193"/>
        <v/>
      </c>
      <c r="V623" s="54" t="str">
        <f t="shared" si="194"/>
        <v/>
      </c>
      <c r="X623" s="49" t="str">
        <f>IF(AA623=$AA$1,MAX($X$1:X622)+1,"")</f>
        <v/>
      </c>
      <c r="Y623" s="50">
        <f t="shared" si="188"/>
        <v>622</v>
      </c>
      <c r="Z623" s="51" t="str">
        <f t="shared" si="195"/>
        <v>Ječmen Jarní</v>
      </c>
      <c r="AA623" s="50" t="str">
        <f t="shared" si="196"/>
        <v>Rokycany</v>
      </c>
      <c r="AB623" s="50" t="str">
        <f t="shared" si="197"/>
        <v>Chlum nad Berounkou</v>
      </c>
      <c r="AC623" s="51">
        <f t="shared" si="198"/>
        <v>651524</v>
      </c>
      <c r="AD623" s="52" t="str">
        <f t="shared" si="199"/>
        <v>30,01 - 50,00 %</v>
      </c>
    </row>
    <row r="624" spans="1:30" ht="12.75" x14ac:dyDescent="0.25">
      <c r="A624" s="49">
        <f>IF(B624=$Z$1,MAX($A$1:A623)+1,"")</f>
        <v>623</v>
      </c>
      <c r="B624" s="51" t="s">
        <v>3036</v>
      </c>
      <c r="C624" s="51" t="s">
        <v>714</v>
      </c>
      <c r="D624" s="64" t="s">
        <v>729</v>
      </c>
      <c r="E624" s="64">
        <v>664880</v>
      </c>
      <c r="F624" s="58" t="s">
        <v>34</v>
      </c>
      <c r="H624" s="62">
        <f t="shared" si="200"/>
        <v>623</v>
      </c>
      <c r="I624" s="63" t="str">
        <f t="shared" si="201"/>
        <v/>
      </c>
      <c r="J624" s="47" t="str">
        <f t="shared" si="202"/>
        <v/>
      </c>
      <c r="K624" s="47" t="str">
        <f t="shared" si="203"/>
        <v/>
      </c>
      <c r="L624" s="48" t="str">
        <f t="shared" si="204"/>
        <v/>
      </c>
      <c r="M624" s="47" t="str">
        <f t="shared" si="205"/>
        <v/>
      </c>
      <c r="N624" s="54" t="str">
        <f t="shared" si="206"/>
        <v/>
      </c>
      <c r="P624" s="53" t="str">
        <f>IF($AB$1="NE","",IF(V624=$V$1,MAX($P$1:P623)+1,""))</f>
        <v/>
      </c>
      <c r="Q624" s="50" t="str">
        <f t="shared" si="189"/>
        <v/>
      </c>
      <c r="R624" s="47" t="str">
        <f t="shared" si="190"/>
        <v/>
      </c>
      <c r="S624" s="47" t="str">
        <f t="shared" si="191"/>
        <v/>
      </c>
      <c r="T624" s="48" t="str">
        <f t="shared" si="192"/>
        <v/>
      </c>
      <c r="U624" s="47" t="str">
        <f t="shared" si="193"/>
        <v/>
      </c>
      <c r="V624" s="54" t="str">
        <f t="shared" si="194"/>
        <v/>
      </c>
      <c r="X624" s="49" t="str">
        <f>IF(AA624=$AA$1,MAX($X$1:X623)+1,"")</f>
        <v/>
      </c>
      <c r="Y624" s="50">
        <f t="shared" si="188"/>
        <v>623</v>
      </c>
      <c r="Z624" s="51" t="str">
        <f t="shared" si="195"/>
        <v>Ječmen Jarní</v>
      </c>
      <c r="AA624" s="50" t="str">
        <f t="shared" si="196"/>
        <v>Rokycany</v>
      </c>
      <c r="AB624" s="50" t="str">
        <f t="shared" si="197"/>
        <v>Klabava</v>
      </c>
      <c r="AC624" s="51">
        <f t="shared" si="198"/>
        <v>664880</v>
      </c>
      <c r="AD624" s="52" t="str">
        <f t="shared" si="199"/>
        <v>30,01 - 50,00 %</v>
      </c>
    </row>
    <row r="625" spans="1:30" ht="12.75" x14ac:dyDescent="0.25">
      <c r="A625" s="49">
        <f>IF(B625=$Z$1,MAX($A$1:A624)+1,"")</f>
        <v>624</v>
      </c>
      <c r="B625" s="51" t="s">
        <v>3036</v>
      </c>
      <c r="C625" s="51" t="s">
        <v>714</v>
      </c>
      <c r="D625" s="64" t="s">
        <v>730</v>
      </c>
      <c r="E625" s="64">
        <v>665347</v>
      </c>
      <c r="F625" s="58" t="s">
        <v>34</v>
      </c>
      <c r="H625" s="62">
        <f t="shared" si="200"/>
        <v>624</v>
      </c>
      <c r="I625" s="63" t="str">
        <f t="shared" si="201"/>
        <v/>
      </c>
      <c r="J625" s="47" t="str">
        <f t="shared" si="202"/>
        <v/>
      </c>
      <c r="K625" s="47" t="str">
        <f t="shared" si="203"/>
        <v/>
      </c>
      <c r="L625" s="48" t="str">
        <f t="shared" si="204"/>
        <v/>
      </c>
      <c r="M625" s="47" t="str">
        <f t="shared" si="205"/>
        <v/>
      </c>
      <c r="N625" s="54" t="str">
        <f t="shared" si="206"/>
        <v/>
      </c>
      <c r="P625" s="53" t="str">
        <f>IF($AB$1="NE","",IF(V625=$V$1,MAX($P$1:P624)+1,""))</f>
        <v/>
      </c>
      <c r="Q625" s="50" t="str">
        <f t="shared" si="189"/>
        <v/>
      </c>
      <c r="R625" s="47" t="str">
        <f t="shared" si="190"/>
        <v/>
      </c>
      <c r="S625" s="47" t="str">
        <f t="shared" si="191"/>
        <v/>
      </c>
      <c r="T625" s="48" t="str">
        <f t="shared" si="192"/>
        <v/>
      </c>
      <c r="U625" s="47" t="str">
        <f t="shared" si="193"/>
        <v/>
      </c>
      <c r="V625" s="54" t="str">
        <f t="shared" si="194"/>
        <v/>
      </c>
      <c r="X625" s="49" t="str">
        <f>IF(AA625=$AA$1,MAX($X$1:X624)+1,"")</f>
        <v/>
      </c>
      <c r="Y625" s="50">
        <f t="shared" si="188"/>
        <v>624</v>
      </c>
      <c r="Z625" s="51" t="str">
        <f t="shared" si="195"/>
        <v>Ječmen Jarní</v>
      </c>
      <c r="AA625" s="50" t="str">
        <f t="shared" si="196"/>
        <v>Rokycany</v>
      </c>
      <c r="AB625" s="50" t="str">
        <f t="shared" si="197"/>
        <v>Kladruby u Radnic</v>
      </c>
      <c r="AC625" s="51">
        <f t="shared" si="198"/>
        <v>665347</v>
      </c>
      <c r="AD625" s="52" t="str">
        <f t="shared" si="199"/>
        <v>30,01 - 50,00 %</v>
      </c>
    </row>
    <row r="626" spans="1:30" ht="12.75" x14ac:dyDescent="0.25">
      <c r="A626" s="49">
        <f>IF(B626=$Z$1,MAX($A$1:A625)+1,"")</f>
        <v>625</v>
      </c>
      <c r="B626" s="51" t="s">
        <v>3036</v>
      </c>
      <c r="C626" s="51" t="s">
        <v>714</v>
      </c>
      <c r="D626" s="64" t="s">
        <v>731</v>
      </c>
      <c r="E626" s="64">
        <v>681130</v>
      </c>
      <c r="F626" s="58" t="s">
        <v>34</v>
      </c>
      <c r="H626" s="62">
        <f t="shared" si="200"/>
        <v>625</v>
      </c>
      <c r="I626" s="63" t="str">
        <f t="shared" si="201"/>
        <v/>
      </c>
      <c r="J626" s="47" t="str">
        <f t="shared" si="202"/>
        <v/>
      </c>
      <c r="K626" s="47" t="str">
        <f t="shared" si="203"/>
        <v/>
      </c>
      <c r="L626" s="48" t="str">
        <f t="shared" si="204"/>
        <v/>
      </c>
      <c r="M626" s="47" t="str">
        <f t="shared" si="205"/>
        <v/>
      </c>
      <c r="N626" s="54" t="str">
        <f t="shared" si="206"/>
        <v/>
      </c>
      <c r="P626" s="53" t="str">
        <f>IF($AB$1="NE","",IF(V626=$V$1,MAX($P$1:P625)+1,""))</f>
        <v/>
      </c>
      <c r="Q626" s="50" t="str">
        <f t="shared" si="189"/>
        <v/>
      </c>
      <c r="R626" s="47" t="str">
        <f t="shared" si="190"/>
        <v/>
      </c>
      <c r="S626" s="47" t="str">
        <f t="shared" si="191"/>
        <v/>
      </c>
      <c r="T626" s="48" t="str">
        <f t="shared" si="192"/>
        <v/>
      </c>
      <c r="U626" s="47" t="str">
        <f t="shared" si="193"/>
        <v/>
      </c>
      <c r="V626" s="54" t="str">
        <f t="shared" si="194"/>
        <v/>
      </c>
      <c r="X626" s="49" t="str">
        <f>IF(AA626=$AA$1,MAX($X$1:X625)+1,"")</f>
        <v/>
      </c>
      <c r="Y626" s="50">
        <f t="shared" si="188"/>
        <v>625</v>
      </c>
      <c r="Z626" s="51" t="str">
        <f t="shared" si="195"/>
        <v>Ječmen Jarní</v>
      </c>
      <c r="AA626" s="50" t="str">
        <f t="shared" si="196"/>
        <v>Rokycany</v>
      </c>
      <c r="AB626" s="50" t="str">
        <f t="shared" si="197"/>
        <v>Lhota pod Radčem</v>
      </c>
      <c r="AC626" s="51">
        <f t="shared" si="198"/>
        <v>681130</v>
      </c>
      <c r="AD626" s="52" t="str">
        <f t="shared" si="199"/>
        <v>30,01 - 50,00 %</v>
      </c>
    </row>
    <row r="627" spans="1:30" ht="12.75" x14ac:dyDescent="0.25">
      <c r="A627" s="49">
        <f>IF(B627=$Z$1,MAX($A$1:A626)+1,"")</f>
        <v>626</v>
      </c>
      <c r="B627" s="51" t="s">
        <v>3036</v>
      </c>
      <c r="C627" s="51" t="s">
        <v>714</v>
      </c>
      <c r="D627" s="64" t="s">
        <v>732</v>
      </c>
      <c r="E627" s="64">
        <v>682993</v>
      </c>
      <c r="F627" s="58" t="s">
        <v>34</v>
      </c>
      <c r="H627" s="62">
        <f t="shared" si="200"/>
        <v>626</v>
      </c>
      <c r="I627" s="63" t="str">
        <f t="shared" si="201"/>
        <v/>
      </c>
      <c r="J627" s="47" t="str">
        <f t="shared" si="202"/>
        <v/>
      </c>
      <c r="K627" s="47" t="str">
        <f t="shared" si="203"/>
        <v/>
      </c>
      <c r="L627" s="48" t="str">
        <f t="shared" si="204"/>
        <v/>
      </c>
      <c r="M627" s="47" t="str">
        <f t="shared" si="205"/>
        <v/>
      </c>
      <c r="N627" s="54" t="str">
        <f t="shared" si="206"/>
        <v/>
      </c>
      <c r="P627" s="53" t="str">
        <f>IF($AB$1="NE","",IF(V627=$V$1,MAX($P$1:P626)+1,""))</f>
        <v/>
      </c>
      <c r="Q627" s="50" t="str">
        <f t="shared" si="189"/>
        <v/>
      </c>
      <c r="R627" s="47" t="str">
        <f t="shared" si="190"/>
        <v/>
      </c>
      <c r="S627" s="47" t="str">
        <f t="shared" si="191"/>
        <v/>
      </c>
      <c r="T627" s="48" t="str">
        <f t="shared" si="192"/>
        <v/>
      </c>
      <c r="U627" s="47" t="str">
        <f t="shared" si="193"/>
        <v/>
      </c>
      <c r="V627" s="54" t="str">
        <f t="shared" si="194"/>
        <v/>
      </c>
      <c r="X627" s="49" t="str">
        <f>IF(AA627=$AA$1,MAX($X$1:X626)+1,"")</f>
        <v/>
      </c>
      <c r="Y627" s="50">
        <f t="shared" si="188"/>
        <v>626</v>
      </c>
      <c r="Z627" s="51" t="str">
        <f t="shared" si="195"/>
        <v>Ječmen Jarní</v>
      </c>
      <c r="AA627" s="50" t="str">
        <f t="shared" si="196"/>
        <v>Rokycany</v>
      </c>
      <c r="AB627" s="50" t="str">
        <f t="shared" si="197"/>
        <v>Liblín</v>
      </c>
      <c r="AC627" s="51">
        <f t="shared" si="198"/>
        <v>682993</v>
      </c>
      <c r="AD627" s="52" t="str">
        <f t="shared" si="199"/>
        <v>30,01 - 50,00 %</v>
      </c>
    </row>
    <row r="628" spans="1:30" ht="12.75" x14ac:dyDescent="0.25">
      <c r="A628" s="49">
        <f>IF(B628=$Z$1,MAX($A$1:A627)+1,"")</f>
        <v>627</v>
      </c>
      <c r="B628" s="51" t="s">
        <v>3036</v>
      </c>
      <c r="C628" s="51" t="s">
        <v>714</v>
      </c>
      <c r="D628" s="64" t="s">
        <v>733</v>
      </c>
      <c r="E628" s="64">
        <v>685364</v>
      </c>
      <c r="F628" s="58" t="s">
        <v>34</v>
      </c>
      <c r="H628" s="62">
        <f t="shared" si="200"/>
        <v>627</v>
      </c>
      <c r="I628" s="63" t="str">
        <f t="shared" si="201"/>
        <v/>
      </c>
      <c r="J628" s="47" t="str">
        <f t="shared" si="202"/>
        <v/>
      </c>
      <c r="K628" s="47" t="str">
        <f t="shared" si="203"/>
        <v/>
      </c>
      <c r="L628" s="48" t="str">
        <f t="shared" si="204"/>
        <v/>
      </c>
      <c r="M628" s="47" t="str">
        <f t="shared" si="205"/>
        <v/>
      </c>
      <c r="N628" s="54" t="str">
        <f t="shared" si="206"/>
        <v/>
      </c>
      <c r="P628" s="53" t="str">
        <f>IF($AB$1="NE","",IF(V628=$V$1,MAX($P$1:P627)+1,""))</f>
        <v/>
      </c>
      <c r="Q628" s="50" t="str">
        <f t="shared" si="189"/>
        <v/>
      </c>
      <c r="R628" s="47" t="str">
        <f t="shared" si="190"/>
        <v/>
      </c>
      <c r="S628" s="47" t="str">
        <f t="shared" si="191"/>
        <v/>
      </c>
      <c r="T628" s="48" t="str">
        <f t="shared" si="192"/>
        <v/>
      </c>
      <c r="U628" s="47" t="str">
        <f t="shared" si="193"/>
        <v/>
      </c>
      <c r="V628" s="54" t="str">
        <f t="shared" si="194"/>
        <v/>
      </c>
      <c r="X628" s="49" t="str">
        <f>IF(AA628=$AA$1,MAX($X$1:X627)+1,"")</f>
        <v/>
      </c>
      <c r="Y628" s="50">
        <f t="shared" si="188"/>
        <v>627</v>
      </c>
      <c r="Z628" s="51" t="str">
        <f t="shared" si="195"/>
        <v>Ječmen Jarní</v>
      </c>
      <c r="AA628" s="50" t="str">
        <f t="shared" si="196"/>
        <v>Rokycany</v>
      </c>
      <c r="AB628" s="50" t="str">
        <f t="shared" si="197"/>
        <v>Litohlavy</v>
      </c>
      <c r="AC628" s="51">
        <f t="shared" si="198"/>
        <v>685364</v>
      </c>
      <c r="AD628" s="52" t="str">
        <f t="shared" si="199"/>
        <v>30,01 - 50,00 %</v>
      </c>
    </row>
    <row r="629" spans="1:30" ht="12.75" x14ac:dyDescent="0.25">
      <c r="A629" s="49">
        <f>IF(B629=$Z$1,MAX($A$1:A628)+1,"")</f>
        <v>628</v>
      </c>
      <c r="B629" s="51" t="s">
        <v>3036</v>
      </c>
      <c r="C629" s="51" t="s">
        <v>714</v>
      </c>
      <c r="D629" s="64" t="s">
        <v>734</v>
      </c>
      <c r="E629" s="64">
        <v>695424</v>
      </c>
      <c r="F629" s="58" t="s">
        <v>34</v>
      </c>
      <c r="H629" s="62">
        <f t="shared" si="200"/>
        <v>628</v>
      </c>
      <c r="I629" s="63" t="str">
        <f t="shared" si="201"/>
        <v/>
      </c>
      <c r="J629" s="47" t="str">
        <f t="shared" si="202"/>
        <v/>
      </c>
      <c r="K629" s="47" t="str">
        <f t="shared" si="203"/>
        <v/>
      </c>
      <c r="L629" s="48" t="str">
        <f t="shared" si="204"/>
        <v/>
      </c>
      <c r="M629" s="47" t="str">
        <f t="shared" si="205"/>
        <v/>
      </c>
      <c r="N629" s="54" t="str">
        <f t="shared" si="206"/>
        <v/>
      </c>
      <c r="P629" s="53" t="str">
        <f>IF($AB$1="NE","",IF(V629=$V$1,MAX($P$1:P628)+1,""))</f>
        <v/>
      </c>
      <c r="Q629" s="50" t="str">
        <f t="shared" si="189"/>
        <v/>
      </c>
      <c r="R629" s="47" t="str">
        <f t="shared" si="190"/>
        <v/>
      </c>
      <c r="S629" s="47" t="str">
        <f t="shared" si="191"/>
        <v/>
      </c>
      <c r="T629" s="48" t="str">
        <f t="shared" si="192"/>
        <v/>
      </c>
      <c r="U629" s="47" t="str">
        <f t="shared" si="193"/>
        <v/>
      </c>
      <c r="V629" s="54" t="str">
        <f t="shared" si="194"/>
        <v/>
      </c>
      <c r="X629" s="49" t="str">
        <f>IF(AA629=$AA$1,MAX($X$1:X628)+1,"")</f>
        <v/>
      </c>
      <c r="Y629" s="50">
        <f t="shared" si="188"/>
        <v>628</v>
      </c>
      <c r="Z629" s="51" t="str">
        <f t="shared" si="195"/>
        <v>Ječmen Jarní</v>
      </c>
      <c r="AA629" s="50" t="str">
        <f t="shared" si="196"/>
        <v>Rokycany</v>
      </c>
      <c r="AB629" s="50" t="str">
        <f t="shared" si="197"/>
        <v>Mirošov</v>
      </c>
      <c r="AC629" s="51">
        <f t="shared" si="198"/>
        <v>695424</v>
      </c>
      <c r="AD629" s="52" t="str">
        <f t="shared" si="199"/>
        <v>30,01 - 50,00 %</v>
      </c>
    </row>
    <row r="630" spans="1:30" ht="12.75" x14ac:dyDescent="0.25">
      <c r="A630" s="49">
        <f>IF(B630=$Z$1,MAX($A$1:A629)+1,"")</f>
        <v>629</v>
      </c>
      <c r="B630" s="51" t="s">
        <v>3036</v>
      </c>
      <c r="C630" s="51" t="s">
        <v>714</v>
      </c>
      <c r="D630" s="64" t="s">
        <v>735</v>
      </c>
      <c r="E630" s="64">
        <v>697290</v>
      </c>
      <c r="F630" s="58" t="s">
        <v>34</v>
      </c>
      <c r="H630" s="62">
        <f t="shared" si="200"/>
        <v>629</v>
      </c>
      <c r="I630" s="63" t="str">
        <f t="shared" si="201"/>
        <v/>
      </c>
      <c r="J630" s="47" t="str">
        <f t="shared" si="202"/>
        <v/>
      </c>
      <c r="K630" s="47" t="str">
        <f t="shared" si="203"/>
        <v/>
      </c>
      <c r="L630" s="48" t="str">
        <f t="shared" si="204"/>
        <v/>
      </c>
      <c r="M630" s="47" t="str">
        <f t="shared" si="205"/>
        <v/>
      </c>
      <c r="N630" s="54" t="str">
        <f t="shared" si="206"/>
        <v/>
      </c>
      <c r="P630" s="53" t="str">
        <f>IF($AB$1="NE","",IF(V630=$V$1,MAX($P$1:P629)+1,""))</f>
        <v/>
      </c>
      <c r="Q630" s="50" t="str">
        <f t="shared" si="189"/>
        <v/>
      </c>
      <c r="R630" s="47" t="str">
        <f t="shared" si="190"/>
        <v/>
      </c>
      <c r="S630" s="47" t="str">
        <f t="shared" si="191"/>
        <v/>
      </c>
      <c r="T630" s="48" t="str">
        <f t="shared" si="192"/>
        <v/>
      </c>
      <c r="U630" s="47" t="str">
        <f t="shared" si="193"/>
        <v/>
      </c>
      <c r="V630" s="54" t="str">
        <f t="shared" si="194"/>
        <v/>
      </c>
      <c r="X630" s="49" t="str">
        <f>IF(AA630=$AA$1,MAX($X$1:X629)+1,"")</f>
        <v/>
      </c>
      <c r="Y630" s="50">
        <f t="shared" si="188"/>
        <v>629</v>
      </c>
      <c r="Z630" s="51" t="str">
        <f t="shared" si="195"/>
        <v>Ječmen Jarní</v>
      </c>
      <c r="AA630" s="50" t="str">
        <f t="shared" si="196"/>
        <v>Rokycany</v>
      </c>
      <c r="AB630" s="50" t="str">
        <f t="shared" si="197"/>
        <v>Mlečice</v>
      </c>
      <c r="AC630" s="51">
        <f t="shared" si="198"/>
        <v>697290</v>
      </c>
      <c r="AD630" s="52" t="str">
        <f t="shared" si="199"/>
        <v>30,01 - 50,00 %</v>
      </c>
    </row>
    <row r="631" spans="1:30" ht="12.75" x14ac:dyDescent="0.25">
      <c r="A631" s="49">
        <f>IF(B631=$Z$1,MAX($A$1:A630)+1,"")</f>
        <v>630</v>
      </c>
      <c r="B631" s="51" t="s">
        <v>3036</v>
      </c>
      <c r="C631" s="51" t="s">
        <v>714</v>
      </c>
      <c r="D631" s="64" t="s">
        <v>736</v>
      </c>
      <c r="E631" s="64">
        <v>700932</v>
      </c>
      <c r="F631" s="58" t="s">
        <v>34</v>
      </c>
      <c r="H631" s="62">
        <f t="shared" si="200"/>
        <v>630</v>
      </c>
      <c r="I631" s="63" t="str">
        <f t="shared" si="201"/>
        <v/>
      </c>
      <c r="J631" s="47" t="str">
        <f t="shared" si="202"/>
        <v/>
      </c>
      <c r="K631" s="47" t="str">
        <f t="shared" si="203"/>
        <v/>
      </c>
      <c r="L631" s="48" t="str">
        <f t="shared" si="204"/>
        <v/>
      </c>
      <c r="M631" s="47" t="str">
        <f t="shared" si="205"/>
        <v/>
      </c>
      <c r="N631" s="54" t="str">
        <f t="shared" si="206"/>
        <v/>
      </c>
      <c r="P631" s="53" t="str">
        <f>IF($AB$1="NE","",IF(V631=$V$1,MAX($P$1:P630)+1,""))</f>
        <v/>
      </c>
      <c r="Q631" s="50" t="str">
        <f t="shared" si="189"/>
        <v/>
      </c>
      <c r="R631" s="47" t="str">
        <f t="shared" si="190"/>
        <v/>
      </c>
      <c r="S631" s="47" t="str">
        <f t="shared" si="191"/>
        <v/>
      </c>
      <c r="T631" s="48" t="str">
        <f t="shared" si="192"/>
        <v/>
      </c>
      <c r="U631" s="47" t="str">
        <f t="shared" si="193"/>
        <v/>
      </c>
      <c r="V631" s="54" t="str">
        <f t="shared" si="194"/>
        <v/>
      </c>
      <c r="X631" s="49" t="str">
        <f>IF(AA631=$AA$1,MAX($X$1:X630)+1,"")</f>
        <v/>
      </c>
      <c r="Y631" s="50">
        <f t="shared" si="188"/>
        <v>630</v>
      </c>
      <c r="Z631" s="51" t="str">
        <f t="shared" si="195"/>
        <v>Ječmen Jarní</v>
      </c>
      <c r="AA631" s="50" t="str">
        <f t="shared" si="196"/>
        <v>Rokycany</v>
      </c>
      <c r="AB631" s="50" t="str">
        <f t="shared" si="197"/>
        <v>Mýto v Čechách</v>
      </c>
      <c r="AC631" s="51">
        <f t="shared" si="198"/>
        <v>700932</v>
      </c>
      <c r="AD631" s="52" t="str">
        <f t="shared" si="199"/>
        <v>30,01 - 50,00 %</v>
      </c>
    </row>
    <row r="632" spans="1:30" ht="12.75" x14ac:dyDescent="0.25">
      <c r="A632" s="49">
        <f>IF(B632=$Z$1,MAX($A$1:A631)+1,"")</f>
        <v>631</v>
      </c>
      <c r="B632" s="51" t="s">
        <v>3036</v>
      </c>
      <c r="C632" s="51" t="s">
        <v>714</v>
      </c>
      <c r="D632" s="64" t="s">
        <v>737</v>
      </c>
      <c r="E632" s="64">
        <v>703087</v>
      </c>
      <c r="F632" s="58" t="s">
        <v>34</v>
      </c>
      <c r="H632" s="62">
        <f t="shared" si="200"/>
        <v>631</v>
      </c>
      <c r="I632" s="63" t="str">
        <f t="shared" si="201"/>
        <v/>
      </c>
      <c r="J632" s="47" t="str">
        <f t="shared" si="202"/>
        <v/>
      </c>
      <c r="K632" s="47" t="str">
        <f t="shared" si="203"/>
        <v/>
      </c>
      <c r="L632" s="48" t="str">
        <f t="shared" si="204"/>
        <v/>
      </c>
      <c r="M632" s="47" t="str">
        <f t="shared" si="205"/>
        <v/>
      </c>
      <c r="N632" s="54" t="str">
        <f t="shared" si="206"/>
        <v/>
      </c>
      <c r="P632" s="53" t="str">
        <f>IF($AB$1="NE","",IF(V632=$V$1,MAX($P$1:P631)+1,""))</f>
        <v/>
      </c>
      <c r="Q632" s="50" t="str">
        <f t="shared" si="189"/>
        <v/>
      </c>
      <c r="R632" s="47" t="str">
        <f t="shared" si="190"/>
        <v/>
      </c>
      <c r="S632" s="47" t="str">
        <f t="shared" si="191"/>
        <v/>
      </c>
      <c r="T632" s="48" t="str">
        <f t="shared" si="192"/>
        <v/>
      </c>
      <c r="U632" s="47" t="str">
        <f t="shared" si="193"/>
        <v/>
      </c>
      <c r="V632" s="54" t="str">
        <f t="shared" si="194"/>
        <v/>
      </c>
      <c r="X632" s="49" t="str">
        <f>IF(AA632=$AA$1,MAX($X$1:X631)+1,"")</f>
        <v/>
      </c>
      <c r="Y632" s="50">
        <f t="shared" si="188"/>
        <v>631</v>
      </c>
      <c r="Z632" s="51" t="str">
        <f t="shared" si="195"/>
        <v>Ječmen Jarní</v>
      </c>
      <c r="AA632" s="50" t="str">
        <f t="shared" si="196"/>
        <v>Rokycany</v>
      </c>
      <c r="AB632" s="50" t="str">
        <f t="shared" si="197"/>
        <v>Němčovice</v>
      </c>
      <c r="AC632" s="51">
        <f t="shared" si="198"/>
        <v>703087</v>
      </c>
      <c r="AD632" s="52" t="str">
        <f t="shared" si="199"/>
        <v>30,01 - 50,00 %</v>
      </c>
    </row>
    <row r="633" spans="1:30" ht="12.75" x14ac:dyDescent="0.25">
      <c r="A633" s="49">
        <f>IF(B633=$Z$1,MAX($A$1:A632)+1,"")</f>
        <v>632</v>
      </c>
      <c r="B633" s="51" t="s">
        <v>3036</v>
      </c>
      <c r="C633" s="51" t="s">
        <v>714</v>
      </c>
      <c r="D633" s="64" t="s">
        <v>738</v>
      </c>
      <c r="E633" s="64">
        <v>704326</v>
      </c>
      <c r="F633" s="58" t="s">
        <v>34</v>
      </c>
      <c r="H633" s="62">
        <f t="shared" si="200"/>
        <v>632</v>
      </c>
      <c r="I633" s="63" t="str">
        <f t="shared" si="201"/>
        <v/>
      </c>
      <c r="J633" s="47" t="str">
        <f t="shared" si="202"/>
        <v/>
      </c>
      <c r="K633" s="47" t="str">
        <f t="shared" si="203"/>
        <v/>
      </c>
      <c r="L633" s="48" t="str">
        <f t="shared" si="204"/>
        <v/>
      </c>
      <c r="M633" s="47" t="str">
        <f t="shared" si="205"/>
        <v/>
      </c>
      <c r="N633" s="54" t="str">
        <f t="shared" si="206"/>
        <v/>
      </c>
      <c r="P633" s="53" t="str">
        <f>IF($AB$1="NE","",IF(V633=$V$1,MAX($P$1:P632)+1,""))</f>
        <v/>
      </c>
      <c r="Q633" s="50" t="str">
        <f t="shared" si="189"/>
        <v/>
      </c>
      <c r="R633" s="47" t="str">
        <f t="shared" si="190"/>
        <v/>
      </c>
      <c r="S633" s="47" t="str">
        <f t="shared" si="191"/>
        <v/>
      </c>
      <c r="T633" s="48" t="str">
        <f t="shared" si="192"/>
        <v/>
      </c>
      <c r="U633" s="47" t="str">
        <f t="shared" si="193"/>
        <v/>
      </c>
      <c r="V633" s="54" t="str">
        <f t="shared" si="194"/>
        <v/>
      </c>
      <c r="X633" s="49" t="str">
        <f>IF(AA633=$AA$1,MAX($X$1:X632)+1,"")</f>
        <v/>
      </c>
      <c r="Y633" s="50">
        <f t="shared" si="188"/>
        <v>632</v>
      </c>
      <c r="Z633" s="51" t="str">
        <f t="shared" si="195"/>
        <v>Ječmen Jarní</v>
      </c>
      <c r="AA633" s="50" t="str">
        <f t="shared" si="196"/>
        <v>Rokycany</v>
      </c>
      <c r="AB633" s="50" t="str">
        <f t="shared" si="197"/>
        <v>Nevid</v>
      </c>
      <c r="AC633" s="51">
        <f t="shared" si="198"/>
        <v>704326</v>
      </c>
      <c r="AD633" s="52" t="str">
        <f t="shared" si="199"/>
        <v>30,01 - 50,00 %</v>
      </c>
    </row>
    <row r="634" spans="1:30" ht="12.75" x14ac:dyDescent="0.25">
      <c r="A634" s="49">
        <f>IF(B634=$Z$1,MAX($A$1:A633)+1,"")</f>
        <v>633</v>
      </c>
      <c r="B634" s="51" t="s">
        <v>3036</v>
      </c>
      <c r="C634" s="51" t="s">
        <v>714</v>
      </c>
      <c r="D634" s="64" t="s">
        <v>739</v>
      </c>
      <c r="E634" s="64">
        <v>710253</v>
      </c>
      <c r="F634" s="58" t="s">
        <v>34</v>
      </c>
      <c r="H634" s="62">
        <f t="shared" si="200"/>
        <v>633</v>
      </c>
      <c r="I634" s="63" t="str">
        <f t="shared" si="201"/>
        <v/>
      </c>
      <c r="J634" s="47" t="str">
        <f t="shared" si="202"/>
        <v/>
      </c>
      <c r="K634" s="47" t="str">
        <f t="shared" si="203"/>
        <v/>
      </c>
      <c r="L634" s="48" t="str">
        <f t="shared" si="204"/>
        <v/>
      </c>
      <c r="M634" s="47" t="str">
        <f t="shared" si="205"/>
        <v/>
      </c>
      <c r="N634" s="54" t="str">
        <f t="shared" si="206"/>
        <v/>
      </c>
      <c r="P634" s="53" t="str">
        <f>IF($AB$1="NE","",IF(V634=$V$1,MAX($P$1:P633)+1,""))</f>
        <v/>
      </c>
      <c r="Q634" s="50" t="str">
        <f t="shared" si="189"/>
        <v/>
      </c>
      <c r="R634" s="47" t="str">
        <f t="shared" si="190"/>
        <v/>
      </c>
      <c r="S634" s="47" t="str">
        <f t="shared" si="191"/>
        <v/>
      </c>
      <c r="T634" s="48" t="str">
        <f t="shared" si="192"/>
        <v/>
      </c>
      <c r="U634" s="47" t="str">
        <f t="shared" si="193"/>
        <v/>
      </c>
      <c r="V634" s="54" t="str">
        <f t="shared" si="194"/>
        <v/>
      </c>
      <c r="X634" s="49" t="str">
        <f>IF(AA634=$AA$1,MAX($X$1:X633)+1,"")</f>
        <v/>
      </c>
      <c r="Y634" s="50">
        <f t="shared" si="188"/>
        <v>633</v>
      </c>
      <c r="Z634" s="51" t="str">
        <f t="shared" si="195"/>
        <v>Ječmen Jarní</v>
      </c>
      <c r="AA634" s="50" t="str">
        <f t="shared" si="196"/>
        <v>Rokycany</v>
      </c>
      <c r="AB634" s="50" t="str">
        <f t="shared" si="197"/>
        <v>Olešná u Radnic</v>
      </c>
      <c r="AC634" s="51">
        <f t="shared" si="198"/>
        <v>710253</v>
      </c>
      <c r="AD634" s="52" t="str">
        <f t="shared" si="199"/>
        <v>30,01 - 50,00 %</v>
      </c>
    </row>
    <row r="635" spans="1:30" ht="12.75" x14ac:dyDescent="0.25">
      <c r="A635" s="49">
        <f>IF(B635=$Z$1,MAX($A$1:A634)+1,"")</f>
        <v>634</v>
      </c>
      <c r="B635" s="51" t="s">
        <v>3036</v>
      </c>
      <c r="C635" s="51" t="s">
        <v>714</v>
      </c>
      <c r="D635" s="64" t="s">
        <v>740</v>
      </c>
      <c r="E635" s="64">
        <v>712949</v>
      </c>
      <c r="F635" s="58" t="s">
        <v>34</v>
      </c>
      <c r="H635" s="62">
        <f t="shared" si="200"/>
        <v>634</v>
      </c>
      <c r="I635" s="63" t="str">
        <f t="shared" si="201"/>
        <v/>
      </c>
      <c r="J635" s="47" t="str">
        <f t="shared" si="202"/>
        <v/>
      </c>
      <c r="K635" s="47" t="str">
        <f t="shared" si="203"/>
        <v/>
      </c>
      <c r="L635" s="48" t="str">
        <f t="shared" si="204"/>
        <v/>
      </c>
      <c r="M635" s="47" t="str">
        <f t="shared" si="205"/>
        <v/>
      </c>
      <c r="N635" s="54" t="str">
        <f t="shared" si="206"/>
        <v/>
      </c>
      <c r="P635" s="53" t="str">
        <f>IF($AB$1="NE","",IF(V635=$V$1,MAX($P$1:P634)+1,""))</f>
        <v/>
      </c>
      <c r="Q635" s="50" t="str">
        <f t="shared" si="189"/>
        <v/>
      </c>
      <c r="R635" s="47" t="str">
        <f t="shared" si="190"/>
        <v/>
      </c>
      <c r="S635" s="47" t="str">
        <f t="shared" si="191"/>
        <v/>
      </c>
      <c r="T635" s="48" t="str">
        <f t="shared" si="192"/>
        <v/>
      </c>
      <c r="U635" s="47" t="str">
        <f t="shared" si="193"/>
        <v/>
      </c>
      <c r="V635" s="54" t="str">
        <f t="shared" si="194"/>
        <v/>
      </c>
      <c r="X635" s="49" t="str">
        <f>IF(AA635=$AA$1,MAX($X$1:X634)+1,"")</f>
        <v/>
      </c>
      <c r="Y635" s="50">
        <f t="shared" si="188"/>
        <v>634</v>
      </c>
      <c r="Z635" s="51" t="str">
        <f t="shared" si="195"/>
        <v>Ječmen Jarní</v>
      </c>
      <c r="AA635" s="50" t="str">
        <f t="shared" si="196"/>
        <v>Rokycany</v>
      </c>
      <c r="AB635" s="50" t="str">
        <f t="shared" si="197"/>
        <v>Osek u Rokycan</v>
      </c>
      <c r="AC635" s="51">
        <f t="shared" si="198"/>
        <v>712949</v>
      </c>
      <c r="AD635" s="52" t="str">
        <f t="shared" si="199"/>
        <v>30,01 - 50,00 %</v>
      </c>
    </row>
    <row r="636" spans="1:30" ht="12.75" x14ac:dyDescent="0.25">
      <c r="A636" s="49">
        <f>IF(B636=$Z$1,MAX($A$1:A635)+1,"")</f>
        <v>635</v>
      </c>
      <c r="B636" s="51" t="s">
        <v>3036</v>
      </c>
      <c r="C636" s="51" t="s">
        <v>714</v>
      </c>
      <c r="D636" s="64" t="s">
        <v>741</v>
      </c>
      <c r="E636" s="64">
        <v>716162</v>
      </c>
      <c r="F636" s="58" t="s">
        <v>34</v>
      </c>
      <c r="H636" s="62">
        <f t="shared" si="200"/>
        <v>635</v>
      </c>
      <c r="I636" s="63" t="str">
        <f t="shared" si="201"/>
        <v/>
      </c>
      <c r="J636" s="47" t="str">
        <f t="shared" si="202"/>
        <v/>
      </c>
      <c r="K636" s="47" t="str">
        <f t="shared" si="203"/>
        <v/>
      </c>
      <c r="L636" s="48" t="str">
        <f t="shared" si="204"/>
        <v/>
      </c>
      <c r="M636" s="47" t="str">
        <f t="shared" si="205"/>
        <v/>
      </c>
      <c r="N636" s="54" t="str">
        <f t="shared" si="206"/>
        <v/>
      </c>
      <c r="P636" s="53" t="str">
        <f>IF($AB$1="NE","",IF(V636=$V$1,MAX($P$1:P635)+1,""))</f>
        <v/>
      </c>
      <c r="Q636" s="50" t="str">
        <f t="shared" si="189"/>
        <v/>
      </c>
      <c r="R636" s="47" t="str">
        <f t="shared" si="190"/>
        <v/>
      </c>
      <c r="S636" s="47" t="str">
        <f t="shared" si="191"/>
        <v/>
      </c>
      <c r="T636" s="48" t="str">
        <f t="shared" si="192"/>
        <v/>
      </c>
      <c r="U636" s="47" t="str">
        <f t="shared" si="193"/>
        <v/>
      </c>
      <c r="V636" s="54" t="str">
        <f t="shared" si="194"/>
        <v/>
      </c>
      <c r="X636" s="49" t="str">
        <f>IF(AA636=$AA$1,MAX($X$1:X635)+1,"")</f>
        <v/>
      </c>
      <c r="Y636" s="50">
        <f t="shared" si="188"/>
        <v>635</v>
      </c>
      <c r="Z636" s="51" t="str">
        <f t="shared" si="195"/>
        <v>Ječmen Jarní</v>
      </c>
      <c r="AA636" s="50" t="str">
        <f t="shared" si="196"/>
        <v>Rokycany</v>
      </c>
      <c r="AB636" s="50" t="str">
        <f t="shared" si="197"/>
        <v>Ostrovec u Terešova</v>
      </c>
      <c r="AC636" s="51">
        <f t="shared" si="198"/>
        <v>716162</v>
      </c>
      <c r="AD636" s="52" t="str">
        <f t="shared" si="199"/>
        <v>30,01 - 50,00 %</v>
      </c>
    </row>
    <row r="637" spans="1:30" ht="12.75" x14ac:dyDescent="0.25">
      <c r="A637" s="49">
        <f>IF(B637=$Z$1,MAX($A$1:A636)+1,"")</f>
        <v>636</v>
      </c>
      <c r="B637" s="51" t="s">
        <v>3036</v>
      </c>
      <c r="C637" s="51" t="s">
        <v>714</v>
      </c>
      <c r="D637" s="64" t="s">
        <v>742</v>
      </c>
      <c r="E637" s="64">
        <v>724068</v>
      </c>
      <c r="F637" s="58" t="s">
        <v>34</v>
      </c>
      <c r="H637" s="62">
        <f t="shared" si="200"/>
        <v>636</v>
      </c>
      <c r="I637" s="63" t="str">
        <f t="shared" si="201"/>
        <v/>
      </c>
      <c r="J637" s="47" t="str">
        <f t="shared" si="202"/>
        <v/>
      </c>
      <c r="K637" s="47" t="str">
        <f t="shared" si="203"/>
        <v/>
      </c>
      <c r="L637" s="48" t="str">
        <f t="shared" si="204"/>
        <v/>
      </c>
      <c r="M637" s="47" t="str">
        <f t="shared" si="205"/>
        <v/>
      </c>
      <c r="N637" s="54" t="str">
        <f t="shared" si="206"/>
        <v/>
      </c>
      <c r="P637" s="53" t="str">
        <f>IF($AB$1="NE","",IF(V637=$V$1,MAX($P$1:P636)+1,""))</f>
        <v/>
      </c>
      <c r="Q637" s="50" t="str">
        <f t="shared" si="189"/>
        <v/>
      </c>
      <c r="R637" s="47" t="str">
        <f t="shared" si="190"/>
        <v/>
      </c>
      <c r="S637" s="47" t="str">
        <f t="shared" si="191"/>
        <v/>
      </c>
      <c r="T637" s="48" t="str">
        <f t="shared" si="192"/>
        <v/>
      </c>
      <c r="U637" s="47" t="str">
        <f t="shared" si="193"/>
        <v/>
      </c>
      <c r="V637" s="54" t="str">
        <f t="shared" si="194"/>
        <v/>
      </c>
      <c r="X637" s="49" t="str">
        <f>IF(AA637=$AA$1,MAX($X$1:X636)+1,"")</f>
        <v/>
      </c>
      <c r="Y637" s="50">
        <f t="shared" si="188"/>
        <v>636</v>
      </c>
      <c r="Z637" s="51" t="str">
        <f t="shared" si="195"/>
        <v>Ječmen Jarní</v>
      </c>
      <c r="AA637" s="50" t="str">
        <f t="shared" si="196"/>
        <v>Rokycany</v>
      </c>
      <c r="AB637" s="50" t="str">
        <f t="shared" si="197"/>
        <v>Hradiště nad Berounkou</v>
      </c>
      <c r="AC637" s="51">
        <f t="shared" si="198"/>
        <v>724068</v>
      </c>
      <c r="AD637" s="52" t="str">
        <f t="shared" si="199"/>
        <v>30,01 - 50,00 %</v>
      </c>
    </row>
    <row r="638" spans="1:30" ht="12.75" x14ac:dyDescent="0.25">
      <c r="A638" s="49">
        <f>IF(B638=$Z$1,MAX($A$1:A637)+1,"")</f>
        <v>637</v>
      </c>
      <c r="B638" s="51" t="s">
        <v>3036</v>
      </c>
      <c r="C638" s="51" t="s">
        <v>714</v>
      </c>
      <c r="D638" s="64" t="s">
        <v>743</v>
      </c>
      <c r="E638" s="64">
        <v>724076</v>
      </c>
      <c r="F638" s="58" t="s">
        <v>34</v>
      </c>
      <c r="H638" s="62">
        <f t="shared" si="200"/>
        <v>637</v>
      </c>
      <c r="I638" s="63" t="str">
        <f t="shared" si="201"/>
        <v/>
      </c>
      <c r="J638" s="47" t="str">
        <f t="shared" si="202"/>
        <v/>
      </c>
      <c r="K638" s="47" t="str">
        <f t="shared" si="203"/>
        <v/>
      </c>
      <c r="L638" s="48" t="str">
        <f t="shared" si="204"/>
        <v/>
      </c>
      <c r="M638" s="47" t="str">
        <f t="shared" si="205"/>
        <v/>
      </c>
      <c r="N638" s="54" t="str">
        <f t="shared" si="206"/>
        <v/>
      </c>
      <c r="P638" s="53" t="str">
        <f>IF($AB$1="NE","",IF(V638=$V$1,MAX($P$1:P637)+1,""))</f>
        <v/>
      </c>
      <c r="Q638" s="50" t="str">
        <f t="shared" si="189"/>
        <v/>
      </c>
      <c r="R638" s="47" t="str">
        <f t="shared" si="190"/>
        <v/>
      </c>
      <c r="S638" s="47" t="str">
        <f t="shared" si="191"/>
        <v/>
      </c>
      <c r="T638" s="48" t="str">
        <f t="shared" si="192"/>
        <v/>
      </c>
      <c r="U638" s="47" t="str">
        <f t="shared" si="193"/>
        <v/>
      </c>
      <c r="V638" s="54" t="str">
        <f t="shared" si="194"/>
        <v/>
      </c>
      <c r="X638" s="49" t="str">
        <f>IF(AA638=$AA$1,MAX($X$1:X637)+1,"")</f>
        <v/>
      </c>
      <c r="Y638" s="50">
        <f t="shared" si="188"/>
        <v>637</v>
      </c>
      <c r="Z638" s="51" t="str">
        <f t="shared" si="195"/>
        <v>Ječmen Jarní</v>
      </c>
      <c r="AA638" s="50" t="str">
        <f t="shared" si="196"/>
        <v>Rokycany</v>
      </c>
      <c r="AB638" s="50" t="str">
        <f t="shared" si="197"/>
        <v>Podmokly nad Berounkou</v>
      </c>
      <c r="AC638" s="51">
        <f t="shared" si="198"/>
        <v>724076</v>
      </c>
      <c r="AD638" s="52" t="str">
        <f t="shared" si="199"/>
        <v>30,01 - 50,00 %</v>
      </c>
    </row>
    <row r="639" spans="1:30" ht="12.75" x14ac:dyDescent="0.25">
      <c r="A639" s="49">
        <f>IF(B639=$Z$1,MAX($A$1:A638)+1,"")</f>
        <v>638</v>
      </c>
      <c r="B639" s="51" t="s">
        <v>3036</v>
      </c>
      <c r="C639" s="51" t="s">
        <v>714</v>
      </c>
      <c r="D639" s="64" t="s">
        <v>744</v>
      </c>
      <c r="E639" s="64">
        <v>736015</v>
      </c>
      <c r="F639" s="58" t="s">
        <v>34</v>
      </c>
      <c r="H639" s="62">
        <f t="shared" si="200"/>
        <v>638</v>
      </c>
      <c r="I639" s="63" t="str">
        <f t="shared" si="201"/>
        <v/>
      </c>
      <c r="J639" s="47" t="str">
        <f t="shared" si="202"/>
        <v/>
      </c>
      <c r="K639" s="47" t="str">
        <f t="shared" si="203"/>
        <v/>
      </c>
      <c r="L639" s="48" t="str">
        <f t="shared" si="204"/>
        <v/>
      </c>
      <c r="M639" s="47" t="str">
        <f t="shared" si="205"/>
        <v/>
      </c>
      <c r="N639" s="54" t="str">
        <f t="shared" si="206"/>
        <v/>
      </c>
      <c r="P639" s="53" t="str">
        <f>IF($AB$1="NE","",IF(V639=$V$1,MAX($P$1:P638)+1,""))</f>
        <v/>
      </c>
      <c r="Q639" s="50" t="str">
        <f t="shared" si="189"/>
        <v/>
      </c>
      <c r="R639" s="47" t="str">
        <f t="shared" si="190"/>
        <v/>
      </c>
      <c r="S639" s="47" t="str">
        <f t="shared" si="191"/>
        <v/>
      </c>
      <c r="T639" s="48" t="str">
        <f t="shared" si="192"/>
        <v/>
      </c>
      <c r="U639" s="47" t="str">
        <f t="shared" si="193"/>
        <v/>
      </c>
      <c r="V639" s="54" t="str">
        <f t="shared" si="194"/>
        <v/>
      </c>
      <c r="X639" s="49" t="str">
        <f>IF(AA639=$AA$1,MAX($X$1:X638)+1,"")</f>
        <v/>
      </c>
      <c r="Y639" s="50">
        <f t="shared" si="188"/>
        <v>638</v>
      </c>
      <c r="Z639" s="51" t="str">
        <f t="shared" si="195"/>
        <v>Ječmen Jarní</v>
      </c>
      <c r="AA639" s="50" t="str">
        <f t="shared" si="196"/>
        <v>Rokycany</v>
      </c>
      <c r="AB639" s="50" t="str">
        <f t="shared" si="197"/>
        <v>Příkosice</v>
      </c>
      <c r="AC639" s="51">
        <f t="shared" si="198"/>
        <v>736015</v>
      </c>
      <c r="AD639" s="52" t="str">
        <f t="shared" si="199"/>
        <v>30,01 - 50,00 %</v>
      </c>
    </row>
    <row r="640" spans="1:30" ht="12.75" x14ac:dyDescent="0.25">
      <c r="A640" s="49">
        <f>IF(B640=$Z$1,MAX($A$1:A639)+1,"")</f>
        <v>639</v>
      </c>
      <c r="B640" s="51" t="s">
        <v>3036</v>
      </c>
      <c r="C640" s="51" t="s">
        <v>714</v>
      </c>
      <c r="D640" s="64" t="s">
        <v>745</v>
      </c>
      <c r="E640" s="64">
        <v>736023</v>
      </c>
      <c r="F640" s="58" t="s">
        <v>34</v>
      </c>
      <c r="H640" s="62">
        <f t="shared" si="200"/>
        <v>639</v>
      </c>
      <c r="I640" s="63" t="str">
        <f t="shared" si="201"/>
        <v/>
      </c>
      <c r="J640" s="47" t="str">
        <f t="shared" si="202"/>
        <v/>
      </c>
      <c r="K640" s="47" t="str">
        <f t="shared" si="203"/>
        <v/>
      </c>
      <c r="L640" s="48" t="str">
        <f t="shared" si="204"/>
        <v/>
      </c>
      <c r="M640" s="47" t="str">
        <f t="shared" si="205"/>
        <v/>
      </c>
      <c r="N640" s="54" t="str">
        <f t="shared" si="206"/>
        <v/>
      </c>
      <c r="P640" s="53" t="str">
        <f>IF($AB$1="NE","",IF(V640=$V$1,MAX($P$1:P639)+1,""))</f>
        <v/>
      </c>
      <c r="Q640" s="50" t="str">
        <f t="shared" si="189"/>
        <v/>
      </c>
      <c r="R640" s="47" t="str">
        <f t="shared" si="190"/>
        <v/>
      </c>
      <c r="S640" s="47" t="str">
        <f t="shared" si="191"/>
        <v/>
      </c>
      <c r="T640" s="48" t="str">
        <f t="shared" si="192"/>
        <v/>
      </c>
      <c r="U640" s="47" t="str">
        <f t="shared" si="193"/>
        <v/>
      </c>
      <c r="V640" s="54" t="str">
        <f t="shared" si="194"/>
        <v/>
      </c>
      <c r="X640" s="49" t="str">
        <f>IF(AA640=$AA$1,MAX($X$1:X639)+1,"")</f>
        <v/>
      </c>
      <c r="Y640" s="50">
        <f t="shared" si="188"/>
        <v>639</v>
      </c>
      <c r="Z640" s="51" t="str">
        <f t="shared" si="195"/>
        <v>Ječmen Jarní</v>
      </c>
      <c r="AA640" s="50" t="str">
        <f t="shared" si="196"/>
        <v>Rokycany</v>
      </c>
      <c r="AB640" s="50" t="str">
        <f t="shared" si="197"/>
        <v>Štítov</v>
      </c>
      <c r="AC640" s="51">
        <f t="shared" si="198"/>
        <v>736023</v>
      </c>
      <c r="AD640" s="52" t="str">
        <f t="shared" si="199"/>
        <v>30,01 - 50,00 %</v>
      </c>
    </row>
    <row r="641" spans="1:30" ht="12.75" x14ac:dyDescent="0.25">
      <c r="A641" s="49">
        <f>IF(B641=$Z$1,MAX($A$1:A640)+1,"")</f>
        <v>640</v>
      </c>
      <c r="B641" s="51" t="s">
        <v>3036</v>
      </c>
      <c r="C641" s="51" t="s">
        <v>714</v>
      </c>
      <c r="D641" s="64" t="s">
        <v>746</v>
      </c>
      <c r="E641" s="64">
        <v>738107</v>
      </c>
      <c r="F641" s="58" t="s">
        <v>34</v>
      </c>
      <c r="H641" s="62">
        <f t="shared" si="200"/>
        <v>640</v>
      </c>
      <c r="I641" s="63" t="str">
        <f t="shared" si="201"/>
        <v/>
      </c>
      <c r="J641" s="47" t="str">
        <f t="shared" si="202"/>
        <v/>
      </c>
      <c r="K641" s="47" t="str">
        <f t="shared" si="203"/>
        <v/>
      </c>
      <c r="L641" s="48" t="str">
        <f t="shared" si="204"/>
        <v/>
      </c>
      <c r="M641" s="47" t="str">
        <f t="shared" si="205"/>
        <v/>
      </c>
      <c r="N641" s="54" t="str">
        <f t="shared" si="206"/>
        <v/>
      </c>
      <c r="P641" s="53" t="str">
        <f>IF($AB$1="NE","",IF(V641=$V$1,MAX($P$1:P640)+1,""))</f>
        <v/>
      </c>
      <c r="Q641" s="50" t="str">
        <f t="shared" si="189"/>
        <v/>
      </c>
      <c r="R641" s="47" t="str">
        <f t="shared" si="190"/>
        <v/>
      </c>
      <c r="S641" s="47" t="str">
        <f t="shared" si="191"/>
        <v/>
      </c>
      <c r="T641" s="48" t="str">
        <f t="shared" si="192"/>
        <v/>
      </c>
      <c r="U641" s="47" t="str">
        <f t="shared" si="193"/>
        <v/>
      </c>
      <c r="V641" s="54" t="str">
        <f t="shared" si="194"/>
        <v/>
      </c>
      <c r="X641" s="49" t="str">
        <f>IF(AA641=$AA$1,MAX($X$1:X640)+1,"")</f>
        <v/>
      </c>
      <c r="Y641" s="50">
        <f t="shared" si="188"/>
        <v>640</v>
      </c>
      <c r="Z641" s="51" t="str">
        <f t="shared" si="195"/>
        <v>Ječmen Jarní</v>
      </c>
      <c r="AA641" s="50" t="str">
        <f t="shared" si="196"/>
        <v>Rokycany</v>
      </c>
      <c r="AB641" s="50" t="str">
        <f t="shared" si="197"/>
        <v>Radnice u Rokycan</v>
      </c>
      <c r="AC641" s="51">
        <f t="shared" si="198"/>
        <v>738107</v>
      </c>
      <c r="AD641" s="52" t="str">
        <f t="shared" si="199"/>
        <v>30,01 - 50,00 %</v>
      </c>
    </row>
    <row r="642" spans="1:30" ht="12.75" x14ac:dyDescent="0.25">
      <c r="A642" s="49">
        <f>IF(B642=$Z$1,MAX($A$1:A641)+1,"")</f>
        <v>641</v>
      </c>
      <c r="B642" s="51" t="s">
        <v>3036</v>
      </c>
      <c r="C642" s="51" t="s">
        <v>714</v>
      </c>
      <c r="D642" s="64" t="s">
        <v>747</v>
      </c>
      <c r="E642" s="64">
        <v>739065</v>
      </c>
      <c r="F642" s="58" t="s">
        <v>34</v>
      </c>
      <c r="H642" s="62">
        <f t="shared" si="200"/>
        <v>641</v>
      </c>
      <c r="I642" s="63" t="str">
        <f t="shared" si="201"/>
        <v/>
      </c>
      <c r="J642" s="47" t="str">
        <f t="shared" si="202"/>
        <v/>
      </c>
      <c r="K642" s="47" t="str">
        <f t="shared" si="203"/>
        <v/>
      </c>
      <c r="L642" s="48" t="str">
        <f t="shared" si="204"/>
        <v/>
      </c>
      <c r="M642" s="47" t="str">
        <f t="shared" si="205"/>
        <v/>
      </c>
      <c r="N642" s="54" t="str">
        <f t="shared" si="206"/>
        <v/>
      </c>
      <c r="P642" s="53" t="str">
        <f>IF($AB$1="NE","",IF(V642=$V$1,MAX($P$1:P641)+1,""))</f>
        <v/>
      </c>
      <c r="Q642" s="50" t="str">
        <f t="shared" si="189"/>
        <v/>
      </c>
      <c r="R642" s="47" t="str">
        <f t="shared" si="190"/>
        <v/>
      </c>
      <c r="S642" s="47" t="str">
        <f t="shared" si="191"/>
        <v/>
      </c>
      <c r="T642" s="48" t="str">
        <f t="shared" si="192"/>
        <v/>
      </c>
      <c r="U642" s="47" t="str">
        <f t="shared" si="193"/>
        <v/>
      </c>
      <c r="V642" s="54" t="str">
        <f t="shared" si="194"/>
        <v/>
      </c>
      <c r="X642" s="49" t="str">
        <f>IF(AA642=$AA$1,MAX($X$1:X641)+1,"")</f>
        <v/>
      </c>
      <c r="Y642" s="50">
        <f t="shared" si="188"/>
        <v>641</v>
      </c>
      <c r="Z642" s="51" t="str">
        <f t="shared" si="195"/>
        <v>Ječmen Jarní</v>
      </c>
      <c r="AA642" s="50" t="str">
        <f t="shared" si="196"/>
        <v>Rokycany</v>
      </c>
      <c r="AB642" s="50" t="str">
        <f t="shared" si="197"/>
        <v>Raková u Rokycan</v>
      </c>
      <c r="AC642" s="51">
        <f t="shared" si="198"/>
        <v>739065</v>
      </c>
      <c r="AD642" s="52" t="str">
        <f t="shared" si="199"/>
        <v>30,01 - 50,00 %</v>
      </c>
    </row>
    <row r="643" spans="1:30" ht="12.75" x14ac:dyDescent="0.25">
      <c r="A643" s="49">
        <f>IF(B643=$Z$1,MAX($A$1:A642)+1,"")</f>
        <v>642</v>
      </c>
      <c r="B643" s="51" t="s">
        <v>3036</v>
      </c>
      <c r="C643" s="51" t="s">
        <v>714</v>
      </c>
      <c r="D643" s="64" t="s">
        <v>748</v>
      </c>
      <c r="E643" s="64">
        <v>746347</v>
      </c>
      <c r="F643" s="58" t="s">
        <v>34</v>
      </c>
      <c r="H643" s="62">
        <f t="shared" si="200"/>
        <v>642</v>
      </c>
      <c r="I643" s="63" t="str">
        <f t="shared" si="201"/>
        <v/>
      </c>
      <c r="J643" s="47" t="str">
        <f t="shared" si="202"/>
        <v/>
      </c>
      <c r="K643" s="47" t="str">
        <f t="shared" si="203"/>
        <v/>
      </c>
      <c r="L643" s="48" t="str">
        <f t="shared" si="204"/>
        <v/>
      </c>
      <c r="M643" s="47" t="str">
        <f t="shared" si="205"/>
        <v/>
      </c>
      <c r="N643" s="54" t="str">
        <f t="shared" si="206"/>
        <v/>
      </c>
      <c r="P643" s="53" t="str">
        <f>IF($AB$1="NE","",IF(V643=$V$1,MAX($P$1:P642)+1,""))</f>
        <v/>
      </c>
      <c r="Q643" s="50" t="str">
        <f t="shared" si="189"/>
        <v/>
      </c>
      <c r="R643" s="47" t="str">
        <f t="shared" si="190"/>
        <v/>
      </c>
      <c r="S643" s="47" t="str">
        <f t="shared" si="191"/>
        <v/>
      </c>
      <c r="T643" s="48" t="str">
        <f t="shared" si="192"/>
        <v/>
      </c>
      <c r="U643" s="47" t="str">
        <f t="shared" si="193"/>
        <v/>
      </c>
      <c r="V643" s="54" t="str">
        <f t="shared" si="194"/>
        <v/>
      </c>
      <c r="X643" s="49" t="str">
        <f>IF(AA643=$AA$1,MAX($X$1:X642)+1,"")</f>
        <v/>
      </c>
      <c r="Y643" s="50">
        <f t="shared" ref="Y643:Y706" si="207">IF(Y642="","",IF(MAX($A$2:$A$10000)=Y642,"",Y642+1))</f>
        <v>642</v>
      </c>
      <c r="Z643" s="51" t="str">
        <f t="shared" si="195"/>
        <v>Ječmen Jarní</v>
      </c>
      <c r="AA643" s="50" t="str">
        <f t="shared" si="196"/>
        <v>Rokycany</v>
      </c>
      <c r="AB643" s="50" t="str">
        <f t="shared" si="197"/>
        <v>Biskoupky</v>
      </c>
      <c r="AC643" s="51">
        <f t="shared" si="198"/>
        <v>746347</v>
      </c>
      <c r="AD643" s="52" t="str">
        <f t="shared" si="199"/>
        <v>30,01 - 50,00 %</v>
      </c>
    </row>
    <row r="644" spans="1:30" ht="12.75" x14ac:dyDescent="0.25">
      <c r="A644" s="49">
        <f>IF(B644=$Z$1,MAX($A$1:A643)+1,"")</f>
        <v>643</v>
      </c>
      <c r="B644" s="51" t="s">
        <v>3036</v>
      </c>
      <c r="C644" s="51" t="s">
        <v>714</v>
      </c>
      <c r="D644" s="64" t="s">
        <v>749</v>
      </c>
      <c r="E644" s="64">
        <v>780529</v>
      </c>
      <c r="F644" s="58" t="s">
        <v>34</v>
      </c>
      <c r="H644" s="62">
        <f t="shared" si="200"/>
        <v>643</v>
      </c>
      <c r="I644" s="63" t="str">
        <f t="shared" si="201"/>
        <v/>
      </c>
      <c r="J644" s="47" t="str">
        <f t="shared" si="202"/>
        <v/>
      </c>
      <c r="K644" s="47" t="str">
        <f t="shared" si="203"/>
        <v/>
      </c>
      <c r="L644" s="48" t="str">
        <f t="shared" si="204"/>
        <v/>
      </c>
      <c r="M644" s="47" t="str">
        <f t="shared" si="205"/>
        <v/>
      </c>
      <c r="N644" s="54" t="str">
        <f t="shared" si="206"/>
        <v/>
      </c>
      <c r="P644" s="53" t="str">
        <f>IF($AB$1="NE","",IF(V644=$V$1,MAX($P$1:P643)+1,""))</f>
        <v/>
      </c>
      <c r="Q644" s="50" t="str">
        <f t="shared" si="189"/>
        <v/>
      </c>
      <c r="R644" s="47" t="str">
        <f t="shared" si="190"/>
        <v/>
      </c>
      <c r="S644" s="47" t="str">
        <f t="shared" si="191"/>
        <v/>
      </c>
      <c r="T644" s="48" t="str">
        <f t="shared" si="192"/>
        <v/>
      </c>
      <c r="U644" s="47" t="str">
        <f t="shared" si="193"/>
        <v/>
      </c>
      <c r="V644" s="54" t="str">
        <f t="shared" si="194"/>
        <v/>
      </c>
      <c r="X644" s="49" t="str">
        <f>IF(AA644=$AA$1,MAX($X$1:X643)+1,"")</f>
        <v/>
      </c>
      <c r="Y644" s="50">
        <f t="shared" si="207"/>
        <v>643</v>
      </c>
      <c r="Z644" s="51" t="str">
        <f t="shared" si="195"/>
        <v>Ječmen Jarní</v>
      </c>
      <c r="AA644" s="50" t="str">
        <f t="shared" si="196"/>
        <v>Rokycany</v>
      </c>
      <c r="AB644" s="50" t="str">
        <f t="shared" si="197"/>
        <v>Veselá u Rokycan</v>
      </c>
      <c r="AC644" s="51">
        <f t="shared" si="198"/>
        <v>780529</v>
      </c>
      <c r="AD644" s="52" t="str">
        <f t="shared" si="199"/>
        <v>30,01 - 50,00 %</v>
      </c>
    </row>
    <row r="645" spans="1:30" ht="12.75" x14ac:dyDescent="0.25">
      <c r="A645" s="49">
        <f>IF(B645=$Z$1,MAX($A$1:A644)+1,"")</f>
        <v>644</v>
      </c>
      <c r="B645" s="51" t="s">
        <v>3036</v>
      </c>
      <c r="C645" s="51" t="s">
        <v>714</v>
      </c>
      <c r="D645" s="64" t="s">
        <v>750</v>
      </c>
      <c r="E645" s="64">
        <v>784770</v>
      </c>
      <c r="F645" s="58" t="s">
        <v>34</v>
      </c>
      <c r="H645" s="62">
        <f t="shared" si="200"/>
        <v>644</v>
      </c>
      <c r="I645" s="63" t="str">
        <f t="shared" si="201"/>
        <v/>
      </c>
      <c r="J645" s="47" t="str">
        <f t="shared" si="202"/>
        <v/>
      </c>
      <c r="K645" s="47" t="str">
        <f t="shared" si="203"/>
        <v/>
      </c>
      <c r="L645" s="48" t="str">
        <f t="shared" si="204"/>
        <v/>
      </c>
      <c r="M645" s="47" t="str">
        <f t="shared" si="205"/>
        <v/>
      </c>
      <c r="N645" s="54" t="str">
        <f t="shared" si="206"/>
        <v/>
      </c>
      <c r="P645" s="53" t="str">
        <f>IF($AB$1="NE","",IF(V645=$V$1,MAX($P$1:P644)+1,""))</f>
        <v/>
      </c>
      <c r="Q645" s="50" t="str">
        <f t="shared" si="189"/>
        <v/>
      </c>
      <c r="R645" s="47" t="str">
        <f t="shared" si="190"/>
        <v/>
      </c>
      <c r="S645" s="47" t="str">
        <f t="shared" si="191"/>
        <v/>
      </c>
      <c r="T645" s="48" t="str">
        <f t="shared" si="192"/>
        <v/>
      </c>
      <c r="U645" s="47" t="str">
        <f t="shared" si="193"/>
        <v/>
      </c>
      <c r="V645" s="54" t="str">
        <f t="shared" si="194"/>
        <v/>
      </c>
      <c r="X645" s="49" t="str">
        <f>IF(AA645=$AA$1,MAX($X$1:X644)+1,"")</f>
        <v/>
      </c>
      <c r="Y645" s="50">
        <f t="shared" si="207"/>
        <v>644</v>
      </c>
      <c r="Z645" s="51" t="str">
        <f t="shared" si="195"/>
        <v>Ječmen Jarní</v>
      </c>
      <c r="AA645" s="50" t="str">
        <f t="shared" si="196"/>
        <v>Rokycany</v>
      </c>
      <c r="AB645" s="50" t="str">
        <f t="shared" si="197"/>
        <v>Volduchy</v>
      </c>
      <c r="AC645" s="51">
        <f t="shared" si="198"/>
        <v>784770</v>
      </c>
      <c r="AD645" s="52" t="str">
        <f t="shared" si="199"/>
        <v>30,01 - 50,00 %</v>
      </c>
    </row>
    <row r="646" spans="1:30" ht="12.75" x14ac:dyDescent="0.25">
      <c r="A646" s="49">
        <f>IF(B646=$Z$1,MAX($A$1:A645)+1,"")</f>
        <v>645</v>
      </c>
      <c r="B646" s="51" t="s">
        <v>3036</v>
      </c>
      <c r="C646" s="51" t="s">
        <v>714</v>
      </c>
      <c r="D646" s="64" t="s">
        <v>751</v>
      </c>
      <c r="E646" s="64">
        <v>791504</v>
      </c>
      <c r="F646" s="58" t="s">
        <v>34</v>
      </c>
      <c r="H646" s="62">
        <f t="shared" si="200"/>
        <v>645</v>
      </c>
      <c r="I646" s="63" t="str">
        <f t="shared" si="201"/>
        <v/>
      </c>
      <c r="J646" s="47" t="str">
        <f t="shared" si="202"/>
        <v/>
      </c>
      <c r="K646" s="47" t="str">
        <f t="shared" si="203"/>
        <v/>
      </c>
      <c r="L646" s="48" t="str">
        <f t="shared" si="204"/>
        <v/>
      </c>
      <c r="M646" s="47" t="str">
        <f t="shared" si="205"/>
        <v/>
      </c>
      <c r="N646" s="54" t="str">
        <f t="shared" si="206"/>
        <v/>
      </c>
      <c r="P646" s="53" t="str">
        <f>IF($AB$1="NE","",IF(V646=$V$1,MAX($P$1:P645)+1,""))</f>
        <v/>
      </c>
      <c r="Q646" s="50" t="str">
        <f t="shared" ref="Q646:Q709" si="208">IF(Q645="","",IF(MAX($X$2:$X$10000)=Q645,"",Q645+1))</f>
        <v/>
      </c>
      <c r="R646" s="47" t="str">
        <f t="shared" ref="R646:R709" si="209">IF(Q646="","",LOOKUP(Y646,$X$2:$X$10000,$Z$2:$Z$10000))</f>
        <v/>
      </c>
      <c r="S646" s="47" t="str">
        <f t="shared" ref="S646:S709" si="210">IF(R646="","",LOOKUP(Q646,$X$2:$X$10000,$AA$2:$AA$10000))</f>
        <v/>
      </c>
      <c r="T646" s="48" t="str">
        <f t="shared" ref="T646:T709" si="211">IF(S646="","",LOOKUP(Q646,$X$2:$X$10000,$AB$2:$AB$10000))</f>
        <v/>
      </c>
      <c r="U646" s="47" t="str">
        <f t="shared" ref="U646:U709" si="212">IF(T646="","",LOOKUP(Q646,$X$2:$X$10000,$AC$2:$AC$10000))</f>
        <v/>
      </c>
      <c r="V646" s="54" t="str">
        <f t="shared" ref="V646:V709" si="213">IF(U646="","",LOOKUP(Q646,$X$2:$X$10000,$AD$2:$AD$10000))</f>
        <v/>
      </c>
      <c r="X646" s="49" t="str">
        <f>IF(AA646=$AA$1,MAX($X$1:X645)+1,"")</f>
        <v/>
      </c>
      <c r="Y646" s="50">
        <f t="shared" si="207"/>
        <v>645</v>
      </c>
      <c r="Z646" s="51" t="str">
        <f t="shared" ref="Z646:Z709" si="214">IF(Y646="","",LOOKUP(Y646,$A$2:$A$10000,$B$2:$B$10000))</f>
        <v>Ječmen Jarní</v>
      </c>
      <c r="AA646" s="50" t="str">
        <f t="shared" ref="AA646:AA709" si="215">IF(Y646="","",LOOKUP(Y646,$A$2:$A$10000,$C$2:$C$10000))</f>
        <v>Rokycany</v>
      </c>
      <c r="AB646" s="50" t="str">
        <f t="shared" ref="AB646:AB709" si="216">IF(Y646="","",LOOKUP(Y646,$A$2:$A$10000,$D$2:$D$10000))</f>
        <v>Zbiroh</v>
      </c>
      <c r="AC646" s="51">
        <f t="shared" ref="AC646:AC709" si="217">IF(Y646="","",LOOKUP(Y646,$A$2:$A$10000,$E$2:$E$10000))</f>
        <v>791504</v>
      </c>
      <c r="AD646" s="52" t="str">
        <f t="shared" ref="AD646:AD709" si="218">IF(Y646="","",LOOKUP(Y646,$A$2:$A$10000,$F$2:$F$10000))</f>
        <v>30,01 - 50,00 %</v>
      </c>
    </row>
    <row r="647" spans="1:30" ht="12.75" x14ac:dyDescent="0.25">
      <c r="A647" s="49">
        <f>IF(B647=$Z$1,MAX($A$1:A646)+1,"")</f>
        <v>646</v>
      </c>
      <c r="B647" s="51" t="s">
        <v>3036</v>
      </c>
      <c r="C647" s="51" t="s">
        <v>714</v>
      </c>
      <c r="D647" s="64" t="s">
        <v>752</v>
      </c>
      <c r="E647" s="64">
        <v>793973</v>
      </c>
      <c r="F647" s="58" t="s">
        <v>34</v>
      </c>
      <c r="H647" s="62">
        <f t="shared" si="200"/>
        <v>646</v>
      </c>
      <c r="I647" s="63" t="str">
        <f t="shared" si="201"/>
        <v/>
      </c>
      <c r="J647" s="47" t="str">
        <f t="shared" si="202"/>
        <v/>
      </c>
      <c r="K647" s="47" t="str">
        <f t="shared" si="203"/>
        <v/>
      </c>
      <c r="L647" s="48" t="str">
        <f t="shared" si="204"/>
        <v/>
      </c>
      <c r="M647" s="47" t="str">
        <f t="shared" si="205"/>
        <v/>
      </c>
      <c r="N647" s="54" t="str">
        <f t="shared" si="206"/>
        <v/>
      </c>
      <c r="P647" s="53" t="str">
        <f>IF($AB$1="NE","",IF(V647=$V$1,MAX($P$1:P646)+1,""))</f>
        <v/>
      </c>
      <c r="Q647" s="50" t="str">
        <f t="shared" si="208"/>
        <v/>
      </c>
      <c r="R647" s="47" t="str">
        <f t="shared" si="209"/>
        <v/>
      </c>
      <c r="S647" s="47" t="str">
        <f t="shared" si="210"/>
        <v/>
      </c>
      <c r="T647" s="48" t="str">
        <f t="shared" si="211"/>
        <v/>
      </c>
      <c r="U647" s="47" t="str">
        <f t="shared" si="212"/>
        <v/>
      </c>
      <c r="V647" s="54" t="str">
        <f t="shared" si="213"/>
        <v/>
      </c>
      <c r="X647" s="49" t="str">
        <f>IF(AA647=$AA$1,MAX($X$1:X646)+1,"")</f>
        <v/>
      </c>
      <c r="Y647" s="50">
        <f t="shared" si="207"/>
        <v>646</v>
      </c>
      <c r="Z647" s="51" t="str">
        <f t="shared" si="214"/>
        <v>Ječmen Jarní</v>
      </c>
      <c r="AA647" s="50" t="str">
        <f t="shared" si="215"/>
        <v>Rokycany</v>
      </c>
      <c r="AB647" s="50" t="str">
        <f t="shared" si="216"/>
        <v>Zvíkovec</v>
      </c>
      <c r="AC647" s="51">
        <f t="shared" si="217"/>
        <v>793973</v>
      </c>
      <c r="AD647" s="52" t="str">
        <f t="shared" si="218"/>
        <v>30,01 - 50,00 %</v>
      </c>
    </row>
    <row r="648" spans="1:30" ht="12.75" x14ac:dyDescent="0.25">
      <c r="A648" s="49">
        <f>IF(B648=$Z$1,MAX($A$1:A647)+1,"")</f>
        <v>647</v>
      </c>
      <c r="B648" s="51" t="s">
        <v>3036</v>
      </c>
      <c r="C648" s="51" t="s">
        <v>714</v>
      </c>
      <c r="D648" s="64" t="s">
        <v>1069</v>
      </c>
      <c r="E648" s="64">
        <v>664227</v>
      </c>
      <c r="F648" s="54" t="s">
        <v>3040</v>
      </c>
      <c r="H648" s="62">
        <f t="shared" si="200"/>
        <v>647</v>
      </c>
      <c r="I648" s="63" t="str">
        <f t="shared" si="201"/>
        <v/>
      </c>
      <c r="J648" s="47" t="str">
        <f t="shared" si="202"/>
        <v/>
      </c>
      <c r="K648" s="47" t="str">
        <f t="shared" si="203"/>
        <v/>
      </c>
      <c r="L648" s="48" t="str">
        <f t="shared" si="204"/>
        <v/>
      </c>
      <c r="M648" s="47" t="str">
        <f t="shared" si="205"/>
        <v/>
      </c>
      <c r="N648" s="54" t="str">
        <f t="shared" si="206"/>
        <v/>
      </c>
      <c r="P648" s="53" t="str">
        <f>IF($AB$1="NE","",IF(V648=$V$1,MAX($P$1:P647)+1,""))</f>
        <v/>
      </c>
      <c r="Q648" s="50" t="str">
        <f t="shared" si="208"/>
        <v/>
      </c>
      <c r="R648" s="47" t="str">
        <f t="shared" si="209"/>
        <v/>
      </c>
      <c r="S648" s="47" t="str">
        <f t="shared" si="210"/>
        <v/>
      </c>
      <c r="T648" s="48" t="str">
        <f t="shared" si="211"/>
        <v/>
      </c>
      <c r="U648" s="47" t="str">
        <f t="shared" si="212"/>
        <v/>
      </c>
      <c r="V648" s="54" t="str">
        <f t="shared" si="213"/>
        <v/>
      </c>
      <c r="X648" s="49" t="str">
        <f>IF(AA648=$AA$1,MAX($X$1:X647)+1,"")</f>
        <v/>
      </c>
      <c r="Y648" s="50">
        <f t="shared" si="207"/>
        <v>647</v>
      </c>
      <c r="Z648" s="51" t="str">
        <f t="shared" si="214"/>
        <v>Ječmen Jarní</v>
      </c>
      <c r="AA648" s="50" t="str">
        <f t="shared" si="215"/>
        <v>Rokycany</v>
      </c>
      <c r="AB648" s="50" t="str">
        <f t="shared" si="216"/>
        <v>Kařez</v>
      </c>
      <c r="AC648" s="51">
        <f t="shared" si="217"/>
        <v>664227</v>
      </c>
      <c r="AD648" s="52" t="str">
        <f t="shared" si="218"/>
        <v>50,01 - 100,00%</v>
      </c>
    </row>
    <row r="649" spans="1:30" ht="12.75" x14ac:dyDescent="0.25">
      <c r="A649" s="49">
        <f>IF(B649=$Z$1,MAX($A$1:A648)+1,"")</f>
        <v>648</v>
      </c>
      <c r="B649" s="51" t="s">
        <v>3036</v>
      </c>
      <c r="C649" s="51" t="s">
        <v>753</v>
      </c>
      <c r="D649" s="64" t="s">
        <v>754</v>
      </c>
      <c r="E649" s="64">
        <v>615609</v>
      </c>
      <c r="F649" s="58" t="s">
        <v>34</v>
      </c>
      <c r="H649" s="62">
        <f t="shared" si="200"/>
        <v>648</v>
      </c>
      <c r="I649" s="63" t="str">
        <f t="shared" si="201"/>
        <v/>
      </c>
      <c r="J649" s="47" t="str">
        <f t="shared" si="202"/>
        <v/>
      </c>
      <c r="K649" s="47" t="str">
        <f t="shared" si="203"/>
        <v/>
      </c>
      <c r="L649" s="48" t="str">
        <f t="shared" si="204"/>
        <v/>
      </c>
      <c r="M649" s="47" t="str">
        <f t="shared" si="205"/>
        <v/>
      </c>
      <c r="N649" s="54" t="str">
        <f t="shared" si="206"/>
        <v/>
      </c>
      <c r="P649" s="53" t="str">
        <f>IF($AB$1="NE","",IF(V649=$V$1,MAX($P$1:P648)+1,""))</f>
        <v/>
      </c>
      <c r="Q649" s="50" t="str">
        <f t="shared" si="208"/>
        <v/>
      </c>
      <c r="R649" s="47" t="str">
        <f t="shared" si="209"/>
        <v/>
      </c>
      <c r="S649" s="47" t="str">
        <f t="shared" si="210"/>
        <v/>
      </c>
      <c r="T649" s="48" t="str">
        <f t="shared" si="211"/>
        <v/>
      </c>
      <c r="U649" s="47" t="str">
        <f t="shared" si="212"/>
        <v/>
      </c>
      <c r="V649" s="54" t="str">
        <f t="shared" si="213"/>
        <v/>
      </c>
      <c r="X649" s="49" t="str">
        <f>IF(AA649=$AA$1,MAX($X$1:X648)+1,"")</f>
        <v/>
      </c>
      <c r="Y649" s="50">
        <f t="shared" si="207"/>
        <v>648</v>
      </c>
      <c r="Z649" s="51" t="str">
        <f t="shared" si="214"/>
        <v>Ječmen Jarní</v>
      </c>
      <c r="AA649" s="50" t="str">
        <f t="shared" si="215"/>
        <v>Strakonice</v>
      </c>
      <c r="AB649" s="50" t="str">
        <f t="shared" si="216"/>
        <v>Budyně</v>
      </c>
      <c r="AC649" s="51">
        <f t="shared" si="217"/>
        <v>615609</v>
      </c>
      <c r="AD649" s="52" t="str">
        <f t="shared" si="218"/>
        <v>30,01 - 50,00 %</v>
      </c>
    </row>
    <row r="650" spans="1:30" ht="12.75" x14ac:dyDescent="0.25">
      <c r="A650" s="49">
        <f>IF(B650=$Z$1,MAX($A$1:A649)+1,"")</f>
        <v>649</v>
      </c>
      <c r="B650" s="51" t="s">
        <v>3036</v>
      </c>
      <c r="C650" s="51" t="s">
        <v>753</v>
      </c>
      <c r="D650" s="64" t="s">
        <v>755</v>
      </c>
      <c r="E650" s="64">
        <v>623776</v>
      </c>
      <c r="F650" s="58" t="s">
        <v>34</v>
      </c>
      <c r="H650" s="62">
        <f t="shared" si="200"/>
        <v>649</v>
      </c>
      <c r="I650" s="63" t="str">
        <f t="shared" si="201"/>
        <v/>
      </c>
      <c r="J650" s="47" t="str">
        <f t="shared" si="202"/>
        <v/>
      </c>
      <c r="K650" s="47" t="str">
        <f t="shared" si="203"/>
        <v/>
      </c>
      <c r="L650" s="48" t="str">
        <f t="shared" si="204"/>
        <v/>
      </c>
      <c r="M650" s="47" t="str">
        <f t="shared" si="205"/>
        <v/>
      </c>
      <c r="N650" s="54" t="str">
        <f t="shared" si="206"/>
        <v/>
      </c>
      <c r="P650" s="53" t="str">
        <f>IF($AB$1="NE","",IF(V650=$V$1,MAX($P$1:P649)+1,""))</f>
        <v/>
      </c>
      <c r="Q650" s="50" t="str">
        <f t="shared" si="208"/>
        <v/>
      </c>
      <c r="R650" s="47" t="str">
        <f t="shared" si="209"/>
        <v/>
      </c>
      <c r="S650" s="47" t="str">
        <f t="shared" si="210"/>
        <v/>
      </c>
      <c r="T650" s="48" t="str">
        <f t="shared" si="211"/>
        <v/>
      </c>
      <c r="U650" s="47" t="str">
        <f t="shared" si="212"/>
        <v/>
      </c>
      <c r="V650" s="54" t="str">
        <f t="shared" si="213"/>
        <v/>
      </c>
      <c r="X650" s="49" t="str">
        <f>IF(AA650=$AA$1,MAX($X$1:X649)+1,"")</f>
        <v/>
      </c>
      <c r="Y650" s="50">
        <f t="shared" si="207"/>
        <v>649</v>
      </c>
      <c r="Z650" s="51" t="str">
        <f t="shared" si="214"/>
        <v>Ječmen Jarní</v>
      </c>
      <c r="AA650" s="50" t="str">
        <f t="shared" si="215"/>
        <v>Strakonice</v>
      </c>
      <c r="AB650" s="50" t="str">
        <f t="shared" si="216"/>
        <v>Čichtice</v>
      </c>
      <c r="AC650" s="51">
        <f t="shared" si="217"/>
        <v>623776</v>
      </c>
      <c r="AD650" s="52" t="str">
        <f t="shared" si="218"/>
        <v>30,01 - 50,00 %</v>
      </c>
    </row>
    <row r="651" spans="1:30" ht="12.75" x14ac:dyDescent="0.25">
      <c r="A651" s="49">
        <f>IF(B651=$Z$1,MAX($A$1:A650)+1,"")</f>
        <v>650</v>
      </c>
      <c r="B651" s="51" t="s">
        <v>3036</v>
      </c>
      <c r="C651" s="51" t="s">
        <v>753</v>
      </c>
      <c r="D651" s="64" t="s">
        <v>756</v>
      </c>
      <c r="E651" s="64">
        <v>631256</v>
      </c>
      <c r="F651" s="58" t="s">
        <v>34</v>
      </c>
      <c r="H651" s="62">
        <f t="shared" ref="H651:H714" si="219">IF($T$1="ANO",H650+1,"")</f>
        <v>650</v>
      </c>
      <c r="I651" s="63" t="str">
        <f t="shared" ref="I651:I714" si="220">IF(I650="","",IF(MAX($P$2:$P$10000)=I650,"",I650+1))</f>
        <v/>
      </c>
      <c r="J651" s="47" t="str">
        <f t="shared" ref="J651:J714" si="221">IF(I651="","",LOOKUP(Q651,$P$2:$P$10000,$R$2:$R$10000))</f>
        <v/>
      </c>
      <c r="K651" s="47" t="str">
        <f t="shared" ref="K651:K714" si="222">IF(I651="","",LOOKUP(Q651,$P$2:$P$10000,$S$2:$S$10000))</f>
        <v/>
      </c>
      <c r="L651" s="48" t="str">
        <f t="shared" ref="L651:L714" si="223">IF(I651="","",LOOKUP(Q651,$P$2:$P$10000,$T$2:$T$10000))</f>
        <v/>
      </c>
      <c r="M651" s="47" t="str">
        <f t="shared" ref="M651:M714" si="224">IF(I651="","",LOOKUP(Q651,$P$2:$P$10000,$U$2:$U$10000))</f>
        <v/>
      </c>
      <c r="N651" s="54" t="str">
        <f t="shared" ref="N651:N714" si="225">IF(I651="","",LOOKUP(Q651,$P$2:$P$10000,$V$2:$V$10000))</f>
        <v/>
      </c>
      <c r="P651" s="53" t="str">
        <f>IF($AB$1="NE","",IF(V651=$V$1,MAX($P$1:P650)+1,""))</f>
        <v/>
      </c>
      <c r="Q651" s="50" t="str">
        <f t="shared" si="208"/>
        <v/>
      </c>
      <c r="R651" s="47" t="str">
        <f t="shared" si="209"/>
        <v/>
      </c>
      <c r="S651" s="47" t="str">
        <f t="shared" si="210"/>
        <v/>
      </c>
      <c r="T651" s="48" t="str">
        <f t="shared" si="211"/>
        <v/>
      </c>
      <c r="U651" s="47" t="str">
        <f t="shared" si="212"/>
        <v/>
      </c>
      <c r="V651" s="54" t="str">
        <f t="shared" si="213"/>
        <v/>
      </c>
      <c r="X651" s="49" t="str">
        <f>IF(AA651=$AA$1,MAX($X$1:X650)+1,"")</f>
        <v/>
      </c>
      <c r="Y651" s="50">
        <f t="shared" si="207"/>
        <v>650</v>
      </c>
      <c r="Z651" s="51" t="str">
        <f t="shared" si="214"/>
        <v>Ječmen Jarní</v>
      </c>
      <c r="AA651" s="50" t="str">
        <f t="shared" si="215"/>
        <v>Strakonice</v>
      </c>
      <c r="AB651" s="50" t="str">
        <f t="shared" si="216"/>
        <v>Lažany u Doubravice</v>
      </c>
      <c r="AC651" s="51">
        <f t="shared" si="217"/>
        <v>631256</v>
      </c>
      <c r="AD651" s="52" t="str">
        <f t="shared" si="218"/>
        <v>30,01 - 50,00 %</v>
      </c>
    </row>
    <row r="652" spans="1:30" ht="12.75" x14ac:dyDescent="0.25">
      <c r="A652" s="49">
        <f>IF(B652=$Z$1,MAX($A$1:A651)+1,"")</f>
        <v>651</v>
      </c>
      <c r="B652" s="51" t="s">
        <v>3036</v>
      </c>
      <c r="C652" s="51" t="s">
        <v>753</v>
      </c>
      <c r="D652" s="64" t="s">
        <v>757</v>
      </c>
      <c r="E652" s="64">
        <v>632571</v>
      </c>
      <c r="F652" s="58" t="s">
        <v>34</v>
      </c>
      <c r="H652" s="62">
        <f t="shared" si="219"/>
        <v>651</v>
      </c>
      <c r="I652" s="63" t="str">
        <f t="shared" si="220"/>
        <v/>
      </c>
      <c r="J652" s="47" t="str">
        <f t="shared" si="221"/>
        <v/>
      </c>
      <c r="K652" s="47" t="str">
        <f t="shared" si="222"/>
        <v/>
      </c>
      <c r="L652" s="48" t="str">
        <f t="shared" si="223"/>
        <v/>
      </c>
      <c r="M652" s="47" t="str">
        <f t="shared" si="224"/>
        <v/>
      </c>
      <c r="N652" s="54" t="str">
        <f t="shared" si="225"/>
        <v/>
      </c>
      <c r="P652" s="53" t="str">
        <f>IF($AB$1="NE","",IF(V652=$V$1,MAX($P$1:P651)+1,""))</f>
        <v/>
      </c>
      <c r="Q652" s="50" t="str">
        <f t="shared" si="208"/>
        <v/>
      </c>
      <c r="R652" s="47" t="str">
        <f t="shared" si="209"/>
        <v/>
      </c>
      <c r="S652" s="47" t="str">
        <f t="shared" si="210"/>
        <v/>
      </c>
      <c r="T652" s="48" t="str">
        <f t="shared" si="211"/>
        <v/>
      </c>
      <c r="U652" s="47" t="str">
        <f t="shared" si="212"/>
        <v/>
      </c>
      <c r="V652" s="54" t="str">
        <f t="shared" si="213"/>
        <v/>
      </c>
      <c r="X652" s="49" t="str">
        <f>IF(AA652=$AA$1,MAX($X$1:X651)+1,"")</f>
        <v/>
      </c>
      <c r="Y652" s="50">
        <f t="shared" si="207"/>
        <v>651</v>
      </c>
      <c r="Z652" s="51" t="str">
        <f t="shared" si="214"/>
        <v>Ječmen Jarní</v>
      </c>
      <c r="AA652" s="50" t="str">
        <f t="shared" si="215"/>
        <v>Strakonice</v>
      </c>
      <c r="AB652" s="50" t="str">
        <f t="shared" si="216"/>
        <v>Droužetice</v>
      </c>
      <c r="AC652" s="51">
        <f t="shared" si="217"/>
        <v>632571</v>
      </c>
      <c r="AD652" s="52" t="str">
        <f t="shared" si="218"/>
        <v>30,01 - 50,00 %</v>
      </c>
    </row>
    <row r="653" spans="1:30" ht="12.75" x14ac:dyDescent="0.25">
      <c r="A653" s="49">
        <f>IF(B653=$Z$1,MAX($A$1:A652)+1,"")</f>
        <v>652</v>
      </c>
      <c r="B653" s="51" t="s">
        <v>3036</v>
      </c>
      <c r="C653" s="51" t="s">
        <v>753</v>
      </c>
      <c r="D653" s="64" t="s">
        <v>758</v>
      </c>
      <c r="E653" s="64">
        <v>664626</v>
      </c>
      <c r="F653" s="58" t="s">
        <v>34</v>
      </c>
      <c r="H653" s="62">
        <f t="shared" si="219"/>
        <v>652</v>
      </c>
      <c r="I653" s="63" t="str">
        <f t="shared" si="220"/>
        <v/>
      </c>
      <c r="J653" s="47" t="str">
        <f t="shared" si="221"/>
        <v/>
      </c>
      <c r="K653" s="47" t="str">
        <f t="shared" si="222"/>
        <v/>
      </c>
      <c r="L653" s="48" t="str">
        <f t="shared" si="223"/>
        <v/>
      </c>
      <c r="M653" s="47" t="str">
        <f t="shared" si="224"/>
        <v/>
      </c>
      <c r="N653" s="54" t="str">
        <f t="shared" si="225"/>
        <v/>
      </c>
      <c r="P653" s="53" t="str">
        <f>IF($AB$1="NE","",IF(V653=$V$1,MAX($P$1:P652)+1,""))</f>
        <v/>
      </c>
      <c r="Q653" s="50" t="str">
        <f t="shared" si="208"/>
        <v/>
      </c>
      <c r="R653" s="47" t="str">
        <f t="shared" si="209"/>
        <v/>
      </c>
      <c r="S653" s="47" t="str">
        <f t="shared" si="210"/>
        <v/>
      </c>
      <c r="T653" s="48" t="str">
        <f t="shared" si="211"/>
        <v/>
      </c>
      <c r="U653" s="47" t="str">
        <f t="shared" si="212"/>
        <v/>
      </c>
      <c r="V653" s="54" t="str">
        <f t="shared" si="213"/>
        <v/>
      </c>
      <c r="X653" s="49" t="str">
        <f>IF(AA653=$AA$1,MAX($X$1:X652)+1,"")</f>
        <v/>
      </c>
      <c r="Y653" s="50">
        <f t="shared" si="207"/>
        <v>652</v>
      </c>
      <c r="Z653" s="51" t="str">
        <f t="shared" si="214"/>
        <v>Ječmen Jarní</v>
      </c>
      <c r="AA653" s="50" t="str">
        <f t="shared" si="215"/>
        <v>Strakonice</v>
      </c>
      <c r="AB653" s="50" t="str">
        <f t="shared" si="216"/>
        <v>Kbelnice</v>
      </c>
      <c r="AC653" s="51">
        <f t="shared" si="217"/>
        <v>664626</v>
      </c>
      <c r="AD653" s="52" t="str">
        <f t="shared" si="218"/>
        <v>30,01 - 50,00 %</v>
      </c>
    </row>
    <row r="654" spans="1:30" ht="12.75" x14ac:dyDescent="0.25">
      <c r="A654" s="49">
        <f>IF(B654=$Z$1,MAX($A$1:A653)+1,"")</f>
        <v>653</v>
      </c>
      <c r="B654" s="51" t="s">
        <v>3036</v>
      </c>
      <c r="C654" s="51" t="s">
        <v>753</v>
      </c>
      <c r="D654" s="64" t="s">
        <v>759</v>
      </c>
      <c r="E654" s="64">
        <v>672327</v>
      </c>
      <c r="F654" s="58" t="s">
        <v>34</v>
      </c>
      <c r="H654" s="62">
        <f t="shared" si="219"/>
        <v>653</v>
      </c>
      <c r="I654" s="63" t="str">
        <f t="shared" si="220"/>
        <v/>
      </c>
      <c r="J654" s="47" t="str">
        <f t="shared" si="221"/>
        <v/>
      </c>
      <c r="K654" s="47" t="str">
        <f t="shared" si="222"/>
        <v/>
      </c>
      <c r="L654" s="48" t="str">
        <f t="shared" si="223"/>
        <v/>
      </c>
      <c r="M654" s="47" t="str">
        <f t="shared" si="224"/>
        <v/>
      </c>
      <c r="N654" s="54" t="str">
        <f t="shared" si="225"/>
        <v/>
      </c>
      <c r="P654" s="53" t="str">
        <f>IF($AB$1="NE","",IF(V654=$V$1,MAX($P$1:P653)+1,""))</f>
        <v/>
      </c>
      <c r="Q654" s="50" t="str">
        <f t="shared" si="208"/>
        <v/>
      </c>
      <c r="R654" s="47" t="str">
        <f t="shared" si="209"/>
        <v/>
      </c>
      <c r="S654" s="47" t="str">
        <f t="shared" si="210"/>
        <v/>
      </c>
      <c r="T654" s="48" t="str">
        <f t="shared" si="211"/>
        <v/>
      </c>
      <c r="U654" s="47" t="str">
        <f t="shared" si="212"/>
        <v/>
      </c>
      <c r="V654" s="54" t="str">
        <f t="shared" si="213"/>
        <v/>
      </c>
      <c r="X654" s="49" t="str">
        <f>IF(AA654=$AA$1,MAX($X$1:X653)+1,"")</f>
        <v/>
      </c>
      <c r="Y654" s="50">
        <f t="shared" si="207"/>
        <v>653</v>
      </c>
      <c r="Z654" s="51" t="str">
        <f t="shared" si="214"/>
        <v>Ječmen Jarní</v>
      </c>
      <c r="AA654" s="50" t="str">
        <f t="shared" si="215"/>
        <v>Strakonice</v>
      </c>
      <c r="AB654" s="50" t="str">
        <f t="shared" si="216"/>
        <v>Útěšov</v>
      </c>
      <c r="AC654" s="51">
        <f t="shared" si="217"/>
        <v>672327</v>
      </c>
      <c r="AD654" s="52" t="str">
        <f t="shared" si="218"/>
        <v>30,01 - 50,00 %</v>
      </c>
    </row>
    <row r="655" spans="1:30" ht="12.75" x14ac:dyDescent="0.25">
      <c r="A655" s="49">
        <f>IF(B655=$Z$1,MAX($A$1:A654)+1,"")</f>
        <v>654</v>
      </c>
      <c r="B655" s="51" t="s">
        <v>3036</v>
      </c>
      <c r="C655" s="51" t="s">
        <v>753</v>
      </c>
      <c r="D655" s="64" t="s">
        <v>760</v>
      </c>
      <c r="E655" s="64">
        <v>674079</v>
      </c>
      <c r="F655" s="58" t="s">
        <v>34</v>
      </c>
      <c r="H655" s="62">
        <f t="shared" si="219"/>
        <v>654</v>
      </c>
      <c r="I655" s="63" t="str">
        <f t="shared" si="220"/>
        <v/>
      </c>
      <c r="J655" s="47" t="str">
        <f t="shared" si="221"/>
        <v/>
      </c>
      <c r="K655" s="47" t="str">
        <f t="shared" si="222"/>
        <v/>
      </c>
      <c r="L655" s="48" t="str">
        <f t="shared" si="223"/>
        <v/>
      </c>
      <c r="M655" s="47" t="str">
        <f t="shared" si="224"/>
        <v/>
      </c>
      <c r="N655" s="54" t="str">
        <f t="shared" si="225"/>
        <v/>
      </c>
      <c r="P655" s="53" t="str">
        <f>IF($AB$1="NE","",IF(V655=$V$1,MAX($P$1:P654)+1,""))</f>
        <v/>
      </c>
      <c r="Q655" s="50" t="str">
        <f t="shared" si="208"/>
        <v/>
      </c>
      <c r="R655" s="47" t="str">
        <f t="shared" si="209"/>
        <v/>
      </c>
      <c r="S655" s="47" t="str">
        <f t="shared" si="210"/>
        <v/>
      </c>
      <c r="T655" s="48" t="str">
        <f t="shared" si="211"/>
        <v/>
      </c>
      <c r="U655" s="47" t="str">
        <f t="shared" si="212"/>
        <v/>
      </c>
      <c r="V655" s="54" t="str">
        <f t="shared" si="213"/>
        <v/>
      </c>
      <c r="X655" s="49" t="str">
        <f>IF(AA655=$AA$1,MAX($X$1:X654)+1,"")</f>
        <v/>
      </c>
      <c r="Y655" s="50">
        <f t="shared" si="207"/>
        <v>654</v>
      </c>
      <c r="Z655" s="51" t="str">
        <f t="shared" si="214"/>
        <v>Ječmen Jarní</v>
      </c>
      <c r="AA655" s="50" t="str">
        <f t="shared" si="215"/>
        <v>Strakonice</v>
      </c>
      <c r="AB655" s="50" t="str">
        <f t="shared" si="216"/>
        <v>Vitice u Vodňan</v>
      </c>
      <c r="AC655" s="51">
        <f t="shared" si="217"/>
        <v>674079</v>
      </c>
      <c r="AD655" s="52" t="str">
        <f t="shared" si="218"/>
        <v>30,01 - 50,00 %</v>
      </c>
    </row>
    <row r="656" spans="1:30" ht="12.75" x14ac:dyDescent="0.25">
      <c r="A656" s="49">
        <f>IF(B656=$Z$1,MAX($A$1:A655)+1,"")</f>
        <v>655</v>
      </c>
      <c r="B656" s="51" t="s">
        <v>3036</v>
      </c>
      <c r="C656" s="51" t="s">
        <v>753</v>
      </c>
      <c r="D656" s="64" t="s">
        <v>761</v>
      </c>
      <c r="E656" s="64">
        <v>676721</v>
      </c>
      <c r="F656" s="58" t="s">
        <v>34</v>
      </c>
      <c r="H656" s="62">
        <f t="shared" si="219"/>
        <v>655</v>
      </c>
      <c r="I656" s="63" t="str">
        <f t="shared" si="220"/>
        <v/>
      </c>
      <c r="J656" s="47" t="str">
        <f t="shared" si="221"/>
        <v/>
      </c>
      <c r="K656" s="47" t="str">
        <f t="shared" si="222"/>
        <v/>
      </c>
      <c r="L656" s="48" t="str">
        <f t="shared" si="223"/>
        <v/>
      </c>
      <c r="M656" s="47" t="str">
        <f t="shared" si="224"/>
        <v/>
      </c>
      <c r="N656" s="54" t="str">
        <f t="shared" si="225"/>
        <v/>
      </c>
      <c r="P656" s="53" t="str">
        <f>IF($AB$1="NE","",IF(V656=$V$1,MAX($P$1:P655)+1,""))</f>
        <v/>
      </c>
      <c r="Q656" s="50" t="str">
        <f t="shared" si="208"/>
        <v/>
      </c>
      <c r="R656" s="47" t="str">
        <f t="shared" si="209"/>
        <v/>
      </c>
      <c r="S656" s="47" t="str">
        <f t="shared" si="210"/>
        <v/>
      </c>
      <c r="T656" s="48" t="str">
        <f t="shared" si="211"/>
        <v/>
      </c>
      <c r="U656" s="47" t="str">
        <f t="shared" si="212"/>
        <v/>
      </c>
      <c r="V656" s="54" t="str">
        <f t="shared" si="213"/>
        <v/>
      </c>
      <c r="X656" s="49" t="str">
        <f>IF(AA656=$AA$1,MAX($X$1:X655)+1,"")</f>
        <v/>
      </c>
      <c r="Y656" s="50">
        <f t="shared" si="207"/>
        <v>655</v>
      </c>
      <c r="Z656" s="51" t="str">
        <f t="shared" si="214"/>
        <v>Ječmen Jarní</v>
      </c>
      <c r="AA656" s="50" t="str">
        <f t="shared" si="215"/>
        <v>Strakonice</v>
      </c>
      <c r="AB656" s="50" t="str">
        <f t="shared" si="216"/>
        <v>Pohorovice</v>
      </c>
      <c r="AC656" s="51">
        <f t="shared" si="217"/>
        <v>676721</v>
      </c>
      <c r="AD656" s="52" t="str">
        <f t="shared" si="218"/>
        <v>30,01 - 50,00 %</v>
      </c>
    </row>
    <row r="657" spans="1:30" ht="12.75" x14ac:dyDescent="0.25">
      <c r="A657" s="49">
        <f>IF(B657=$Z$1,MAX($A$1:A656)+1,"")</f>
        <v>656</v>
      </c>
      <c r="B657" s="51" t="s">
        <v>3036</v>
      </c>
      <c r="C657" s="51" t="s">
        <v>753</v>
      </c>
      <c r="D657" s="64" t="s">
        <v>762</v>
      </c>
      <c r="E657" s="64">
        <v>681946</v>
      </c>
      <c r="F657" s="58" t="s">
        <v>34</v>
      </c>
      <c r="H657" s="62">
        <f t="shared" si="219"/>
        <v>656</v>
      </c>
      <c r="I657" s="63" t="str">
        <f t="shared" si="220"/>
        <v/>
      </c>
      <c r="J657" s="47" t="str">
        <f t="shared" si="221"/>
        <v/>
      </c>
      <c r="K657" s="47" t="str">
        <f t="shared" si="222"/>
        <v/>
      </c>
      <c r="L657" s="48" t="str">
        <f t="shared" si="223"/>
        <v/>
      </c>
      <c r="M657" s="47" t="str">
        <f t="shared" si="224"/>
        <v/>
      </c>
      <c r="N657" s="54" t="str">
        <f t="shared" si="225"/>
        <v/>
      </c>
      <c r="P657" s="53" t="str">
        <f>IF($AB$1="NE","",IF(V657=$V$1,MAX($P$1:P656)+1,""))</f>
        <v/>
      </c>
      <c r="Q657" s="50" t="str">
        <f t="shared" si="208"/>
        <v/>
      </c>
      <c r="R657" s="47" t="str">
        <f t="shared" si="209"/>
        <v/>
      </c>
      <c r="S657" s="47" t="str">
        <f t="shared" si="210"/>
        <v/>
      </c>
      <c r="T657" s="48" t="str">
        <f t="shared" si="211"/>
        <v/>
      </c>
      <c r="U657" s="47" t="str">
        <f t="shared" si="212"/>
        <v/>
      </c>
      <c r="V657" s="54" t="str">
        <f t="shared" si="213"/>
        <v/>
      </c>
      <c r="X657" s="49" t="str">
        <f>IF(AA657=$AA$1,MAX($X$1:X656)+1,"")</f>
        <v/>
      </c>
      <c r="Y657" s="50">
        <f t="shared" si="207"/>
        <v>656</v>
      </c>
      <c r="Z657" s="51" t="str">
        <f t="shared" si="214"/>
        <v>Ječmen Jarní</v>
      </c>
      <c r="AA657" s="50" t="str">
        <f t="shared" si="215"/>
        <v>Strakonice</v>
      </c>
      <c r="AB657" s="50" t="str">
        <f t="shared" si="216"/>
        <v>Černěves u Libějovic</v>
      </c>
      <c r="AC657" s="51">
        <f t="shared" si="217"/>
        <v>681946</v>
      </c>
      <c r="AD657" s="52" t="str">
        <f t="shared" si="218"/>
        <v>30,01 - 50,00 %</v>
      </c>
    </row>
    <row r="658" spans="1:30" ht="12.75" x14ac:dyDescent="0.25">
      <c r="A658" s="49">
        <f>IF(B658=$Z$1,MAX($A$1:A657)+1,"")</f>
        <v>657</v>
      </c>
      <c r="B658" s="51" t="s">
        <v>3036</v>
      </c>
      <c r="C658" s="51" t="s">
        <v>753</v>
      </c>
      <c r="D658" s="64" t="s">
        <v>763</v>
      </c>
      <c r="E658" s="64">
        <v>704521</v>
      </c>
      <c r="F658" s="58" t="s">
        <v>34</v>
      </c>
      <c r="H658" s="62">
        <f t="shared" si="219"/>
        <v>657</v>
      </c>
      <c r="I658" s="63" t="str">
        <f t="shared" si="220"/>
        <v/>
      </c>
      <c r="J658" s="47" t="str">
        <f t="shared" si="221"/>
        <v/>
      </c>
      <c r="K658" s="47" t="str">
        <f t="shared" si="222"/>
        <v/>
      </c>
      <c r="L658" s="48" t="str">
        <f t="shared" si="223"/>
        <v/>
      </c>
      <c r="M658" s="47" t="str">
        <f t="shared" si="224"/>
        <v/>
      </c>
      <c r="N658" s="54" t="str">
        <f t="shared" si="225"/>
        <v/>
      </c>
      <c r="P658" s="53" t="str">
        <f>IF($AB$1="NE","",IF(V658=$V$1,MAX($P$1:P657)+1,""))</f>
        <v/>
      </c>
      <c r="Q658" s="50" t="str">
        <f t="shared" si="208"/>
        <v/>
      </c>
      <c r="R658" s="47" t="str">
        <f t="shared" si="209"/>
        <v/>
      </c>
      <c r="S658" s="47" t="str">
        <f t="shared" si="210"/>
        <v/>
      </c>
      <c r="T658" s="48" t="str">
        <f t="shared" si="211"/>
        <v/>
      </c>
      <c r="U658" s="47" t="str">
        <f t="shared" si="212"/>
        <v/>
      </c>
      <c r="V658" s="54" t="str">
        <f t="shared" si="213"/>
        <v/>
      </c>
      <c r="X658" s="49" t="str">
        <f>IF(AA658=$AA$1,MAX($X$1:X657)+1,"")</f>
        <v/>
      </c>
      <c r="Y658" s="50">
        <f t="shared" si="207"/>
        <v>657</v>
      </c>
      <c r="Z658" s="51" t="str">
        <f t="shared" si="214"/>
        <v>Ječmen Jarní</v>
      </c>
      <c r="AA658" s="50" t="str">
        <f t="shared" si="215"/>
        <v>Strakonice</v>
      </c>
      <c r="AB658" s="50" t="str">
        <f t="shared" si="216"/>
        <v>Němětice</v>
      </c>
      <c r="AC658" s="51">
        <f t="shared" si="217"/>
        <v>704521</v>
      </c>
      <c r="AD658" s="52" t="str">
        <f t="shared" si="218"/>
        <v>30,01 - 50,00 %</v>
      </c>
    </row>
    <row r="659" spans="1:30" ht="12.75" x14ac:dyDescent="0.25">
      <c r="A659" s="49">
        <f>IF(B659=$Z$1,MAX($A$1:A658)+1,"")</f>
        <v>658</v>
      </c>
      <c r="B659" s="51" t="s">
        <v>3036</v>
      </c>
      <c r="C659" s="51" t="s">
        <v>753</v>
      </c>
      <c r="D659" s="64" t="s">
        <v>764</v>
      </c>
      <c r="E659" s="64">
        <v>712892</v>
      </c>
      <c r="F659" s="58" t="s">
        <v>34</v>
      </c>
      <c r="H659" s="62">
        <f t="shared" si="219"/>
        <v>658</v>
      </c>
      <c r="I659" s="63" t="str">
        <f t="shared" si="220"/>
        <v/>
      </c>
      <c r="J659" s="47" t="str">
        <f t="shared" si="221"/>
        <v/>
      </c>
      <c r="K659" s="47" t="str">
        <f t="shared" si="222"/>
        <v/>
      </c>
      <c r="L659" s="48" t="str">
        <f t="shared" si="223"/>
        <v/>
      </c>
      <c r="M659" s="47" t="str">
        <f t="shared" si="224"/>
        <v/>
      </c>
      <c r="N659" s="54" t="str">
        <f t="shared" si="225"/>
        <v/>
      </c>
      <c r="P659" s="53" t="str">
        <f>IF($AB$1="NE","",IF(V659=$V$1,MAX($P$1:P658)+1,""))</f>
        <v/>
      </c>
      <c r="Q659" s="50" t="str">
        <f t="shared" si="208"/>
        <v/>
      </c>
      <c r="R659" s="47" t="str">
        <f t="shared" si="209"/>
        <v/>
      </c>
      <c r="S659" s="47" t="str">
        <f t="shared" si="210"/>
        <v/>
      </c>
      <c r="T659" s="48" t="str">
        <f t="shared" si="211"/>
        <v/>
      </c>
      <c r="U659" s="47" t="str">
        <f t="shared" si="212"/>
        <v/>
      </c>
      <c r="V659" s="54" t="str">
        <f t="shared" si="213"/>
        <v/>
      </c>
      <c r="X659" s="49" t="str">
        <f>IF(AA659=$AA$1,MAX($X$1:X658)+1,"")</f>
        <v/>
      </c>
      <c r="Y659" s="50">
        <f t="shared" si="207"/>
        <v>658</v>
      </c>
      <c r="Z659" s="51" t="str">
        <f t="shared" si="214"/>
        <v>Ječmen Jarní</v>
      </c>
      <c r="AA659" s="50" t="str">
        <f t="shared" si="215"/>
        <v>Strakonice</v>
      </c>
      <c r="AB659" s="50" t="str">
        <f t="shared" si="216"/>
        <v>Jemnice u Oseka</v>
      </c>
      <c r="AC659" s="51">
        <f t="shared" si="217"/>
        <v>712892</v>
      </c>
      <c r="AD659" s="52" t="str">
        <f t="shared" si="218"/>
        <v>30,01 - 50,00 %</v>
      </c>
    </row>
    <row r="660" spans="1:30" ht="12.75" x14ac:dyDescent="0.25">
      <c r="A660" s="49">
        <f>IF(B660=$Z$1,MAX($A$1:A659)+1,"")</f>
        <v>659</v>
      </c>
      <c r="B660" s="51" t="s">
        <v>3036</v>
      </c>
      <c r="C660" s="51" t="s">
        <v>753</v>
      </c>
      <c r="D660" s="64" t="s">
        <v>765</v>
      </c>
      <c r="E660" s="64">
        <v>726001</v>
      </c>
      <c r="F660" s="58" t="s">
        <v>34</v>
      </c>
      <c r="H660" s="62">
        <f t="shared" si="219"/>
        <v>659</v>
      </c>
      <c r="I660" s="63" t="str">
        <f t="shared" si="220"/>
        <v/>
      </c>
      <c r="J660" s="47" t="str">
        <f t="shared" si="221"/>
        <v/>
      </c>
      <c r="K660" s="47" t="str">
        <f t="shared" si="222"/>
        <v/>
      </c>
      <c r="L660" s="48" t="str">
        <f t="shared" si="223"/>
        <v/>
      </c>
      <c r="M660" s="47" t="str">
        <f t="shared" si="224"/>
        <v/>
      </c>
      <c r="N660" s="54" t="str">
        <f t="shared" si="225"/>
        <v/>
      </c>
      <c r="P660" s="53" t="str">
        <f>IF($AB$1="NE","",IF(V660=$V$1,MAX($P$1:P659)+1,""))</f>
        <v/>
      </c>
      <c r="Q660" s="50" t="str">
        <f t="shared" si="208"/>
        <v/>
      </c>
      <c r="R660" s="47" t="str">
        <f t="shared" si="209"/>
        <v/>
      </c>
      <c r="S660" s="47" t="str">
        <f t="shared" si="210"/>
        <v/>
      </c>
      <c r="T660" s="48" t="str">
        <f t="shared" si="211"/>
        <v/>
      </c>
      <c r="U660" s="47" t="str">
        <f t="shared" si="212"/>
        <v/>
      </c>
      <c r="V660" s="54" t="str">
        <f t="shared" si="213"/>
        <v/>
      </c>
      <c r="X660" s="49" t="str">
        <f>IF(AA660=$AA$1,MAX($X$1:X659)+1,"")</f>
        <v/>
      </c>
      <c r="Y660" s="50">
        <f t="shared" si="207"/>
        <v>659</v>
      </c>
      <c r="Z660" s="51" t="str">
        <f t="shared" si="214"/>
        <v>Ječmen Jarní</v>
      </c>
      <c r="AA660" s="50" t="str">
        <f t="shared" si="215"/>
        <v>Strakonice</v>
      </c>
      <c r="AB660" s="50" t="str">
        <f t="shared" si="216"/>
        <v>Horní Poříčí</v>
      </c>
      <c r="AC660" s="51">
        <f t="shared" si="217"/>
        <v>726001</v>
      </c>
      <c r="AD660" s="52" t="str">
        <f t="shared" si="218"/>
        <v>30,01 - 50,00 %</v>
      </c>
    </row>
    <row r="661" spans="1:30" ht="12.75" x14ac:dyDescent="0.25">
      <c r="A661" s="49">
        <f>IF(B661=$Z$1,MAX($A$1:A660)+1,"")</f>
        <v>660</v>
      </c>
      <c r="B661" s="51" t="s">
        <v>3036</v>
      </c>
      <c r="C661" s="51" t="s">
        <v>753</v>
      </c>
      <c r="D661" s="64" t="s">
        <v>766</v>
      </c>
      <c r="E661" s="64">
        <v>726923</v>
      </c>
      <c r="F661" s="58" t="s">
        <v>34</v>
      </c>
      <c r="H661" s="62">
        <f t="shared" si="219"/>
        <v>660</v>
      </c>
      <c r="I661" s="63" t="str">
        <f t="shared" si="220"/>
        <v/>
      </c>
      <c r="J661" s="47" t="str">
        <f t="shared" si="221"/>
        <v/>
      </c>
      <c r="K661" s="47" t="str">
        <f t="shared" si="222"/>
        <v/>
      </c>
      <c r="L661" s="48" t="str">
        <f t="shared" si="223"/>
        <v/>
      </c>
      <c r="M661" s="47" t="str">
        <f t="shared" si="224"/>
        <v/>
      </c>
      <c r="N661" s="54" t="str">
        <f t="shared" si="225"/>
        <v/>
      </c>
      <c r="P661" s="53" t="str">
        <f>IF($AB$1="NE","",IF(V661=$V$1,MAX($P$1:P660)+1,""))</f>
        <v/>
      </c>
      <c r="Q661" s="50" t="str">
        <f t="shared" si="208"/>
        <v/>
      </c>
      <c r="R661" s="47" t="str">
        <f t="shared" si="209"/>
        <v/>
      </c>
      <c r="S661" s="47" t="str">
        <f t="shared" si="210"/>
        <v/>
      </c>
      <c r="T661" s="48" t="str">
        <f t="shared" si="211"/>
        <v/>
      </c>
      <c r="U661" s="47" t="str">
        <f t="shared" si="212"/>
        <v/>
      </c>
      <c r="V661" s="54" t="str">
        <f t="shared" si="213"/>
        <v/>
      </c>
      <c r="X661" s="49" t="str">
        <f>IF(AA661=$AA$1,MAX($X$1:X660)+1,"")</f>
        <v/>
      </c>
      <c r="Y661" s="50">
        <f t="shared" si="207"/>
        <v>660</v>
      </c>
      <c r="Z661" s="51" t="str">
        <f t="shared" si="214"/>
        <v>Ječmen Jarní</v>
      </c>
      <c r="AA661" s="50" t="str">
        <f t="shared" si="215"/>
        <v>Strakonice</v>
      </c>
      <c r="AB661" s="50" t="str">
        <f t="shared" si="216"/>
        <v>Drachkov u Strakonic</v>
      </c>
      <c r="AC661" s="51">
        <f t="shared" si="217"/>
        <v>726923</v>
      </c>
      <c r="AD661" s="52" t="str">
        <f t="shared" si="218"/>
        <v>30,01 - 50,00 %</v>
      </c>
    </row>
    <row r="662" spans="1:30" ht="12.75" x14ac:dyDescent="0.25">
      <c r="A662" s="49">
        <f>IF(B662=$Z$1,MAX($A$1:A661)+1,"")</f>
        <v>661</v>
      </c>
      <c r="B662" s="51" t="s">
        <v>3036</v>
      </c>
      <c r="C662" s="51" t="s">
        <v>753</v>
      </c>
      <c r="D662" s="64" t="s">
        <v>767</v>
      </c>
      <c r="E662" s="64">
        <v>740586</v>
      </c>
      <c r="F662" s="58" t="s">
        <v>34</v>
      </c>
      <c r="H662" s="62">
        <f t="shared" si="219"/>
        <v>661</v>
      </c>
      <c r="I662" s="63" t="str">
        <f t="shared" si="220"/>
        <v/>
      </c>
      <c r="J662" s="47" t="str">
        <f t="shared" si="221"/>
        <v/>
      </c>
      <c r="K662" s="47" t="str">
        <f t="shared" si="222"/>
        <v/>
      </c>
      <c r="L662" s="48" t="str">
        <f t="shared" si="223"/>
        <v/>
      </c>
      <c r="M662" s="47" t="str">
        <f t="shared" si="224"/>
        <v/>
      </c>
      <c r="N662" s="54" t="str">
        <f t="shared" si="225"/>
        <v/>
      </c>
      <c r="P662" s="53" t="str">
        <f>IF($AB$1="NE","",IF(V662=$V$1,MAX($P$1:P661)+1,""))</f>
        <v/>
      </c>
      <c r="Q662" s="50" t="str">
        <f t="shared" si="208"/>
        <v/>
      </c>
      <c r="R662" s="47" t="str">
        <f t="shared" si="209"/>
        <v/>
      </c>
      <c r="S662" s="47" t="str">
        <f t="shared" si="210"/>
        <v/>
      </c>
      <c r="T662" s="48" t="str">
        <f t="shared" si="211"/>
        <v/>
      </c>
      <c r="U662" s="47" t="str">
        <f t="shared" si="212"/>
        <v/>
      </c>
      <c r="V662" s="54" t="str">
        <f t="shared" si="213"/>
        <v/>
      </c>
      <c r="X662" s="49" t="str">
        <f>IF(AA662=$AA$1,MAX($X$1:X661)+1,"")</f>
        <v/>
      </c>
      <c r="Y662" s="50">
        <f t="shared" si="207"/>
        <v>661</v>
      </c>
      <c r="Z662" s="51" t="str">
        <f t="shared" si="214"/>
        <v>Ječmen Jarní</v>
      </c>
      <c r="AA662" s="50" t="str">
        <f t="shared" si="215"/>
        <v>Strakonice</v>
      </c>
      <c r="AB662" s="50" t="str">
        <f t="shared" si="216"/>
        <v>Láz u Radomyšle</v>
      </c>
      <c r="AC662" s="51">
        <f t="shared" si="217"/>
        <v>740586</v>
      </c>
      <c r="AD662" s="52" t="str">
        <f t="shared" si="218"/>
        <v>30,01 - 50,00 %</v>
      </c>
    </row>
    <row r="663" spans="1:30" ht="12.75" x14ac:dyDescent="0.25">
      <c r="A663" s="49">
        <f>IF(B663=$Z$1,MAX($A$1:A662)+1,"")</f>
        <v>662</v>
      </c>
      <c r="B663" s="51" t="s">
        <v>3036</v>
      </c>
      <c r="C663" s="51" t="s">
        <v>753</v>
      </c>
      <c r="D663" s="64" t="s">
        <v>768</v>
      </c>
      <c r="E663" s="64">
        <v>748315</v>
      </c>
      <c r="F663" s="58" t="s">
        <v>34</v>
      </c>
      <c r="H663" s="62">
        <f t="shared" si="219"/>
        <v>662</v>
      </c>
      <c r="I663" s="63" t="str">
        <f t="shared" si="220"/>
        <v/>
      </c>
      <c r="J663" s="47" t="str">
        <f t="shared" si="221"/>
        <v/>
      </c>
      <c r="K663" s="47" t="str">
        <f t="shared" si="222"/>
        <v/>
      </c>
      <c r="L663" s="48" t="str">
        <f t="shared" si="223"/>
        <v/>
      </c>
      <c r="M663" s="47" t="str">
        <f t="shared" si="224"/>
        <v/>
      </c>
      <c r="N663" s="54" t="str">
        <f t="shared" si="225"/>
        <v/>
      </c>
      <c r="P663" s="53" t="str">
        <f>IF($AB$1="NE","",IF(V663=$V$1,MAX($P$1:P662)+1,""))</f>
        <v/>
      </c>
      <c r="Q663" s="50" t="str">
        <f t="shared" si="208"/>
        <v/>
      </c>
      <c r="R663" s="47" t="str">
        <f t="shared" si="209"/>
        <v/>
      </c>
      <c r="S663" s="47" t="str">
        <f t="shared" si="210"/>
        <v/>
      </c>
      <c r="T663" s="48" t="str">
        <f t="shared" si="211"/>
        <v/>
      </c>
      <c r="U663" s="47" t="str">
        <f t="shared" si="212"/>
        <v/>
      </c>
      <c r="V663" s="54" t="str">
        <f t="shared" si="213"/>
        <v/>
      </c>
      <c r="X663" s="49" t="str">
        <f>IF(AA663=$AA$1,MAX($X$1:X662)+1,"")</f>
        <v/>
      </c>
      <c r="Y663" s="50">
        <f t="shared" si="207"/>
        <v>662</v>
      </c>
      <c r="Z663" s="51" t="str">
        <f t="shared" si="214"/>
        <v>Ječmen Jarní</v>
      </c>
      <c r="AA663" s="50" t="str">
        <f t="shared" si="215"/>
        <v>Strakonice</v>
      </c>
      <c r="AB663" s="50" t="str">
        <f t="shared" si="216"/>
        <v>Skočice</v>
      </c>
      <c r="AC663" s="51">
        <f t="shared" si="217"/>
        <v>748315</v>
      </c>
      <c r="AD663" s="52" t="str">
        <f t="shared" si="218"/>
        <v>30,01 - 50,00 %</v>
      </c>
    </row>
    <row r="664" spans="1:30" ht="12.75" x14ac:dyDescent="0.25">
      <c r="A664" s="49">
        <f>IF(B664=$Z$1,MAX($A$1:A663)+1,"")</f>
        <v>663</v>
      </c>
      <c r="B664" s="51" t="s">
        <v>3036</v>
      </c>
      <c r="C664" s="51" t="s">
        <v>753</v>
      </c>
      <c r="D664" s="64" t="s">
        <v>769</v>
      </c>
      <c r="E664" s="64">
        <v>755931</v>
      </c>
      <c r="F664" s="58" t="s">
        <v>34</v>
      </c>
      <c r="H664" s="62">
        <f t="shared" si="219"/>
        <v>663</v>
      </c>
      <c r="I664" s="63" t="str">
        <f t="shared" si="220"/>
        <v/>
      </c>
      <c r="J664" s="47" t="str">
        <f t="shared" si="221"/>
        <v/>
      </c>
      <c r="K664" s="47" t="str">
        <f t="shared" si="222"/>
        <v/>
      </c>
      <c r="L664" s="48" t="str">
        <f t="shared" si="223"/>
        <v/>
      </c>
      <c r="M664" s="47" t="str">
        <f t="shared" si="224"/>
        <v/>
      </c>
      <c r="N664" s="54" t="str">
        <f t="shared" si="225"/>
        <v/>
      </c>
      <c r="P664" s="53" t="str">
        <f>IF($AB$1="NE","",IF(V664=$V$1,MAX($P$1:P663)+1,""))</f>
        <v/>
      </c>
      <c r="Q664" s="50" t="str">
        <f t="shared" si="208"/>
        <v/>
      </c>
      <c r="R664" s="47" t="str">
        <f t="shared" si="209"/>
        <v/>
      </c>
      <c r="S664" s="47" t="str">
        <f t="shared" si="210"/>
        <v/>
      </c>
      <c r="T664" s="48" t="str">
        <f t="shared" si="211"/>
        <v/>
      </c>
      <c r="U664" s="47" t="str">
        <f t="shared" si="212"/>
        <v/>
      </c>
      <c r="V664" s="54" t="str">
        <f t="shared" si="213"/>
        <v/>
      </c>
      <c r="X664" s="49" t="str">
        <f>IF(AA664=$AA$1,MAX($X$1:X663)+1,"")</f>
        <v/>
      </c>
      <c r="Y664" s="50">
        <f t="shared" si="207"/>
        <v>663</v>
      </c>
      <c r="Z664" s="51" t="str">
        <f t="shared" si="214"/>
        <v>Ječmen Jarní</v>
      </c>
      <c r="AA664" s="50" t="str">
        <f t="shared" si="215"/>
        <v>Strakonice</v>
      </c>
      <c r="AB664" s="50" t="str">
        <f t="shared" si="216"/>
        <v>Přední Ptákovice</v>
      </c>
      <c r="AC664" s="51">
        <f t="shared" si="217"/>
        <v>755931</v>
      </c>
      <c r="AD664" s="52" t="str">
        <f t="shared" si="218"/>
        <v>30,01 - 50,00 %</v>
      </c>
    </row>
    <row r="665" spans="1:30" ht="12.75" x14ac:dyDescent="0.25">
      <c r="A665" s="49">
        <f>IF(B665=$Z$1,MAX($A$1:A664)+1,"")</f>
        <v>664</v>
      </c>
      <c r="B665" s="51" t="s">
        <v>3036</v>
      </c>
      <c r="C665" s="51" t="s">
        <v>753</v>
      </c>
      <c r="D665" s="64" t="s">
        <v>770</v>
      </c>
      <c r="E665" s="64">
        <v>757161</v>
      </c>
      <c r="F665" s="58" t="s">
        <v>34</v>
      </c>
      <c r="H665" s="62">
        <f t="shared" si="219"/>
        <v>664</v>
      </c>
      <c r="I665" s="63" t="str">
        <f t="shared" si="220"/>
        <v/>
      </c>
      <c r="J665" s="47" t="str">
        <f t="shared" si="221"/>
        <v/>
      </c>
      <c r="K665" s="47" t="str">
        <f t="shared" si="222"/>
        <v/>
      </c>
      <c r="L665" s="48" t="str">
        <f t="shared" si="223"/>
        <v/>
      </c>
      <c r="M665" s="47" t="str">
        <f t="shared" si="224"/>
        <v/>
      </c>
      <c r="N665" s="54" t="str">
        <f t="shared" si="225"/>
        <v/>
      </c>
      <c r="P665" s="53" t="str">
        <f>IF($AB$1="NE","",IF(V665=$V$1,MAX($P$1:P664)+1,""))</f>
        <v/>
      </c>
      <c r="Q665" s="50" t="str">
        <f t="shared" si="208"/>
        <v/>
      </c>
      <c r="R665" s="47" t="str">
        <f t="shared" si="209"/>
        <v/>
      </c>
      <c r="S665" s="47" t="str">
        <f t="shared" si="210"/>
        <v/>
      </c>
      <c r="T665" s="48" t="str">
        <f t="shared" si="211"/>
        <v/>
      </c>
      <c r="U665" s="47" t="str">
        <f t="shared" si="212"/>
        <v/>
      </c>
      <c r="V665" s="54" t="str">
        <f t="shared" si="213"/>
        <v/>
      </c>
      <c r="X665" s="49" t="str">
        <f>IF(AA665=$AA$1,MAX($X$1:X664)+1,"")</f>
        <v/>
      </c>
      <c r="Y665" s="50">
        <f t="shared" si="207"/>
        <v>664</v>
      </c>
      <c r="Z665" s="51" t="str">
        <f t="shared" si="214"/>
        <v>Ječmen Jarní</v>
      </c>
      <c r="AA665" s="50" t="str">
        <f t="shared" si="215"/>
        <v>Strakonice</v>
      </c>
      <c r="AB665" s="50" t="str">
        <f t="shared" si="216"/>
        <v>Přední Zborovice</v>
      </c>
      <c r="AC665" s="51">
        <f t="shared" si="217"/>
        <v>757161</v>
      </c>
      <c r="AD665" s="52" t="str">
        <f t="shared" si="218"/>
        <v>30,01 - 50,00 %</v>
      </c>
    </row>
    <row r="666" spans="1:30" ht="12.75" x14ac:dyDescent="0.25">
      <c r="A666" s="49">
        <f>IF(B666=$Z$1,MAX($A$1:A665)+1,"")</f>
        <v>665</v>
      </c>
      <c r="B666" s="51" t="s">
        <v>3036</v>
      </c>
      <c r="C666" s="51" t="s">
        <v>753</v>
      </c>
      <c r="D666" s="64" t="s">
        <v>771</v>
      </c>
      <c r="E666" s="64">
        <v>760862</v>
      </c>
      <c r="F666" s="58" t="s">
        <v>34</v>
      </c>
      <c r="H666" s="62">
        <f t="shared" si="219"/>
        <v>665</v>
      </c>
      <c r="I666" s="63" t="str">
        <f t="shared" si="220"/>
        <v/>
      </c>
      <c r="J666" s="47" t="str">
        <f t="shared" si="221"/>
        <v/>
      </c>
      <c r="K666" s="47" t="str">
        <f t="shared" si="222"/>
        <v/>
      </c>
      <c r="L666" s="48" t="str">
        <f t="shared" si="223"/>
        <v/>
      </c>
      <c r="M666" s="47" t="str">
        <f t="shared" si="224"/>
        <v/>
      </c>
      <c r="N666" s="54" t="str">
        <f t="shared" si="225"/>
        <v/>
      </c>
      <c r="P666" s="53" t="str">
        <f>IF($AB$1="NE","",IF(V666=$V$1,MAX($P$1:P665)+1,""))</f>
        <v/>
      </c>
      <c r="Q666" s="50" t="str">
        <f t="shared" si="208"/>
        <v/>
      </c>
      <c r="R666" s="47" t="str">
        <f t="shared" si="209"/>
        <v/>
      </c>
      <c r="S666" s="47" t="str">
        <f t="shared" si="210"/>
        <v/>
      </c>
      <c r="T666" s="48" t="str">
        <f t="shared" si="211"/>
        <v/>
      </c>
      <c r="U666" s="47" t="str">
        <f t="shared" si="212"/>
        <v/>
      </c>
      <c r="V666" s="54" t="str">
        <f t="shared" si="213"/>
        <v/>
      </c>
      <c r="X666" s="49" t="str">
        <f>IF(AA666=$AA$1,MAX($X$1:X665)+1,"")</f>
        <v/>
      </c>
      <c r="Y666" s="50">
        <f t="shared" si="207"/>
        <v>665</v>
      </c>
      <c r="Z666" s="51" t="str">
        <f t="shared" si="214"/>
        <v>Ječmen Jarní</v>
      </c>
      <c r="AA666" s="50" t="str">
        <f t="shared" si="215"/>
        <v>Strakonice</v>
      </c>
      <c r="AB666" s="50" t="str">
        <f t="shared" si="216"/>
        <v>Svinětice</v>
      </c>
      <c r="AC666" s="51">
        <f t="shared" si="217"/>
        <v>760862</v>
      </c>
      <c r="AD666" s="52" t="str">
        <f t="shared" si="218"/>
        <v>30,01 - 50,00 %</v>
      </c>
    </row>
    <row r="667" spans="1:30" ht="12.75" x14ac:dyDescent="0.25">
      <c r="A667" s="49">
        <f>IF(B667=$Z$1,MAX($A$1:A666)+1,"")</f>
        <v>666</v>
      </c>
      <c r="B667" s="51" t="s">
        <v>3036</v>
      </c>
      <c r="C667" s="51" t="s">
        <v>753</v>
      </c>
      <c r="D667" s="64" t="s">
        <v>772</v>
      </c>
      <c r="E667" s="64">
        <v>774031</v>
      </c>
      <c r="F667" s="58" t="s">
        <v>34</v>
      </c>
      <c r="H667" s="62">
        <f t="shared" si="219"/>
        <v>666</v>
      </c>
      <c r="I667" s="63" t="str">
        <f t="shared" si="220"/>
        <v/>
      </c>
      <c r="J667" s="47" t="str">
        <f t="shared" si="221"/>
        <v/>
      </c>
      <c r="K667" s="47" t="str">
        <f t="shared" si="222"/>
        <v/>
      </c>
      <c r="L667" s="48" t="str">
        <f t="shared" si="223"/>
        <v/>
      </c>
      <c r="M667" s="47" t="str">
        <f t="shared" si="224"/>
        <v/>
      </c>
      <c r="N667" s="54" t="str">
        <f t="shared" si="225"/>
        <v/>
      </c>
      <c r="P667" s="53" t="str">
        <f>IF($AB$1="NE","",IF(V667=$V$1,MAX($P$1:P666)+1,""))</f>
        <v/>
      </c>
      <c r="Q667" s="50" t="str">
        <f t="shared" si="208"/>
        <v/>
      </c>
      <c r="R667" s="47" t="str">
        <f t="shared" si="209"/>
        <v/>
      </c>
      <c r="S667" s="47" t="str">
        <f t="shared" si="210"/>
        <v/>
      </c>
      <c r="T667" s="48" t="str">
        <f t="shared" si="211"/>
        <v/>
      </c>
      <c r="U667" s="47" t="str">
        <f t="shared" si="212"/>
        <v/>
      </c>
      <c r="V667" s="54" t="str">
        <f t="shared" si="213"/>
        <v/>
      </c>
      <c r="X667" s="49" t="str">
        <f>IF(AA667=$AA$1,MAX($X$1:X666)+1,"")</f>
        <v/>
      </c>
      <c r="Y667" s="50">
        <f t="shared" si="207"/>
        <v>666</v>
      </c>
      <c r="Z667" s="51" t="str">
        <f t="shared" si="214"/>
        <v>Ječmen Jarní</v>
      </c>
      <c r="AA667" s="50" t="str">
        <f t="shared" si="215"/>
        <v>Strakonice</v>
      </c>
      <c r="AB667" s="50" t="str">
        <f t="shared" si="216"/>
        <v>Újezdec u Bělčic</v>
      </c>
      <c r="AC667" s="51">
        <f t="shared" si="217"/>
        <v>774031</v>
      </c>
      <c r="AD667" s="52" t="str">
        <f t="shared" si="218"/>
        <v>30,01 - 50,00 %</v>
      </c>
    </row>
    <row r="668" spans="1:30" ht="12.75" x14ac:dyDescent="0.25">
      <c r="A668" s="49">
        <f>IF(B668=$Z$1,MAX($A$1:A667)+1,"")</f>
        <v>667</v>
      </c>
      <c r="B668" s="51" t="s">
        <v>3036</v>
      </c>
      <c r="C668" s="51" t="s">
        <v>773</v>
      </c>
      <c r="D668" s="64" t="s">
        <v>774</v>
      </c>
      <c r="E668" s="64">
        <v>601896</v>
      </c>
      <c r="F668" s="58" t="s">
        <v>34</v>
      </c>
      <c r="H668" s="62">
        <f t="shared" si="219"/>
        <v>667</v>
      </c>
      <c r="I668" s="63" t="str">
        <f t="shared" si="220"/>
        <v/>
      </c>
      <c r="J668" s="47" t="str">
        <f t="shared" si="221"/>
        <v/>
      </c>
      <c r="K668" s="47" t="str">
        <f t="shared" si="222"/>
        <v/>
      </c>
      <c r="L668" s="48" t="str">
        <f t="shared" si="223"/>
        <v/>
      </c>
      <c r="M668" s="47" t="str">
        <f t="shared" si="224"/>
        <v/>
      </c>
      <c r="N668" s="54" t="str">
        <f t="shared" si="225"/>
        <v/>
      </c>
      <c r="P668" s="53" t="str">
        <f>IF($AB$1="NE","",IF(V668=$V$1,MAX($P$1:P667)+1,""))</f>
        <v/>
      </c>
      <c r="Q668" s="50" t="str">
        <f t="shared" si="208"/>
        <v/>
      </c>
      <c r="R668" s="47" t="str">
        <f t="shared" si="209"/>
        <v/>
      </c>
      <c r="S668" s="47" t="str">
        <f t="shared" si="210"/>
        <v/>
      </c>
      <c r="T668" s="48" t="str">
        <f t="shared" si="211"/>
        <v/>
      </c>
      <c r="U668" s="47" t="str">
        <f t="shared" si="212"/>
        <v/>
      </c>
      <c r="V668" s="54" t="str">
        <f t="shared" si="213"/>
        <v/>
      </c>
      <c r="X668" s="49" t="str">
        <f>IF(AA668=$AA$1,MAX($X$1:X667)+1,"")</f>
        <v/>
      </c>
      <c r="Y668" s="50">
        <f t="shared" si="207"/>
        <v>667</v>
      </c>
      <c r="Z668" s="51" t="str">
        <f t="shared" si="214"/>
        <v>Ječmen Jarní</v>
      </c>
      <c r="AA668" s="50" t="str">
        <f t="shared" si="215"/>
        <v>Tábor</v>
      </c>
      <c r="AB668" s="50" t="str">
        <f t="shared" si="216"/>
        <v>Běleč u Mladé Vožice</v>
      </c>
      <c r="AC668" s="51">
        <f t="shared" si="217"/>
        <v>601896</v>
      </c>
      <c r="AD668" s="52" t="str">
        <f t="shared" si="218"/>
        <v>30,01 - 50,00 %</v>
      </c>
    </row>
    <row r="669" spans="1:30" ht="12.75" x14ac:dyDescent="0.25">
      <c r="A669" s="49">
        <f>IF(B669=$Z$1,MAX($A$1:A668)+1,"")</f>
        <v>668</v>
      </c>
      <c r="B669" s="51" t="s">
        <v>3036</v>
      </c>
      <c r="C669" s="51" t="s">
        <v>773</v>
      </c>
      <c r="D669" s="64" t="s">
        <v>775</v>
      </c>
      <c r="E669" s="64">
        <v>607606</v>
      </c>
      <c r="F669" s="58" t="s">
        <v>34</v>
      </c>
      <c r="H669" s="62">
        <f t="shared" si="219"/>
        <v>668</v>
      </c>
      <c r="I669" s="63" t="str">
        <f t="shared" si="220"/>
        <v/>
      </c>
      <c r="J669" s="47" t="str">
        <f t="shared" si="221"/>
        <v/>
      </c>
      <c r="K669" s="47" t="str">
        <f t="shared" si="222"/>
        <v/>
      </c>
      <c r="L669" s="48" t="str">
        <f t="shared" si="223"/>
        <v/>
      </c>
      <c r="M669" s="47" t="str">
        <f t="shared" si="224"/>
        <v/>
      </c>
      <c r="N669" s="54" t="str">
        <f t="shared" si="225"/>
        <v/>
      </c>
      <c r="P669" s="53" t="str">
        <f>IF($AB$1="NE","",IF(V669=$V$1,MAX($P$1:P668)+1,""))</f>
        <v/>
      </c>
      <c r="Q669" s="50" t="str">
        <f t="shared" si="208"/>
        <v/>
      </c>
      <c r="R669" s="47" t="str">
        <f t="shared" si="209"/>
        <v/>
      </c>
      <c r="S669" s="47" t="str">
        <f t="shared" si="210"/>
        <v/>
      </c>
      <c r="T669" s="48" t="str">
        <f t="shared" si="211"/>
        <v/>
      </c>
      <c r="U669" s="47" t="str">
        <f t="shared" si="212"/>
        <v/>
      </c>
      <c r="V669" s="54" t="str">
        <f t="shared" si="213"/>
        <v/>
      </c>
      <c r="X669" s="49" t="str">
        <f>IF(AA669=$AA$1,MAX($X$1:X668)+1,"")</f>
        <v/>
      </c>
      <c r="Y669" s="50">
        <f t="shared" si="207"/>
        <v>668</v>
      </c>
      <c r="Z669" s="51" t="str">
        <f t="shared" si="214"/>
        <v>Ječmen Jarní</v>
      </c>
      <c r="AA669" s="50" t="str">
        <f t="shared" si="215"/>
        <v>Tábor</v>
      </c>
      <c r="AB669" s="50" t="str">
        <f t="shared" si="216"/>
        <v>Borkovice</v>
      </c>
      <c r="AC669" s="51">
        <f t="shared" si="217"/>
        <v>607606</v>
      </c>
      <c r="AD669" s="52" t="str">
        <f t="shared" si="218"/>
        <v>30,01 - 50,00 %</v>
      </c>
    </row>
    <row r="670" spans="1:30" ht="12.75" x14ac:dyDescent="0.25">
      <c r="A670" s="49">
        <f>IF(B670=$Z$1,MAX($A$1:A669)+1,"")</f>
        <v>669</v>
      </c>
      <c r="B670" s="51" t="s">
        <v>3036</v>
      </c>
      <c r="C670" s="51" t="s">
        <v>773</v>
      </c>
      <c r="D670" s="64" t="s">
        <v>776</v>
      </c>
      <c r="E670" s="64">
        <v>614386</v>
      </c>
      <c r="F670" s="58" t="s">
        <v>34</v>
      </c>
      <c r="H670" s="62">
        <f t="shared" si="219"/>
        <v>669</v>
      </c>
      <c r="I670" s="63" t="str">
        <f t="shared" si="220"/>
        <v/>
      </c>
      <c r="J670" s="47" t="str">
        <f t="shared" si="221"/>
        <v/>
      </c>
      <c r="K670" s="47" t="str">
        <f t="shared" si="222"/>
        <v/>
      </c>
      <c r="L670" s="48" t="str">
        <f t="shared" si="223"/>
        <v/>
      </c>
      <c r="M670" s="47" t="str">
        <f t="shared" si="224"/>
        <v/>
      </c>
      <c r="N670" s="54" t="str">
        <f t="shared" si="225"/>
        <v/>
      </c>
      <c r="P670" s="53" t="str">
        <f>IF($AB$1="NE","",IF(V670=$V$1,MAX($P$1:P669)+1,""))</f>
        <v/>
      </c>
      <c r="Q670" s="50" t="str">
        <f t="shared" si="208"/>
        <v/>
      </c>
      <c r="R670" s="47" t="str">
        <f t="shared" si="209"/>
        <v/>
      </c>
      <c r="S670" s="47" t="str">
        <f t="shared" si="210"/>
        <v/>
      </c>
      <c r="T670" s="48" t="str">
        <f t="shared" si="211"/>
        <v/>
      </c>
      <c r="U670" s="47" t="str">
        <f t="shared" si="212"/>
        <v/>
      </c>
      <c r="V670" s="54" t="str">
        <f t="shared" si="213"/>
        <v/>
      </c>
      <c r="X670" s="49" t="str">
        <f>IF(AA670=$AA$1,MAX($X$1:X669)+1,"")</f>
        <v/>
      </c>
      <c r="Y670" s="50">
        <f t="shared" si="207"/>
        <v>669</v>
      </c>
      <c r="Z670" s="51" t="str">
        <f t="shared" si="214"/>
        <v>Ječmen Jarní</v>
      </c>
      <c r="AA670" s="50" t="str">
        <f t="shared" si="215"/>
        <v>Tábor</v>
      </c>
      <c r="AB670" s="50" t="str">
        <f t="shared" si="216"/>
        <v>Březnice u Bechyně</v>
      </c>
      <c r="AC670" s="51">
        <f t="shared" si="217"/>
        <v>614386</v>
      </c>
      <c r="AD670" s="52" t="str">
        <f t="shared" si="218"/>
        <v>30,01 - 50,00 %</v>
      </c>
    </row>
    <row r="671" spans="1:30" ht="12.75" x14ac:dyDescent="0.25">
      <c r="A671" s="49">
        <f>IF(B671=$Z$1,MAX($A$1:A670)+1,"")</f>
        <v>670</v>
      </c>
      <c r="B671" s="51" t="s">
        <v>3036</v>
      </c>
      <c r="C671" s="51" t="s">
        <v>773</v>
      </c>
      <c r="D671" s="64" t="s">
        <v>777</v>
      </c>
      <c r="E671" s="64">
        <v>619485</v>
      </c>
      <c r="F671" s="58" t="s">
        <v>34</v>
      </c>
      <c r="H671" s="62">
        <f t="shared" si="219"/>
        <v>670</v>
      </c>
      <c r="I671" s="63" t="str">
        <f t="shared" si="220"/>
        <v/>
      </c>
      <c r="J671" s="47" t="str">
        <f t="shared" si="221"/>
        <v/>
      </c>
      <c r="K671" s="47" t="str">
        <f t="shared" si="222"/>
        <v/>
      </c>
      <c r="L671" s="48" t="str">
        <f t="shared" si="223"/>
        <v/>
      </c>
      <c r="M671" s="47" t="str">
        <f t="shared" si="224"/>
        <v/>
      </c>
      <c r="N671" s="54" t="str">
        <f t="shared" si="225"/>
        <v/>
      </c>
      <c r="P671" s="53" t="str">
        <f>IF($AB$1="NE","",IF(V671=$V$1,MAX($P$1:P670)+1,""))</f>
        <v/>
      </c>
      <c r="Q671" s="50" t="str">
        <f t="shared" si="208"/>
        <v/>
      </c>
      <c r="R671" s="47" t="str">
        <f t="shared" si="209"/>
        <v/>
      </c>
      <c r="S671" s="47" t="str">
        <f t="shared" si="210"/>
        <v/>
      </c>
      <c r="T671" s="48" t="str">
        <f t="shared" si="211"/>
        <v/>
      </c>
      <c r="U671" s="47" t="str">
        <f t="shared" si="212"/>
        <v/>
      </c>
      <c r="V671" s="54" t="str">
        <f t="shared" si="213"/>
        <v/>
      </c>
      <c r="X671" s="49" t="str">
        <f>IF(AA671=$AA$1,MAX($X$1:X670)+1,"")</f>
        <v/>
      </c>
      <c r="Y671" s="50">
        <f t="shared" si="207"/>
        <v>670</v>
      </c>
      <c r="Z671" s="51" t="str">
        <f t="shared" si="214"/>
        <v>Ječmen Jarní</v>
      </c>
      <c r="AA671" s="50" t="str">
        <f t="shared" si="215"/>
        <v>Tábor</v>
      </c>
      <c r="AB671" s="50" t="str">
        <f t="shared" si="216"/>
        <v>Čenkov u Malšic</v>
      </c>
      <c r="AC671" s="51">
        <f t="shared" si="217"/>
        <v>619485</v>
      </c>
      <c r="AD671" s="52" t="str">
        <f t="shared" si="218"/>
        <v>30,01 - 50,00 %</v>
      </c>
    </row>
    <row r="672" spans="1:30" ht="12.75" x14ac:dyDescent="0.25">
      <c r="A672" s="49">
        <f>IF(B672=$Z$1,MAX($A$1:A671)+1,"")</f>
        <v>671</v>
      </c>
      <c r="B672" s="51" t="s">
        <v>3036</v>
      </c>
      <c r="C672" s="51" t="s">
        <v>773</v>
      </c>
      <c r="D672" s="64" t="s">
        <v>778</v>
      </c>
      <c r="E672" s="64">
        <v>626104</v>
      </c>
      <c r="F672" s="58" t="s">
        <v>34</v>
      </c>
      <c r="H672" s="62">
        <f t="shared" si="219"/>
        <v>671</v>
      </c>
      <c r="I672" s="63" t="str">
        <f t="shared" si="220"/>
        <v/>
      </c>
      <c r="J672" s="47" t="str">
        <f t="shared" si="221"/>
        <v/>
      </c>
      <c r="K672" s="47" t="str">
        <f t="shared" si="222"/>
        <v/>
      </c>
      <c r="L672" s="48" t="str">
        <f t="shared" si="223"/>
        <v/>
      </c>
      <c r="M672" s="47" t="str">
        <f t="shared" si="224"/>
        <v/>
      </c>
      <c r="N672" s="54" t="str">
        <f t="shared" si="225"/>
        <v/>
      </c>
      <c r="P672" s="53" t="str">
        <f>IF($AB$1="NE","",IF(V672=$V$1,MAX($P$1:P671)+1,""))</f>
        <v/>
      </c>
      <c r="Q672" s="50" t="str">
        <f t="shared" si="208"/>
        <v/>
      </c>
      <c r="R672" s="47" t="str">
        <f t="shared" si="209"/>
        <v/>
      </c>
      <c r="S672" s="47" t="str">
        <f t="shared" si="210"/>
        <v/>
      </c>
      <c r="T672" s="48" t="str">
        <f t="shared" si="211"/>
        <v/>
      </c>
      <c r="U672" s="47" t="str">
        <f t="shared" si="212"/>
        <v/>
      </c>
      <c r="V672" s="54" t="str">
        <f t="shared" si="213"/>
        <v/>
      </c>
      <c r="X672" s="49" t="str">
        <f>IF(AA672=$AA$1,MAX($X$1:X671)+1,"")</f>
        <v/>
      </c>
      <c r="Y672" s="50">
        <f t="shared" si="207"/>
        <v>671</v>
      </c>
      <c r="Z672" s="51" t="str">
        <f t="shared" si="214"/>
        <v>Ječmen Jarní</v>
      </c>
      <c r="AA672" s="50" t="str">
        <f t="shared" si="215"/>
        <v>Tábor</v>
      </c>
      <c r="AB672" s="50" t="str">
        <f t="shared" si="216"/>
        <v>Nová Ves u Dírné</v>
      </c>
      <c r="AC672" s="51">
        <f t="shared" si="217"/>
        <v>626104</v>
      </c>
      <c r="AD672" s="52" t="str">
        <f t="shared" si="218"/>
        <v>30,01 - 50,00 %</v>
      </c>
    </row>
    <row r="673" spans="1:30" ht="12.75" x14ac:dyDescent="0.25">
      <c r="A673" s="49">
        <f>IF(B673=$Z$1,MAX($A$1:A672)+1,"")</f>
        <v>672</v>
      </c>
      <c r="B673" s="51" t="s">
        <v>3036</v>
      </c>
      <c r="C673" s="51" t="s">
        <v>773</v>
      </c>
      <c r="D673" s="64" t="s">
        <v>779</v>
      </c>
      <c r="E673" s="64">
        <v>626112</v>
      </c>
      <c r="F673" s="58" t="s">
        <v>34</v>
      </c>
      <c r="H673" s="62">
        <f t="shared" si="219"/>
        <v>672</v>
      </c>
      <c r="I673" s="63" t="str">
        <f t="shared" si="220"/>
        <v/>
      </c>
      <c r="J673" s="47" t="str">
        <f t="shared" si="221"/>
        <v/>
      </c>
      <c r="K673" s="47" t="str">
        <f t="shared" si="222"/>
        <v/>
      </c>
      <c r="L673" s="48" t="str">
        <f t="shared" si="223"/>
        <v/>
      </c>
      <c r="M673" s="47" t="str">
        <f t="shared" si="224"/>
        <v/>
      </c>
      <c r="N673" s="54" t="str">
        <f t="shared" si="225"/>
        <v/>
      </c>
      <c r="P673" s="53" t="str">
        <f>IF($AB$1="NE","",IF(V673=$V$1,MAX($P$1:P672)+1,""))</f>
        <v/>
      </c>
      <c r="Q673" s="50" t="str">
        <f t="shared" si="208"/>
        <v/>
      </c>
      <c r="R673" s="47" t="str">
        <f t="shared" si="209"/>
        <v/>
      </c>
      <c r="S673" s="47" t="str">
        <f t="shared" si="210"/>
        <v/>
      </c>
      <c r="T673" s="48" t="str">
        <f t="shared" si="211"/>
        <v/>
      </c>
      <c r="U673" s="47" t="str">
        <f t="shared" si="212"/>
        <v/>
      </c>
      <c r="V673" s="54" t="str">
        <f t="shared" si="213"/>
        <v/>
      </c>
      <c r="X673" s="49" t="str">
        <f>IF(AA673=$AA$1,MAX($X$1:X672)+1,"")</f>
        <v/>
      </c>
      <c r="Y673" s="50">
        <f t="shared" si="207"/>
        <v>672</v>
      </c>
      <c r="Z673" s="51" t="str">
        <f t="shared" si="214"/>
        <v>Ječmen Jarní</v>
      </c>
      <c r="AA673" s="50" t="str">
        <f t="shared" si="215"/>
        <v>Tábor</v>
      </c>
      <c r="AB673" s="50" t="str">
        <f t="shared" si="216"/>
        <v>Záříčí u Dírné</v>
      </c>
      <c r="AC673" s="51">
        <f t="shared" si="217"/>
        <v>626112</v>
      </c>
      <c r="AD673" s="52" t="str">
        <f t="shared" si="218"/>
        <v>30,01 - 50,00 %</v>
      </c>
    </row>
    <row r="674" spans="1:30" ht="12.75" x14ac:dyDescent="0.25">
      <c r="A674" s="49">
        <f>IF(B674=$Z$1,MAX($A$1:A673)+1,"")</f>
        <v>673</v>
      </c>
      <c r="B674" s="51" t="s">
        <v>3036</v>
      </c>
      <c r="C674" s="51" t="s">
        <v>773</v>
      </c>
      <c r="D674" s="64" t="s">
        <v>780</v>
      </c>
      <c r="E674" s="64">
        <v>626121</v>
      </c>
      <c r="F674" s="58" t="s">
        <v>34</v>
      </c>
      <c r="H674" s="62">
        <f t="shared" si="219"/>
        <v>673</v>
      </c>
      <c r="I674" s="63" t="str">
        <f t="shared" si="220"/>
        <v/>
      </c>
      <c r="J674" s="47" t="str">
        <f t="shared" si="221"/>
        <v/>
      </c>
      <c r="K674" s="47" t="str">
        <f t="shared" si="222"/>
        <v/>
      </c>
      <c r="L674" s="48" t="str">
        <f t="shared" si="223"/>
        <v/>
      </c>
      <c r="M674" s="47" t="str">
        <f t="shared" si="224"/>
        <v/>
      </c>
      <c r="N674" s="54" t="str">
        <f t="shared" si="225"/>
        <v/>
      </c>
      <c r="P674" s="53" t="str">
        <f>IF($AB$1="NE","",IF(V674=$V$1,MAX($P$1:P673)+1,""))</f>
        <v/>
      </c>
      <c r="Q674" s="50" t="str">
        <f t="shared" si="208"/>
        <v/>
      </c>
      <c r="R674" s="47" t="str">
        <f t="shared" si="209"/>
        <v/>
      </c>
      <c r="S674" s="47" t="str">
        <f t="shared" si="210"/>
        <v/>
      </c>
      <c r="T674" s="48" t="str">
        <f t="shared" si="211"/>
        <v/>
      </c>
      <c r="U674" s="47" t="str">
        <f t="shared" si="212"/>
        <v/>
      </c>
      <c r="V674" s="54" t="str">
        <f t="shared" si="213"/>
        <v/>
      </c>
      <c r="X674" s="49" t="str">
        <f>IF(AA674=$AA$1,MAX($X$1:X673)+1,"")</f>
        <v/>
      </c>
      <c r="Y674" s="50">
        <f t="shared" si="207"/>
        <v>673</v>
      </c>
      <c r="Z674" s="51" t="str">
        <f t="shared" si="214"/>
        <v>Ječmen Jarní</v>
      </c>
      <c r="AA674" s="50" t="str">
        <f t="shared" si="215"/>
        <v>Tábor</v>
      </c>
      <c r="AB674" s="50" t="str">
        <f t="shared" si="216"/>
        <v>Závsí</v>
      </c>
      <c r="AC674" s="51">
        <f t="shared" si="217"/>
        <v>626121</v>
      </c>
      <c r="AD674" s="52" t="str">
        <f t="shared" si="218"/>
        <v>30,01 - 50,00 %</v>
      </c>
    </row>
    <row r="675" spans="1:30" ht="12.75" x14ac:dyDescent="0.25">
      <c r="A675" s="49">
        <f>IF(B675=$Z$1,MAX($A$1:A674)+1,"")</f>
        <v>674</v>
      </c>
      <c r="B675" s="51" t="s">
        <v>3036</v>
      </c>
      <c r="C675" s="51" t="s">
        <v>773</v>
      </c>
      <c r="D675" s="64" t="s">
        <v>781</v>
      </c>
      <c r="E675" s="64">
        <v>629103</v>
      </c>
      <c r="F675" s="58" t="s">
        <v>34</v>
      </c>
      <c r="H675" s="62">
        <f t="shared" si="219"/>
        <v>674</v>
      </c>
      <c r="I675" s="63" t="str">
        <f t="shared" si="220"/>
        <v/>
      </c>
      <c r="J675" s="47" t="str">
        <f t="shared" si="221"/>
        <v/>
      </c>
      <c r="K675" s="47" t="str">
        <f t="shared" si="222"/>
        <v/>
      </c>
      <c r="L675" s="48" t="str">
        <f t="shared" si="223"/>
        <v/>
      </c>
      <c r="M675" s="47" t="str">
        <f t="shared" si="224"/>
        <v/>
      </c>
      <c r="N675" s="54" t="str">
        <f t="shared" si="225"/>
        <v/>
      </c>
      <c r="P675" s="53" t="str">
        <f>IF($AB$1="NE","",IF(V675=$V$1,MAX($P$1:P674)+1,""))</f>
        <v/>
      </c>
      <c r="Q675" s="50" t="str">
        <f t="shared" si="208"/>
        <v/>
      </c>
      <c r="R675" s="47" t="str">
        <f t="shared" si="209"/>
        <v/>
      </c>
      <c r="S675" s="47" t="str">
        <f t="shared" si="210"/>
        <v/>
      </c>
      <c r="T675" s="48" t="str">
        <f t="shared" si="211"/>
        <v/>
      </c>
      <c r="U675" s="47" t="str">
        <f t="shared" si="212"/>
        <v/>
      </c>
      <c r="V675" s="54" t="str">
        <f t="shared" si="213"/>
        <v/>
      </c>
      <c r="X675" s="49" t="str">
        <f>IF(AA675=$AA$1,MAX($X$1:X674)+1,"")</f>
        <v/>
      </c>
      <c r="Y675" s="50">
        <f t="shared" si="207"/>
        <v>674</v>
      </c>
      <c r="Z675" s="51" t="str">
        <f t="shared" si="214"/>
        <v>Ječmen Jarní</v>
      </c>
      <c r="AA675" s="50" t="str">
        <f t="shared" si="215"/>
        <v>Tábor</v>
      </c>
      <c r="AB675" s="50" t="str">
        <f t="shared" si="216"/>
        <v>Dolní Hořice</v>
      </c>
      <c r="AC675" s="51">
        <f t="shared" si="217"/>
        <v>629103</v>
      </c>
      <c r="AD675" s="52" t="str">
        <f t="shared" si="218"/>
        <v>30,01 - 50,00 %</v>
      </c>
    </row>
    <row r="676" spans="1:30" ht="12.75" x14ac:dyDescent="0.25">
      <c r="A676" s="49">
        <f>IF(B676=$Z$1,MAX($A$1:A675)+1,"")</f>
        <v>675</v>
      </c>
      <c r="B676" s="51" t="s">
        <v>3036</v>
      </c>
      <c r="C676" s="51" t="s">
        <v>773</v>
      </c>
      <c r="D676" s="64" t="s">
        <v>782</v>
      </c>
      <c r="E676" s="64">
        <v>630560</v>
      </c>
      <c r="F676" s="58" t="s">
        <v>34</v>
      </c>
      <c r="H676" s="62">
        <f t="shared" si="219"/>
        <v>675</v>
      </c>
      <c r="I676" s="63" t="str">
        <f t="shared" si="220"/>
        <v/>
      </c>
      <c r="J676" s="47" t="str">
        <f t="shared" si="221"/>
        <v/>
      </c>
      <c r="K676" s="47" t="str">
        <f t="shared" si="222"/>
        <v/>
      </c>
      <c r="L676" s="48" t="str">
        <f t="shared" si="223"/>
        <v/>
      </c>
      <c r="M676" s="47" t="str">
        <f t="shared" si="224"/>
        <v/>
      </c>
      <c r="N676" s="54" t="str">
        <f t="shared" si="225"/>
        <v/>
      </c>
      <c r="P676" s="53" t="str">
        <f>IF($AB$1="NE","",IF(V676=$V$1,MAX($P$1:P675)+1,""))</f>
        <v/>
      </c>
      <c r="Q676" s="50" t="str">
        <f t="shared" si="208"/>
        <v/>
      </c>
      <c r="R676" s="47" t="str">
        <f t="shared" si="209"/>
        <v/>
      </c>
      <c r="S676" s="47" t="str">
        <f t="shared" si="210"/>
        <v/>
      </c>
      <c r="T676" s="48" t="str">
        <f t="shared" si="211"/>
        <v/>
      </c>
      <c r="U676" s="47" t="str">
        <f t="shared" si="212"/>
        <v/>
      </c>
      <c r="V676" s="54" t="str">
        <f t="shared" si="213"/>
        <v/>
      </c>
      <c r="X676" s="49" t="str">
        <f>IF(AA676=$AA$1,MAX($X$1:X675)+1,"")</f>
        <v/>
      </c>
      <c r="Y676" s="50">
        <f t="shared" si="207"/>
        <v>675</v>
      </c>
      <c r="Z676" s="51" t="str">
        <f t="shared" si="214"/>
        <v>Ječmen Jarní</v>
      </c>
      <c r="AA676" s="50" t="str">
        <f t="shared" si="215"/>
        <v>Tábor</v>
      </c>
      <c r="AB676" s="50" t="str">
        <f t="shared" si="216"/>
        <v>Domamyšl</v>
      </c>
      <c r="AC676" s="51">
        <f t="shared" si="217"/>
        <v>630560</v>
      </c>
      <c r="AD676" s="52" t="str">
        <f t="shared" si="218"/>
        <v>30,01 - 50,00 %</v>
      </c>
    </row>
    <row r="677" spans="1:30" ht="12.75" x14ac:dyDescent="0.25">
      <c r="A677" s="49">
        <f>IF(B677=$Z$1,MAX($A$1:A676)+1,"")</f>
        <v>676</v>
      </c>
      <c r="B677" s="51" t="s">
        <v>3036</v>
      </c>
      <c r="C677" s="51" t="s">
        <v>773</v>
      </c>
      <c r="D677" s="64" t="s">
        <v>783</v>
      </c>
      <c r="E677" s="64">
        <v>631990</v>
      </c>
      <c r="F677" s="58" t="s">
        <v>34</v>
      </c>
      <c r="H677" s="62">
        <f t="shared" si="219"/>
        <v>676</v>
      </c>
      <c r="I677" s="63" t="str">
        <f t="shared" si="220"/>
        <v/>
      </c>
      <c r="J677" s="47" t="str">
        <f t="shared" si="221"/>
        <v/>
      </c>
      <c r="K677" s="47" t="str">
        <f t="shared" si="222"/>
        <v/>
      </c>
      <c r="L677" s="48" t="str">
        <f t="shared" si="223"/>
        <v/>
      </c>
      <c r="M677" s="47" t="str">
        <f t="shared" si="224"/>
        <v/>
      </c>
      <c r="N677" s="54" t="str">
        <f t="shared" si="225"/>
        <v/>
      </c>
      <c r="P677" s="53" t="str">
        <f>IF($AB$1="NE","",IF(V677=$V$1,MAX($P$1:P676)+1,""))</f>
        <v/>
      </c>
      <c r="Q677" s="50" t="str">
        <f t="shared" si="208"/>
        <v/>
      </c>
      <c r="R677" s="47" t="str">
        <f t="shared" si="209"/>
        <v/>
      </c>
      <c r="S677" s="47" t="str">
        <f t="shared" si="210"/>
        <v/>
      </c>
      <c r="T677" s="48" t="str">
        <f t="shared" si="211"/>
        <v/>
      </c>
      <c r="U677" s="47" t="str">
        <f t="shared" si="212"/>
        <v/>
      </c>
      <c r="V677" s="54" t="str">
        <f t="shared" si="213"/>
        <v/>
      </c>
      <c r="X677" s="49" t="str">
        <f>IF(AA677=$AA$1,MAX($X$1:X676)+1,"")</f>
        <v/>
      </c>
      <c r="Y677" s="50">
        <f t="shared" si="207"/>
        <v>676</v>
      </c>
      <c r="Z677" s="51" t="str">
        <f t="shared" si="214"/>
        <v>Ječmen Jarní</v>
      </c>
      <c r="AA677" s="50" t="str">
        <f t="shared" si="215"/>
        <v>Tábor</v>
      </c>
      <c r="AB677" s="50" t="str">
        <f t="shared" si="216"/>
        <v>Drahov</v>
      </c>
      <c r="AC677" s="51">
        <f t="shared" si="217"/>
        <v>631990</v>
      </c>
      <c r="AD677" s="52" t="str">
        <f t="shared" si="218"/>
        <v>30,01 - 50,00 %</v>
      </c>
    </row>
    <row r="678" spans="1:30" ht="12.75" x14ac:dyDescent="0.25">
      <c r="A678" s="49">
        <f>IF(B678=$Z$1,MAX($A$1:A677)+1,"")</f>
        <v>677</v>
      </c>
      <c r="B678" s="51" t="s">
        <v>3036</v>
      </c>
      <c r="C678" s="51" t="s">
        <v>773</v>
      </c>
      <c r="D678" s="64" t="s">
        <v>784</v>
      </c>
      <c r="E678" s="64">
        <v>632236</v>
      </c>
      <c r="F678" s="58" t="s">
        <v>34</v>
      </c>
      <c r="H678" s="62">
        <f t="shared" si="219"/>
        <v>677</v>
      </c>
      <c r="I678" s="63" t="str">
        <f t="shared" si="220"/>
        <v/>
      </c>
      <c r="J678" s="47" t="str">
        <f t="shared" si="221"/>
        <v/>
      </c>
      <c r="K678" s="47" t="str">
        <f t="shared" si="222"/>
        <v/>
      </c>
      <c r="L678" s="48" t="str">
        <f t="shared" si="223"/>
        <v/>
      </c>
      <c r="M678" s="47" t="str">
        <f t="shared" si="224"/>
        <v/>
      </c>
      <c r="N678" s="54" t="str">
        <f t="shared" si="225"/>
        <v/>
      </c>
      <c r="P678" s="53" t="str">
        <f>IF($AB$1="NE","",IF(V678=$V$1,MAX($P$1:P677)+1,""))</f>
        <v/>
      </c>
      <c r="Q678" s="50" t="str">
        <f t="shared" si="208"/>
        <v/>
      </c>
      <c r="R678" s="47" t="str">
        <f t="shared" si="209"/>
        <v/>
      </c>
      <c r="S678" s="47" t="str">
        <f t="shared" si="210"/>
        <v/>
      </c>
      <c r="T678" s="48" t="str">
        <f t="shared" si="211"/>
        <v/>
      </c>
      <c r="U678" s="47" t="str">
        <f t="shared" si="212"/>
        <v/>
      </c>
      <c r="V678" s="54" t="str">
        <f t="shared" si="213"/>
        <v/>
      </c>
      <c r="X678" s="49" t="str">
        <f>IF(AA678=$AA$1,MAX($X$1:X677)+1,"")</f>
        <v/>
      </c>
      <c r="Y678" s="50">
        <f t="shared" si="207"/>
        <v>677</v>
      </c>
      <c r="Z678" s="51" t="str">
        <f t="shared" si="214"/>
        <v>Ječmen Jarní</v>
      </c>
      <c r="AA678" s="50" t="str">
        <f t="shared" si="215"/>
        <v>Tábor</v>
      </c>
      <c r="AB678" s="50" t="str">
        <f t="shared" si="216"/>
        <v>Dražičky</v>
      </c>
      <c r="AC678" s="51">
        <f t="shared" si="217"/>
        <v>632236</v>
      </c>
      <c r="AD678" s="52" t="str">
        <f t="shared" si="218"/>
        <v>30,01 - 50,00 %</v>
      </c>
    </row>
    <row r="679" spans="1:30" ht="12.75" x14ac:dyDescent="0.25">
      <c r="A679" s="49">
        <f>IF(B679=$Z$1,MAX($A$1:A678)+1,"")</f>
        <v>678</v>
      </c>
      <c r="B679" s="51" t="s">
        <v>3036</v>
      </c>
      <c r="C679" s="51" t="s">
        <v>773</v>
      </c>
      <c r="D679" s="64" t="s">
        <v>785</v>
      </c>
      <c r="E679" s="64">
        <v>638935</v>
      </c>
      <c r="F679" s="58" t="s">
        <v>34</v>
      </c>
      <c r="H679" s="62">
        <f t="shared" si="219"/>
        <v>678</v>
      </c>
      <c r="I679" s="63" t="str">
        <f t="shared" si="220"/>
        <v/>
      </c>
      <c r="J679" s="47" t="str">
        <f t="shared" si="221"/>
        <v/>
      </c>
      <c r="K679" s="47" t="str">
        <f t="shared" si="222"/>
        <v/>
      </c>
      <c r="L679" s="48" t="str">
        <f t="shared" si="223"/>
        <v/>
      </c>
      <c r="M679" s="47" t="str">
        <f t="shared" si="224"/>
        <v/>
      </c>
      <c r="N679" s="54" t="str">
        <f t="shared" si="225"/>
        <v/>
      </c>
      <c r="P679" s="53" t="str">
        <f>IF($AB$1="NE","",IF(V679=$V$1,MAX($P$1:P678)+1,""))</f>
        <v/>
      </c>
      <c r="Q679" s="50" t="str">
        <f t="shared" si="208"/>
        <v/>
      </c>
      <c r="R679" s="47" t="str">
        <f t="shared" si="209"/>
        <v/>
      </c>
      <c r="S679" s="47" t="str">
        <f t="shared" si="210"/>
        <v/>
      </c>
      <c r="T679" s="48" t="str">
        <f t="shared" si="211"/>
        <v/>
      </c>
      <c r="U679" s="47" t="str">
        <f t="shared" si="212"/>
        <v/>
      </c>
      <c r="V679" s="54" t="str">
        <f t="shared" si="213"/>
        <v/>
      </c>
      <c r="X679" s="49" t="str">
        <f>IF(AA679=$AA$1,MAX($X$1:X678)+1,"")</f>
        <v/>
      </c>
      <c r="Y679" s="50">
        <f t="shared" si="207"/>
        <v>678</v>
      </c>
      <c r="Z679" s="51" t="str">
        <f t="shared" si="214"/>
        <v>Ječmen Jarní</v>
      </c>
      <c r="AA679" s="50" t="str">
        <f t="shared" si="215"/>
        <v>Tábor</v>
      </c>
      <c r="AB679" s="50" t="str">
        <f t="shared" si="216"/>
        <v>Hlavatce</v>
      </c>
      <c r="AC679" s="51">
        <f t="shared" si="217"/>
        <v>638935</v>
      </c>
      <c r="AD679" s="52" t="str">
        <f t="shared" si="218"/>
        <v>30,01 - 50,00 %</v>
      </c>
    </row>
    <row r="680" spans="1:30" ht="12.75" x14ac:dyDescent="0.25">
      <c r="A680" s="49">
        <f>IF(B680=$Z$1,MAX($A$1:A679)+1,"")</f>
        <v>679</v>
      </c>
      <c r="B680" s="51" t="s">
        <v>3036</v>
      </c>
      <c r="C680" s="51" t="s">
        <v>773</v>
      </c>
      <c r="D680" s="64" t="s">
        <v>786</v>
      </c>
      <c r="E680" s="64">
        <v>642096</v>
      </c>
      <c r="F680" s="58" t="s">
        <v>34</v>
      </c>
      <c r="H680" s="62">
        <f t="shared" si="219"/>
        <v>679</v>
      </c>
      <c r="I680" s="63" t="str">
        <f t="shared" si="220"/>
        <v/>
      </c>
      <c r="J680" s="47" t="str">
        <f t="shared" si="221"/>
        <v/>
      </c>
      <c r="K680" s="47" t="str">
        <f t="shared" si="222"/>
        <v/>
      </c>
      <c r="L680" s="48" t="str">
        <f t="shared" si="223"/>
        <v/>
      </c>
      <c r="M680" s="47" t="str">
        <f t="shared" si="224"/>
        <v/>
      </c>
      <c r="N680" s="54" t="str">
        <f t="shared" si="225"/>
        <v/>
      </c>
      <c r="P680" s="53" t="str">
        <f>IF($AB$1="NE","",IF(V680=$V$1,MAX($P$1:P679)+1,""))</f>
        <v/>
      </c>
      <c r="Q680" s="50" t="str">
        <f t="shared" si="208"/>
        <v/>
      </c>
      <c r="R680" s="47" t="str">
        <f t="shared" si="209"/>
        <v/>
      </c>
      <c r="S680" s="47" t="str">
        <f t="shared" si="210"/>
        <v/>
      </c>
      <c r="T680" s="48" t="str">
        <f t="shared" si="211"/>
        <v/>
      </c>
      <c r="U680" s="47" t="str">
        <f t="shared" si="212"/>
        <v/>
      </c>
      <c r="V680" s="54" t="str">
        <f t="shared" si="213"/>
        <v/>
      </c>
      <c r="X680" s="49" t="str">
        <f>IF(AA680=$AA$1,MAX($X$1:X679)+1,"")</f>
        <v/>
      </c>
      <c r="Y680" s="50">
        <f t="shared" si="207"/>
        <v>679</v>
      </c>
      <c r="Z680" s="51" t="str">
        <f t="shared" si="214"/>
        <v>Ječmen Jarní</v>
      </c>
      <c r="AA680" s="50" t="str">
        <f t="shared" si="215"/>
        <v>Tábor</v>
      </c>
      <c r="AB680" s="50" t="str">
        <f t="shared" si="216"/>
        <v>Horky u Tábora</v>
      </c>
      <c r="AC680" s="51">
        <f t="shared" si="217"/>
        <v>642096</v>
      </c>
      <c r="AD680" s="52" t="str">
        <f t="shared" si="218"/>
        <v>30,01 - 50,00 %</v>
      </c>
    </row>
    <row r="681" spans="1:30" ht="12.75" x14ac:dyDescent="0.25">
      <c r="A681" s="49">
        <f>IF(B681=$Z$1,MAX($A$1:A680)+1,"")</f>
        <v>680</v>
      </c>
      <c r="B681" s="51" t="s">
        <v>3036</v>
      </c>
      <c r="C681" s="51" t="s">
        <v>773</v>
      </c>
      <c r="D681" s="64" t="s">
        <v>787</v>
      </c>
      <c r="E681" s="64">
        <v>644978</v>
      </c>
      <c r="F681" s="58" t="s">
        <v>34</v>
      </c>
      <c r="H681" s="62">
        <f t="shared" si="219"/>
        <v>680</v>
      </c>
      <c r="I681" s="63" t="str">
        <f t="shared" si="220"/>
        <v/>
      </c>
      <c r="J681" s="47" t="str">
        <f t="shared" si="221"/>
        <v/>
      </c>
      <c r="K681" s="47" t="str">
        <f t="shared" si="222"/>
        <v/>
      </c>
      <c r="L681" s="48" t="str">
        <f t="shared" si="223"/>
        <v/>
      </c>
      <c r="M681" s="47" t="str">
        <f t="shared" si="224"/>
        <v/>
      </c>
      <c r="N681" s="54" t="str">
        <f t="shared" si="225"/>
        <v/>
      </c>
      <c r="P681" s="53" t="str">
        <f>IF($AB$1="NE","",IF(V681=$V$1,MAX($P$1:P680)+1,""))</f>
        <v/>
      </c>
      <c r="Q681" s="50" t="str">
        <f t="shared" si="208"/>
        <v/>
      </c>
      <c r="R681" s="47" t="str">
        <f t="shared" si="209"/>
        <v/>
      </c>
      <c r="S681" s="47" t="str">
        <f t="shared" si="210"/>
        <v/>
      </c>
      <c r="T681" s="48" t="str">
        <f t="shared" si="211"/>
        <v/>
      </c>
      <c r="U681" s="47" t="str">
        <f t="shared" si="212"/>
        <v/>
      </c>
      <c r="V681" s="54" t="str">
        <f t="shared" si="213"/>
        <v/>
      </c>
      <c r="X681" s="49" t="str">
        <f>IF(AA681=$AA$1,MAX($X$1:X680)+1,"")</f>
        <v/>
      </c>
      <c r="Y681" s="50">
        <f t="shared" si="207"/>
        <v>680</v>
      </c>
      <c r="Z681" s="51" t="str">
        <f t="shared" si="214"/>
        <v>Ječmen Jarní</v>
      </c>
      <c r="AA681" s="50" t="str">
        <f t="shared" si="215"/>
        <v>Tábor</v>
      </c>
      <c r="AB681" s="50" t="str">
        <f t="shared" si="216"/>
        <v>Horusice</v>
      </c>
      <c r="AC681" s="51">
        <f t="shared" si="217"/>
        <v>644978</v>
      </c>
      <c r="AD681" s="52" t="str">
        <f t="shared" si="218"/>
        <v>30,01 - 50,00 %</v>
      </c>
    </row>
    <row r="682" spans="1:30" ht="12.75" x14ac:dyDescent="0.25">
      <c r="A682" s="49">
        <f>IF(B682=$Z$1,MAX($A$1:A681)+1,"")</f>
        <v>681</v>
      </c>
      <c r="B682" s="51" t="s">
        <v>3036</v>
      </c>
      <c r="C682" s="51" t="s">
        <v>773</v>
      </c>
      <c r="D682" s="64" t="s">
        <v>788</v>
      </c>
      <c r="E682" s="64">
        <v>648264</v>
      </c>
      <c r="F682" s="58" t="s">
        <v>34</v>
      </c>
      <c r="H682" s="62">
        <f t="shared" si="219"/>
        <v>681</v>
      </c>
      <c r="I682" s="63" t="str">
        <f t="shared" si="220"/>
        <v/>
      </c>
      <c r="J682" s="47" t="str">
        <f t="shared" si="221"/>
        <v/>
      </c>
      <c r="K682" s="47" t="str">
        <f t="shared" si="222"/>
        <v/>
      </c>
      <c r="L682" s="48" t="str">
        <f t="shared" si="223"/>
        <v/>
      </c>
      <c r="M682" s="47" t="str">
        <f t="shared" si="224"/>
        <v/>
      </c>
      <c r="N682" s="54" t="str">
        <f t="shared" si="225"/>
        <v/>
      </c>
      <c r="P682" s="53" t="str">
        <f>IF($AB$1="NE","",IF(V682=$V$1,MAX($P$1:P681)+1,""))</f>
        <v/>
      </c>
      <c r="Q682" s="50" t="str">
        <f t="shared" si="208"/>
        <v/>
      </c>
      <c r="R682" s="47" t="str">
        <f t="shared" si="209"/>
        <v/>
      </c>
      <c r="S682" s="47" t="str">
        <f t="shared" si="210"/>
        <v/>
      </c>
      <c r="T682" s="48" t="str">
        <f t="shared" si="211"/>
        <v/>
      </c>
      <c r="U682" s="47" t="str">
        <f t="shared" si="212"/>
        <v/>
      </c>
      <c r="V682" s="54" t="str">
        <f t="shared" si="213"/>
        <v/>
      </c>
      <c r="X682" s="49" t="str">
        <f>IF(AA682=$AA$1,MAX($X$1:X681)+1,"")</f>
        <v/>
      </c>
      <c r="Y682" s="50">
        <f t="shared" si="207"/>
        <v>681</v>
      </c>
      <c r="Z682" s="51" t="str">
        <f t="shared" si="214"/>
        <v>Ječmen Jarní</v>
      </c>
      <c r="AA682" s="50" t="str">
        <f t="shared" si="215"/>
        <v>Tábor</v>
      </c>
      <c r="AB682" s="50" t="str">
        <f t="shared" si="216"/>
        <v>Kozmice u Chýnova</v>
      </c>
      <c r="AC682" s="51">
        <f t="shared" si="217"/>
        <v>648264</v>
      </c>
      <c r="AD682" s="52" t="str">
        <f t="shared" si="218"/>
        <v>30,01 - 50,00 %</v>
      </c>
    </row>
    <row r="683" spans="1:30" ht="12.75" x14ac:dyDescent="0.25">
      <c r="A683" s="49">
        <f>IF(B683=$Z$1,MAX($A$1:A682)+1,"")</f>
        <v>682</v>
      </c>
      <c r="B683" s="51" t="s">
        <v>3036</v>
      </c>
      <c r="C683" s="51" t="s">
        <v>773</v>
      </c>
      <c r="D683" s="64" t="s">
        <v>789</v>
      </c>
      <c r="E683" s="64">
        <v>653403</v>
      </c>
      <c r="F683" s="58" t="s">
        <v>34</v>
      </c>
      <c r="H683" s="62">
        <f t="shared" si="219"/>
        <v>682</v>
      </c>
      <c r="I683" s="63" t="str">
        <f t="shared" si="220"/>
        <v/>
      </c>
      <c r="J683" s="47" t="str">
        <f t="shared" si="221"/>
        <v/>
      </c>
      <c r="K683" s="47" t="str">
        <f t="shared" si="222"/>
        <v/>
      </c>
      <c r="L683" s="48" t="str">
        <f t="shared" si="223"/>
        <v/>
      </c>
      <c r="M683" s="47" t="str">
        <f t="shared" si="224"/>
        <v/>
      </c>
      <c r="N683" s="54" t="str">
        <f t="shared" si="225"/>
        <v/>
      </c>
      <c r="P683" s="53" t="str">
        <f>IF($AB$1="NE","",IF(V683=$V$1,MAX($P$1:P682)+1,""))</f>
        <v/>
      </c>
      <c r="Q683" s="50" t="str">
        <f t="shared" si="208"/>
        <v/>
      </c>
      <c r="R683" s="47" t="str">
        <f t="shared" si="209"/>
        <v/>
      </c>
      <c r="S683" s="47" t="str">
        <f t="shared" si="210"/>
        <v/>
      </c>
      <c r="T683" s="48" t="str">
        <f t="shared" si="211"/>
        <v/>
      </c>
      <c r="U683" s="47" t="str">
        <f t="shared" si="212"/>
        <v/>
      </c>
      <c r="V683" s="54" t="str">
        <f t="shared" si="213"/>
        <v/>
      </c>
      <c r="X683" s="49" t="str">
        <f>IF(AA683=$AA$1,MAX($X$1:X682)+1,"")</f>
        <v/>
      </c>
      <c r="Y683" s="50">
        <f t="shared" si="207"/>
        <v>682</v>
      </c>
      <c r="Z683" s="51" t="str">
        <f t="shared" si="214"/>
        <v>Ječmen Jarní</v>
      </c>
      <c r="AA683" s="50" t="str">
        <f t="shared" si="215"/>
        <v>Tábor</v>
      </c>
      <c r="AB683" s="50" t="str">
        <f t="shared" si="216"/>
        <v>Červené Záhoří</v>
      </c>
      <c r="AC683" s="51">
        <f t="shared" si="217"/>
        <v>653403</v>
      </c>
      <c r="AD683" s="52" t="str">
        <f t="shared" si="218"/>
        <v>30,01 - 50,00 %</v>
      </c>
    </row>
    <row r="684" spans="1:30" ht="12.75" x14ac:dyDescent="0.25">
      <c r="A684" s="49">
        <f>IF(B684=$Z$1,MAX($A$1:A683)+1,"")</f>
        <v>683</v>
      </c>
      <c r="B684" s="51" t="s">
        <v>3036</v>
      </c>
      <c r="C684" s="51" t="s">
        <v>773</v>
      </c>
      <c r="D684" s="64" t="s">
        <v>790</v>
      </c>
      <c r="E684" s="64">
        <v>666106</v>
      </c>
      <c r="F684" s="58" t="s">
        <v>34</v>
      </c>
      <c r="H684" s="62">
        <f t="shared" si="219"/>
        <v>683</v>
      </c>
      <c r="I684" s="63" t="str">
        <f t="shared" si="220"/>
        <v/>
      </c>
      <c r="J684" s="47" t="str">
        <f t="shared" si="221"/>
        <v/>
      </c>
      <c r="K684" s="47" t="str">
        <f t="shared" si="222"/>
        <v/>
      </c>
      <c r="L684" s="48" t="str">
        <f t="shared" si="223"/>
        <v/>
      </c>
      <c r="M684" s="47" t="str">
        <f t="shared" si="224"/>
        <v/>
      </c>
      <c r="N684" s="54" t="str">
        <f t="shared" si="225"/>
        <v/>
      </c>
      <c r="P684" s="53" t="str">
        <f>IF($AB$1="NE","",IF(V684=$V$1,MAX($P$1:P683)+1,""))</f>
        <v/>
      </c>
      <c r="Q684" s="50" t="str">
        <f t="shared" si="208"/>
        <v/>
      </c>
      <c r="R684" s="47" t="str">
        <f t="shared" si="209"/>
        <v/>
      </c>
      <c r="S684" s="47" t="str">
        <f t="shared" si="210"/>
        <v/>
      </c>
      <c r="T684" s="48" t="str">
        <f t="shared" si="211"/>
        <v/>
      </c>
      <c r="U684" s="47" t="str">
        <f t="shared" si="212"/>
        <v/>
      </c>
      <c r="V684" s="54" t="str">
        <f t="shared" si="213"/>
        <v/>
      </c>
      <c r="X684" s="49" t="str">
        <f>IF(AA684=$AA$1,MAX($X$1:X683)+1,"")</f>
        <v/>
      </c>
      <c r="Y684" s="50">
        <f t="shared" si="207"/>
        <v>683</v>
      </c>
      <c r="Z684" s="51" t="str">
        <f t="shared" si="214"/>
        <v>Ječmen Jarní</v>
      </c>
      <c r="AA684" s="50" t="str">
        <f t="shared" si="215"/>
        <v>Tábor</v>
      </c>
      <c r="AB684" s="50" t="str">
        <f t="shared" si="216"/>
        <v>Klenovice u Soběslavi</v>
      </c>
      <c r="AC684" s="51">
        <f t="shared" si="217"/>
        <v>666106</v>
      </c>
      <c r="AD684" s="52" t="str">
        <f t="shared" si="218"/>
        <v>30,01 - 50,00 %</v>
      </c>
    </row>
    <row r="685" spans="1:30" ht="12.75" x14ac:dyDescent="0.25">
      <c r="A685" s="49">
        <f>IF(B685=$Z$1,MAX($A$1:A684)+1,"")</f>
        <v>684</v>
      </c>
      <c r="B685" s="51" t="s">
        <v>3036</v>
      </c>
      <c r="C685" s="51" t="s">
        <v>773</v>
      </c>
      <c r="D685" s="64" t="s">
        <v>791</v>
      </c>
      <c r="E685" s="64">
        <v>666513</v>
      </c>
      <c r="F685" s="58" t="s">
        <v>34</v>
      </c>
      <c r="H685" s="62">
        <f t="shared" si="219"/>
        <v>684</v>
      </c>
      <c r="I685" s="63" t="str">
        <f t="shared" si="220"/>
        <v/>
      </c>
      <c r="J685" s="47" t="str">
        <f t="shared" si="221"/>
        <v/>
      </c>
      <c r="K685" s="47" t="str">
        <f t="shared" si="222"/>
        <v/>
      </c>
      <c r="L685" s="48" t="str">
        <f t="shared" si="223"/>
        <v/>
      </c>
      <c r="M685" s="47" t="str">
        <f t="shared" si="224"/>
        <v/>
      </c>
      <c r="N685" s="54" t="str">
        <f t="shared" si="225"/>
        <v/>
      </c>
      <c r="P685" s="53" t="str">
        <f>IF($AB$1="NE","",IF(V685=$V$1,MAX($P$1:P684)+1,""))</f>
        <v/>
      </c>
      <c r="Q685" s="50" t="str">
        <f t="shared" si="208"/>
        <v/>
      </c>
      <c r="R685" s="47" t="str">
        <f t="shared" si="209"/>
        <v/>
      </c>
      <c r="S685" s="47" t="str">
        <f t="shared" si="210"/>
        <v/>
      </c>
      <c r="T685" s="48" t="str">
        <f t="shared" si="211"/>
        <v/>
      </c>
      <c r="U685" s="47" t="str">
        <f t="shared" si="212"/>
        <v/>
      </c>
      <c r="V685" s="54" t="str">
        <f t="shared" si="213"/>
        <v/>
      </c>
      <c r="X685" s="49" t="str">
        <f>IF(AA685=$AA$1,MAX($X$1:X684)+1,"")</f>
        <v/>
      </c>
      <c r="Y685" s="50">
        <f t="shared" si="207"/>
        <v>684</v>
      </c>
      <c r="Z685" s="51" t="str">
        <f t="shared" si="214"/>
        <v>Ječmen Jarní</v>
      </c>
      <c r="AA685" s="50" t="str">
        <f t="shared" si="215"/>
        <v>Tábor</v>
      </c>
      <c r="AB685" s="50" t="str">
        <f t="shared" si="216"/>
        <v>Klokoty</v>
      </c>
      <c r="AC685" s="51">
        <f t="shared" si="217"/>
        <v>666513</v>
      </c>
      <c r="AD685" s="52" t="str">
        <f t="shared" si="218"/>
        <v>30,01 - 50,00 %</v>
      </c>
    </row>
    <row r="686" spans="1:30" ht="12.75" x14ac:dyDescent="0.25">
      <c r="A686" s="49">
        <f>IF(B686=$Z$1,MAX($A$1:A685)+1,"")</f>
        <v>685</v>
      </c>
      <c r="B686" s="51" t="s">
        <v>3036</v>
      </c>
      <c r="C686" s="51" t="s">
        <v>773</v>
      </c>
      <c r="D686" s="64" t="s">
        <v>792</v>
      </c>
      <c r="E686" s="64">
        <v>666572</v>
      </c>
      <c r="F686" s="58" t="s">
        <v>34</v>
      </c>
      <c r="H686" s="62">
        <f t="shared" si="219"/>
        <v>685</v>
      </c>
      <c r="I686" s="63" t="str">
        <f t="shared" si="220"/>
        <v/>
      </c>
      <c r="J686" s="47" t="str">
        <f t="shared" si="221"/>
        <v/>
      </c>
      <c r="K686" s="47" t="str">
        <f t="shared" si="222"/>
        <v/>
      </c>
      <c r="L686" s="48" t="str">
        <f t="shared" si="223"/>
        <v/>
      </c>
      <c r="M686" s="47" t="str">
        <f t="shared" si="224"/>
        <v/>
      </c>
      <c r="N686" s="54" t="str">
        <f t="shared" si="225"/>
        <v/>
      </c>
      <c r="P686" s="53" t="str">
        <f>IF($AB$1="NE","",IF(V686=$V$1,MAX($P$1:P685)+1,""))</f>
        <v/>
      </c>
      <c r="Q686" s="50" t="str">
        <f t="shared" si="208"/>
        <v/>
      </c>
      <c r="R686" s="47" t="str">
        <f t="shared" si="209"/>
        <v/>
      </c>
      <c r="S686" s="47" t="str">
        <f t="shared" si="210"/>
        <v/>
      </c>
      <c r="T686" s="48" t="str">
        <f t="shared" si="211"/>
        <v/>
      </c>
      <c r="U686" s="47" t="str">
        <f t="shared" si="212"/>
        <v/>
      </c>
      <c r="V686" s="54" t="str">
        <f t="shared" si="213"/>
        <v/>
      </c>
      <c r="X686" s="49" t="str">
        <f>IF(AA686=$AA$1,MAX($X$1:X685)+1,"")</f>
        <v/>
      </c>
      <c r="Y686" s="50">
        <f t="shared" si="207"/>
        <v>685</v>
      </c>
      <c r="Z686" s="51" t="str">
        <f t="shared" si="214"/>
        <v>Ječmen Jarní</v>
      </c>
      <c r="AA686" s="50" t="str">
        <f t="shared" si="215"/>
        <v>Tábor</v>
      </c>
      <c r="AB686" s="50" t="str">
        <f t="shared" si="216"/>
        <v>Kloužovice</v>
      </c>
      <c r="AC686" s="51">
        <f t="shared" si="217"/>
        <v>666572</v>
      </c>
      <c r="AD686" s="52" t="str">
        <f t="shared" si="218"/>
        <v>30,01 - 50,00 %</v>
      </c>
    </row>
    <row r="687" spans="1:30" ht="12.75" x14ac:dyDescent="0.25">
      <c r="A687" s="49">
        <f>IF(B687=$Z$1,MAX($A$1:A686)+1,"")</f>
        <v>686</v>
      </c>
      <c r="B687" s="51" t="s">
        <v>3036</v>
      </c>
      <c r="C687" s="51" t="s">
        <v>773</v>
      </c>
      <c r="D687" s="64" t="s">
        <v>793</v>
      </c>
      <c r="E687" s="64">
        <v>670804</v>
      </c>
      <c r="F687" s="58" t="s">
        <v>34</v>
      </c>
      <c r="H687" s="62">
        <f t="shared" si="219"/>
        <v>686</v>
      </c>
      <c r="I687" s="63" t="str">
        <f t="shared" si="220"/>
        <v/>
      </c>
      <c r="J687" s="47" t="str">
        <f t="shared" si="221"/>
        <v/>
      </c>
      <c r="K687" s="47" t="str">
        <f t="shared" si="222"/>
        <v/>
      </c>
      <c r="L687" s="48" t="str">
        <f t="shared" si="223"/>
        <v/>
      </c>
      <c r="M687" s="47" t="str">
        <f t="shared" si="224"/>
        <v/>
      </c>
      <c r="N687" s="54" t="str">
        <f t="shared" si="225"/>
        <v/>
      </c>
      <c r="P687" s="53" t="str">
        <f>IF($AB$1="NE","",IF(V687=$V$1,MAX($P$1:P686)+1,""))</f>
        <v/>
      </c>
      <c r="Q687" s="50" t="str">
        <f t="shared" si="208"/>
        <v/>
      </c>
      <c r="R687" s="47" t="str">
        <f t="shared" si="209"/>
        <v/>
      </c>
      <c r="S687" s="47" t="str">
        <f t="shared" si="210"/>
        <v/>
      </c>
      <c r="T687" s="48" t="str">
        <f t="shared" si="211"/>
        <v/>
      </c>
      <c r="U687" s="47" t="str">
        <f t="shared" si="212"/>
        <v/>
      </c>
      <c r="V687" s="54" t="str">
        <f t="shared" si="213"/>
        <v/>
      </c>
      <c r="X687" s="49" t="str">
        <f>IF(AA687=$AA$1,MAX($X$1:X686)+1,"")</f>
        <v/>
      </c>
      <c r="Y687" s="50">
        <f t="shared" si="207"/>
        <v>686</v>
      </c>
      <c r="Z687" s="51" t="str">
        <f t="shared" si="214"/>
        <v>Ječmen Jarní</v>
      </c>
      <c r="AA687" s="50" t="str">
        <f t="shared" si="215"/>
        <v>Tábor</v>
      </c>
      <c r="AB687" s="50" t="str">
        <f t="shared" si="216"/>
        <v>Doubí nad Lužnicí</v>
      </c>
      <c r="AC687" s="51">
        <f t="shared" si="217"/>
        <v>670804</v>
      </c>
      <c r="AD687" s="52" t="str">
        <f t="shared" si="218"/>
        <v>30,01 - 50,00 %</v>
      </c>
    </row>
    <row r="688" spans="1:30" ht="12.75" x14ac:dyDescent="0.25">
      <c r="A688" s="49">
        <f>IF(B688=$Z$1,MAX($A$1:A687)+1,"")</f>
        <v>687</v>
      </c>
      <c r="B688" s="51" t="s">
        <v>3036</v>
      </c>
      <c r="C688" s="51" t="s">
        <v>773</v>
      </c>
      <c r="D688" s="64" t="s">
        <v>794</v>
      </c>
      <c r="E688" s="64">
        <v>670812</v>
      </c>
      <c r="F688" s="58" t="s">
        <v>34</v>
      </c>
      <c r="H688" s="62">
        <f t="shared" si="219"/>
        <v>687</v>
      </c>
      <c r="I688" s="63" t="str">
        <f t="shared" si="220"/>
        <v/>
      </c>
      <c r="J688" s="47" t="str">
        <f t="shared" si="221"/>
        <v/>
      </c>
      <c r="K688" s="47" t="str">
        <f t="shared" si="222"/>
        <v/>
      </c>
      <c r="L688" s="48" t="str">
        <f t="shared" si="223"/>
        <v/>
      </c>
      <c r="M688" s="47" t="str">
        <f t="shared" si="224"/>
        <v/>
      </c>
      <c r="N688" s="54" t="str">
        <f t="shared" si="225"/>
        <v/>
      </c>
      <c r="P688" s="53" t="str">
        <f>IF($AB$1="NE","",IF(V688=$V$1,MAX($P$1:P687)+1,""))</f>
        <v/>
      </c>
      <c r="Q688" s="50" t="str">
        <f t="shared" si="208"/>
        <v/>
      </c>
      <c r="R688" s="47" t="str">
        <f t="shared" si="209"/>
        <v/>
      </c>
      <c r="S688" s="47" t="str">
        <f t="shared" si="210"/>
        <v/>
      </c>
      <c r="T688" s="48" t="str">
        <f t="shared" si="211"/>
        <v/>
      </c>
      <c r="U688" s="47" t="str">
        <f t="shared" si="212"/>
        <v/>
      </c>
      <c r="V688" s="54" t="str">
        <f t="shared" si="213"/>
        <v/>
      </c>
      <c r="X688" s="49" t="str">
        <f>IF(AA688=$AA$1,MAX($X$1:X687)+1,"")</f>
        <v/>
      </c>
      <c r="Y688" s="50">
        <f t="shared" si="207"/>
        <v>687</v>
      </c>
      <c r="Z688" s="51" t="str">
        <f t="shared" si="214"/>
        <v>Ječmen Jarní</v>
      </c>
      <c r="AA688" s="50" t="str">
        <f t="shared" si="215"/>
        <v>Tábor</v>
      </c>
      <c r="AB688" s="50" t="str">
        <f t="shared" si="216"/>
        <v>Košice u Soběslavi</v>
      </c>
      <c r="AC688" s="51">
        <f t="shared" si="217"/>
        <v>670812</v>
      </c>
      <c r="AD688" s="52" t="str">
        <f t="shared" si="218"/>
        <v>30,01 - 50,00 %</v>
      </c>
    </row>
    <row r="689" spans="1:30" ht="12.75" x14ac:dyDescent="0.25">
      <c r="A689" s="49">
        <f>IF(B689=$Z$1,MAX($A$1:A688)+1,"")</f>
        <v>688</v>
      </c>
      <c r="B689" s="51" t="s">
        <v>3036</v>
      </c>
      <c r="C689" s="51" t="s">
        <v>773</v>
      </c>
      <c r="D689" s="64" t="s">
        <v>795</v>
      </c>
      <c r="E689" s="64">
        <v>691917</v>
      </c>
      <c r="F689" s="58" t="s">
        <v>34</v>
      </c>
      <c r="H689" s="62">
        <f t="shared" si="219"/>
        <v>688</v>
      </c>
      <c r="I689" s="63" t="str">
        <f t="shared" si="220"/>
        <v/>
      </c>
      <c r="J689" s="47" t="str">
        <f t="shared" si="221"/>
        <v/>
      </c>
      <c r="K689" s="47" t="str">
        <f t="shared" si="222"/>
        <v/>
      </c>
      <c r="L689" s="48" t="str">
        <f t="shared" si="223"/>
        <v/>
      </c>
      <c r="M689" s="47" t="str">
        <f t="shared" si="224"/>
        <v/>
      </c>
      <c r="N689" s="54" t="str">
        <f t="shared" si="225"/>
        <v/>
      </c>
      <c r="P689" s="53" t="str">
        <f>IF($AB$1="NE","",IF(V689=$V$1,MAX($P$1:P688)+1,""))</f>
        <v/>
      </c>
      <c r="Q689" s="50" t="str">
        <f t="shared" si="208"/>
        <v/>
      </c>
      <c r="R689" s="47" t="str">
        <f t="shared" si="209"/>
        <v/>
      </c>
      <c r="S689" s="47" t="str">
        <f t="shared" si="210"/>
        <v/>
      </c>
      <c r="T689" s="48" t="str">
        <f t="shared" si="211"/>
        <v/>
      </c>
      <c r="U689" s="47" t="str">
        <f t="shared" si="212"/>
        <v/>
      </c>
      <c r="V689" s="54" t="str">
        <f t="shared" si="213"/>
        <v/>
      </c>
      <c r="X689" s="49" t="str">
        <f>IF(AA689=$AA$1,MAX($X$1:X688)+1,"")</f>
        <v/>
      </c>
      <c r="Y689" s="50">
        <f t="shared" si="207"/>
        <v>688</v>
      </c>
      <c r="Z689" s="51" t="str">
        <f t="shared" si="214"/>
        <v>Ječmen Jarní</v>
      </c>
      <c r="AA689" s="50" t="str">
        <f t="shared" si="215"/>
        <v>Tábor</v>
      </c>
      <c r="AB689" s="50" t="str">
        <f t="shared" si="216"/>
        <v>Maršov u Tábora</v>
      </c>
      <c r="AC689" s="51">
        <f t="shared" si="217"/>
        <v>691917</v>
      </c>
      <c r="AD689" s="52" t="str">
        <f t="shared" si="218"/>
        <v>30,01 - 50,00 %</v>
      </c>
    </row>
    <row r="690" spans="1:30" ht="12.75" x14ac:dyDescent="0.25">
      <c r="A690" s="49">
        <f>IF(B690=$Z$1,MAX($A$1:A689)+1,"")</f>
        <v>689</v>
      </c>
      <c r="B690" s="51" t="s">
        <v>3036</v>
      </c>
      <c r="C690" s="51" t="s">
        <v>773</v>
      </c>
      <c r="D690" s="64" t="s">
        <v>796</v>
      </c>
      <c r="E690" s="64">
        <v>691925</v>
      </c>
      <c r="F690" s="58" t="s">
        <v>34</v>
      </c>
      <c r="H690" s="62">
        <f t="shared" si="219"/>
        <v>689</v>
      </c>
      <c r="I690" s="63" t="str">
        <f t="shared" si="220"/>
        <v/>
      </c>
      <c r="J690" s="47" t="str">
        <f t="shared" si="221"/>
        <v/>
      </c>
      <c r="K690" s="47" t="str">
        <f t="shared" si="222"/>
        <v/>
      </c>
      <c r="L690" s="48" t="str">
        <f t="shared" si="223"/>
        <v/>
      </c>
      <c r="M690" s="47" t="str">
        <f t="shared" si="224"/>
        <v/>
      </c>
      <c r="N690" s="54" t="str">
        <f t="shared" si="225"/>
        <v/>
      </c>
      <c r="P690" s="53" t="str">
        <f>IF($AB$1="NE","",IF(V690=$V$1,MAX($P$1:P689)+1,""))</f>
        <v/>
      </c>
      <c r="Q690" s="50" t="str">
        <f t="shared" si="208"/>
        <v/>
      </c>
      <c r="R690" s="47" t="str">
        <f t="shared" si="209"/>
        <v/>
      </c>
      <c r="S690" s="47" t="str">
        <f t="shared" si="210"/>
        <v/>
      </c>
      <c r="T690" s="48" t="str">
        <f t="shared" si="211"/>
        <v/>
      </c>
      <c r="U690" s="47" t="str">
        <f t="shared" si="212"/>
        <v/>
      </c>
      <c r="V690" s="54" t="str">
        <f t="shared" si="213"/>
        <v/>
      </c>
      <c r="X690" s="49" t="str">
        <f>IF(AA690=$AA$1,MAX($X$1:X689)+1,"")</f>
        <v/>
      </c>
      <c r="Y690" s="50">
        <f t="shared" si="207"/>
        <v>689</v>
      </c>
      <c r="Z690" s="51" t="str">
        <f t="shared" si="214"/>
        <v>Ječmen Jarní</v>
      </c>
      <c r="AA690" s="50" t="str">
        <f t="shared" si="215"/>
        <v>Tábor</v>
      </c>
      <c r="AB690" s="50" t="str">
        <f t="shared" si="216"/>
        <v>Obora u Maršova</v>
      </c>
      <c r="AC690" s="51">
        <f t="shared" si="217"/>
        <v>691925</v>
      </c>
      <c r="AD690" s="52" t="str">
        <f t="shared" si="218"/>
        <v>30,01 - 50,00 %</v>
      </c>
    </row>
    <row r="691" spans="1:30" ht="12.75" x14ac:dyDescent="0.25">
      <c r="A691" s="49">
        <f>IF(B691=$Z$1,MAX($A$1:A690)+1,"")</f>
        <v>690</v>
      </c>
      <c r="B691" s="51" t="s">
        <v>3036</v>
      </c>
      <c r="C691" s="51" t="s">
        <v>773</v>
      </c>
      <c r="D691" s="64" t="s">
        <v>797</v>
      </c>
      <c r="E691" s="64">
        <v>693456</v>
      </c>
      <c r="F691" s="58" t="s">
        <v>34</v>
      </c>
      <c r="H691" s="62">
        <f t="shared" si="219"/>
        <v>690</v>
      </c>
      <c r="I691" s="63" t="str">
        <f t="shared" si="220"/>
        <v/>
      </c>
      <c r="J691" s="47" t="str">
        <f t="shared" si="221"/>
        <v/>
      </c>
      <c r="K691" s="47" t="str">
        <f t="shared" si="222"/>
        <v/>
      </c>
      <c r="L691" s="48" t="str">
        <f t="shared" si="223"/>
        <v/>
      </c>
      <c r="M691" s="47" t="str">
        <f t="shared" si="224"/>
        <v/>
      </c>
      <c r="N691" s="54" t="str">
        <f t="shared" si="225"/>
        <v/>
      </c>
      <c r="P691" s="53" t="str">
        <f>IF($AB$1="NE","",IF(V691=$V$1,MAX($P$1:P690)+1,""))</f>
        <v/>
      </c>
      <c r="Q691" s="50" t="str">
        <f t="shared" si="208"/>
        <v/>
      </c>
      <c r="R691" s="47" t="str">
        <f t="shared" si="209"/>
        <v/>
      </c>
      <c r="S691" s="47" t="str">
        <f t="shared" si="210"/>
        <v/>
      </c>
      <c r="T691" s="48" t="str">
        <f t="shared" si="211"/>
        <v/>
      </c>
      <c r="U691" s="47" t="str">
        <f t="shared" si="212"/>
        <v/>
      </c>
      <c r="V691" s="54" t="str">
        <f t="shared" si="213"/>
        <v/>
      </c>
      <c r="X691" s="49" t="str">
        <f>IF(AA691=$AA$1,MAX($X$1:X690)+1,"")</f>
        <v/>
      </c>
      <c r="Y691" s="50">
        <f t="shared" si="207"/>
        <v>690</v>
      </c>
      <c r="Z691" s="51" t="str">
        <f t="shared" si="214"/>
        <v>Ječmen Jarní</v>
      </c>
      <c r="AA691" s="50" t="str">
        <f t="shared" si="215"/>
        <v>Tábor</v>
      </c>
      <c r="AB691" s="50" t="str">
        <f t="shared" si="216"/>
        <v>Měšice u Tábora</v>
      </c>
      <c r="AC691" s="51">
        <f t="shared" si="217"/>
        <v>693456</v>
      </c>
      <c r="AD691" s="52" t="str">
        <f t="shared" si="218"/>
        <v>30,01 - 50,00 %</v>
      </c>
    </row>
    <row r="692" spans="1:30" ht="12.75" x14ac:dyDescent="0.25">
      <c r="A692" s="49">
        <f>IF(B692=$Z$1,MAX($A$1:A691)+1,"")</f>
        <v>691</v>
      </c>
      <c r="B692" s="51" t="s">
        <v>3036</v>
      </c>
      <c r="C692" s="51" t="s">
        <v>773</v>
      </c>
      <c r="D692" s="64" t="s">
        <v>798</v>
      </c>
      <c r="E692" s="64">
        <v>693791</v>
      </c>
      <c r="F692" s="58" t="s">
        <v>34</v>
      </c>
      <c r="H692" s="62">
        <f t="shared" si="219"/>
        <v>691</v>
      </c>
      <c r="I692" s="63" t="str">
        <f t="shared" si="220"/>
        <v/>
      </c>
      <c r="J692" s="47" t="str">
        <f t="shared" si="221"/>
        <v/>
      </c>
      <c r="K692" s="47" t="str">
        <f t="shared" si="222"/>
        <v/>
      </c>
      <c r="L692" s="48" t="str">
        <f t="shared" si="223"/>
        <v/>
      </c>
      <c r="M692" s="47" t="str">
        <f t="shared" si="224"/>
        <v/>
      </c>
      <c r="N692" s="54" t="str">
        <f t="shared" si="225"/>
        <v/>
      </c>
      <c r="P692" s="53" t="str">
        <f>IF($AB$1="NE","",IF(V692=$V$1,MAX($P$1:P691)+1,""))</f>
        <v/>
      </c>
      <c r="Q692" s="50" t="str">
        <f t="shared" si="208"/>
        <v/>
      </c>
      <c r="R692" s="47" t="str">
        <f t="shared" si="209"/>
        <v/>
      </c>
      <c r="S692" s="47" t="str">
        <f t="shared" si="210"/>
        <v/>
      </c>
      <c r="T692" s="48" t="str">
        <f t="shared" si="211"/>
        <v/>
      </c>
      <c r="U692" s="47" t="str">
        <f t="shared" si="212"/>
        <v/>
      </c>
      <c r="V692" s="54" t="str">
        <f t="shared" si="213"/>
        <v/>
      </c>
      <c r="X692" s="49" t="str">
        <f>IF(AA692=$AA$1,MAX($X$1:X691)+1,"")</f>
        <v/>
      </c>
      <c r="Y692" s="50">
        <f t="shared" si="207"/>
        <v>691</v>
      </c>
      <c r="Z692" s="51" t="str">
        <f t="shared" si="214"/>
        <v>Ječmen Jarní</v>
      </c>
      <c r="AA692" s="50" t="str">
        <f t="shared" si="215"/>
        <v>Tábor</v>
      </c>
      <c r="AB692" s="50" t="str">
        <f t="shared" si="216"/>
        <v>Mezná u Soběslavi</v>
      </c>
      <c r="AC692" s="51">
        <f t="shared" si="217"/>
        <v>693791</v>
      </c>
      <c r="AD692" s="52" t="str">
        <f t="shared" si="218"/>
        <v>30,01 - 50,00 %</v>
      </c>
    </row>
    <row r="693" spans="1:30" ht="12.75" x14ac:dyDescent="0.25">
      <c r="A693" s="49">
        <f>IF(B693=$Z$1,MAX($A$1:A692)+1,"")</f>
        <v>692</v>
      </c>
      <c r="B693" s="51" t="s">
        <v>3036</v>
      </c>
      <c r="C693" s="51" t="s">
        <v>773</v>
      </c>
      <c r="D693" s="64" t="s">
        <v>799</v>
      </c>
      <c r="E693" s="64">
        <v>697389</v>
      </c>
      <c r="F693" s="58" t="s">
        <v>34</v>
      </c>
      <c r="H693" s="62">
        <f t="shared" si="219"/>
        <v>692</v>
      </c>
      <c r="I693" s="63" t="str">
        <f t="shared" si="220"/>
        <v/>
      </c>
      <c r="J693" s="47" t="str">
        <f t="shared" si="221"/>
        <v/>
      </c>
      <c r="K693" s="47" t="str">
        <f t="shared" si="222"/>
        <v/>
      </c>
      <c r="L693" s="48" t="str">
        <f t="shared" si="223"/>
        <v/>
      </c>
      <c r="M693" s="47" t="str">
        <f t="shared" si="224"/>
        <v/>
      </c>
      <c r="N693" s="54" t="str">
        <f t="shared" si="225"/>
        <v/>
      </c>
      <c r="P693" s="53" t="str">
        <f>IF($AB$1="NE","",IF(V693=$V$1,MAX($P$1:P692)+1,""))</f>
        <v/>
      </c>
      <c r="Q693" s="50" t="str">
        <f t="shared" si="208"/>
        <v/>
      </c>
      <c r="R693" s="47" t="str">
        <f t="shared" si="209"/>
        <v/>
      </c>
      <c r="S693" s="47" t="str">
        <f t="shared" si="210"/>
        <v/>
      </c>
      <c r="T693" s="48" t="str">
        <f t="shared" si="211"/>
        <v/>
      </c>
      <c r="U693" s="47" t="str">
        <f t="shared" si="212"/>
        <v/>
      </c>
      <c r="V693" s="54" t="str">
        <f t="shared" si="213"/>
        <v/>
      </c>
      <c r="X693" s="49" t="str">
        <f>IF(AA693=$AA$1,MAX($X$1:X692)+1,"")</f>
        <v/>
      </c>
      <c r="Y693" s="50">
        <f t="shared" si="207"/>
        <v>692</v>
      </c>
      <c r="Z693" s="51" t="str">
        <f t="shared" si="214"/>
        <v>Ječmen Jarní</v>
      </c>
      <c r="AA693" s="50" t="str">
        <f t="shared" si="215"/>
        <v>Tábor</v>
      </c>
      <c r="AB693" s="50" t="str">
        <f t="shared" si="216"/>
        <v>Mlýny u Choustníku</v>
      </c>
      <c r="AC693" s="51">
        <f t="shared" si="217"/>
        <v>697389</v>
      </c>
      <c r="AD693" s="52" t="str">
        <f t="shared" si="218"/>
        <v>30,01 - 50,00 %</v>
      </c>
    </row>
    <row r="694" spans="1:30" ht="12.75" x14ac:dyDescent="0.25">
      <c r="A694" s="49">
        <f>IF(B694=$Z$1,MAX($A$1:A693)+1,"")</f>
        <v>693</v>
      </c>
      <c r="B694" s="51" t="s">
        <v>3036</v>
      </c>
      <c r="C694" s="51" t="s">
        <v>773</v>
      </c>
      <c r="D694" s="64" t="s">
        <v>800</v>
      </c>
      <c r="E694" s="64">
        <v>700690</v>
      </c>
      <c r="F694" s="58" t="s">
        <v>34</v>
      </c>
      <c r="H694" s="62">
        <f t="shared" si="219"/>
        <v>693</v>
      </c>
      <c r="I694" s="63" t="str">
        <f t="shared" si="220"/>
        <v/>
      </c>
      <c r="J694" s="47" t="str">
        <f t="shared" si="221"/>
        <v/>
      </c>
      <c r="K694" s="47" t="str">
        <f t="shared" si="222"/>
        <v/>
      </c>
      <c r="L694" s="48" t="str">
        <f t="shared" si="223"/>
        <v/>
      </c>
      <c r="M694" s="47" t="str">
        <f t="shared" si="224"/>
        <v/>
      </c>
      <c r="N694" s="54" t="str">
        <f t="shared" si="225"/>
        <v/>
      </c>
      <c r="P694" s="53" t="str">
        <f>IF($AB$1="NE","",IF(V694=$V$1,MAX($P$1:P693)+1,""))</f>
        <v/>
      </c>
      <c r="Q694" s="50" t="str">
        <f t="shared" si="208"/>
        <v/>
      </c>
      <c r="R694" s="47" t="str">
        <f t="shared" si="209"/>
        <v/>
      </c>
      <c r="S694" s="47" t="str">
        <f t="shared" si="210"/>
        <v/>
      </c>
      <c r="T694" s="48" t="str">
        <f t="shared" si="211"/>
        <v/>
      </c>
      <c r="U694" s="47" t="str">
        <f t="shared" si="212"/>
        <v/>
      </c>
      <c r="V694" s="54" t="str">
        <f t="shared" si="213"/>
        <v/>
      </c>
      <c r="X694" s="49" t="str">
        <f>IF(AA694=$AA$1,MAX($X$1:X693)+1,"")</f>
        <v/>
      </c>
      <c r="Y694" s="50">
        <f t="shared" si="207"/>
        <v>693</v>
      </c>
      <c r="Z694" s="51" t="str">
        <f t="shared" si="214"/>
        <v>Ječmen Jarní</v>
      </c>
      <c r="AA694" s="50" t="str">
        <f t="shared" si="215"/>
        <v>Tábor</v>
      </c>
      <c r="AB694" s="50" t="str">
        <f t="shared" si="216"/>
        <v>Myslkovice</v>
      </c>
      <c r="AC694" s="51">
        <f t="shared" si="217"/>
        <v>700690</v>
      </c>
      <c r="AD694" s="52" t="str">
        <f t="shared" si="218"/>
        <v>30,01 - 50,00 %</v>
      </c>
    </row>
    <row r="695" spans="1:30" ht="12.75" x14ac:dyDescent="0.25">
      <c r="A695" s="49">
        <f>IF(B695=$Z$1,MAX($A$1:A694)+1,"")</f>
        <v>694</v>
      </c>
      <c r="B695" s="51" t="s">
        <v>3036</v>
      </c>
      <c r="C695" s="51" t="s">
        <v>773</v>
      </c>
      <c r="D695" s="64" t="s">
        <v>801</v>
      </c>
      <c r="E695" s="64">
        <v>701254</v>
      </c>
      <c r="F695" s="58" t="s">
        <v>34</v>
      </c>
      <c r="H695" s="62">
        <f t="shared" si="219"/>
        <v>694</v>
      </c>
      <c r="I695" s="63" t="str">
        <f t="shared" si="220"/>
        <v/>
      </c>
      <c r="J695" s="47" t="str">
        <f t="shared" si="221"/>
        <v/>
      </c>
      <c r="K695" s="47" t="str">
        <f t="shared" si="222"/>
        <v/>
      </c>
      <c r="L695" s="48" t="str">
        <f t="shared" si="223"/>
        <v/>
      </c>
      <c r="M695" s="47" t="str">
        <f t="shared" si="224"/>
        <v/>
      </c>
      <c r="N695" s="54" t="str">
        <f t="shared" si="225"/>
        <v/>
      </c>
      <c r="P695" s="53" t="str">
        <f>IF($AB$1="NE","",IF(V695=$V$1,MAX($P$1:P694)+1,""))</f>
        <v/>
      </c>
      <c r="Q695" s="50" t="str">
        <f t="shared" si="208"/>
        <v/>
      </c>
      <c r="R695" s="47" t="str">
        <f t="shared" si="209"/>
        <v/>
      </c>
      <c r="S695" s="47" t="str">
        <f t="shared" si="210"/>
        <v/>
      </c>
      <c r="T695" s="48" t="str">
        <f t="shared" si="211"/>
        <v/>
      </c>
      <c r="U695" s="47" t="str">
        <f t="shared" si="212"/>
        <v/>
      </c>
      <c r="V695" s="54" t="str">
        <f t="shared" si="213"/>
        <v/>
      </c>
      <c r="X695" s="49" t="str">
        <f>IF(AA695=$AA$1,MAX($X$1:X694)+1,"")</f>
        <v/>
      </c>
      <c r="Y695" s="50">
        <f t="shared" si="207"/>
        <v>694</v>
      </c>
      <c r="Z695" s="51" t="str">
        <f t="shared" si="214"/>
        <v>Ječmen Jarní</v>
      </c>
      <c r="AA695" s="50" t="str">
        <f t="shared" si="215"/>
        <v>Tábor</v>
      </c>
      <c r="AB695" s="50" t="str">
        <f t="shared" si="216"/>
        <v>Náchod u Tábora</v>
      </c>
      <c r="AC695" s="51">
        <f t="shared" si="217"/>
        <v>701254</v>
      </c>
      <c r="AD695" s="52" t="str">
        <f t="shared" si="218"/>
        <v>30,01 - 50,00 %</v>
      </c>
    </row>
    <row r="696" spans="1:30" ht="12.75" x14ac:dyDescent="0.25">
      <c r="A696" s="49">
        <f>IF(B696=$Z$1,MAX($A$1:A695)+1,"")</f>
        <v>695</v>
      </c>
      <c r="B696" s="51" t="s">
        <v>3036</v>
      </c>
      <c r="C696" s="51" t="s">
        <v>773</v>
      </c>
      <c r="D696" s="64" t="s">
        <v>802</v>
      </c>
      <c r="E696" s="64">
        <v>705870</v>
      </c>
      <c r="F696" s="58" t="s">
        <v>34</v>
      </c>
      <c r="H696" s="62">
        <f t="shared" si="219"/>
        <v>695</v>
      </c>
      <c r="I696" s="63" t="str">
        <f t="shared" si="220"/>
        <v/>
      </c>
      <c r="J696" s="47" t="str">
        <f t="shared" si="221"/>
        <v/>
      </c>
      <c r="K696" s="47" t="str">
        <f t="shared" si="222"/>
        <v/>
      </c>
      <c r="L696" s="48" t="str">
        <f t="shared" si="223"/>
        <v/>
      </c>
      <c r="M696" s="47" t="str">
        <f t="shared" si="224"/>
        <v/>
      </c>
      <c r="N696" s="54" t="str">
        <f t="shared" si="225"/>
        <v/>
      </c>
      <c r="P696" s="53" t="str">
        <f>IF($AB$1="NE","",IF(V696=$V$1,MAX($P$1:P695)+1,""))</f>
        <v/>
      </c>
      <c r="Q696" s="50" t="str">
        <f t="shared" si="208"/>
        <v/>
      </c>
      <c r="R696" s="47" t="str">
        <f t="shared" si="209"/>
        <v/>
      </c>
      <c r="S696" s="47" t="str">
        <f t="shared" si="210"/>
        <v/>
      </c>
      <c r="T696" s="48" t="str">
        <f t="shared" si="211"/>
        <v/>
      </c>
      <c r="U696" s="47" t="str">
        <f t="shared" si="212"/>
        <v/>
      </c>
      <c r="V696" s="54" t="str">
        <f t="shared" si="213"/>
        <v/>
      </c>
      <c r="X696" s="49" t="str">
        <f>IF(AA696=$AA$1,MAX($X$1:X695)+1,"")</f>
        <v/>
      </c>
      <c r="Y696" s="50">
        <f t="shared" si="207"/>
        <v>695</v>
      </c>
      <c r="Z696" s="51" t="str">
        <f t="shared" si="214"/>
        <v>Ječmen Jarní</v>
      </c>
      <c r="AA696" s="50" t="str">
        <f t="shared" si="215"/>
        <v>Tábor</v>
      </c>
      <c r="AB696" s="50" t="str">
        <f t="shared" si="216"/>
        <v>Nová Ves u Chýnova</v>
      </c>
      <c r="AC696" s="51">
        <f t="shared" si="217"/>
        <v>705870</v>
      </c>
      <c r="AD696" s="52" t="str">
        <f t="shared" si="218"/>
        <v>30,01 - 50,00 %</v>
      </c>
    </row>
    <row r="697" spans="1:30" ht="12.75" x14ac:dyDescent="0.25">
      <c r="A697" s="49">
        <f>IF(B697=$Z$1,MAX($A$1:A696)+1,"")</f>
        <v>696</v>
      </c>
      <c r="B697" s="51" t="s">
        <v>3036</v>
      </c>
      <c r="C697" s="51" t="s">
        <v>773</v>
      </c>
      <c r="D697" s="64" t="s">
        <v>803</v>
      </c>
      <c r="E697" s="64">
        <v>721336</v>
      </c>
      <c r="F697" s="58" t="s">
        <v>34</v>
      </c>
      <c r="H697" s="62">
        <f t="shared" si="219"/>
        <v>696</v>
      </c>
      <c r="I697" s="63" t="str">
        <f t="shared" si="220"/>
        <v/>
      </c>
      <c r="J697" s="47" t="str">
        <f t="shared" si="221"/>
        <v/>
      </c>
      <c r="K697" s="47" t="str">
        <f t="shared" si="222"/>
        <v/>
      </c>
      <c r="L697" s="48" t="str">
        <f t="shared" si="223"/>
        <v/>
      </c>
      <c r="M697" s="47" t="str">
        <f t="shared" si="224"/>
        <v/>
      </c>
      <c r="N697" s="54" t="str">
        <f t="shared" si="225"/>
        <v/>
      </c>
      <c r="P697" s="53" t="str">
        <f>IF($AB$1="NE","",IF(V697=$V$1,MAX($P$1:P696)+1,""))</f>
        <v/>
      </c>
      <c r="Q697" s="50" t="str">
        <f t="shared" si="208"/>
        <v/>
      </c>
      <c r="R697" s="47" t="str">
        <f t="shared" si="209"/>
        <v/>
      </c>
      <c r="S697" s="47" t="str">
        <f t="shared" si="210"/>
        <v/>
      </c>
      <c r="T697" s="48" t="str">
        <f t="shared" si="211"/>
        <v/>
      </c>
      <c r="U697" s="47" t="str">
        <f t="shared" si="212"/>
        <v/>
      </c>
      <c r="V697" s="54" t="str">
        <f t="shared" si="213"/>
        <v/>
      </c>
      <c r="X697" s="49" t="str">
        <f>IF(AA697=$AA$1,MAX($X$1:X696)+1,"")</f>
        <v/>
      </c>
      <c r="Y697" s="50">
        <f t="shared" si="207"/>
        <v>696</v>
      </c>
      <c r="Z697" s="51" t="str">
        <f t="shared" si="214"/>
        <v>Ječmen Jarní</v>
      </c>
      <c r="AA697" s="50" t="str">
        <f t="shared" si="215"/>
        <v>Tábor</v>
      </c>
      <c r="AB697" s="50" t="str">
        <f t="shared" si="216"/>
        <v>Planá nad Lužnicí</v>
      </c>
      <c r="AC697" s="51">
        <f t="shared" si="217"/>
        <v>721336</v>
      </c>
      <c r="AD697" s="52" t="str">
        <f t="shared" si="218"/>
        <v>30,01 - 50,00 %</v>
      </c>
    </row>
    <row r="698" spans="1:30" ht="12.75" x14ac:dyDescent="0.25">
      <c r="A698" s="49">
        <f>IF(B698=$Z$1,MAX($A$1:A697)+1,"")</f>
        <v>697</v>
      </c>
      <c r="B698" s="51" t="s">
        <v>3036</v>
      </c>
      <c r="C698" s="51" t="s">
        <v>773</v>
      </c>
      <c r="D698" s="64" t="s">
        <v>804</v>
      </c>
      <c r="E698" s="64">
        <v>724718</v>
      </c>
      <c r="F698" s="58" t="s">
        <v>34</v>
      </c>
      <c r="H698" s="62">
        <f t="shared" si="219"/>
        <v>697</v>
      </c>
      <c r="I698" s="63" t="str">
        <f t="shared" si="220"/>
        <v/>
      </c>
      <c r="J698" s="47" t="str">
        <f t="shared" si="221"/>
        <v/>
      </c>
      <c r="K698" s="47" t="str">
        <f t="shared" si="222"/>
        <v/>
      </c>
      <c r="L698" s="48" t="str">
        <f t="shared" si="223"/>
        <v/>
      </c>
      <c r="M698" s="47" t="str">
        <f t="shared" si="224"/>
        <v/>
      </c>
      <c r="N698" s="54" t="str">
        <f t="shared" si="225"/>
        <v/>
      </c>
      <c r="P698" s="53" t="str">
        <f>IF($AB$1="NE","",IF(V698=$V$1,MAX($P$1:P697)+1,""))</f>
        <v/>
      </c>
      <c r="Q698" s="50" t="str">
        <f t="shared" si="208"/>
        <v/>
      </c>
      <c r="R698" s="47" t="str">
        <f t="shared" si="209"/>
        <v/>
      </c>
      <c r="S698" s="47" t="str">
        <f t="shared" si="210"/>
        <v/>
      </c>
      <c r="T698" s="48" t="str">
        <f t="shared" si="211"/>
        <v/>
      </c>
      <c r="U698" s="47" t="str">
        <f t="shared" si="212"/>
        <v/>
      </c>
      <c r="V698" s="54" t="str">
        <f t="shared" si="213"/>
        <v/>
      </c>
      <c r="X698" s="49" t="str">
        <f>IF(AA698=$AA$1,MAX($X$1:X697)+1,"")</f>
        <v/>
      </c>
      <c r="Y698" s="50">
        <f t="shared" si="207"/>
        <v>697</v>
      </c>
      <c r="Z698" s="51" t="str">
        <f t="shared" si="214"/>
        <v>Ječmen Jarní</v>
      </c>
      <c r="AA698" s="50" t="str">
        <f t="shared" si="215"/>
        <v>Tábor</v>
      </c>
      <c r="AB698" s="50" t="str">
        <f t="shared" si="216"/>
        <v>Blanička</v>
      </c>
      <c r="AC698" s="51">
        <f t="shared" si="217"/>
        <v>724718</v>
      </c>
      <c r="AD698" s="52" t="str">
        <f t="shared" si="218"/>
        <v>30,01 - 50,00 %</v>
      </c>
    </row>
    <row r="699" spans="1:30" ht="12.75" x14ac:dyDescent="0.25">
      <c r="A699" s="49">
        <f>IF(B699=$Z$1,MAX($A$1:A698)+1,"")</f>
        <v>698</v>
      </c>
      <c r="B699" s="51" t="s">
        <v>3036</v>
      </c>
      <c r="C699" s="51" t="s">
        <v>773</v>
      </c>
      <c r="D699" s="64" t="s">
        <v>805</v>
      </c>
      <c r="E699" s="64">
        <v>732907</v>
      </c>
      <c r="F699" s="58" t="s">
        <v>34</v>
      </c>
      <c r="H699" s="62">
        <f t="shared" si="219"/>
        <v>698</v>
      </c>
      <c r="I699" s="63" t="str">
        <f t="shared" si="220"/>
        <v/>
      </c>
      <c r="J699" s="47" t="str">
        <f t="shared" si="221"/>
        <v/>
      </c>
      <c r="K699" s="47" t="str">
        <f t="shared" si="222"/>
        <v/>
      </c>
      <c r="L699" s="48" t="str">
        <f t="shared" si="223"/>
        <v/>
      </c>
      <c r="M699" s="47" t="str">
        <f t="shared" si="224"/>
        <v/>
      </c>
      <c r="N699" s="54" t="str">
        <f t="shared" si="225"/>
        <v/>
      </c>
      <c r="P699" s="53" t="str">
        <f>IF($AB$1="NE","",IF(V699=$V$1,MAX($P$1:P698)+1,""))</f>
        <v/>
      </c>
      <c r="Q699" s="50" t="str">
        <f t="shared" si="208"/>
        <v/>
      </c>
      <c r="R699" s="47" t="str">
        <f t="shared" si="209"/>
        <v/>
      </c>
      <c r="S699" s="47" t="str">
        <f t="shared" si="210"/>
        <v/>
      </c>
      <c r="T699" s="48" t="str">
        <f t="shared" si="211"/>
        <v/>
      </c>
      <c r="U699" s="47" t="str">
        <f t="shared" si="212"/>
        <v/>
      </c>
      <c r="V699" s="54" t="str">
        <f t="shared" si="213"/>
        <v/>
      </c>
      <c r="X699" s="49" t="str">
        <f>IF(AA699=$AA$1,MAX($X$1:X698)+1,"")</f>
        <v/>
      </c>
      <c r="Y699" s="50">
        <f t="shared" si="207"/>
        <v>698</v>
      </c>
      <c r="Z699" s="51" t="str">
        <f t="shared" si="214"/>
        <v>Ječmen Jarní</v>
      </c>
      <c r="AA699" s="50" t="str">
        <f t="shared" si="215"/>
        <v>Tábor</v>
      </c>
      <c r="AB699" s="50" t="str">
        <f t="shared" si="216"/>
        <v>Prasetín</v>
      </c>
      <c r="AC699" s="51">
        <f t="shared" si="217"/>
        <v>732907</v>
      </c>
      <c r="AD699" s="52" t="str">
        <f t="shared" si="218"/>
        <v>30,01 - 50,00 %</v>
      </c>
    </row>
    <row r="700" spans="1:30" ht="12.75" x14ac:dyDescent="0.25">
      <c r="A700" s="49">
        <f>IF(B700=$Z$1,MAX($A$1:A699)+1,"")</f>
        <v>699</v>
      </c>
      <c r="B700" s="51" t="s">
        <v>3036</v>
      </c>
      <c r="C700" s="51" t="s">
        <v>773</v>
      </c>
      <c r="D700" s="64" t="s">
        <v>806</v>
      </c>
      <c r="E700" s="64">
        <v>736406</v>
      </c>
      <c r="F700" s="58" t="s">
        <v>34</v>
      </c>
      <c r="H700" s="62">
        <f t="shared" si="219"/>
        <v>699</v>
      </c>
      <c r="I700" s="63" t="str">
        <f t="shared" si="220"/>
        <v/>
      </c>
      <c r="J700" s="47" t="str">
        <f t="shared" si="221"/>
        <v/>
      </c>
      <c r="K700" s="47" t="str">
        <f t="shared" si="222"/>
        <v/>
      </c>
      <c r="L700" s="48" t="str">
        <f t="shared" si="223"/>
        <v/>
      </c>
      <c r="M700" s="47" t="str">
        <f t="shared" si="224"/>
        <v/>
      </c>
      <c r="N700" s="54" t="str">
        <f t="shared" si="225"/>
        <v/>
      </c>
      <c r="P700" s="53" t="str">
        <f>IF($AB$1="NE","",IF(V700=$V$1,MAX($P$1:P699)+1,""))</f>
        <v/>
      </c>
      <c r="Q700" s="50" t="str">
        <f t="shared" si="208"/>
        <v/>
      </c>
      <c r="R700" s="47" t="str">
        <f t="shared" si="209"/>
        <v/>
      </c>
      <c r="S700" s="47" t="str">
        <f t="shared" si="210"/>
        <v/>
      </c>
      <c r="T700" s="48" t="str">
        <f t="shared" si="211"/>
        <v/>
      </c>
      <c r="U700" s="47" t="str">
        <f t="shared" si="212"/>
        <v/>
      </c>
      <c r="V700" s="54" t="str">
        <f t="shared" si="213"/>
        <v/>
      </c>
      <c r="X700" s="49" t="str">
        <f>IF(AA700=$AA$1,MAX($X$1:X699)+1,"")</f>
        <v/>
      </c>
      <c r="Y700" s="50">
        <f t="shared" si="207"/>
        <v>699</v>
      </c>
      <c r="Z700" s="51" t="str">
        <f t="shared" si="214"/>
        <v>Ječmen Jarní</v>
      </c>
      <c r="AA700" s="50" t="str">
        <f t="shared" si="215"/>
        <v>Tábor</v>
      </c>
      <c r="AB700" s="50" t="str">
        <f t="shared" si="216"/>
        <v>Tříklasovice</v>
      </c>
      <c r="AC700" s="51">
        <f t="shared" si="217"/>
        <v>736406</v>
      </c>
      <c r="AD700" s="52" t="str">
        <f t="shared" si="218"/>
        <v>30,01 - 50,00 %</v>
      </c>
    </row>
    <row r="701" spans="1:30" ht="12.75" x14ac:dyDescent="0.25">
      <c r="A701" s="49">
        <f>IF(B701=$Z$1,MAX($A$1:A700)+1,"")</f>
        <v>700</v>
      </c>
      <c r="B701" s="51" t="s">
        <v>3036</v>
      </c>
      <c r="C701" s="51" t="s">
        <v>773</v>
      </c>
      <c r="D701" s="64" t="s">
        <v>807</v>
      </c>
      <c r="E701" s="64">
        <v>737887</v>
      </c>
      <c r="F701" s="58" t="s">
        <v>34</v>
      </c>
      <c r="H701" s="62">
        <f t="shared" si="219"/>
        <v>700</v>
      </c>
      <c r="I701" s="63" t="str">
        <f t="shared" si="220"/>
        <v/>
      </c>
      <c r="J701" s="47" t="str">
        <f t="shared" si="221"/>
        <v/>
      </c>
      <c r="K701" s="47" t="str">
        <f t="shared" si="222"/>
        <v/>
      </c>
      <c r="L701" s="48" t="str">
        <f t="shared" si="223"/>
        <v/>
      </c>
      <c r="M701" s="47" t="str">
        <f t="shared" si="224"/>
        <v/>
      </c>
      <c r="N701" s="54" t="str">
        <f t="shared" si="225"/>
        <v/>
      </c>
      <c r="P701" s="53" t="str">
        <f>IF($AB$1="NE","",IF(V701=$V$1,MAX($P$1:P700)+1,""))</f>
        <v/>
      </c>
      <c r="Q701" s="50" t="str">
        <f t="shared" si="208"/>
        <v/>
      </c>
      <c r="R701" s="47" t="str">
        <f t="shared" si="209"/>
        <v/>
      </c>
      <c r="S701" s="47" t="str">
        <f t="shared" si="210"/>
        <v/>
      </c>
      <c r="T701" s="48" t="str">
        <f t="shared" si="211"/>
        <v/>
      </c>
      <c r="U701" s="47" t="str">
        <f t="shared" si="212"/>
        <v/>
      </c>
      <c r="V701" s="54" t="str">
        <f t="shared" si="213"/>
        <v/>
      </c>
      <c r="X701" s="49" t="str">
        <f>IF(AA701=$AA$1,MAX($X$1:X700)+1,"")</f>
        <v/>
      </c>
      <c r="Y701" s="50">
        <f t="shared" si="207"/>
        <v>700</v>
      </c>
      <c r="Z701" s="51" t="str">
        <f t="shared" si="214"/>
        <v>Ječmen Jarní</v>
      </c>
      <c r="AA701" s="50" t="str">
        <f t="shared" si="215"/>
        <v>Tábor</v>
      </c>
      <c r="AB701" s="50" t="str">
        <f t="shared" si="216"/>
        <v>Libějice</v>
      </c>
      <c r="AC701" s="51">
        <f t="shared" si="217"/>
        <v>737887</v>
      </c>
      <c r="AD701" s="52" t="str">
        <f t="shared" si="218"/>
        <v>30,01 - 50,00 %</v>
      </c>
    </row>
    <row r="702" spans="1:30" ht="12.75" x14ac:dyDescent="0.25">
      <c r="A702" s="49">
        <f>IF(B702=$Z$1,MAX($A$1:A701)+1,"")</f>
        <v>701</v>
      </c>
      <c r="B702" s="51" t="s">
        <v>3036</v>
      </c>
      <c r="C702" s="51" t="s">
        <v>773</v>
      </c>
      <c r="D702" s="64" t="s">
        <v>808</v>
      </c>
      <c r="E702" s="64">
        <v>737909</v>
      </c>
      <c r="F702" s="58" t="s">
        <v>34</v>
      </c>
      <c r="H702" s="62">
        <f t="shared" si="219"/>
        <v>701</v>
      </c>
      <c r="I702" s="63" t="str">
        <f t="shared" si="220"/>
        <v/>
      </c>
      <c r="J702" s="47" t="str">
        <f t="shared" si="221"/>
        <v/>
      </c>
      <c r="K702" s="47" t="str">
        <f t="shared" si="222"/>
        <v/>
      </c>
      <c r="L702" s="48" t="str">
        <f t="shared" si="223"/>
        <v/>
      </c>
      <c r="M702" s="47" t="str">
        <f t="shared" si="224"/>
        <v/>
      </c>
      <c r="N702" s="54" t="str">
        <f t="shared" si="225"/>
        <v/>
      </c>
      <c r="P702" s="53" t="str">
        <f>IF($AB$1="NE","",IF(V702=$V$1,MAX($P$1:P701)+1,""))</f>
        <v/>
      </c>
      <c r="Q702" s="50" t="str">
        <f t="shared" si="208"/>
        <v/>
      </c>
      <c r="R702" s="47" t="str">
        <f t="shared" si="209"/>
        <v/>
      </c>
      <c r="S702" s="47" t="str">
        <f t="shared" si="210"/>
        <v/>
      </c>
      <c r="T702" s="48" t="str">
        <f t="shared" si="211"/>
        <v/>
      </c>
      <c r="U702" s="47" t="str">
        <f t="shared" si="212"/>
        <v/>
      </c>
      <c r="V702" s="54" t="str">
        <f t="shared" si="213"/>
        <v/>
      </c>
      <c r="X702" s="49" t="str">
        <f>IF(AA702=$AA$1,MAX($X$1:X701)+1,"")</f>
        <v/>
      </c>
      <c r="Y702" s="50">
        <f t="shared" si="207"/>
        <v>701</v>
      </c>
      <c r="Z702" s="51" t="str">
        <f t="shared" si="214"/>
        <v>Ječmen Jarní</v>
      </c>
      <c r="AA702" s="50" t="str">
        <f t="shared" si="215"/>
        <v>Tábor</v>
      </c>
      <c r="AB702" s="50" t="str">
        <f t="shared" si="216"/>
        <v>Radimovice u Želče</v>
      </c>
      <c r="AC702" s="51">
        <f t="shared" si="217"/>
        <v>737909</v>
      </c>
      <c r="AD702" s="52" t="str">
        <f t="shared" si="218"/>
        <v>30,01 - 50,00 %</v>
      </c>
    </row>
    <row r="703" spans="1:30" ht="12.75" x14ac:dyDescent="0.25">
      <c r="A703" s="49">
        <f>IF(B703=$Z$1,MAX($A$1:A702)+1,"")</f>
        <v>702</v>
      </c>
      <c r="B703" s="51" t="s">
        <v>3036</v>
      </c>
      <c r="C703" s="51" t="s">
        <v>773</v>
      </c>
      <c r="D703" s="64" t="s">
        <v>809</v>
      </c>
      <c r="E703" s="64">
        <v>741591</v>
      </c>
      <c r="F703" s="58" t="s">
        <v>34</v>
      </c>
      <c r="H703" s="62">
        <f t="shared" si="219"/>
        <v>702</v>
      </c>
      <c r="I703" s="63" t="str">
        <f t="shared" si="220"/>
        <v/>
      </c>
      <c r="J703" s="47" t="str">
        <f t="shared" si="221"/>
        <v/>
      </c>
      <c r="K703" s="47" t="str">
        <f t="shared" si="222"/>
        <v/>
      </c>
      <c r="L703" s="48" t="str">
        <f t="shared" si="223"/>
        <v/>
      </c>
      <c r="M703" s="47" t="str">
        <f t="shared" si="224"/>
        <v/>
      </c>
      <c r="N703" s="54" t="str">
        <f t="shared" si="225"/>
        <v/>
      </c>
      <c r="P703" s="53" t="str">
        <f>IF($AB$1="NE","",IF(V703=$V$1,MAX($P$1:P702)+1,""))</f>
        <v/>
      </c>
      <c r="Q703" s="50" t="str">
        <f t="shared" si="208"/>
        <v/>
      </c>
      <c r="R703" s="47" t="str">
        <f t="shared" si="209"/>
        <v/>
      </c>
      <c r="S703" s="47" t="str">
        <f t="shared" si="210"/>
        <v/>
      </c>
      <c r="T703" s="48" t="str">
        <f t="shared" si="211"/>
        <v/>
      </c>
      <c r="U703" s="47" t="str">
        <f t="shared" si="212"/>
        <v/>
      </c>
      <c r="V703" s="54" t="str">
        <f t="shared" si="213"/>
        <v/>
      </c>
      <c r="X703" s="49" t="str">
        <f>IF(AA703=$AA$1,MAX($X$1:X702)+1,"")</f>
        <v/>
      </c>
      <c r="Y703" s="50">
        <f t="shared" si="207"/>
        <v>702</v>
      </c>
      <c r="Z703" s="51" t="str">
        <f t="shared" si="214"/>
        <v>Ječmen Jarní</v>
      </c>
      <c r="AA703" s="50" t="str">
        <f t="shared" si="215"/>
        <v>Tábor</v>
      </c>
      <c r="AB703" s="50" t="str">
        <f t="shared" si="216"/>
        <v>Roudná nad Lužnicí</v>
      </c>
      <c r="AC703" s="51">
        <f t="shared" si="217"/>
        <v>741591</v>
      </c>
      <c r="AD703" s="52" t="str">
        <f t="shared" si="218"/>
        <v>30,01 - 50,00 %</v>
      </c>
    </row>
    <row r="704" spans="1:30" ht="12.75" x14ac:dyDescent="0.25">
      <c r="A704" s="49">
        <f>IF(B704=$Z$1,MAX($A$1:A703)+1,"")</f>
        <v>703</v>
      </c>
      <c r="B704" s="51" t="s">
        <v>3036</v>
      </c>
      <c r="C704" s="51" t="s">
        <v>773</v>
      </c>
      <c r="D704" s="64" t="s">
        <v>810</v>
      </c>
      <c r="E704" s="64">
        <v>747688</v>
      </c>
      <c r="F704" s="58" t="s">
        <v>34</v>
      </c>
      <c r="H704" s="62">
        <f t="shared" si="219"/>
        <v>703</v>
      </c>
      <c r="I704" s="63" t="str">
        <f t="shared" si="220"/>
        <v/>
      </c>
      <c r="J704" s="47" t="str">
        <f t="shared" si="221"/>
        <v/>
      </c>
      <c r="K704" s="47" t="str">
        <f t="shared" si="222"/>
        <v/>
      </c>
      <c r="L704" s="48" t="str">
        <f t="shared" si="223"/>
        <v/>
      </c>
      <c r="M704" s="47" t="str">
        <f t="shared" si="224"/>
        <v/>
      </c>
      <c r="N704" s="54" t="str">
        <f t="shared" si="225"/>
        <v/>
      </c>
      <c r="P704" s="53" t="str">
        <f>IF($AB$1="NE","",IF(V704=$V$1,MAX($P$1:P703)+1,""))</f>
        <v/>
      </c>
      <c r="Q704" s="50" t="str">
        <f t="shared" si="208"/>
        <v/>
      </c>
      <c r="R704" s="47" t="str">
        <f t="shared" si="209"/>
        <v/>
      </c>
      <c r="S704" s="47" t="str">
        <f t="shared" si="210"/>
        <v/>
      </c>
      <c r="T704" s="48" t="str">
        <f t="shared" si="211"/>
        <v/>
      </c>
      <c r="U704" s="47" t="str">
        <f t="shared" si="212"/>
        <v/>
      </c>
      <c r="V704" s="54" t="str">
        <f t="shared" si="213"/>
        <v/>
      </c>
      <c r="X704" s="49" t="str">
        <f>IF(AA704=$AA$1,MAX($X$1:X703)+1,"")</f>
        <v/>
      </c>
      <c r="Y704" s="50">
        <f t="shared" si="207"/>
        <v>703</v>
      </c>
      <c r="Z704" s="51" t="str">
        <f t="shared" si="214"/>
        <v>Ječmen Jarní</v>
      </c>
      <c r="AA704" s="50" t="str">
        <f t="shared" si="215"/>
        <v>Tábor</v>
      </c>
      <c r="AB704" s="50" t="str">
        <f t="shared" si="216"/>
        <v>Sezimovo Ústí</v>
      </c>
      <c r="AC704" s="51">
        <f t="shared" si="217"/>
        <v>747688</v>
      </c>
      <c r="AD704" s="52" t="str">
        <f t="shared" si="218"/>
        <v>30,01 - 50,00 %</v>
      </c>
    </row>
    <row r="705" spans="1:30" ht="12.75" x14ac:dyDescent="0.25">
      <c r="A705" s="49">
        <f>IF(B705=$Z$1,MAX($A$1:A704)+1,"")</f>
        <v>704</v>
      </c>
      <c r="B705" s="51" t="s">
        <v>3036</v>
      </c>
      <c r="C705" s="51" t="s">
        <v>773</v>
      </c>
      <c r="D705" s="64" t="s">
        <v>811</v>
      </c>
      <c r="E705" s="64">
        <v>747882</v>
      </c>
      <c r="F705" s="58" t="s">
        <v>34</v>
      </c>
      <c r="H705" s="62">
        <f t="shared" si="219"/>
        <v>704</v>
      </c>
      <c r="I705" s="63" t="str">
        <f t="shared" si="220"/>
        <v/>
      </c>
      <c r="J705" s="47" t="str">
        <f t="shared" si="221"/>
        <v/>
      </c>
      <c r="K705" s="47" t="str">
        <f t="shared" si="222"/>
        <v/>
      </c>
      <c r="L705" s="48" t="str">
        <f t="shared" si="223"/>
        <v/>
      </c>
      <c r="M705" s="47" t="str">
        <f t="shared" si="224"/>
        <v/>
      </c>
      <c r="N705" s="54" t="str">
        <f t="shared" si="225"/>
        <v/>
      </c>
      <c r="P705" s="53" t="str">
        <f>IF($AB$1="NE","",IF(V705=$V$1,MAX($P$1:P704)+1,""))</f>
        <v/>
      </c>
      <c r="Q705" s="50" t="str">
        <f t="shared" si="208"/>
        <v/>
      </c>
      <c r="R705" s="47" t="str">
        <f t="shared" si="209"/>
        <v/>
      </c>
      <c r="S705" s="47" t="str">
        <f t="shared" si="210"/>
        <v/>
      </c>
      <c r="T705" s="48" t="str">
        <f t="shared" si="211"/>
        <v/>
      </c>
      <c r="U705" s="47" t="str">
        <f t="shared" si="212"/>
        <v/>
      </c>
      <c r="V705" s="54" t="str">
        <f t="shared" si="213"/>
        <v/>
      </c>
      <c r="X705" s="49" t="str">
        <f>IF(AA705=$AA$1,MAX($X$1:X704)+1,"")</f>
        <v/>
      </c>
      <c r="Y705" s="50">
        <f t="shared" si="207"/>
        <v>704</v>
      </c>
      <c r="Z705" s="51" t="str">
        <f t="shared" si="214"/>
        <v>Ječmen Jarní</v>
      </c>
      <c r="AA705" s="50" t="str">
        <f t="shared" si="215"/>
        <v>Tábor</v>
      </c>
      <c r="AB705" s="50" t="str">
        <f t="shared" si="216"/>
        <v>Rybova Lhota</v>
      </c>
      <c r="AC705" s="51">
        <f t="shared" si="217"/>
        <v>747882</v>
      </c>
      <c r="AD705" s="52" t="str">
        <f t="shared" si="218"/>
        <v>30,01 - 50,00 %</v>
      </c>
    </row>
    <row r="706" spans="1:30" ht="12.75" x14ac:dyDescent="0.25">
      <c r="A706" s="49">
        <f>IF(B706=$Z$1,MAX($A$1:A705)+1,"")</f>
        <v>705</v>
      </c>
      <c r="B706" s="51" t="s">
        <v>3036</v>
      </c>
      <c r="C706" s="51" t="s">
        <v>773</v>
      </c>
      <c r="D706" s="64" t="s">
        <v>812</v>
      </c>
      <c r="E706" s="64">
        <v>747891</v>
      </c>
      <c r="F706" s="58" t="s">
        <v>34</v>
      </c>
      <c r="H706" s="62">
        <f t="shared" si="219"/>
        <v>705</v>
      </c>
      <c r="I706" s="63" t="str">
        <f t="shared" si="220"/>
        <v/>
      </c>
      <c r="J706" s="47" t="str">
        <f t="shared" si="221"/>
        <v/>
      </c>
      <c r="K706" s="47" t="str">
        <f t="shared" si="222"/>
        <v/>
      </c>
      <c r="L706" s="48" t="str">
        <f t="shared" si="223"/>
        <v/>
      </c>
      <c r="M706" s="47" t="str">
        <f t="shared" si="224"/>
        <v/>
      </c>
      <c r="N706" s="54" t="str">
        <f t="shared" si="225"/>
        <v/>
      </c>
      <c r="P706" s="53" t="str">
        <f>IF($AB$1="NE","",IF(V706=$V$1,MAX($P$1:P705)+1,""))</f>
        <v/>
      </c>
      <c r="Q706" s="50" t="str">
        <f t="shared" si="208"/>
        <v/>
      </c>
      <c r="R706" s="47" t="str">
        <f t="shared" si="209"/>
        <v/>
      </c>
      <c r="S706" s="47" t="str">
        <f t="shared" si="210"/>
        <v/>
      </c>
      <c r="T706" s="48" t="str">
        <f t="shared" si="211"/>
        <v/>
      </c>
      <c r="U706" s="47" t="str">
        <f t="shared" si="212"/>
        <v/>
      </c>
      <c r="V706" s="54" t="str">
        <f t="shared" si="213"/>
        <v/>
      </c>
      <c r="X706" s="49" t="str">
        <f>IF(AA706=$AA$1,MAX($X$1:X705)+1,"")</f>
        <v/>
      </c>
      <c r="Y706" s="50">
        <f t="shared" si="207"/>
        <v>705</v>
      </c>
      <c r="Z706" s="51" t="str">
        <f t="shared" si="214"/>
        <v>Ječmen Jarní</v>
      </c>
      <c r="AA706" s="50" t="str">
        <f t="shared" si="215"/>
        <v>Tábor</v>
      </c>
      <c r="AB706" s="50" t="str">
        <f t="shared" si="216"/>
        <v>Skalice nad Lužnicí</v>
      </c>
      <c r="AC706" s="51">
        <f t="shared" si="217"/>
        <v>747891</v>
      </c>
      <c r="AD706" s="52" t="str">
        <f t="shared" si="218"/>
        <v>30,01 - 50,00 %</v>
      </c>
    </row>
    <row r="707" spans="1:30" ht="12.75" x14ac:dyDescent="0.25">
      <c r="A707" s="49">
        <f>IF(B707=$Z$1,MAX($A$1:A706)+1,"")</f>
        <v>706</v>
      </c>
      <c r="B707" s="51" t="s">
        <v>3036</v>
      </c>
      <c r="C707" s="51" t="s">
        <v>773</v>
      </c>
      <c r="D707" s="64" t="s">
        <v>813</v>
      </c>
      <c r="E707" s="64">
        <v>748731</v>
      </c>
      <c r="F707" s="58" t="s">
        <v>34</v>
      </c>
      <c r="H707" s="62">
        <f t="shared" si="219"/>
        <v>706</v>
      </c>
      <c r="I707" s="63" t="str">
        <f t="shared" si="220"/>
        <v/>
      </c>
      <c r="J707" s="47" t="str">
        <f t="shared" si="221"/>
        <v/>
      </c>
      <c r="K707" s="47" t="str">
        <f t="shared" si="222"/>
        <v/>
      </c>
      <c r="L707" s="48" t="str">
        <f t="shared" si="223"/>
        <v/>
      </c>
      <c r="M707" s="47" t="str">
        <f t="shared" si="224"/>
        <v/>
      </c>
      <c r="N707" s="54" t="str">
        <f t="shared" si="225"/>
        <v/>
      </c>
      <c r="P707" s="53" t="str">
        <f>IF($AB$1="NE","",IF(V707=$V$1,MAX($P$1:P706)+1,""))</f>
        <v/>
      </c>
      <c r="Q707" s="50" t="str">
        <f t="shared" si="208"/>
        <v/>
      </c>
      <c r="R707" s="47" t="str">
        <f t="shared" si="209"/>
        <v/>
      </c>
      <c r="S707" s="47" t="str">
        <f t="shared" si="210"/>
        <v/>
      </c>
      <c r="T707" s="48" t="str">
        <f t="shared" si="211"/>
        <v/>
      </c>
      <c r="U707" s="47" t="str">
        <f t="shared" si="212"/>
        <v/>
      </c>
      <c r="V707" s="54" t="str">
        <f t="shared" si="213"/>
        <v/>
      </c>
      <c r="X707" s="49" t="str">
        <f>IF(AA707=$AA$1,MAX($X$1:X706)+1,"")</f>
        <v/>
      </c>
      <c r="Y707" s="50">
        <f t="shared" ref="Y707:Y770" si="226">IF(Y706="","",IF(MAX($A$2:$A$10000)=Y706,"",Y706+1))</f>
        <v>706</v>
      </c>
      <c r="Z707" s="51" t="str">
        <f t="shared" si="214"/>
        <v>Ječmen Jarní</v>
      </c>
      <c r="AA707" s="50" t="str">
        <f t="shared" si="215"/>
        <v>Tábor</v>
      </c>
      <c r="AB707" s="50" t="str">
        <f t="shared" si="216"/>
        <v>Skrýchov u Malšic</v>
      </c>
      <c r="AC707" s="51">
        <f t="shared" si="217"/>
        <v>748731</v>
      </c>
      <c r="AD707" s="52" t="str">
        <f t="shared" si="218"/>
        <v>30,01 - 50,00 %</v>
      </c>
    </row>
    <row r="708" spans="1:30" ht="12.75" x14ac:dyDescent="0.25">
      <c r="A708" s="49">
        <f>IF(B708=$Z$1,MAX($A$1:A707)+1,"")</f>
        <v>707</v>
      </c>
      <c r="B708" s="51" t="s">
        <v>3036</v>
      </c>
      <c r="C708" s="51" t="s">
        <v>773</v>
      </c>
      <c r="D708" s="64" t="s">
        <v>814</v>
      </c>
      <c r="E708" s="64">
        <v>760901</v>
      </c>
      <c r="F708" s="58" t="s">
        <v>34</v>
      </c>
      <c r="H708" s="62">
        <f t="shared" si="219"/>
        <v>707</v>
      </c>
      <c r="I708" s="63" t="str">
        <f t="shared" si="220"/>
        <v/>
      </c>
      <c r="J708" s="47" t="str">
        <f t="shared" si="221"/>
        <v/>
      </c>
      <c r="K708" s="47" t="str">
        <f t="shared" si="222"/>
        <v/>
      </c>
      <c r="L708" s="48" t="str">
        <f t="shared" si="223"/>
        <v/>
      </c>
      <c r="M708" s="47" t="str">
        <f t="shared" si="224"/>
        <v/>
      </c>
      <c r="N708" s="54" t="str">
        <f t="shared" si="225"/>
        <v/>
      </c>
      <c r="P708" s="53" t="str">
        <f>IF($AB$1="NE","",IF(V708=$V$1,MAX($P$1:P707)+1,""))</f>
        <v/>
      </c>
      <c r="Q708" s="50" t="str">
        <f t="shared" si="208"/>
        <v/>
      </c>
      <c r="R708" s="47" t="str">
        <f t="shared" si="209"/>
        <v/>
      </c>
      <c r="S708" s="47" t="str">
        <f t="shared" si="210"/>
        <v/>
      </c>
      <c r="T708" s="48" t="str">
        <f t="shared" si="211"/>
        <v/>
      </c>
      <c r="U708" s="47" t="str">
        <f t="shared" si="212"/>
        <v/>
      </c>
      <c r="V708" s="54" t="str">
        <f t="shared" si="213"/>
        <v/>
      </c>
      <c r="X708" s="49" t="str">
        <f>IF(AA708=$AA$1,MAX($X$1:X707)+1,"")</f>
        <v/>
      </c>
      <c r="Y708" s="50">
        <f t="shared" si="226"/>
        <v>707</v>
      </c>
      <c r="Z708" s="51" t="str">
        <f t="shared" si="214"/>
        <v>Ječmen Jarní</v>
      </c>
      <c r="AA708" s="50" t="str">
        <f t="shared" si="215"/>
        <v>Tábor</v>
      </c>
      <c r="AB708" s="50" t="str">
        <f t="shared" si="216"/>
        <v>Sviny</v>
      </c>
      <c r="AC708" s="51">
        <f t="shared" si="217"/>
        <v>760901</v>
      </c>
      <c r="AD708" s="52" t="str">
        <f t="shared" si="218"/>
        <v>30,01 - 50,00 %</v>
      </c>
    </row>
    <row r="709" spans="1:30" ht="12.75" x14ac:dyDescent="0.25">
      <c r="A709" s="49">
        <f>IF(B709=$Z$1,MAX($A$1:A708)+1,"")</f>
        <v>708</v>
      </c>
      <c r="B709" s="51" t="s">
        <v>3036</v>
      </c>
      <c r="C709" s="51" t="s">
        <v>773</v>
      </c>
      <c r="D709" s="64" t="s">
        <v>815</v>
      </c>
      <c r="E709" s="64">
        <v>761516</v>
      </c>
      <c r="F709" s="58" t="s">
        <v>34</v>
      </c>
      <c r="H709" s="62">
        <f t="shared" si="219"/>
        <v>708</v>
      </c>
      <c r="I709" s="63" t="str">
        <f t="shared" si="220"/>
        <v/>
      </c>
      <c r="J709" s="47" t="str">
        <f t="shared" si="221"/>
        <v/>
      </c>
      <c r="K709" s="47" t="str">
        <f t="shared" si="222"/>
        <v/>
      </c>
      <c r="L709" s="48" t="str">
        <f t="shared" si="223"/>
        <v/>
      </c>
      <c r="M709" s="47" t="str">
        <f t="shared" si="224"/>
        <v/>
      </c>
      <c r="N709" s="54" t="str">
        <f t="shared" si="225"/>
        <v/>
      </c>
      <c r="P709" s="53" t="str">
        <f>IF($AB$1="NE","",IF(V709=$V$1,MAX($P$1:P708)+1,""))</f>
        <v/>
      </c>
      <c r="Q709" s="50" t="str">
        <f t="shared" si="208"/>
        <v/>
      </c>
      <c r="R709" s="47" t="str">
        <f t="shared" si="209"/>
        <v/>
      </c>
      <c r="S709" s="47" t="str">
        <f t="shared" si="210"/>
        <v/>
      </c>
      <c r="T709" s="48" t="str">
        <f t="shared" si="211"/>
        <v/>
      </c>
      <c r="U709" s="47" t="str">
        <f t="shared" si="212"/>
        <v/>
      </c>
      <c r="V709" s="54" t="str">
        <f t="shared" si="213"/>
        <v/>
      </c>
      <c r="X709" s="49" t="str">
        <f>IF(AA709=$AA$1,MAX($X$1:X708)+1,"")</f>
        <v/>
      </c>
      <c r="Y709" s="50">
        <f t="shared" si="226"/>
        <v>708</v>
      </c>
      <c r="Z709" s="51" t="str">
        <f t="shared" si="214"/>
        <v>Ječmen Jarní</v>
      </c>
      <c r="AA709" s="50" t="str">
        <f t="shared" si="215"/>
        <v>Tábor</v>
      </c>
      <c r="AB709" s="50" t="str">
        <f t="shared" si="216"/>
        <v>Nasavrky u Tábora</v>
      </c>
      <c r="AC709" s="51">
        <f t="shared" si="217"/>
        <v>761516</v>
      </c>
      <c r="AD709" s="52" t="str">
        <f t="shared" si="218"/>
        <v>30,01 - 50,00 %</v>
      </c>
    </row>
    <row r="710" spans="1:30" ht="12.75" x14ac:dyDescent="0.25">
      <c r="A710" s="49">
        <f>IF(B710=$Z$1,MAX($A$1:A709)+1,"")</f>
        <v>709</v>
      </c>
      <c r="B710" s="51" t="s">
        <v>3036</v>
      </c>
      <c r="C710" s="51" t="s">
        <v>773</v>
      </c>
      <c r="D710" s="64" t="s">
        <v>816</v>
      </c>
      <c r="E710" s="64">
        <v>761524</v>
      </c>
      <c r="F710" s="58" t="s">
        <v>34</v>
      </c>
      <c r="H710" s="62">
        <f t="shared" si="219"/>
        <v>709</v>
      </c>
      <c r="I710" s="63" t="str">
        <f t="shared" si="220"/>
        <v/>
      </c>
      <c r="J710" s="47" t="str">
        <f t="shared" si="221"/>
        <v/>
      </c>
      <c r="K710" s="47" t="str">
        <f t="shared" si="222"/>
        <v/>
      </c>
      <c r="L710" s="48" t="str">
        <f t="shared" si="223"/>
        <v/>
      </c>
      <c r="M710" s="47" t="str">
        <f t="shared" si="224"/>
        <v/>
      </c>
      <c r="N710" s="54" t="str">
        <f t="shared" si="225"/>
        <v/>
      </c>
      <c r="P710" s="53" t="str">
        <f>IF($AB$1="NE","",IF(V710=$V$1,MAX($P$1:P709)+1,""))</f>
        <v/>
      </c>
      <c r="Q710" s="50" t="str">
        <f t="shared" ref="Q710:Q773" si="227">IF(Q709="","",IF(MAX($X$2:$X$10000)=Q709,"",Q709+1))</f>
        <v/>
      </c>
      <c r="R710" s="47" t="str">
        <f t="shared" ref="R710:R773" si="228">IF(Q710="","",LOOKUP(Y710,$X$2:$X$10000,$Z$2:$Z$10000))</f>
        <v/>
      </c>
      <c r="S710" s="47" t="str">
        <f t="shared" ref="S710:S773" si="229">IF(R710="","",LOOKUP(Q710,$X$2:$X$10000,$AA$2:$AA$10000))</f>
        <v/>
      </c>
      <c r="T710" s="48" t="str">
        <f t="shared" ref="T710:T773" si="230">IF(S710="","",LOOKUP(Q710,$X$2:$X$10000,$AB$2:$AB$10000))</f>
        <v/>
      </c>
      <c r="U710" s="47" t="str">
        <f t="shared" ref="U710:U773" si="231">IF(T710="","",LOOKUP(Q710,$X$2:$X$10000,$AC$2:$AC$10000))</f>
        <v/>
      </c>
      <c r="V710" s="54" t="str">
        <f t="shared" ref="V710:V773" si="232">IF(U710="","",LOOKUP(Q710,$X$2:$X$10000,$AD$2:$AD$10000))</f>
        <v/>
      </c>
      <c r="X710" s="49" t="str">
        <f>IF(AA710=$AA$1,MAX($X$1:X709)+1,"")</f>
        <v/>
      </c>
      <c r="Y710" s="50">
        <f t="shared" si="226"/>
        <v>709</v>
      </c>
      <c r="Z710" s="51" t="str">
        <f t="shared" ref="Z710:Z773" si="233">IF(Y710="","",LOOKUP(Y710,$A$2:$A$10000,$B$2:$B$10000))</f>
        <v>Ječmen Jarní</v>
      </c>
      <c r="AA710" s="50" t="str">
        <f t="shared" ref="AA710:AA773" si="234">IF(Y710="","",LOOKUP(Y710,$A$2:$A$10000,$C$2:$C$10000))</f>
        <v>Tábor</v>
      </c>
      <c r="AB710" s="50" t="str">
        <f t="shared" ref="AB710:AB773" si="235">IF(Y710="","",LOOKUP(Y710,$A$2:$A$10000,$D$2:$D$10000))</f>
        <v>Svrabov</v>
      </c>
      <c r="AC710" s="51">
        <f t="shared" ref="AC710:AC773" si="236">IF(Y710="","",LOOKUP(Y710,$A$2:$A$10000,$E$2:$E$10000))</f>
        <v>761524</v>
      </c>
      <c r="AD710" s="52" t="str">
        <f t="shared" ref="AD710:AD773" si="237">IF(Y710="","",LOOKUP(Y710,$A$2:$A$10000,$F$2:$F$10000))</f>
        <v>30,01 - 50,00 %</v>
      </c>
    </row>
    <row r="711" spans="1:30" ht="12.75" x14ac:dyDescent="0.25">
      <c r="A711" s="49">
        <f>IF(B711=$Z$1,MAX($A$1:A710)+1,"")</f>
        <v>710</v>
      </c>
      <c r="B711" s="51" t="s">
        <v>3036</v>
      </c>
      <c r="C711" s="51" t="s">
        <v>773</v>
      </c>
      <c r="D711" s="64" t="s">
        <v>817</v>
      </c>
      <c r="E711" s="64">
        <v>769461</v>
      </c>
      <c r="F711" s="58" t="s">
        <v>34</v>
      </c>
      <c r="H711" s="62">
        <f t="shared" si="219"/>
        <v>710</v>
      </c>
      <c r="I711" s="63" t="str">
        <f t="shared" si="220"/>
        <v/>
      </c>
      <c r="J711" s="47" t="str">
        <f t="shared" si="221"/>
        <v/>
      </c>
      <c r="K711" s="47" t="str">
        <f t="shared" si="222"/>
        <v/>
      </c>
      <c r="L711" s="48" t="str">
        <f t="shared" si="223"/>
        <v/>
      </c>
      <c r="M711" s="47" t="str">
        <f t="shared" si="224"/>
        <v/>
      </c>
      <c r="N711" s="54" t="str">
        <f t="shared" si="225"/>
        <v/>
      </c>
      <c r="P711" s="53" t="str">
        <f>IF($AB$1="NE","",IF(V711=$V$1,MAX($P$1:P710)+1,""))</f>
        <v/>
      </c>
      <c r="Q711" s="50" t="str">
        <f t="shared" si="227"/>
        <v/>
      </c>
      <c r="R711" s="47" t="str">
        <f t="shared" si="228"/>
        <v/>
      </c>
      <c r="S711" s="47" t="str">
        <f t="shared" si="229"/>
        <v/>
      </c>
      <c r="T711" s="48" t="str">
        <f t="shared" si="230"/>
        <v/>
      </c>
      <c r="U711" s="47" t="str">
        <f t="shared" si="231"/>
        <v/>
      </c>
      <c r="V711" s="54" t="str">
        <f t="shared" si="232"/>
        <v/>
      </c>
      <c r="X711" s="49" t="str">
        <f>IF(AA711=$AA$1,MAX($X$1:X710)+1,"")</f>
        <v/>
      </c>
      <c r="Y711" s="50">
        <f t="shared" si="226"/>
        <v>710</v>
      </c>
      <c r="Z711" s="51" t="str">
        <f t="shared" si="233"/>
        <v>Ječmen Jarní</v>
      </c>
      <c r="AA711" s="50" t="str">
        <f t="shared" si="234"/>
        <v>Tábor</v>
      </c>
      <c r="AB711" s="50" t="str">
        <f t="shared" si="235"/>
        <v>Třebějice</v>
      </c>
      <c r="AC711" s="51">
        <f t="shared" si="236"/>
        <v>769461</v>
      </c>
      <c r="AD711" s="52" t="str">
        <f t="shared" si="237"/>
        <v>30,01 - 50,00 %</v>
      </c>
    </row>
    <row r="712" spans="1:30" ht="12.75" x14ac:dyDescent="0.25">
      <c r="A712" s="49">
        <f>IF(B712=$Z$1,MAX($A$1:A711)+1,"")</f>
        <v>711</v>
      </c>
      <c r="B712" s="51" t="s">
        <v>3036</v>
      </c>
      <c r="C712" s="51" t="s">
        <v>773</v>
      </c>
      <c r="D712" s="64" t="s">
        <v>818</v>
      </c>
      <c r="E712" s="64">
        <v>770019</v>
      </c>
      <c r="F712" s="58" t="s">
        <v>34</v>
      </c>
      <c r="H712" s="62">
        <f t="shared" si="219"/>
        <v>711</v>
      </c>
      <c r="I712" s="63" t="str">
        <f t="shared" si="220"/>
        <v/>
      </c>
      <c r="J712" s="47" t="str">
        <f t="shared" si="221"/>
        <v/>
      </c>
      <c r="K712" s="47" t="str">
        <f t="shared" si="222"/>
        <v/>
      </c>
      <c r="L712" s="48" t="str">
        <f t="shared" si="223"/>
        <v/>
      </c>
      <c r="M712" s="47" t="str">
        <f t="shared" si="224"/>
        <v/>
      </c>
      <c r="N712" s="54" t="str">
        <f t="shared" si="225"/>
        <v/>
      </c>
      <c r="P712" s="53" t="str">
        <f>IF($AB$1="NE","",IF(V712=$V$1,MAX($P$1:P711)+1,""))</f>
        <v/>
      </c>
      <c r="Q712" s="50" t="str">
        <f t="shared" si="227"/>
        <v/>
      </c>
      <c r="R712" s="47" t="str">
        <f t="shared" si="228"/>
        <v/>
      </c>
      <c r="S712" s="47" t="str">
        <f t="shared" si="229"/>
        <v/>
      </c>
      <c r="T712" s="48" t="str">
        <f t="shared" si="230"/>
        <v/>
      </c>
      <c r="U712" s="47" t="str">
        <f t="shared" si="231"/>
        <v/>
      </c>
      <c r="V712" s="54" t="str">
        <f t="shared" si="232"/>
        <v/>
      </c>
      <c r="X712" s="49" t="str">
        <f>IF(AA712=$AA$1,MAX($X$1:X711)+1,"")</f>
        <v/>
      </c>
      <c r="Y712" s="50">
        <f t="shared" si="226"/>
        <v>711</v>
      </c>
      <c r="Z712" s="51" t="str">
        <f t="shared" si="233"/>
        <v>Ječmen Jarní</v>
      </c>
      <c r="AA712" s="50" t="str">
        <f t="shared" si="234"/>
        <v>Tábor</v>
      </c>
      <c r="AB712" s="50" t="str">
        <f t="shared" si="235"/>
        <v>Třebiště</v>
      </c>
      <c r="AC712" s="51">
        <f t="shared" si="236"/>
        <v>770019</v>
      </c>
      <c r="AD712" s="52" t="str">
        <f t="shared" si="237"/>
        <v>30,01 - 50,00 %</v>
      </c>
    </row>
    <row r="713" spans="1:30" ht="12.75" x14ac:dyDescent="0.25">
      <c r="A713" s="49">
        <f>IF(B713=$Z$1,MAX($A$1:A712)+1,"")</f>
        <v>712</v>
      </c>
      <c r="B713" s="51" t="s">
        <v>3036</v>
      </c>
      <c r="C713" s="51" t="s">
        <v>773</v>
      </c>
      <c r="D713" s="64" t="s">
        <v>819</v>
      </c>
      <c r="E713" s="64">
        <v>780405</v>
      </c>
      <c r="F713" s="58" t="s">
        <v>34</v>
      </c>
      <c r="H713" s="62">
        <f t="shared" si="219"/>
        <v>712</v>
      </c>
      <c r="I713" s="63" t="str">
        <f t="shared" si="220"/>
        <v/>
      </c>
      <c r="J713" s="47" t="str">
        <f t="shared" si="221"/>
        <v/>
      </c>
      <c r="K713" s="47" t="str">
        <f t="shared" si="222"/>
        <v/>
      </c>
      <c r="L713" s="48" t="str">
        <f t="shared" si="223"/>
        <v/>
      </c>
      <c r="M713" s="47" t="str">
        <f t="shared" si="224"/>
        <v/>
      </c>
      <c r="N713" s="54" t="str">
        <f t="shared" si="225"/>
        <v/>
      </c>
      <c r="P713" s="53" t="str">
        <f>IF($AB$1="NE","",IF(V713=$V$1,MAX($P$1:P712)+1,""))</f>
        <v/>
      </c>
      <c r="Q713" s="50" t="str">
        <f t="shared" si="227"/>
        <v/>
      </c>
      <c r="R713" s="47" t="str">
        <f t="shared" si="228"/>
        <v/>
      </c>
      <c r="S713" s="47" t="str">
        <f t="shared" si="229"/>
        <v/>
      </c>
      <c r="T713" s="48" t="str">
        <f t="shared" si="230"/>
        <v/>
      </c>
      <c r="U713" s="47" t="str">
        <f t="shared" si="231"/>
        <v/>
      </c>
      <c r="V713" s="54" t="str">
        <f t="shared" si="232"/>
        <v/>
      </c>
      <c r="X713" s="49" t="str">
        <f>IF(AA713=$AA$1,MAX($X$1:X712)+1,"")</f>
        <v/>
      </c>
      <c r="Y713" s="50">
        <f t="shared" si="226"/>
        <v>712</v>
      </c>
      <c r="Z713" s="51" t="str">
        <f t="shared" si="233"/>
        <v>Ječmen Jarní</v>
      </c>
      <c r="AA713" s="50" t="str">
        <f t="shared" si="234"/>
        <v>Tábor</v>
      </c>
      <c r="AB713" s="50" t="str">
        <f t="shared" si="235"/>
        <v>Čeraz</v>
      </c>
      <c r="AC713" s="51">
        <f t="shared" si="236"/>
        <v>780405</v>
      </c>
      <c r="AD713" s="52" t="str">
        <f t="shared" si="237"/>
        <v>30,01 - 50,00 %</v>
      </c>
    </row>
    <row r="714" spans="1:30" ht="12.75" x14ac:dyDescent="0.25">
      <c r="A714" s="49">
        <f>IF(B714=$Z$1,MAX($A$1:A713)+1,"")</f>
        <v>713</v>
      </c>
      <c r="B714" s="51" t="s">
        <v>3036</v>
      </c>
      <c r="C714" s="51" t="s">
        <v>773</v>
      </c>
      <c r="D714" s="64" t="s">
        <v>820</v>
      </c>
      <c r="E714" s="64">
        <v>783404</v>
      </c>
      <c r="F714" s="58" t="s">
        <v>34</v>
      </c>
      <c r="H714" s="62">
        <f t="shared" si="219"/>
        <v>713</v>
      </c>
      <c r="I714" s="63" t="str">
        <f t="shared" si="220"/>
        <v/>
      </c>
      <c r="J714" s="47" t="str">
        <f t="shared" si="221"/>
        <v/>
      </c>
      <c r="K714" s="47" t="str">
        <f t="shared" si="222"/>
        <v/>
      </c>
      <c r="L714" s="48" t="str">
        <f t="shared" si="223"/>
        <v/>
      </c>
      <c r="M714" s="47" t="str">
        <f t="shared" si="224"/>
        <v/>
      </c>
      <c r="N714" s="54" t="str">
        <f t="shared" si="225"/>
        <v/>
      </c>
      <c r="P714" s="53" t="str">
        <f>IF($AB$1="NE","",IF(V714=$V$1,MAX($P$1:P713)+1,""))</f>
        <v/>
      </c>
      <c r="Q714" s="50" t="str">
        <f t="shared" si="227"/>
        <v/>
      </c>
      <c r="R714" s="47" t="str">
        <f t="shared" si="228"/>
        <v/>
      </c>
      <c r="S714" s="47" t="str">
        <f t="shared" si="229"/>
        <v/>
      </c>
      <c r="T714" s="48" t="str">
        <f t="shared" si="230"/>
        <v/>
      </c>
      <c r="U714" s="47" t="str">
        <f t="shared" si="231"/>
        <v/>
      </c>
      <c r="V714" s="54" t="str">
        <f t="shared" si="232"/>
        <v/>
      </c>
      <c r="X714" s="49" t="str">
        <f>IF(AA714=$AA$1,MAX($X$1:X713)+1,"")</f>
        <v/>
      </c>
      <c r="Y714" s="50">
        <f t="shared" si="226"/>
        <v>713</v>
      </c>
      <c r="Z714" s="51" t="str">
        <f t="shared" si="233"/>
        <v>Ječmen Jarní</v>
      </c>
      <c r="AA714" s="50" t="str">
        <f t="shared" si="234"/>
        <v>Tábor</v>
      </c>
      <c r="AB714" s="50" t="str">
        <f t="shared" si="235"/>
        <v>Svinky</v>
      </c>
      <c r="AC714" s="51">
        <f t="shared" si="236"/>
        <v>783404</v>
      </c>
      <c r="AD714" s="52" t="str">
        <f t="shared" si="237"/>
        <v>30,01 - 50,00 %</v>
      </c>
    </row>
    <row r="715" spans="1:30" ht="12.75" x14ac:dyDescent="0.25">
      <c r="A715" s="49">
        <f>IF(B715=$Z$1,MAX($A$1:A714)+1,"")</f>
        <v>714</v>
      </c>
      <c r="B715" s="51" t="s">
        <v>3036</v>
      </c>
      <c r="C715" s="51" t="s">
        <v>773</v>
      </c>
      <c r="D715" s="64" t="s">
        <v>821</v>
      </c>
      <c r="E715" s="64">
        <v>783641</v>
      </c>
      <c r="F715" s="58" t="s">
        <v>34</v>
      </c>
      <c r="H715" s="62">
        <f t="shared" ref="H715:H778" si="238">IF($T$1="ANO",H714+1,"")</f>
        <v>714</v>
      </c>
      <c r="I715" s="63" t="str">
        <f t="shared" ref="I715:I778" si="239">IF(I714="","",IF(MAX($P$2:$P$10000)=I714,"",I714+1))</f>
        <v/>
      </c>
      <c r="J715" s="47" t="str">
        <f t="shared" ref="J715:J778" si="240">IF(I715="","",LOOKUP(Q715,$P$2:$P$10000,$R$2:$R$10000))</f>
        <v/>
      </c>
      <c r="K715" s="47" t="str">
        <f t="shared" ref="K715:K778" si="241">IF(I715="","",LOOKUP(Q715,$P$2:$P$10000,$S$2:$S$10000))</f>
        <v/>
      </c>
      <c r="L715" s="48" t="str">
        <f t="shared" ref="L715:L778" si="242">IF(I715="","",LOOKUP(Q715,$P$2:$P$10000,$T$2:$T$10000))</f>
        <v/>
      </c>
      <c r="M715" s="47" t="str">
        <f t="shared" ref="M715:M778" si="243">IF(I715="","",LOOKUP(Q715,$P$2:$P$10000,$U$2:$U$10000))</f>
        <v/>
      </c>
      <c r="N715" s="54" t="str">
        <f t="shared" ref="N715:N778" si="244">IF(I715="","",LOOKUP(Q715,$P$2:$P$10000,$V$2:$V$10000))</f>
        <v/>
      </c>
      <c r="P715" s="53" t="str">
        <f>IF($AB$1="NE","",IF(V715=$V$1,MAX($P$1:P714)+1,""))</f>
        <v/>
      </c>
      <c r="Q715" s="50" t="str">
        <f t="shared" si="227"/>
        <v/>
      </c>
      <c r="R715" s="47" t="str">
        <f t="shared" si="228"/>
        <v/>
      </c>
      <c r="S715" s="47" t="str">
        <f t="shared" si="229"/>
        <v/>
      </c>
      <c r="T715" s="48" t="str">
        <f t="shared" si="230"/>
        <v/>
      </c>
      <c r="U715" s="47" t="str">
        <f t="shared" si="231"/>
        <v/>
      </c>
      <c r="V715" s="54" t="str">
        <f t="shared" si="232"/>
        <v/>
      </c>
      <c r="X715" s="49" t="str">
        <f>IF(AA715=$AA$1,MAX($X$1:X714)+1,"")</f>
        <v/>
      </c>
      <c r="Y715" s="50">
        <f t="shared" si="226"/>
        <v>714</v>
      </c>
      <c r="Z715" s="51" t="str">
        <f t="shared" si="233"/>
        <v>Ječmen Jarní</v>
      </c>
      <c r="AA715" s="50" t="str">
        <f t="shared" si="234"/>
        <v>Tábor</v>
      </c>
      <c r="AB715" s="50" t="str">
        <f t="shared" si="235"/>
        <v>Vlčeves</v>
      </c>
      <c r="AC715" s="51">
        <f t="shared" si="236"/>
        <v>783641</v>
      </c>
      <c r="AD715" s="52" t="str">
        <f t="shared" si="237"/>
        <v>30,01 - 50,00 %</v>
      </c>
    </row>
    <row r="716" spans="1:30" ht="12.75" x14ac:dyDescent="0.25">
      <c r="A716" s="49">
        <f>IF(B716=$Z$1,MAX($A$1:A715)+1,"")</f>
        <v>715</v>
      </c>
      <c r="B716" s="51" t="s">
        <v>3036</v>
      </c>
      <c r="C716" s="51" t="s">
        <v>773</v>
      </c>
      <c r="D716" s="64" t="s">
        <v>822</v>
      </c>
      <c r="E716" s="64">
        <v>790991</v>
      </c>
      <c r="F716" s="58" t="s">
        <v>34</v>
      </c>
      <c r="H716" s="62">
        <f t="shared" si="238"/>
        <v>715</v>
      </c>
      <c r="I716" s="63" t="str">
        <f t="shared" si="239"/>
        <v/>
      </c>
      <c r="J716" s="47" t="str">
        <f t="shared" si="240"/>
        <v/>
      </c>
      <c r="K716" s="47" t="str">
        <f t="shared" si="241"/>
        <v/>
      </c>
      <c r="L716" s="48" t="str">
        <f t="shared" si="242"/>
        <v/>
      </c>
      <c r="M716" s="47" t="str">
        <f t="shared" si="243"/>
        <v/>
      </c>
      <c r="N716" s="54" t="str">
        <f t="shared" si="244"/>
        <v/>
      </c>
      <c r="P716" s="53" t="str">
        <f>IF($AB$1="NE","",IF(V716=$V$1,MAX($P$1:P715)+1,""))</f>
        <v/>
      </c>
      <c r="Q716" s="50" t="str">
        <f t="shared" si="227"/>
        <v/>
      </c>
      <c r="R716" s="47" t="str">
        <f t="shared" si="228"/>
        <v/>
      </c>
      <c r="S716" s="47" t="str">
        <f t="shared" si="229"/>
        <v/>
      </c>
      <c r="T716" s="48" t="str">
        <f t="shared" si="230"/>
        <v/>
      </c>
      <c r="U716" s="47" t="str">
        <f t="shared" si="231"/>
        <v/>
      </c>
      <c r="V716" s="54" t="str">
        <f t="shared" si="232"/>
        <v/>
      </c>
      <c r="X716" s="49" t="str">
        <f>IF(AA716=$AA$1,MAX($X$1:X715)+1,"")</f>
        <v/>
      </c>
      <c r="Y716" s="50">
        <f t="shared" si="226"/>
        <v>715</v>
      </c>
      <c r="Z716" s="51" t="str">
        <f t="shared" si="233"/>
        <v>Ječmen Jarní</v>
      </c>
      <c r="AA716" s="50" t="str">
        <f t="shared" si="234"/>
        <v>Tábor</v>
      </c>
      <c r="AB716" s="50" t="str">
        <f t="shared" si="235"/>
        <v>Zárybničná Lhota</v>
      </c>
      <c r="AC716" s="51">
        <f t="shared" si="236"/>
        <v>790991</v>
      </c>
      <c r="AD716" s="52" t="str">
        <f t="shared" si="237"/>
        <v>30,01 - 50,00 %</v>
      </c>
    </row>
    <row r="717" spans="1:30" ht="12.75" x14ac:dyDescent="0.25">
      <c r="A717" s="49">
        <f>IF(B717=$Z$1,MAX($A$1:A716)+1,"")</f>
        <v>716</v>
      </c>
      <c r="B717" s="51" t="s">
        <v>3036</v>
      </c>
      <c r="C717" s="51" t="s">
        <v>773</v>
      </c>
      <c r="D717" s="64" t="s">
        <v>823</v>
      </c>
      <c r="E717" s="64">
        <v>793817</v>
      </c>
      <c r="F717" s="58" t="s">
        <v>34</v>
      </c>
      <c r="H717" s="62">
        <f t="shared" si="238"/>
        <v>716</v>
      </c>
      <c r="I717" s="63" t="str">
        <f t="shared" si="239"/>
        <v/>
      </c>
      <c r="J717" s="47" t="str">
        <f t="shared" si="240"/>
        <v/>
      </c>
      <c r="K717" s="47" t="str">
        <f t="shared" si="241"/>
        <v/>
      </c>
      <c r="L717" s="48" t="str">
        <f t="shared" si="242"/>
        <v/>
      </c>
      <c r="M717" s="47" t="str">
        <f t="shared" si="243"/>
        <v/>
      </c>
      <c r="N717" s="54" t="str">
        <f t="shared" si="244"/>
        <v/>
      </c>
      <c r="P717" s="53" t="str">
        <f>IF($AB$1="NE","",IF(V717=$V$1,MAX($P$1:P716)+1,""))</f>
        <v/>
      </c>
      <c r="Q717" s="50" t="str">
        <f t="shared" si="227"/>
        <v/>
      </c>
      <c r="R717" s="47" t="str">
        <f t="shared" si="228"/>
        <v/>
      </c>
      <c r="S717" s="47" t="str">
        <f t="shared" si="229"/>
        <v/>
      </c>
      <c r="T717" s="48" t="str">
        <f t="shared" si="230"/>
        <v/>
      </c>
      <c r="U717" s="47" t="str">
        <f t="shared" si="231"/>
        <v/>
      </c>
      <c r="V717" s="54" t="str">
        <f t="shared" si="232"/>
        <v/>
      </c>
      <c r="X717" s="49" t="str">
        <f>IF(AA717=$AA$1,MAX($X$1:X716)+1,"")</f>
        <v/>
      </c>
      <c r="Y717" s="50">
        <f t="shared" si="226"/>
        <v>716</v>
      </c>
      <c r="Z717" s="51" t="str">
        <f t="shared" si="233"/>
        <v>Ječmen Jarní</v>
      </c>
      <c r="AA717" s="50" t="str">
        <f t="shared" si="234"/>
        <v>Tábor</v>
      </c>
      <c r="AB717" s="50" t="str">
        <f t="shared" si="235"/>
        <v>Sedlečko u Soběslavě</v>
      </c>
      <c r="AC717" s="51">
        <f t="shared" si="236"/>
        <v>793817</v>
      </c>
      <c r="AD717" s="52" t="str">
        <f t="shared" si="237"/>
        <v>30,01 - 50,00 %</v>
      </c>
    </row>
    <row r="718" spans="1:30" ht="12.75" x14ac:dyDescent="0.25">
      <c r="A718" s="49">
        <f>IF(B718=$Z$1,MAX($A$1:A717)+1,"")</f>
        <v>717</v>
      </c>
      <c r="B718" s="51" t="s">
        <v>3036</v>
      </c>
      <c r="C718" s="51" t="s">
        <v>773</v>
      </c>
      <c r="D718" s="64" t="s">
        <v>824</v>
      </c>
      <c r="E718" s="64">
        <v>793825</v>
      </c>
      <c r="F718" s="58" t="s">
        <v>34</v>
      </c>
      <c r="H718" s="62">
        <f t="shared" si="238"/>
        <v>717</v>
      </c>
      <c r="I718" s="63" t="str">
        <f t="shared" si="239"/>
        <v/>
      </c>
      <c r="J718" s="47" t="str">
        <f t="shared" si="240"/>
        <v/>
      </c>
      <c r="K718" s="47" t="str">
        <f t="shared" si="241"/>
        <v/>
      </c>
      <c r="L718" s="48" t="str">
        <f t="shared" si="242"/>
        <v/>
      </c>
      <c r="M718" s="47" t="str">
        <f t="shared" si="243"/>
        <v/>
      </c>
      <c r="N718" s="54" t="str">
        <f t="shared" si="244"/>
        <v/>
      </c>
      <c r="P718" s="53" t="str">
        <f>IF($AB$1="NE","",IF(V718=$V$1,MAX($P$1:P717)+1,""))</f>
        <v/>
      </c>
      <c r="Q718" s="50" t="str">
        <f t="shared" si="227"/>
        <v/>
      </c>
      <c r="R718" s="47" t="str">
        <f t="shared" si="228"/>
        <v/>
      </c>
      <c r="S718" s="47" t="str">
        <f t="shared" si="229"/>
        <v/>
      </c>
      <c r="T718" s="48" t="str">
        <f t="shared" si="230"/>
        <v/>
      </c>
      <c r="U718" s="47" t="str">
        <f t="shared" si="231"/>
        <v/>
      </c>
      <c r="V718" s="54" t="str">
        <f t="shared" si="232"/>
        <v/>
      </c>
      <c r="X718" s="49" t="str">
        <f>IF(AA718=$AA$1,MAX($X$1:X717)+1,"")</f>
        <v/>
      </c>
      <c r="Y718" s="50">
        <f t="shared" si="226"/>
        <v>717</v>
      </c>
      <c r="Z718" s="51" t="str">
        <f t="shared" si="233"/>
        <v>Ječmen Jarní</v>
      </c>
      <c r="AA718" s="50" t="str">
        <f t="shared" si="234"/>
        <v>Tábor</v>
      </c>
      <c r="AB718" s="50" t="str">
        <f t="shared" si="235"/>
        <v>Zvěrotice</v>
      </c>
      <c r="AC718" s="51">
        <f t="shared" si="236"/>
        <v>793825</v>
      </c>
      <c r="AD718" s="52" t="str">
        <f t="shared" si="237"/>
        <v>30,01 - 50,00 %</v>
      </c>
    </row>
    <row r="719" spans="1:30" ht="12.75" x14ac:dyDescent="0.25">
      <c r="A719" s="49">
        <f>IF(B719=$Z$1,MAX($A$1:A718)+1,"")</f>
        <v>718</v>
      </c>
      <c r="B719" s="51" t="s">
        <v>3036</v>
      </c>
      <c r="C719" s="51" t="s">
        <v>773</v>
      </c>
      <c r="D719" s="64" t="s">
        <v>825</v>
      </c>
      <c r="E719" s="64">
        <v>795810</v>
      </c>
      <c r="F719" s="58" t="s">
        <v>34</v>
      </c>
      <c r="H719" s="62">
        <f t="shared" si="238"/>
        <v>718</v>
      </c>
      <c r="I719" s="63" t="str">
        <f t="shared" si="239"/>
        <v/>
      </c>
      <c r="J719" s="47" t="str">
        <f t="shared" si="240"/>
        <v/>
      </c>
      <c r="K719" s="47" t="str">
        <f t="shared" si="241"/>
        <v/>
      </c>
      <c r="L719" s="48" t="str">
        <f t="shared" si="242"/>
        <v/>
      </c>
      <c r="M719" s="47" t="str">
        <f t="shared" si="243"/>
        <v/>
      </c>
      <c r="N719" s="54" t="str">
        <f t="shared" si="244"/>
        <v/>
      </c>
      <c r="P719" s="53" t="str">
        <f>IF($AB$1="NE","",IF(V719=$V$1,MAX($P$1:P718)+1,""))</f>
        <v/>
      </c>
      <c r="Q719" s="50" t="str">
        <f t="shared" si="227"/>
        <v/>
      </c>
      <c r="R719" s="47" t="str">
        <f t="shared" si="228"/>
        <v/>
      </c>
      <c r="S719" s="47" t="str">
        <f t="shared" si="229"/>
        <v/>
      </c>
      <c r="T719" s="48" t="str">
        <f t="shared" si="230"/>
        <v/>
      </c>
      <c r="U719" s="47" t="str">
        <f t="shared" si="231"/>
        <v/>
      </c>
      <c r="V719" s="54" t="str">
        <f t="shared" si="232"/>
        <v/>
      </c>
      <c r="X719" s="49" t="str">
        <f>IF(AA719=$AA$1,MAX($X$1:X718)+1,"")</f>
        <v/>
      </c>
      <c r="Y719" s="50">
        <f t="shared" si="226"/>
        <v>718</v>
      </c>
      <c r="Z719" s="51" t="str">
        <f t="shared" si="233"/>
        <v>Ječmen Jarní</v>
      </c>
      <c r="AA719" s="50" t="str">
        <f t="shared" si="234"/>
        <v>Tábor</v>
      </c>
      <c r="AB719" s="50" t="str">
        <f t="shared" si="235"/>
        <v>Bezděčín</v>
      </c>
      <c r="AC719" s="51">
        <f t="shared" si="236"/>
        <v>795810</v>
      </c>
      <c r="AD719" s="52" t="str">
        <f t="shared" si="237"/>
        <v>30,01 - 50,00 %</v>
      </c>
    </row>
    <row r="720" spans="1:30" ht="12.75" x14ac:dyDescent="0.25">
      <c r="A720" s="49">
        <f>IF(B720=$Z$1,MAX($A$1:A719)+1,"")</f>
        <v>719</v>
      </c>
      <c r="B720" s="51" t="s">
        <v>3036</v>
      </c>
      <c r="C720" s="51" t="s">
        <v>826</v>
      </c>
      <c r="D720" s="64" t="s">
        <v>827</v>
      </c>
      <c r="E720" s="64">
        <v>618578</v>
      </c>
      <c r="F720" s="58" t="s">
        <v>34</v>
      </c>
      <c r="H720" s="62">
        <f t="shared" si="238"/>
        <v>719</v>
      </c>
      <c r="I720" s="63" t="str">
        <f t="shared" si="239"/>
        <v/>
      </c>
      <c r="J720" s="47" t="str">
        <f t="shared" si="240"/>
        <v/>
      </c>
      <c r="K720" s="47" t="str">
        <f t="shared" si="241"/>
        <v/>
      </c>
      <c r="L720" s="48" t="str">
        <f t="shared" si="242"/>
        <v/>
      </c>
      <c r="M720" s="47" t="str">
        <f t="shared" si="243"/>
        <v/>
      </c>
      <c r="N720" s="54" t="str">
        <f t="shared" si="244"/>
        <v/>
      </c>
      <c r="P720" s="53" t="str">
        <f>IF($AB$1="NE","",IF(V720=$V$1,MAX($P$1:P719)+1,""))</f>
        <v/>
      </c>
      <c r="Q720" s="50" t="str">
        <f t="shared" si="227"/>
        <v/>
      </c>
      <c r="R720" s="47" t="str">
        <f t="shared" si="228"/>
        <v/>
      </c>
      <c r="S720" s="47" t="str">
        <f t="shared" si="229"/>
        <v/>
      </c>
      <c r="T720" s="48" t="str">
        <f t="shared" si="230"/>
        <v/>
      </c>
      <c r="U720" s="47" t="str">
        <f t="shared" si="231"/>
        <v/>
      </c>
      <c r="V720" s="54" t="str">
        <f t="shared" si="232"/>
        <v/>
      </c>
      <c r="X720" s="49" t="str">
        <f>IF(AA720=$AA$1,MAX($X$1:X719)+1,"")</f>
        <v/>
      </c>
      <c r="Y720" s="50">
        <f t="shared" si="226"/>
        <v>719</v>
      </c>
      <c r="Z720" s="51" t="str">
        <f t="shared" si="233"/>
        <v>Ječmen Jarní</v>
      </c>
      <c r="AA720" s="50" t="str">
        <f t="shared" si="234"/>
        <v>Tachov</v>
      </c>
      <c r="AB720" s="50" t="str">
        <f t="shared" si="235"/>
        <v>Maršovy Chody</v>
      </c>
      <c r="AC720" s="51">
        <f t="shared" si="236"/>
        <v>618578</v>
      </c>
      <c r="AD720" s="52" t="str">
        <f t="shared" si="237"/>
        <v>30,01 - 50,00 %</v>
      </c>
    </row>
    <row r="721" spans="1:30" ht="12.75" x14ac:dyDescent="0.25">
      <c r="A721" s="49">
        <f>IF(B721=$Z$1,MAX($A$1:A720)+1,"")</f>
        <v>720</v>
      </c>
      <c r="B721" s="51" t="s">
        <v>3036</v>
      </c>
      <c r="C721" s="51" t="s">
        <v>826</v>
      </c>
      <c r="D721" s="64" t="s">
        <v>828</v>
      </c>
      <c r="E721" s="64">
        <v>634409</v>
      </c>
      <c r="F721" s="58" t="s">
        <v>34</v>
      </c>
      <c r="H721" s="62">
        <f t="shared" si="238"/>
        <v>720</v>
      </c>
      <c r="I721" s="63" t="str">
        <f t="shared" si="239"/>
        <v/>
      </c>
      <c r="J721" s="47" t="str">
        <f t="shared" si="240"/>
        <v/>
      </c>
      <c r="K721" s="47" t="str">
        <f t="shared" si="241"/>
        <v/>
      </c>
      <c r="L721" s="48" t="str">
        <f t="shared" si="242"/>
        <v/>
      </c>
      <c r="M721" s="47" t="str">
        <f t="shared" si="243"/>
        <v/>
      </c>
      <c r="N721" s="54" t="str">
        <f t="shared" si="244"/>
        <v/>
      </c>
      <c r="P721" s="53" t="str">
        <f>IF($AB$1="NE","",IF(V721=$V$1,MAX($P$1:P720)+1,""))</f>
        <v/>
      </c>
      <c r="Q721" s="50" t="str">
        <f t="shared" si="227"/>
        <v/>
      </c>
      <c r="R721" s="47" t="str">
        <f t="shared" si="228"/>
        <v/>
      </c>
      <c r="S721" s="47" t="str">
        <f t="shared" si="229"/>
        <v/>
      </c>
      <c r="T721" s="48" t="str">
        <f t="shared" si="230"/>
        <v/>
      </c>
      <c r="U721" s="47" t="str">
        <f t="shared" si="231"/>
        <v/>
      </c>
      <c r="V721" s="54" t="str">
        <f t="shared" si="232"/>
        <v/>
      </c>
      <c r="X721" s="49" t="str">
        <f>IF(AA721=$AA$1,MAX($X$1:X720)+1,"")</f>
        <v/>
      </c>
      <c r="Y721" s="50">
        <f t="shared" si="226"/>
        <v>720</v>
      </c>
      <c r="Z721" s="51" t="str">
        <f t="shared" si="233"/>
        <v>Ječmen Jarní</v>
      </c>
      <c r="AA721" s="50" t="str">
        <f t="shared" si="234"/>
        <v>Tachov</v>
      </c>
      <c r="AB721" s="50" t="str">
        <f t="shared" si="235"/>
        <v>Erpužice</v>
      </c>
      <c r="AC721" s="51">
        <f t="shared" si="236"/>
        <v>634409</v>
      </c>
      <c r="AD721" s="52" t="str">
        <f t="shared" si="237"/>
        <v>30,01 - 50,00 %</v>
      </c>
    </row>
    <row r="722" spans="1:30" ht="12.75" x14ac:dyDescent="0.25">
      <c r="A722" s="49">
        <f>IF(B722=$Z$1,MAX($A$1:A721)+1,"")</f>
        <v>721</v>
      </c>
      <c r="B722" s="51" t="s">
        <v>3036</v>
      </c>
      <c r="C722" s="51" t="s">
        <v>826</v>
      </c>
      <c r="D722" s="64" t="s">
        <v>829</v>
      </c>
      <c r="E722" s="64">
        <v>716073</v>
      </c>
      <c r="F722" s="58" t="s">
        <v>34</v>
      </c>
      <c r="H722" s="62">
        <f t="shared" si="238"/>
        <v>721</v>
      </c>
      <c r="I722" s="63" t="str">
        <f t="shared" si="239"/>
        <v/>
      </c>
      <c r="J722" s="47" t="str">
        <f t="shared" si="240"/>
        <v/>
      </c>
      <c r="K722" s="47" t="str">
        <f t="shared" si="241"/>
        <v/>
      </c>
      <c r="L722" s="48" t="str">
        <f t="shared" si="242"/>
        <v/>
      </c>
      <c r="M722" s="47" t="str">
        <f t="shared" si="243"/>
        <v/>
      </c>
      <c r="N722" s="54" t="str">
        <f t="shared" si="244"/>
        <v/>
      </c>
      <c r="P722" s="53" t="str">
        <f>IF($AB$1="NE","",IF(V722=$V$1,MAX($P$1:P721)+1,""))</f>
        <v/>
      </c>
      <c r="Q722" s="50" t="str">
        <f t="shared" si="227"/>
        <v/>
      </c>
      <c r="R722" s="47" t="str">
        <f t="shared" si="228"/>
        <v/>
      </c>
      <c r="S722" s="47" t="str">
        <f t="shared" si="229"/>
        <v/>
      </c>
      <c r="T722" s="48" t="str">
        <f t="shared" si="230"/>
        <v/>
      </c>
      <c r="U722" s="47" t="str">
        <f t="shared" si="231"/>
        <v/>
      </c>
      <c r="V722" s="54" t="str">
        <f t="shared" si="232"/>
        <v/>
      </c>
      <c r="X722" s="49" t="str">
        <f>IF(AA722=$AA$1,MAX($X$1:X721)+1,"")</f>
        <v/>
      </c>
      <c r="Y722" s="50">
        <f t="shared" si="226"/>
        <v>721</v>
      </c>
      <c r="Z722" s="51" t="str">
        <f t="shared" si="233"/>
        <v>Ječmen Jarní</v>
      </c>
      <c r="AA722" s="50" t="str">
        <f t="shared" si="234"/>
        <v>Tachov</v>
      </c>
      <c r="AB722" s="50" t="str">
        <f t="shared" si="235"/>
        <v>Ostrov u Stříbra</v>
      </c>
      <c r="AC722" s="51">
        <f t="shared" si="236"/>
        <v>716073</v>
      </c>
      <c r="AD722" s="52" t="str">
        <f t="shared" si="237"/>
        <v>30,01 - 50,00 %</v>
      </c>
    </row>
    <row r="723" spans="1:30" ht="12.75" x14ac:dyDescent="0.25">
      <c r="A723" s="49">
        <f>IF(B723=$Z$1,MAX($A$1:A722)+1,"")</f>
        <v>722</v>
      </c>
      <c r="B723" s="51" t="s">
        <v>3036</v>
      </c>
      <c r="C723" s="51" t="s">
        <v>826</v>
      </c>
      <c r="D723" s="64" t="s">
        <v>830</v>
      </c>
      <c r="E723" s="64">
        <v>770671</v>
      </c>
      <c r="F723" s="58" t="s">
        <v>34</v>
      </c>
      <c r="H723" s="62">
        <f t="shared" si="238"/>
        <v>722</v>
      </c>
      <c r="I723" s="63" t="str">
        <f t="shared" si="239"/>
        <v/>
      </c>
      <c r="J723" s="47" t="str">
        <f t="shared" si="240"/>
        <v/>
      </c>
      <c r="K723" s="47" t="str">
        <f t="shared" si="241"/>
        <v/>
      </c>
      <c r="L723" s="48" t="str">
        <f t="shared" si="242"/>
        <v/>
      </c>
      <c r="M723" s="47" t="str">
        <f t="shared" si="243"/>
        <v/>
      </c>
      <c r="N723" s="54" t="str">
        <f t="shared" si="244"/>
        <v/>
      </c>
      <c r="P723" s="53" t="str">
        <f>IF($AB$1="NE","",IF(V723=$V$1,MAX($P$1:P722)+1,""))</f>
        <v/>
      </c>
      <c r="Q723" s="50" t="str">
        <f t="shared" si="227"/>
        <v/>
      </c>
      <c r="R723" s="47" t="str">
        <f t="shared" si="228"/>
        <v/>
      </c>
      <c r="S723" s="47" t="str">
        <f t="shared" si="229"/>
        <v/>
      </c>
      <c r="T723" s="48" t="str">
        <f t="shared" si="230"/>
        <v/>
      </c>
      <c r="U723" s="47" t="str">
        <f t="shared" si="231"/>
        <v/>
      </c>
      <c r="V723" s="54" t="str">
        <f t="shared" si="232"/>
        <v/>
      </c>
      <c r="X723" s="49" t="str">
        <f>IF(AA723=$AA$1,MAX($X$1:X722)+1,"")</f>
        <v/>
      </c>
      <c r="Y723" s="50">
        <f t="shared" si="226"/>
        <v>722</v>
      </c>
      <c r="Z723" s="51" t="str">
        <f t="shared" si="233"/>
        <v>Ječmen Jarní</v>
      </c>
      <c r="AA723" s="50" t="str">
        <f t="shared" si="234"/>
        <v>Tachov</v>
      </c>
      <c r="AB723" s="50" t="str">
        <f t="shared" si="235"/>
        <v>Pavlíkov u Třemešného</v>
      </c>
      <c r="AC723" s="51">
        <f t="shared" si="236"/>
        <v>770671</v>
      </c>
      <c r="AD723" s="52" t="str">
        <f t="shared" si="237"/>
        <v>30,01 - 50,00 %</v>
      </c>
    </row>
    <row r="724" spans="1:30" ht="12.75" x14ac:dyDescent="0.25">
      <c r="A724" s="49">
        <f>IF(B724=$Z$1,MAX($A$1:A723)+1,"")</f>
        <v>723</v>
      </c>
      <c r="B724" s="51" t="s">
        <v>3036</v>
      </c>
      <c r="C724" s="51" t="s">
        <v>831</v>
      </c>
      <c r="D724" s="64" t="s">
        <v>832</v>
      </c>
      <c r="E724" s="64">
        <v>616737</v>
      </c>
      <c r="F724" s="58" t="s">
        <v>34</v>
      </c>
      <c r="H724" s="62">
        <f t="shared" si="238"/>
        <v>723</v>
      </c>
      <c r="I724" s="63" t="str">
        <f t="shared" si="239"/>
        <v/>
      </c>
      <c r="J724" s="47" t="str">
        <f t="shared" si="240"/>
        <v/>
      </c>
      <c r="K724" s="47" t="str">
        <f t="shared" si="241"/>
        <v/>
      </c>
      <c r="L724" s="48" t="str">
        <f t="shared" si="242"/>
        <v/>
      </c>
      <c r="M724" s="47" t="str">
        <f t="shared" si="243"/>
        <v/>
      </c>
      <c r="N724" s="54" t="str">
        <f t="shared" si="244"/>
        <v/>
      </c>
      <c r="P724" s="53" t="str">
        <f>IF($AB$1="NE","",IF(V724=$V$1,MAX($P$1:P723)+1,""))</f>
        <v/>
      </c>
      <c r="Q724" s="50" t="str">
        <f t="shared" si="227"/>
        <v/>
      </c>
      <c r="R724" s="47" t="str">
        <f t="shared" si="228"/>
        <v/>
      </c>
      <c r="S724" s="47" t="str">
        <f t="shared" si="229"/>
        <v/>
      </c>
      <c r="T724" s="48" t="str">
        <f t="shared" si="230"/>
        <v/>
      </c>
      <c r="U724" s="47" t="str">
        <f t="shared" si="231"/>
        <v/>
      </c>
      <c r="V724" s="54" t="str">
        <f t="shared" si="232"/>
        <v/>
      </c>
      <c r="X724" s="49" t="str">
        <f>IF(AA724=$AA$1,MAX($X$1:X723)+1,"")</f>
        <v/>
      </c>
      <c r="Y724" s="50">
        <f t="shared" si="226"/>
        <v>723</v>
      </c>
      <c r="Z724" s="51" t="str">
        <f t="shared" si="233"/>
        <v>Ječmen Jarní</v>
      </c>
      <c r="AA724" s="50" t="str">
        <f t="shared" si="234"/>
        <v>Teplice</v>
      </c>
      <c r="AB724" s="50" t="str">
        <f t="shared" si="235"/>
        <v>Bystřany-Světice</v>
      </c>
      <c r="AC724" s="51">
        <f t="shared" si="236"/>
        <v>616737</v>
      </c>
      <c r="AD724" s="52" t="str">
        <f t="shared" si="237"/>
        <v>30,01 - 50,00 %</v>
      </c>
    </row>
    <row r="725" spans="1:30" ht="12.75" x14ac:dyDescent="0.25">
      <c r="A725" s="49">
        <f>IF(B725=$Z$1,MAX($A$1:A724)+1,"")</f>
        <v>724</v>
      </c>
      <c r="B725" s="51" t="s">
        <v>3036</v>
      </c>
      <c r="C725" s="51" t="s">
        <v>831</v>
      </c>
      <c r="D725" s="64" t="s">
        <v>833</v>
      </c>
      <c r="E725" s="64">
        <v>752941</v>
      </c>
      <c r="F725" s="58" t="s">
        <v>34</v>
      </c>
      <c r="H725" s="62">
        <f t="shared" si="238"/>
        <v>724</v>
      </c>
      <c r="I725" s="63" t="str">
        <f t="shared" si="239"/>
        <v/>
      </c>
      <c r="J725" s="47" t="str">
        <f t="shared" si="240"/>
        <v/>
      </c>
      <c r="K725" s="47" t="str">
        <f t="shared" si="241"/>
        <v/>
      </c>
      <c r="L725" s="48" t="str">
        <f t="shared" si="242"/>
        <v/>
      </c>
      <c r="M725" s="47" t="str">
        <f t="shared" si="243"/>
        <v/>
      </c>
      <c r="N725" s="54" t="str">
        <f t="shared" si="244"/>
        <v/>
      </c>
      <c r="P725" s="53" t="str">
        <f>IF($AB$1="NE","",IF(V725=$V$1,MAX($P$1:P724)+1,""))</f>
        <v/>
      </c>
      <c r="Q725" s="50" t="str">
        <f t="shared" si="227"/>
        <v/>
      </c>
      <c r="R725" s="47" t="str">
        <f t="shared" si="228"/>
        <v/>
      </c>
      <c r="S725" s="47" t="str">
        <f t="shared" si="229"/>
        <v/>
      </c>
      <c r="T725" s="48" t="str">
        <f t="shared" si="230"/>
        <v/>
      </c>
      <c r="U725" s="47" t="str">
        <f t="shared" si="231"/>
        <v/>
      </c>
      <c r="V725" s="54" t="str">
        <f t="shared" si="232"/>
        <v/>
      </c>
      <c r="X725" s="49" t="str">
        <f>IF(AA725=$AA$1,MAX($X$1:X724)+1,"")</f>
        <v/>
      </c>
      <c r="Y725" s="50">
        <f t="shared" si="226"/>
        <v>724</v>
      </c>
      <c r="Z725" s="51" t="str">
        <f t="shared" si="233"/>
        <v>Ječmen Jarní</v>
      </c>
      <c r="AA725" s="50" t="str">
        <f t="shared" si="234"/>
        <v>Teplice</v>
      </c>
      <c r="AB725" s="50" t="str">
        <f t="shared" si="235"/>
        <v>Srbice</v>
      </c>
      <c r="AC725" s="51">
        <f t="shared" si="236"/>
        <v>752941</v>
      </c>
      <c r="AD725" s="52" t="str">
        <f t="shared" si="237"/>
        <v>30,01 - 50,00 %</v>
      </c>
    </row>
    <row r="726" spans="1:30" ht="12.75" x14ac:dyDescent="0.25">
      <c r="A726" s="49">
        <f>IF(B726=$Z$1,MAX($A$1:A725)+1,"")</f>
        <v>725</v>
      </c>
      <c r="B726" s="51" t="s">
        <v>3036</v>
      </c>
      <c r="C726" s="51" t="s">
        <v>831</v>
      </c>
      <c r="D726" s="64" t="s">
        <v>834</v>
      </c>
      <c r="E726" s="64">
        <v>794325</v>
      </c>
      <c r="F726" s="58" t="s">
        <v>34</v>
      </c>
      <c r="H726" s="62">
        <f t="shared" si="238"/>
        <v>725</v>
      </c>
      <c r="I726" s="63" t="str">
        <f t="shared" si="239"/>
        <v/>
      </c>
      <c r="J726" s="47" t="str">
        <f t="shared" si="240"/>
        <v/>
      </c>
      <c r="K726" s="47" t="str">
        <f t="shared" si="241"/>
        <v/>
      </c>
      <c r="L726" s="48" t="str">
        <f t="shared" si="242"/>
        <v/>
      </c>
      <c r="M726" s="47" t="str">
        <f t="shared" si="243"/>
        <v/>
      </c>
      <c r="N726" s="54" t="str">
        <f t="shared" si="244"/>
        <v/>
      </c>
      <c r="P726" s="53" t="str">
        <f>IF($AB$1="NE","",IF(V726=$V$1,MAX($P$1:P725)+1,""))</f>
        <v/>
      </c>
      <c r="Q726" s="50" t="str">
        <f t="shared" si="227"/>
        <v/>
      </c>
      <c r="R726" s="47" t="str">
        <f t="shared" si="228"/>
        <v/>
      </c>
      <c r="S726" s="47" t="str">
        <f t="shared" si="229"/>
        <v/>
      </c>
      <c r="T726" s="48" t="str">
        <f t="shared" si="230"/>
        <v/>
      </c>
      <c r="U726" s="47" t="str">
        <f t="shared" si="231"/>
        <v/>
      </c>
      <c r="V726" s="54" t="str">
        <f t="shared" si="232"/>
        <v/>
      </c>
      <c r="X726" s="49" t="str">
        <f>IF(AA726=$AA$1,MAX($X$1:X725)+1,"")</f>
        <v/>
      </c>
      <c r="Y726" s="50">
        <f t="shared" si="226"/>
        <v>725</v>
      </c>
      <c r="Z726" s="51" t="str">
        <f t="shared" si="233"/>
        <v>Ječmen Jarní</v>
      </c>
      <c r="AA726" s="50" t="str">
        <f t="shared" si="234"/>
        <v>Teplice</v>
      </c>
      <c r="AB726" s="50" t="str">
        <f t="shared" si="235"/>
        <v>Žalany</v>
      </c>
      <c r="AC726" s="51">
        <f t="shared" si="236"/>
        <v>794325</v>
      </c>
      <c r="AD726" s="52" t="str">
        <f t="shared" si="237"/>
        <v>30,01 - 50,00 %</v>
      </c>
    </row>
    <row r="727" spans="1:30" ht="12.75" x14ac:dyDescent="0.25">
      <c r="A727" s="49">
        <f>IF(B727=$Z$1,MAX($A$1:A726)+1,"")</f>
        <v>726</v>
      </c>
      <c r="B727" s="51" t="s">
        <v>3036</v>
      </c>
      <c r="C727" s="51" t="s">
        <v>835</v>
      </c>
      <c r="D727" s="64" t="s">
        <v>836</v>
      </c>
      <c r="E727" s="64">
        <v>600644</v>
      </c>
      <c r="F727" s="58" t="s">
        <v>34</v>
      </c>
      <c r="H727" s="62">
        <f t="shared" si="238"/>
        <v>726</v>
      </c>
      <c r="I727" s="63" t="str">
        <f t="shared" si="239"/>
        <v/>
      </c>
      <c r="J727" s="47" t="str">
        <f t="shared" si="240"/>
        <v/>
      </c>
      <c r="K727" s="47" t="str">
        <f t="shared" si="241"/>
        <v/>
      </c>
      <c r="L727" s="48" t="str">
        <f t="shared" si="242"/>
        <v/>
      </c>
      <c r="M727" s="47" t="str">
        <f t="shared" si="243"/>
        <v/>
      </c>
      <c r="N727" s="54" t="str">
        <f t="shared" si="244"/>
        <v/>
      </c>
      <c r="P727" s="53" t="str">
        <f>IF($AB$1="NE","",IF(V727=$V$1,MAX($P$1:P726)+1,""))</f>
        <v/>
      </c>
      <c r="Q727" s="50" t="str">
        <f t="shared" si="227"/>
        <v/>
      </c>
      <c r="R727" s="47" t="str">
        <f t="shared" si="228"/>
        <v/>
      </c>
      <c r="S727" s="47" t="str">
        <f t="shared" si="229"/>
        <v/>
      </c>
      <c r="T727" s="48" t="str">
        <f t="shared" si="230"/>
        <v/>
      </c>
      <c r="U727" s="47" t="str">
        <f t="shared" si="231"/>
        <v/>
      </c>
      <c r="V727" s="54" t="str">
        <f t="shared" si="232"/>
        <v/>
      </c>
      <c r="X727" s="49" t="str">
        <f>IF(AA727=$AA$1,MAX($X$1:X726)+1,"")</f>
        <v/>
      </c>
      <c r="Y727" s="50">
        <f t="shared" si="226"/>
        <v>726</v>
      </c>
      <c r="Z727" s="51" t="str">
        <f t="shared" si="233"/>
        <v>Ječmen Jarní</v>
      </c>
      <c r="AA727" s="50" t="str">
        <f t="shared" si="234"/>
        <v>Třebíč</v>
      </c>
      <c r="AB727" s="50" t="str">
        <f t="shared" si="235"/>
        <v>Bolíkovice</v>
      </c>
      <c r="AC727" s="51">
        <f t="shared" si="236"/>
        <v>600644</v>
      </c>
      <c r="AD727" s="52" t="str">
        <f t="shared" si="237"/>
        <v>30,01 - 50,00 %</v>
      </c>
    </row>
    <row r="728" spans="1:30" ht="12.75" x14ac:dyDescent="0.25">
      <c r="A728" s="49">
        <f>IF(B728=$Z$1,MAX($A$1:A727)+1,"")</f>
        <v>727</v>
      </c>
      <c r="B728" s="51" t="s">
        <v>3036</v>
      </c>
      <c r="C728" s="51" t="s">
        <v>835</v>
      </c>
      <c r="D728" s="64" t="s">
        <v>837</v>
      </c>
      <c r="E728" s="64">
        <v>604828</v>
      </c>
      <c r="F728" s="58" t="s">
        <v>34</v>
      </c>
      <c r="H728" s="62">
        <f t="shared" si="238"/>
        <v>727</v>
      </c>
      <c r="I728" s="63" t="str">
        <f t="shared" si="239"/>
        <v/>
      </c>
      <c r="J728" s="47" t="str">
        <f t="shared" si="240"/>
        <v/>
      </c>
      <c r="K728" s="47" t="str">
        <f t="shared" si="241"/>
        <v/>
      </c>
      <c r="L728" s="48" t="str">
        <f t="shared" si="242"/>
        <v/>
      </c>
      <c r="M728" s="47" t="str">
        <f t="shared" si="243"/>
        <v/>
      </c>
      <c r="N728" s="54" t="str">
        <f t="shared" si="244"/>
        <v/>
      </c>
      <c r="P728" s="53" t="str">
        <f>IF($AB$1="NE","",IF(V728=$V$1,MAX($P$1:P727)+1,""))</f>
        <v/>
      </c>
      <c r="Q728" s="50" t="str">
        <f t="shared" si="227"/>
        <v/>
      </c>
      <c r="R728" s="47" t="str">
        <f t="shared" si="228"/>
        <v/>
      </c>
      <c r="S728" s="47" t="str">
        <f t="shared" si="229"/>
        <v/>
      </c>
      <c r="T728" s="48" t="str">
        <f t="shared" si="230"/>
        <v/>
      </c>
      <c r="U728" s="47" t="str">
        <f t="shared" si="231"/>
        <v/>
      </c>
      <c r="V728" s="54" t="str">
        <f t="shared" si="232"/>
        <v/>
      </c>
      <c r="X728" s="49" t="str">
        <f>IF(AA728=$AA$1,MAX($X$1:X727)+1,"")</f>
        <v/>
      </c>
      <c r="Y728" s="50">
        <f t="shared" si="226"/>
        <v>727</v>
      </c>
      <c r="Z728" s="51" t="str">
        <f t="shared" si="233"/>
        <v>Ječmen Jarní</v>
      </c>
      <c r="AA728" s="50" t="str">
        <f t="shared" si="234"/>
        <v>Třebíč</v>
      </c>
      <c r="AB728" s="50" t="str">
        <f t="shared" si="235"/>
        <v>Pulkov</v>
      </c>
      <c r="AC728" s="51">
        <f t="shared" si="236"/>
        <v>604828</v>
      </c>
      <c r="AD728" s="52" t="str">
        <f t="shared" si="237"/>
        <v>30,01 - 50,00 %</v>
      </c>
    </row>
    <row r="729" spans="1:30" ht="12.75" x14ac:dyDescent="0.25">
      <c r="A729" s="49">
        <f>IF(B729=$Z$1,MAX($A$1:A728)+1,"")</f>
        <v>728</v>
      </c>
      <c r="B729" s="51" t="s">
        <v>3036</v>
      </c>
      <c r="C729" s="51" t="s">
        <v>835</v>
      </c>
      <c r="D729" s="64" t="s">
        <v>838</v>
      </c>
      <c r="E729" s="64">
        <v>605336</v>
      </c>
      <c r="F729" s="58" t="s">
        <v>34</v>
      </c>
      <c r="H729" s="62">
        <f t="shared" si="238"/>
        <v>728</v>
      </c>
      <c r="I729" s="63" t="str">
        <f t="shared" si="239"/>
        <v/>
      </c>
      <c r="J729" s="47" t="str">
        <f t="shared" si="240"/>
        <v/>
      </c>
      <c r="K729" s="47" t="str">
        <f t="shared" si="241"/>
        <v/>
      </c>
      <c r="L729" s="48" t="str">
        <f t="shared" si="242"/>
        <v/>
      </c>
      <c r="M729" s="47" t="str">
        <f t="shared" si="243"/>
        <v/>
      </c>
      <c r="N729" s="54" t="str">
        <f t="shared" si="244"/>
        <v/>
      </c>
      <c r="P729" s="53" t="str">
        <f>IF($AB$1="NE","",IF(V729=$V$1,MAX($P$1:P728)+1,""))</f>
        <v/>
      </c>
      <c r="Q729" s="50" t="str">
        <f t="shared" si="227"/>
        <v/>
      </c>
      <c r="R729" s="47" t="str">
        <f t="shared" si="228"/>
        <v/>
      </c>
      <c r="S729" s="47" t="str">
        <f t="shared" si="229"/>
        <v/>
      </c>
      <c r="T729" s="48" t="str">
        <f t="shared" si="230"/>
        <v/>
      </c>
      <c r="U729" s="47" t="str">
        <f t="shared" si="231"/>
        <v/>
      </c>
      <c r="V729" s="54" t="str">
        <f t="shared" si="232"/>
        <v/>
      </c>
      <c r="X729" s="49" t="str">
        <f>IF(AA729=$AA$1,MAX($X$1:X728)+1,"")</f>
        <v/>
      </c>
      <c r="Y729" s="50">
        <f t="shared" si="226"/>
        <v>728</v>
      </c>
      <c r="Z729" s="51" t="str">
        <f t="shared" si="233"/>
        <v>Ječmen Jarní</v>
      </c>
      <c r="AA729" s="50" t="str">
        <f t="shared" si="234"/>
        <v>Třebíč</v>
      </c>
      <c r="AB729" s="50" t="str">
        <f t="shared" si="235"/>
        <v>Ohrazenice na Moravě</v>
      </c>
      <c r="AC729" s="51">
        <f t="shared" si="236"/>
        <v>605336</v>
      </c>
      <c r="AD729" s="52" t="str">
        <f t="shared" si="237"/>
        <v>30,01 - 50,00 %</v>
      </c>
    </row>
    <row r="730" spans="1:30" ht="12.75" x14ac:dyDescent="0.25">
      <c r="A730" s="49">
        <f>IF(B730=$Z$1,MAX($A$1:A729)+1,"")</f>
        <v>729</v>
      </c>
      <c r="B730" s="51" t="s">
        <v>3036</v>
      </c>
      <c r="C730" s="51" t="s">
        <v>835</v>
      </c>
      <c r="D730" s="64" t="s">
        <v>839</v>
      </c>
      <c r="E730" s="64">
        <v>606600</v>
      </c>
      <c r="F730" s="58" t="s">
        <v>34</v>
      </c>
      <c r="H730" s="62">
        <f t="shared" si="238"/>
        <v>729</v>
      </c>
      <c r="I730" s="63" t="str">
        <f t="shared" si="239"/>
        <v/>
      </c>
      <c r="J730" s="47" t="str">
        <f t="shared" si="240"/>
        <v/>
      </c>
      <c r="K730" s="47" t="str">
        <f t="shared" si="241"/>
        <v/>
      </c>
      <c r="L730" s="48" t="str">
        <f t="shared" si="242"/>
        <v/>
      </c>
      <c r="M730" s="47" t="str">
        <f t="shared" si="243"/>
        <v/>
      </c>
      <c r="N730" s="54" t="str">
        <f t="shared" si="244"/>
        <v/>
      </c>
      <c r="P730" s="53" t="str">
        <f>IF($AB$1="NE","",IF(V730=$V$1,MAX($P$1:P729)+1,""))</f>
        <v/>
      </c>
      <c r="Q730" s="50" t="str">
        <f t="shared" si="227"/>
        <v/>
      </c>
      <c r="R730" s="47" t="str">
        <f t="shared" si="228"/>
        <v/>
      </c>
      <c r="S730" s="47" t="str">
        <f t="shared" si="229"/>
        <v/>
      </c>
      <c r="T730" s="48" t="str">
        <f t="shared" si="230"/>
        <v/>
      </c>
      <c r="U730" s="47" t="str">
        <f t="shared" si="231"/>
        <v/>
      </c>
      <c r="V730" s="54" t="str">
        <f t="shared" si="232"/>
        <v/>
      </c>
      <c r="X730" s="49" t="str">
        <f>IF(AA730=$AA$1,MAX($X$1:X729)+1,"")</f>
        <v/>
      </c>
      <c r="Y730" s="50">
        <f t="shared" si="226"/>
        <v>729</v>
      </c>
      <c r="Z730" s="51" t="str">
        <f t="shared" si="233"/>
        <v>Ječmen Jarní</v>
      </c>
      <c r="AA730" s="50" t="str">
        <f t="shared" si="234"/>
        <v>Třebíč</v>
      </c>
      <c r="AB730" s="50" t="str">
        <f t="shared" si="235"/>
        <v>Bohušice</v>
      </c>
      <c r="AC730" s="51">
        <f t="shared" si="236"/>
        <v>606600</v>
      </c>
      <c r="AD730" s="52" t="str">
        <f t="shared" si="237"/>
        <v>30,01 - 50,00 %</v>
      </c>
    </row>
    <row r="731" spans="1:30" ht="12.75" x14ac:dyDescent="0.25">
      <c r="A731" s="49">
        <f>IF(B731=$Z$1,MAX($A$1:A730)+1,"")</f>
        <v>730</v>
      </c>
      <c r="B731" s="51" t="s">
        <v>3036</v>
      </c>
      <c r="C731" s="51" t="s">
        <v>835</v>
      </c>
      <c r="D731" s="64" t="s">
        <v>840</v>
      </c>
      <c r="E731" s="64">
        <v>607231</v>
      </c>
      <c r="F731" s="58" t="s">
        <v>34</v>
      </c>
      <c r="H731" s="62">
        <f t="shared" si="238"/>
        <v>730</v>
      </c>
      <c r="I731" s="63" t="str">
        <f t="shared" si="239"/>
        <v/>
      </c>
      <c r="J731" s="47" t="str">
        <f t="shared" si="240"/>
        <v/>
      </c>
      <c r="K731" s="47" t="str">
        <f t="shared" si="241"/>
        <v/>
      </c>
      <c r="L731" s="48" t="str">
        <f t="shared" si="242"/>
        <v/>
      </c>
      <c r="M731" s="47" t="str">
        <f t="shared" si="243"/>
        <v/>
      </c>
      <c r="N731" s="54" t="str">
        <f t="shared" si="244"/>
        <v/>
      </c>
      <c r="P731" s="53" t="str">
        <f>IF($AB$1="NE","",IF(V731=$V$1,MAX($P$1:P730)+1,""))</f>
        <v/>
      </c>
      <c r="Q731" s="50" t="str">
        <f t="shared" si="227"/>
        <v/>
      </c>
      <c r="R731" s="47" t="str">
        <f t="shared" si="228"/>
        <v/>
      </c>
      <c r="S731" s="47" t="str">
        <f t="shared" si="229"/>
        <v/>
      </c>
      <c r="T731" s="48" t="str">
        <f t="shared" si="230"/>
        <v/>
      </c>
      <c r="U731" s="47" t="str">
        <f t="shared" si="231"/>
        <v/>
      </c>
      <c r="V731" s="54" t="str">
        <f t="shared" si="232"/>
        <v/>
      </c>
      <c r="X731" s="49" t="str">
        <f>IF(AA731=$AA$1,MAX($X$1:X730)+1,"")</f>
        <v/>
      </c>
      <c r="Y731" s="50">
        <f t="shared" si="226"/>
        <v>730</v>
      </c>
      <c r="Z731" s="51" t="str">
        <f t="shared" si="233"/>
        <v>Ječmen Jarní</v>
      </c>
      <c r="AA731" s="50" t="str">
        <f t="shared" si="234"/>
        <v>Třebíč</v>
      </c>
      <c r="AB731" s="50" t="str">
        <f t="shared" si="235"/>
        <v>Boňov</v>
      </c>
      <c r="AC731" s="51">
        <f t="shared" si="236"/>
        <v>607231</v>
      </c>
      <c r="AD731" s="52" t="str">
        <f t="shared" si="237"/>
        <v>30,01 - 50,00 %</v>
      </c>
    </row>
    <row r="732" spans="1:30" ht="12.75" x14ac:dyDescent="0.25">
      <c r="A732" s="49">
        <f>IF(B732=$Z$1,MAX($A$1:A731)+1,"")</f>
        <v>731</v>
      </c>
      <c r="B732" s="51" t="s">
        <v>3036</v>
      </c>
      <c r="C732" s="51" t="s">
        <v>835</v>
      </c>
      <c r="D732" s="64" t="s">
        <v>841</v>
      </c>
      <c r="E732" s="64">
        <v>614441</v>
      </c>
      <c r="F732" s="58" t="s">
        <v>34</v>
      </c>
      <c r="H732" s="62">
        <f t="shared" si="238"/>
        <v>731</v>
      </c>
      <c r="I732" s="63" t="str">
        <f t="shared" si="239"/>
        <v/>
      </c>
      <c r="J732" s="47" t="str">
        <f t="shared" si="240"/>
        <v/>
      </c>
      <c r="K732" s="47" t="str">
        <f t="shared" si="241"/>
        <v/>
      </c>
      <c r="L732" s="48" t="str">
        <f t="shared" si="242"/>
        <v/>
      </c>
      <c r="M732" s="47" t="str">
        <f t="shared" si="243"/>
        <v/>
      </c>
      <c r="N732" s="54" t="str">
        <f t="shared" si="244"/>
        <v/>
      </c>
      <c r="P732" s="53" t="str">
        <f>IF($AB$1="NE","",IF(V732=$V$1,MAX($P$1:P731)+1,""))</f>
        <v/>
      </c>
      <c r="Q732" s="50" t="str">
        <f t="shared" si="227"/>
        <v/>
      </c>
      <c r="R732" s="47" t="str">
        <f t="shared" si="228"/>
        <v/>
      </c>
      <c r="S732" s="47" t="str">
        <f t="shared" si="229"/>
        <v/>
      </c>
      <c r="T732" s="48" t="str">
        <f t="shared" si="230"/>
        <v/>
      </c>
      <c r="U732" s="47" t="str">
        <f t="shared" si="231"/>
        <v/>
      </c>
      <c r="V732" s="54" t="str">
        <f t="shared" si="232"/>
        <v/>
      </c>
      <c r="X732" s="49" t="str">
        <f>IF(AA732=$AA$1,MAX($X$1:X731)+1,"")</f>
        <v/>
      </c>
      <c r="Y732" s="50">
        <f t="shared" si="226"/>
        <v>731</v>
      </c>
      <c r="Z732" s="51" t="str">
        <f t="shared" si="233"/>
        <v>Ječmen Jarní</v>
      </c>
      <c r="AA732" s="50" t="str">
        <f t="shared" si="234"/>
        <v>Třebíč</v>
      </c>
      <c r="AB732" s="50" t="str">
        <f t="shared" si="235"/>
        <v>Březník</v>
      </c>
      <c r="AC732" s="51">
        <f t="shared" si="236"/>
        <v>614441</v>
      </c>
      <c r="AD732" s="52" t="str">
        <f t="shared" si="237"/>
        <v>30,01 - 50,00 %</v>
      </c>
    </row>
    <row r="733" spans="1:30" ht="12.75" x14ac:dyDescent="0.25">
      <c r="A733" s="49">
        <f>IF(B733=$Z$1,MAX($A$1:A732)+1,"")</f>
        <v>732</v>
      </c>
      <c r="B733" s="51" t="s">
        <v>3036</v>
      </c>
      <c r="C733" s="51" t="s">
        <v>835</v>
      </c>
      <c r="D733" s="64" t="s">
        <v>842</v>
      </c>
      <c r="E733" s="64">
        <v>614459</v>
      </c>
      <c r="F733" s="58" t="s">
        <v>34</v>
      </c>
      <c r="H733" s="62">
        <f t="shared" si="238"/>
        <v>732</v>
      </c>
      <c r="I733" s="63" t="str">
        <f t="shared" si="239"/>
        <v/>
      </c>
      <c r="J733" s="47" t="str">
        <f t="shared" si="240"/>
        <v/>
      </c>
      <c r="K733" s="47" t="str">
        <f t="shared" si="241"/>
        <v/>
      </c>
      <c r="L733" s="48" t="str">
        <f t="shared" si="242"/>
        <v/>
      </c>
      <c r="M733" s="47" t="str">
        <f t="shared" si="243"/>
        <v/>
      </c>
      <c r="N733" s="54" t="str">
        <f t="shared" si="244"/>
        <v/>
      </c>
      <c r="P733" s="53" t="str">
        <f>IF($AB$1="NE","",IF(V733=$V$1,MAX($P$1:P732)+1,""))</f>
        <v/>
      </c>
      <c r="Q733" s="50" t="str">
        <f t="shared" si="227"/>
        <v/>
      </c>
      <c r="R733" s="47" t="str">
        <f t="shared" si="228"/>
        <v/>
      </c>
      <c r="S733" s="47" t="str">
        <f t="shared" si="229"/>
        <v/>
      </c>
      <c r="T733" s="48" t="str">
        <f t="shared" si="230"/>
        <v/>
      </c>
      <c r="U733" s="47" t="str">
        <f t="shared" si="231"/>
        <v/>
      </c>
      <c r="V733" s="54" t="str">
        <f t="shared" si="232"/>
        <v/>
      </c>
      <c r="X733" s="49" t="str">
        <f>IF(AA733=$AA$1,MAX($X$1:X732)+1,"")</f>
        <v/>
      </c>
      <c r="Y733" s="50">
        <f t="shared" si="226"/>
        <v>732</v>
      </c>
      <c r="Z733" s="51" t="str">
        <f t="shared" si="233"/>
        <v>Ječmen Jarní</v>
      </c>
      <c r="AA733" s="50" t="str">
        <f t="shared" si="234"/>
        <v>Třebíč</v>
      </c>
      <c r="AB733" s="50" t="str">
        <f t="shared" si="235"/>
        <v>Kuroslepy</v>
      </c>
      <c r="AC733" s="51">
        <f t="shared" si="236"/>
        <v>614459</v>
      </c>
      <c r="AD733" s="52" t="str">
        <f t="shared" si="237"/>
        <v>30,01 - 50,00 %</v>
      </c>
    </row>
    <row r="734" spans="1:30" ht="12.75" x14ac:dyDescent="0.25">
      <c r="A734" s="49">
        <f>IF(B734=$Z$1,MAX($A$1:A733)+1,"")</f>
        <v>733</v>
      </c>
      <c r="B734" s="51" t="s">
        <v>3036</v>
      </c>
      <c r="C734" s="51" t="s">
        <v>835</v>
      </c>
      <c r="D734" s="64" t="s">
        <v>843</v>
      </c>
      <c r="E734" s="64">
        <v>615587</v>
      </c>
      <c r="F734" s="58" t="s">
        <v>34</v>
      </c>
      <c r="H734" s="62">
        <f t="shared" si="238"/>
        <v>733</v>
      </c>
      <c r="I734" s="63" t="str">
        <f t="shared" si="239"/>
        <v/>
      </c>
      <c r="J734" s="47" t="str">
        <f t="shared" si="240"/>
        <v/>
      </c>
      <c r="K734" s="47" t="str">
        <f t="shared" si="241"/>
        <v/>
      </c>
      <c r="L734" s="48" t="str">
        <f t="shared" si="242"/>
        <v/>
      </c>
      <c r="M734" s="47" t="str">
        <f t="shared" si="243"/>
        <v/>
      </c>
      <c r="N734" s="54" t="str">
        <f t="shared" si="244"/>
        <v/>
      </c>
      <c r="P734" s="53" t="str">
        <f>IF($AB$1="NE","",IF(V734=$V$1,MAX($P$1:P733)+1,""))</f>
        <v/>
      </c>
      <c r="Q734" s="50" t="str">
        <f t="shared" si="227"/>
        <v/>
      </c>
      <c r="R734" s="47" t="str">
        <f t="shared" si="228"/>
        <v/>
      </c>
      <c r="S734" s="47" t="str">
        <f t="shared" si="229"/>
        <v/>
      </c>
      <c r="T734" s="48" t="str">
        <f t="shared" si="230"/>
        <v/>
      </c>
      <c r="U734" s="47" t="str">
        <f t="shared" si="231"/>
        <v/>
      </c>
      <c r="V734" s="54" t="str">
        <f t="shared" si="232"/>
        <v/>
      </c>
      <c r="X734" s="49" t="str">
        <f>IF(AA734=$AA$1,MAX($X$1:X733)+1,"")</f>
        <v/>
      </c>
      <c r="Y734" s="50">
        <f t="shared" si="226"/>
        <v>733</v>
      </c>
      <c r="Z734" s="51" t="str">
        <f t="shared" si="233"/>
        <v>Ječmen Jarní</v>
      </c>
      <c r="AA734" s="50" t="str">
        <f t="shared" si="234"/>
        <v>Třebíč</v>
      </c>
      <c r="AB734" s="50" t="str">
        <f t="shared" si="235"/>
        <v>Budkov</v>
      </c>
      <c r="AC734" s="51">
        <f t="shared" si="236"/>
        <v>615587</v>
      </c>
      <c r="AD734" s="52" t="str">
        <f t="shared" si="237"/>
        <v>30,01 - 50,00 %</v>
      </c>
    </row>
    <row r="735" spans="1:30" ht="12.75" x14ac:dyDescent="0.25">
      <c r="A735" s="49">
        <f>IF(B735=$Z$1,MAX($A$1:A734)+1,"")</f>
        <v>734</v>
      </c>
      <c r="B735" s="51" t="s">
        <v>3036</v>
      </c>
      <c r="C735" s="51" t="s">
        <v>835</v>
      </c>
      <c r="D735" s="64" t="s">
        <v>844</v>
      </c>
      <c r="E735" s="64">
        <v>618837</v>
      </c>
      <c r="F735" s="58" t="s">
        <v>34</v>
      </c>
      <c r="H735" s="62">
        <f t="shared" si="238"/>
        <v>734</v>
      </c>
      <c r="I735" s="63" t="str">
        <f t="shared" si="239"/>
        <v/>
      </c>
      <c r="J735" s="47" t="str">
        <f t="shared" si="240"/>
        <v/>
      </c>
      <c r="K735" s="47" t="str">
        <f t="shared" si="241"/>
        <v/>
      </c>
      <c r="L735" s="48" t="str">
        <f t="shared" si="242"/>
        <v/>
      </c>
      <c r="M735" s="47" t="str">
        <f t="shared" si="243"/>
        <v/>
      </c>
      <c r="N735" s="54" t="str">
        <f t="shared" si="244"/>
        <v/>
      </c>
      <c r="P735" s="53" t="str">
        <f>IF($AB$1="NE","",IF(V735=$V$1,MAX($P$1:P734)+1,""))</f>
        <v/>
      </c>
      <c r="Q735" s="50" t="str">
        <f t="shared" si="227"/>
        <v/>
      </c>
      <c r="R735" s="47" t="str">
        <f t="shared" si="228"/>
        <v/>
      </c>
      <c r="S735" s="47" t="str">
        <f t="shared" si="229"/>
        <v/>
      </c>
      <c r="T735" s="48" t="str">
        <f t="shared" si="230"/>
        <v/>
      </c>
      <c r="U735" s="47" t="str">
        <f t="shared" si="231"/>
        <v/>
      </c>
      <c r="V735" s="54" t="str">
        <f t="shared" si="232"/>
        <v/>
      </c>
      <c r="X735" s="49" t="str">
        <f>IF(AA735=$AA$1,MAX($X$1:X734)+1,"")</f>
        <v/>
      </c>
      <c r="Y735" s="50">
        <f t="shared" si="226"/>
        <v>734</v>
      </c>
      <c r="Z735" s="51" t="str">
        <f t="shared" si="233"/>
        <v>Ječmen Jarní</v>
      </c>
      <c r="AA735" s="50" t="str">
        <f t="shared" si="234"/>
        <v>Třebíč</v>
      </c>
      <c r="AB735" s="50" t="str">
        <f t="shared" si="235"/>
        <v>Čechočovice</v>
      </c>
      <c r="AC735" s="51">
        <f t="shared" si="236"/>
        <v>618837</v>
      </c>
      <c r="AD735" s="52" t="str">
        <f t="shared" si="237"/>
        <v>30,01 - 50,00 %</v>
      </c>
    </row>
    <row r="736" spans="1:30" ht="12.75" x14ac:dyDescent="0.25">
      <c r="A736" s="49">
        <f>IF(B736=$Z$1,MAX($A$1:A735)+1,"")</f>
        <v>735</v>
      </c>
      <c r="B736" s="51" t="s">
        <v>3036</v>
      </c>
      <c r="C736" s="51" t="s">
        <v>835</v>
      </c>
      <c r="D736" s="64" t="s">
        <v>845</v>
      </c>
      <c r="E736" s="64">
        <v>623768</v>
      </c>
      <c r="F736" s="58" t="s">
        <v>34</v>
      </c>
      <c r="H736" s="62">
        <f t="shared" si="238"/>
        <v>735</v>
      </c>
      <c r="I736" s="63" t="str">
        <f t="shared" si="239"/>
        <v/>
      </c>
      <c r="J736" s="47" t="str">
        <f t="shared" si="240"/>
        <v/>
      </c>
      <c r="K736" s="47" t="str">
        <f t="shared" si="241"/>
        <v/>
      </c>
      <c r="L736" s="48" t="str">
        <f t="shared" si="242"/>
        <v/>
      </c>
      <c r="M736" s="47" t="str">
        <f t="shared" si="243"/>
        <v/>
      </c>
      <c r="N736" s="54" t="str">
        <f t="shared" si="244"/>
        <v/>
      </c>
      <c r="P736" s="53" t="str">
        <f>IF($AB$1="NE","",IF(V736=$V$1,MAX($P$1:P735)+1,""))</f>
        <v/>
      </c>
      <c r="Q736" s="50" t="str">
        <f t="shared" si="227"/>
        <v/>
      </c>
      <c r="R736" s="47" t="str">
        <f t="shared" si="228"/>
        <v/>
      </c>
      <c r="S736" s="47" t="str">
        <f t="shared" si="229"/>
        <v/>
      </c>
      <c r="T736" s="48" t="str">
        <f t="shared" si="230"/>
        <v/>
      </c>
      <c r="U736" s="47" t="str">
        <f t="shared" si="231"/>
        <v/>
      </c>
      <c r="V736" s="54" t="str">
        <f t="shared" si="232"/>
        <v/>
      </c>
      <c r="X736" s="49" t="str">
        <f>IF(AA736=$AA$1,MAX($X$1:X735)+1,"")</f>
        <v/>
      </c>
      <c r="Y736" s="50">
        <f t="shared" si="226"/>
        <v>735</v>
      </c>
      <c r="Z736" s="51" t="str">
        <f t="shared" si="233"/>
        <v>Ječmen Jarní</v>
      </c>
      <c r="AA736" s="50" t="str">
        <f t="shared" si="234"/>
        <v>Třebíč</v>
      </c>
      <c r="AB736" s="50" t="str">
        <f t="shared" si="235"/>
        <v>Třebíčský Číchov</v>
      </c>
      <c r="AC736" s="51">
        <f t="shared" si="236"/>
        <v>623768</v>
      </c>
      <c r="AD736" s="52" t="str">
        <f t="shared" si="237"/>
        <v>30,01 - 50,00 %</v>
      </c>
    </row>
    <row r="737" spans="1:30" ht="12.75" x14ac:dyDescent="0.25">
      <c r="A737" s="49">
        <f>IF(B737=$Z$1,MAX($A$1:A736)+1,"")</f>
        <v>736</v>
      </c>
      <c r="B737" s="51" t="s">
        <v>3036</v>
      </c>
      <c r="C737" s="51" t="s">
        <v>835</v>
      </c>
      <c r="D737" s="64" t="s">
        <v>846</v>
      </c>
      <c r="E737" s="64">
        <v>623903</v>
      </c>
      <c r="F737" s="58" t="s">
        <v>34</v>
      </c>
      <c r="H737" s="62">
        <f t="shared" si="238"/>
        <v>736</v>
      </c>
      <c r="I737" s="63" t="str">
        <f t="shared" si="239"/>
        <v/>
      </c>
      <c r="J737" s="47" t="str">
        <f t="shared" si="240"/>
        <v/>
      </c>
      <c r="K737" s="47" t="str">
        <f t="shared" si="241"/>
        <v/>
      </c>
      <c r="L737" s="48" t="str">
        <f t="shared" si="242"/>
        <v/>
      </c>
      <c r="M737" s="47" t="str">
        <f t="shared" si="243"/>
        <v/>
      </c>
      <c r="N737" s="54" t="str">
        <f t="shared" si="244"/>
        <v/>
      </c>
      <c r="P737" s="53" t="str">
        <f>IF($AB$1="NE","",IF(V737=$V$1,MAX($P$1:P736)+1,""))</f>
        <v/>
      </c>
      <c r="Q737" s="50" t="str">
        <f t="shared" si="227"/>
        <v/>
      </c>
      <c r="R737" s="47" t="str">
        <f t="shared" si="228"/>
        <v/>
      </c>
      <c r="S737" s="47" t="str">
        <f t="shared" si="229"/>
        <v/>
      </c>
      <c r="T737" s="48" t="str">
        <f t="shared" si="230"/>
        <v/>
      </c>
      <c r="U737" s="47" t="str">
        <f t="shared" si="231"/>
        <v/>
      </c>
      <c r="V737" s="54" t="str">
        <f t="shared" si="232"/>
        <v/>
      </c>
      <c r="X737" s="49" t="str">
        <f>IF(AA737=$AA$1,MAX($X$1:X736)+1,"")</f>
        <v/>
      </c>
      <c r="Y737" s="50">
        <f t="shared" si="226"/>
        <v>736</v>
      </c>
      <c r="Z737" s="51" t="str">
        <f t="shared" si="233"/>
        <v>Ječmen Jarní</v>
      </c>
      <c r="AA737" s="50" t="str">
        <f t="shared" si="234"/>
        <v>Třebíč</v>
      </c>
      <c r="AB737" s="50" t="str">
        <f t="shared" si="235"/>
        <v>Střížov u Třebíče</v>
      </c>
      <c r="AC737" s="51">
        <f t="shared" si="236"/>
        <v>623903</v>
      </c>
      <c r="AD737" s="52" t="str">
        <f t="shared" si="237"/>
        <v>30,01 - 50,00 %</v>
      </c>
    </row>
    <row r="738" spans="1:30" ht="12.75" x14ac:dyDescent="0.25">
      <c r="A738" s="49">
        <f>IF(B738=$Z$1,MAX($A$1:A737)+1,"")</f>
        <v>737</v>
      </c>
      <c r="B738" s="51" t="s">
        <v>3036</v>
      </c>
      <c r="C738" s="51" t="s">
        <v>835</v>
      </c>
      <c r="D738" s="64" t="s">
        <v>847</v>
      </c>
      <c r="E738" s="64">
        <v>624527</v>
      </c>
      <c r="F738" s="58" t="s">
        <v>34</v>
      </c>
      <c r="H738" s="62">
        <f t="shared" si="238"/>
        <v>737</v>
      </c>
      <c r="I738" s="63" t="str">
        <f t="shared" si="239"/>
        <v/>
      </c>
      <c r="J738" s="47" t="str">
        <f t="shared" si="240"/>
        <v/>
      </c>
      <c r="K738" s="47" t="str">
        <f t="shared" si="241"/>
        <v/>
      </c>
      <c r="L738" s="48" t="str">
        <f t="shared" si="242"/>
        <v/>
      </c>
      <c r="M738" s="47" t="str">
        <f t="shared" si="243"/>
        <v/>
      </c>
      <c r="N738" s="54" t="str">
        <f t="shared" si="244"/>
        <v/>
      </c>
      <c r="P738" s="53" t="str">
        <f>IF($AB$1="NE","",IF(V738=$V$1,MAX($P$1:P737)+1,""))</f>
        <v/>
      </c>
      <c r="Q738" s="50" t="str">
        <f t="shared" si="227"/>
        <v/>
      </c>
      <c r="R738" s="47" t="str">
        <f t="shared" si="228"/>
        <v/>
      </c>
      <c r="S738" s="47" t="str">
        <f t="shared" si="229"/>
        <v/>
      </c>
      <c r="T738" s="48" t="str">
        <f t="shared" si="230"/>
        <v/>
      </c>
      <c r="U738" s="47" t="str">
        <f t="shared" si="231"/>
        <v/>
      </c>
      <c r="V738" s="54" t="str">
        <f t="shared" si="232"/>
        <v/>
      </c>
      <c r="X738" s="49" t="str">
        <f>IF(AA738=$AA$1,MAX($X$1:X737)+1,"")</f>
        <v/>
      </c>
      <c r="Y738" s="50">
        <f t="shared" si="226"/>
        <v>737</v>
      </c>
      <c r="Z738" s="51" t="str">
        <f t="shared" si="233"/>
        <v>Ječmen Jarní</v>
      </c>
      <c r="AA738" s="50" t="str">
        <f t="shared" si="234"/>
        <v>Třebíč</v>
      </c>
      <c r="AB738" s="50" t="str">
        <f t="shared" si="235"/>
        <v>Dalešice</v>
      </c>
      <c r="AC738" s="51">
        <f t="shared" si="236"/>
        <v>624527</v>
      </c>
      <c r="AD738" s="52" t="str">
        <f t="shared" si="237"/>
        <v>30,01 - 50,00 %</v>
      </c>
    </row>
    <row r="739" spans="1:30" ht="12.75" x14ac:dyDescent="0.25">
      <c r="A739" s="49">
        <f>IF(B739=$Z$1,MAX($A$1:A738)+1,"")</f>
        <v>738</v>
      </c>
      <c r="B739" s="51" t="s">
        <v>3036</v>
      </c>
      <c r="C739" s="51" t="s">
        <v>835</v>
      </c>
      <c r="D739" s="64" t="s">
        <v>848</v>
      </c>
      <c r="E739" s="64">
        <v>625728</v>
      </c>
      <c r="F739" s="58" t="s">
        <v>34</v>
      </c>
      <c r="H739" s="62">
        <f t="shared" si="238"/>
        <v>738</v>
      </c>
      <c r="I739" s="63" t="str">
        <f t="shared" si="239"/>
        <v/>
      </c>
      <c r="J739" s="47" t="str">
        <f t="shared" si="240"/>
        <v/>
      </c>
      <c r="K739" s="47" t="str">
        <f t="shared" si="241"/>
        <v/>
      </c>
      <c r="L739" s="48" t="str">
        <f t="shared" si="242"/>
        <v/>
      </c>
      <c r="M739" s="47" t="str">
        <f t="shared" si="243"/>
        <v/>
      </c>
      <c r="N739" s="54" t="str">
        <f t="shared" si="244"/>
        <v/>
      </c>
      <c r="P739" s="53" t="str">
        <f>IF($AB$1="NE","",IF(V739=$V$1,MAX($P$1:P738)+1,""))</f>
        <v/>
      </c>
      <c r="Q739" s="50" t="str">
        <f t="shared" si="227"/>
        <v/>
      </c>
      <c r="R739" s="47" t="str">
        <f t="shared" si="228"/>
        <v/>
      </c>
      <c r="S739" s="47" t="str">
        <f t="shared" si="229"/>
        <v/>
      </c>
      <c r="T739" s="48" t="str">
        <f t="shared" si="230"/>
        <v/>
      </c>
      <c r="U739" s="47" t="str">
        <f t="shared" si="231"/>
        <v/>
      </c>
      <c r="V739" s="54" t="str">
        <f t="shared" si="232"/>
        <v/>
      </c>
      <c r="X739" s="49" t="str">
        <f>IF(AA739=$AA$1,MAX($X$1:X738)+1,"")</f>
        <v/>
      </c>
      <c r="Y739" s="50">
        <f t="shared" si="226"/>
        <v>738</v>
      </c>
      <c r="Z739" s="51" t="str">
        <f t="shared" si="233"/>
        <v>Ječmen Jarní</v>
      </c>
      <c r="AA739" s="50" t="str">
        <f t="shared" si="234"/>
        <v>Třebíč</v>
      </c>
      <c r="AB739" s="50" t="str">
        <f t="shared" si="235"/>
        <v>Velký Dešov</v>
      </c>
      <c r="AC739" s="51">
        <f t="shared" si="236"/>
        <v>625728</v>
      </c>
      <c r="AD739" s="52" t="str">
        <f t="shared" si="237"/>
        <v>30,01 - 50,00 %</v>
      </c>
    </row>
    <row r="740" spans="1:30" ht="12.75" x14ac:dyDescent="0.25">
      <c r="A740" s="49">
        <f>IF(B740=$Z$1,MAX($A$1:A739)+1,"")</f>
        <v>739</v>
      </c>
      <c r="B740" s="51" t="s">
        <v>3036</v>
      </c>
      <c r="C740" s="51" t="s">
        <v>835</v>
      </c>
      <c r="D740" s="64" t="s">
        <v>849</v>
      </c>
      <c r="E740" s="64">
        <v>625736</v>
      </c>
      <c r="F740" s="58" t="s">
        <v>34</v>
      </c>
      <c r="H740" s="62">
        <f t="shared" si="238"/>
        <v>739</v>
      </c>
      <c r="I740" s="63" t="str">
        <f t="shared" si="239"/>
        <v/>
      </c>
      <c r="J740" s="47" t="str">
        <f t="shared" si="240"/>
        <v/>
      </c>
      <c r="K740" s="47" t="str">
        <f t="shared" si="241"/>
        <v/>
      </c>
      <c r="L740" s="48" t="str">
        <f t="shared" si="242"/>
        <v/>
      </c>
      <c r="M740" s="47" t="str">
        <f t="shared" si="243"/>
        <v/>
      </c>
      <c r="N740" s="54" t="str">
        <f t="shared" si="244"/>
        <v/>
      </c>
      <c r="P740" s="53" t="str">
        <f>IF($AB$1="NE","",IF(V740=$V$1,MAX($P$1:P739)+1,""))</f>
        <v/>
      </c>
      <c r="Q740" s="50" t="str">
        <f t="shared" si="227"/>
        <v/>
      </c>
      <c r="R740" s="47" t="str">
        <f t="shared" si="228"/>
        <v/>
      </c>
      <c r="S740" s="47" t="str">
        <f t="shared" si="229"/>
        <v/>
      </c>
      <c r="T740" s="48" t="str">
        <f t="shared" si="230"/>
        <v/>
      </c>
      <c r="U740" s="47" t="str">
        <f t="shared" si="231"/>
        <v/>
      </c>
      <c r="V740" s="54" t="str">
        <f t="shared" si="232"/>
        <v/>
      </c>
      <c r="X740" s="49" t="str">
        <f>IF(AA740=$AA$1,MAX($X$1:X739)+1,"")</f>
        <v/>
      </c>
      <c r="Y740" s="50">
        <f t="shared" si="226"/>
        <v>739</v>
      </c>
      <c r="Z740" s="51" t="str">
        <f t="shared" si="233"/>
        <v>Ječmen Jarní</v>
      </c>
      <c r="AA740" s="50" t="str">
        <f t="shared" si="234"/>
        <v>Třebíč</v>
      </c>
      <c r="AB740" s="50" t="str">
        <f t="shared" si="235"/>
        <v>Malý Dešov</v>
      </c>
      <c r="AC740" s="51">
        <f t="shared" si="236"/>
        <v>625736</v>
      </c>
      <c r="AD740" s="52" t="str">
        <f t="shared" si="237"/>
        <v>30,01 - 50,00 %</v>
      </c>
    </row>
    <row r="741" spans="1:30" ht="12.75" x14ac:dyDescent="0.25">
      <c r="A741" s="49">
        <f>IF(B741=$Z$1,MAX($A$1:A740)+1,"")</f>
        <v>740</v>
      </c>
      <c r="B741" s="51" t="s">
        <v>3036</v>
      </c>
      <c r="C741" s="51" t="s">
        <v>835</v>
      </c>
      <c r="D741" s="64" t="s">
        <v>850</v>
      </c>
      <c r="E741" s="64">
        <v>630349</v>
      </c>
      <c r="F741" s="58" t="s">
        <v>34</v>
      </c>
      <c r="H741" s="62">
        <f t="shared" si="238"/>
        <v>740</v>
      </c>
      <c r="I741" s="63" t="str">
        <f t="shared" si="239"/>
        <v/>
      </c>
      <c r="J741" s="47" t="str">
        <f t="shared" si="240"/>
        <v/>
      </c>
      <c r="K741" s="47" t="str">
        <f t="shared" si="241"/>
        <v/>
      </c>
      <c r="L741" s="48" t="str">
        <f t="shared" si="242"/>
        <v/>
      </c>
      <c r="M741" s="47" t="str">
        <f t="shared" si="243"/>
        <v/>
      </c>
      <c r="N741" s="54" t="str">
        <f t="shared" si="244"/>
        <v/>
      </c>
      <c r="P741" s="53" t="str">
        <f>IF($AB$1="NE","",IF(V741=$V$1,MAX($P$1:P740)+1,""))</f>
        <v/>
      </c>
      <c r="Q741" s="50" t="str">
        <f t="shared" si="227"/>
        <v/>
      </c>
      <c r="R741" s="47" t="str">
        <f t="shared" si="228"/>
        <v/>
      </c>
      <c r="S741" s="47" t="str">
        <f t="shared" si="229"/>
        <v/>
      </c>
      <c r="T741" s="48" t="str">
        <f t="shared" si="230"/>
        <v/>
      </c>
      <c r="U741" s="47" t="str">
        <f t="shared" si="231"/>
        <v/>
      </c>
      <c r="V741" s="54" t="str">
        <f t="shared" si="232"/>
        <v/>
      </c>
      <c r="X741" s="49" t="str">
        <f>IF(AA741=$AA$1,MAX($X$1:X740)+1,"")</f>
        <v/>
      </c>
      <c r="Y741" s="50">
        <f t="shared" si="226"/>
        <v>740</v>
      </c>
      <c r="Z741" s="51" t="str">
        <f t="shared" si="233"/>
        <v>Ječmen Jarní</v>
      </c>
      <c r="AA741" s="50" t="str">
        <f t="shared" si="234"/>
        <v>Třebíč</v>
      </c>
      <c r="AB741" s="50" t="str">
        <f t="shared" si="235"/>
        <v>Dolní Vilémovice</v>
      </c>
      <c r="AC741" s="51">
        <f t="shared" si="236"/>
        <v>630349</v>
      </c>
      <c r="AD741" s="52" t="str">
        <f t="shared" si="237"/>
        <v>30,01 - 50,00 %</v>
      </c>
    </row>
    <row r="742" spans="1:30" ht="12.75" x14ac:dyDescent="0.25">
      <c r="A742" s="49">
        <f>IF(B742=$Z$1,MAX($A$1:A741)+1,"")</f>
        <v>741</v>
      </c>
      <c r="B742" s="51" t="s">
        <v>3036</v>
      </c>
      <c r="C742" s="51" t="s">
        <v>835</v>
      </c>
      <c r="D742" s="64" t="s">
        <v>851</v>
      </c>
      <c r="E742" s="64">
        <v>633810</v>
      </c>
      <c r="F742" s="58" t="s">
        <v>34</v>
      </c>
      <c r="H742" s="62">
        <f t="shared" si="238"/>
        <v>741</v>
      </c>
      <c r="I742" s="63" t="str">
        <f t="shared" si="239"/>
        <v/>
      </c>
      <c r="J742" s="47" t="str">
        <f t="shared" si="240"/>
        <v/>
      </c>
      <c r="K742" s="47" t="str">
        <f t="shared" si="241"/>
        <v/>
      </c>
      <c r="L742" s="48" t="str">
        <f t="shared" si="242"/>
        <v/>
      </c>
      <c r="M742" s="47" t="str">
        <f t="shared" si="243"/>
        <v/>
      </c>
      <c r="N742" s="54" t="str">
        <f t="shared" si="244"/>
        <v/>
      </c>
      <c r="P742" s="53" t="str">
        <f>IF($AB$1="NE","",IF(V742=$V$1,MAX($P$1:P741)+1,""))</f>
        <v/>
      </c>
      <c r="Q742" s="50" t="str">
        <f t="shared" si="227"/>
        <v/>
      </c>
      <c r="R742" s="47" t="str">
        <f t="shared" si="228"/>
        <v/>
      </c>
      <c r="S742" s="47" t="str">
        <f t="shared" si="229"/>
        <v/>
      </c>
      <c r="T742" s="48" t="str">
        <f t="shared" si="230"/>
        <v/>
      </c>
      <c r="U742" s="47" t="str">
        <f t="shared" si="231"/>
        <v/>
      </c>
      <c r="V742" s="54" t="str">
        <f t="shared" si="232"/>
        <v/>
      </c>
      <c r="X742" s="49" t="str">
        <f>IF(AA742=$AA$1,MAX($X$1:X741)+1,"")</f>
        <v/>
      </c>
      <c r="Y742" s="50">
        <f t="shared" si="226"/>
        <v>741</v>
      </c>
      <c r="Z742" s="51" t="str">
        <f t="shared" si="233"/>
        <v>Ječmen Jarní</v>
      </c>
      <c r="AA742" s="50" t="str">
        <f t="shared" si="234"/>
        <v>Třebíč</v>
      </c>
      <c r="AB742" s="50" t="str">
        <f t="shared" si="235"/>
        <v>Dukovany</v>
      </c>
      <c r="AC742" s="51">
        <f t="shared" si="236"/>
        <v>633810</v>
      </c>
      <c r="AD742" s="52" t="str">
        <f t="shared" si="237"/>
        <v>30,01 - 50,00 %</v>
      </c>
    </row>
    <row r="743" spans="1:30" ht="12.75" x14ac:dyDescent="0.25">
      <c r="A743" s="49">
        <f>IF(B743=$Z$1,MAX($A$1:A742)+1,"")</f>
        <v>742</v>
      </c>
      <c r="B743" s="51" t="s">
        <v>3036</v>
      </c>
      <c r="C743" s="51" t="s">
        <v>835</v>
      </c>
      <c r="D743" s="64" t="s">
        <v>852</v>
      </c>
      <c r="E743" s="64">
        <v>637459</v>
      </c>
      <c r="F743" s="58" t="s">
        <v>34</v>
      </c>
      <c r="H743" s="62">
        <f t="shared" si="238"/>
        <v>742</v>
      </c>
      <c r="I743" s="63" t="str">
        <f t="shared" si="239"/>
        <v/>
      </c>
      <c r="J743" s="47" t="str">
        <f t="shared" si="240"/>
        <v/>
      </c>
      <c r="K743" s="47" t="str">
        <f t="shared" si="241"/>
        <v/>
      </c>
      <c r="L743" s="48" t="str">
        <f t="shared" si="242"/>
        <v/>
      </c>
      <c r="M743" s="47" t="str">
        <f t="shared" si="243"/>
        <v/>
      </c>
      <c r="N743" s="54" t="str">
        <f t="shared" si="244"/>
        <v/>
      </c>
      <c r="P743" s="53" t="str">
        <f>IF($AB$1="NE","",IF(V743=$V$1,MAX($P$1:P742)+1,""))</f>
        <v/>
      </c>
      <c r="Q743" s="50" t="str">
        <f t="shared" si="227"/>
        <v/>
      </c>
      <c r="R743" s="47" t="str">
        <f t="shared" si="228"/>
        <v/>
      </c>
      <c r="S743" s="47" t="str">
        <f t="shared" si="229"/>
        <v/>
      </c>
      <c r="T743" s="48" t="str">
        <f t="shared" si="230"/>
        <v/>
      </c>
      <c r="U743" s="47" t="str">
        <f t="shared" si="231"/>
        <v/>
      </c>
      <c r="V743" s="54" t="str">
        <f t="shared" si="232"/>
        <v/>
      </c>
      <c r="X743" s="49" t="str">
        <f>IF(AA743=$AA$1,MAX($X$1:X742)+1,"")</f>
        <v/>
      </c>
      <c r="Y743" s="50">
        <f t="shared" si="226"/>
        <v>742</v>
      </c>
      <c r="Z743" s="51" t="str">
        <f t="shared" si="233"/>
        <v>Ječmen Jarní</v>
      </c>
      <c r="AA743" s="50" t="str">
        <f t="shared" si="234"/>
        <v>Třebíč</v>
      </c>
      <c r="AB743" s="50" t="str">
        <f t="shared" si="235"/>
        <v>Hartvíkovice</v>
      </c>
      <c r="AC743" s="51">
        <f t="shared" si="236"/>
        <v>637459</v>
      </c>
      <c r="AD743" s="52" t="str">
        <f t="shared" si="237"/>
        <v>30,01 - 50,00 %</v>
      </c>
    </row>
    <row r="744" spans="1:30" ht="12.75" x14ac:dyDescent="0.25">
      <c r="A744" s="49">
        <f>IF(B744=$Z$1,MAX($A$1:A743)+1,"")</f>
        <v>743</v>
      </c>
      <c r="B744" s="51" t="s">
        <v>3036</v>
      </c>
      <c r="C744" s="51" t="s">
        <v>835</v>
      </c>
      <c r="D744" s="64" t="s">
        <v>853</v>
      </c>
      <c r="E744" s="64">
        <v>644528</v>
      </c>
      <c r="F744" s="58" t="s">
        <v>34</v>
      </c>
      <c r="H744" s="62">
        <f t="shared" si="238"/>
        <v>743</v>
      </c>
      <c r="I744" s="63" t="str">
        <f t="shared" si="239"/>
        <v/>
      </c>
      <c r="J744" s="47" t="str">
        <f t="shared" si="240"/>
        <v/>
      </c>
      <c r="K744" s="47" t="str">
        <f t="shared" si="241"/>
        <v/>
      </c>
      <c r="L744" s="48" t="str">
        <f t="shared" si="242"/>
        <v/>
      </c>
      <c r="M744" s="47" t="str">
        <f t="shared" si="243"/>
        <v/>
      </c>
      <c r="N744" s="54" t="str">
        <f t="shared" si="244"/>
        <v/>
      </c>
      <c r="P744" s="53" t="str">
        <f>IF($AB$1="NE","",IF(V744=$V$1,MAX($P$1:P743)+1,""))</f>
        <v/>
      </c>
      <c r="Q744" s="50" t="str">
        <f t="shared" si="227"/>
        <v/>
      </c>
      <c r="R744" s="47" t="str">
        <f t="shared" si="228"/>
        <v/>
      </c>
      <c r="S744" s="47" t="str">
        <f t="shared" si="229"/>
        <v/>
      </c>
      <c r="T744" s="48" t="str">
        <f t="shared" si="230"/>
        <v/>
      </c>
      <c r="U744" s="47" t="str">
        <f t="shared" si="231"/>
        <v/>
      </c>
      <c r="V744" s="54" t="str">
        <f t="shared" si="232"/>
        <v/>
      </c>
      <c r="X744" s="49" t="str">
        <f>IF(AA744=$AA$1,MAX($X$1:X743)+1,"")</f>
        <v/>
      </c>
      <c r="Y744" s="50">
        <f t="shared" si="226"/>
        <v>743</v>
      </c>
      <c r="Z744" s="51" t="str">
        <f t="shared" si="233"/>
        <v>Ječmen Jarní</v>
      </c>
      <c r="AA744" s="50" t="str">
        <f t="shared" si="234"/>
        <v>Třebíč</v>
      </c>
      <c r="AB744" s="50" t="str">
        <f t="shared" si="235"/>
        <v>Horní Újezd u Třebíče</v>
      </c>
      <c r="AC744" s="51">
        <f t="shared" si="236"/>
        <v>644528</v>
      </c>
      <c r="AD744" s="52" t="str">
        <f t="shared" si="237"/>
        <v>30,01 - 50,00 %</v>
      </c>
    </row>
    <row r="745" spans="1:30" ht="12.75" x14ac:dyDescent="0.25">
      <c r="A745" s="49">
        <f>IF(B745=$Z$1,MAX($A$1:A744)+1,"")</f>
        <v>744</v>
      </c>
      <c r="B745" s="51" t="s">
        <v>3036</v>
      </c>
      <c r="C745" s="51" t="s">
        <v>835</v>
      </c>
      <c r="D745" s="64" t="s">
        <v>854</v>
      </c>
      <c r="E745" s="64">
        <v>644757</v>
      </c>
      <c r="F745" s="58" t="s">
        <v>34</v>
      </c>
      <c r="H745" s="62">
        <f t="shared" si="238"/>
        <v>744</v>
      </c>
      <c r="I745" s="63" t="str">
        <f t="shared" si="239"/>
        <v/>
      </c>
      <c r="J745" s="47" t="str">
        <f t="shared" si="240"/>
        <v/>
      </c>
      <c r="K745" s="47" t="str">
        <f t="shared" si="241"/>
        <v/>
      </c>
      <c r="L745" s="48" t="str">
        <f t="shared" si="242"/>
        <v/>
      </c>
      <c r="M745" s="47" t="str">
        <f t="shared" si="243"/>
        <v/>
      </c>
      <c r="N745" s="54" t="str">
        <f t="shared" si="244"/>
        <v/>
      </c>
      <c r="P745" s="53" t="str">
        <f>IF($AB$1="NE","",IF(V745=$V$1,MAX($P$1:P744)+1,""))</f>
        <v/>
      </c>
      <c r="Q745" s="50" t="str">
        <f t="shared" si="227"/>
        <v/>
      </c>
      <c r="R745" s="47" t="str">
        <f t="shared" si="228"/>
        <v/>
      </c>
      <c r="S745" s="47" t="str">
        <f t="shared" si="229"/>
        <v/>
      </c>
      <c r="T745" s="48" t="str">
        <f t="shared" si="230"/>
        <v/>
      </c>
      <c r="U745" s="47" t="str">
        <f t="shared" si="231"/>
        <v/>
      </c>
      <c r="V745" s="54" t="str">
        <f t="shared" si="232"/>
        <v/>
      </c>
      <c r="X745" s="49" t="str">
        <f>IF(AA745=$AA$1,MAX($X$1:X744)+1,"")</f>
        <v/>
      </c>
      <c r="Y745" s="50">
        <f t="shared" si="226"/>
        <v>744</v>
      </c>
      <c r="Z745" s="51" t="str">
        <f t="shared" si="233"/>
        <v>Ječmen Jarní</v>
      </c>
      <c r="AA745" s="50" t="str">
        <f t="shared" si="234"/>
        <v>Třebíč</v>
      </c>
      <c r="AB745" s="50" t="str">
        <f t="shared" si="235"/>
        <v>Hornice</v>
      </c>
      <c r="AC745" s="51">
        <f t="shared" si="236"/>
        <v>644757</v>
      </c>
      <c r="AD745" s="52" t="str">
        <f t="shared" si="237"/>
        <v>30,01 - 50,00 %</v>
      </c>
    </row>
    <row r="746" spans="1:30" ht="12.75" x14ac:dyDescent="0.25">
      <c r="A746" s="49">
        <f>IF(B746=$Z$1,MAX($A$1:A745)+1,"")</f>
        <v>745</v>
      </c>
      <c r="B746" s="51" t="s">
        <v>3036</v>
      </c>
      <c r="C746" s="51" t="s">
        <v>835</v>
      </c>
      <c r="D746" s="64" t="s">
        <v>855</v>
      </c>
      <c r="E746" s="64">
        <v>648469</v>
      </c>
      <c r="F746" s="58" t="s">
        <v>34</v>
      </c>
      <c r="H746" s="62">
        <f t="shared" si="238"/>
        <v>745</v>
      </c>
      <c r="I746" s="63" t="str">
        <f t="shared" si="239"/>
        <v/>
      </c>
      <c r="J746" s="47" t="str">
        <f t="shared" si="240"/>
        <v/>
      </c>
      <c r="K746" s="47" t="str">
        <f t="shared" si="241"/>
        <v/>
      </c>
      <c r="L746" s="48" t="str">
        <f t="shared" si="242"/>
        <v/>
      </c>
      <c r="M746" s="47" t="str">
        <f t="shared" si="243"/>
        <v/>
      </c>
      <c r="N746" s="54" t="str">
        <f t="shared" si="244"/>
        <v/>
      </c>
      <c r="P746" s="53" t="str">
        <f>IF($AB$1="NE","",IF(V746=$V$1,MAX($P$1:P745)+1,""))</f>
        <v/>
      </c>
      <c r="Q746" s="50" t="str">
        <f t="shared" si="227"/>
        <v/>
      </c>
      <c r="R746" s="47" t="str">
        <f t="shared" si="228"/>
        <v/>
      </c>
      <c r="S746" s="47" t="str">
        <f t="shared" si="229"/>
        <v/>
      </c>
      <c r="T746" s="48" t="str">
        <f t="shared" si="230"/>
        <v/>
      </c>
      <c r="U746" s="47" t="str">
        <f t="shared" si="231"/>
        <v/>
      </c>
      <c r="V746" s="54" t="str">
        <f t="shared" si="232"/>
        <v/>
      </c>
      <c r="X746" s="49" t="str">
        <f>IF(AA746=$AA$1,MAX($X$1:X745)+1,"")</f>
        <v/>
      </c>
      <c r="Y746" s="50">
        <f t="shared" si="226"/>
        <v>745</v>
      </c>
      <c r="Z746" s="51" t="str">
        <f t="shared" si="233"/>
        <v>Ječmen Jarní</v>
      </c>
      <c r="AA746" s="50" t="str">
        <f t="shared" si="234"/>
        <v>Třebíč</v>
      </c>
      <c r="AB746" s="50" t="str">
        <f t="shared" si="235"/>
        <v>Hrotovice</v>
      </c>
      <c r="AC746" s="51">
        <f t="shared" si="236"/>
        <v>648469</v>
      </c>
      <c r="AD746" s="52" t="str">
        <f t="shared" si="237"/>
        <v>30,01 - 50,00 %</v>
      </c>
    </row>
    <row r="747" spans="1:30" ht="12.75" x14ac:dyDescent="0.25">
      <c r="A747" s="49">
        <f>IF(B747=$Z$1,MAX($A$1:A746)+1,"")</f>
        <v>746</v>
      </c>
      <c r="B747" s="51" t="s">
        <v>3036</v>
      </c>
      <c r="C747" s="51" t="s">
        <v>835</v>
      </c>
      <c r="D747" s="64" t="s">
        <v>856</v>
      </c>
      <c r="E747" s="64">
        <v>651591</v>
      </c>
      <c r="F747" s="58" t="s">
        <v>34</v>
      </c>
      <c r="H747" s="62">
        <f t="shared" si="238"/>
        <v>746</v>
      </c>
      <c r="I747" s="63" t="str">
        <f t="shared" si="239"/>
        <v/>
      </c>
      <c r="J747" s="47" t="str">
        <f t="shared" si="240"/>
        <v/>
      </c>
      <c r="K747" s="47" t="str">
        <f t="shared" si="241"/>
        <v/>
      </c>
      <c r="L747" s="48" t="str">
        <f t="shared" si="242"/>
        <v/>
      </c>
      <c r="M747" s="47" t="str">
        <f t="shared" si="243"/>
        <v/>
      </c>
      <c r="N747" s="54" t="str">
        <f t="shared" si="244"/>
        <v/>
      </c>
      <c r="P747" s="53" t="str">
        <f>IF($AB$1="NE","",IF(V747=$V$1,MAX($P$1:P746)+1,""))</f>
        <v/>
      </c>
      <c r="Q747" s="50" t="str">
        <f t="shared" si="227"/>
        <v/>
      </c>
      <c r="R747" s="47" t="str">
        <f t="shared" si="228"/>
        <v/>
      </c>
      <c r="S747" s="47" t="str">
        <f t="shared" si="229"/>
        <v/>
      </c>
      <c r="T747" s="48" t="str">
        <f t="shared" si="230"/>
        <v/>
      </c>
      <c r="U747" s="47" t="str">
        <f t="shared" si="231"/>
        <v/>
      </c>
      <c r="V747" s="54" t="str">
        <f t="shared" si="232"/>
        <v/>
      </c>
      <c r="X747" s="49" t="str">
        <f>IF(AA747=$AA$1,MAX($X$1:X746)+1,"")</f>
        <v/>
      </c>
      <c r="Y747" s="50">
        <f t="shared" si="226"/>
        <v>746</v>
      </c>
      <c r="Z747" s="51" t="str">
        <f t="shared" si="233"/>
        <v>Ječmen Jarní</v>
      </c>
      <c r="AA747" s="50" t="str">
        <f t="shared" si="234"/>
        <v>Třebíč</v>
      </c>
      <c r="AB747" s="50" t="str">
        <f t="shared" si="235"/>
        <v>Chlum nad Jihlavou</v>
      </c>
      <c r="AC747" s="51">
        <f t="shared" si="236"/>
        <v>651591</v>
      </c>
      <c r="AD747" s="52" t="str">
        <f t="shared" si="237"/>
        <v>30,01 - 50,00 %</v>
      </c>
    </row>
    <row r="748" spans="1:30" ht="12.75" x14ac:dyDescent="0.25">
      <c r="A748" s="49">
        <f>IF(B748=$Z$1,MAX($A$1:A747)+1,"")</f>
        <v>747</v>
      </c>
      <c r="B748" s="51" t="s">
        <v>3036</v>
      </c>
      <c r="C748" s="51" t="s">
        <v>835</v>
      </c>
      <c r="D748" s="64" t="s">
        <v>857</v>
      </c>
      <c r="E748" s="64">
        <v>656429</v>
      </c>
      <c r="F748" s="58" t="s">
        <v>34</v>
      </c>
      <c r="H748" s="62">
        <f t="shared" si="238"/>
        <v>747</v>
      </c>
      <c r="I748" s="63" t="str">
        <f t="shared" si="239"/>
        <v/>
      </c>
      <c r="J748" s="47" t="str">
        <f t="shared" si="240"/>
        <v/>
      </c>
      <c r="K748" s="47" t="str">
        <f t="shared" si="241"/>
        <v/>
      </c>
      <c r="L748" s="48" t="str">
        <f t="shared" si="242"/>
        <v/>
      </c>
      <c r="M748" s="47" t="str">
        <f t="shared" si="243"/>
        <v/>
      </c>
      <c r="N748" s="54" t="str">
        <f t="shared" si="244"/>
        <v/>
      </c>
      <c r="P748" s="53" t="str">
        <f>IF($AB$1="NE","",IF(V748=$V$1,MAX($P$1:P747)+1,""))</f>
        <v/>
      </c>
      <c r="Q748" s="50" t="str">
        <f t="shared" si="227"/>
        <v/>
      </c>
      <c r="R748" s="47" t="str">
        <f t="shared" si="228"/>
        <v/>
      </c>
      <c r="S748" s="47" t="str">
        <f t="shared" si="229"/>
        <v/>
      </c>
      <c r="T748" s="48" t="str">
        <f t="shared" si="230"/>
        <v/>
      </c>
      <c r="U748" s="47" t="str">
        <f t="shared" si="231"/>
        <v/>
      </c>
      <c r="V748" s="54" t="str">
        <f t="shared" si="232"/>
        <v/>
      </c>
      <c r="X748" s="49" t="str">
        <f>IF(AA748=$AA$1,MAX($X$1:X747)+1,"")</f>
        <v/>
      </c>
      <c r="Y748" s="50">
        <f t="shared" si="226"/>
        <v>747</v>
      </c>
      <c r="Z748" s="51" t="str">
        <f t="shared" si="233"/>
        <v>Ječmen Jarní</v>
      </c>
      <c r="AA748" s="50" t="str">
        <f t="shared" si="234"/>
        <v>Třebíč</v>
      </c>
      <c r="AB748" s="50" t="str">
        <f t="shared" si="235"/>
        <v>Jackov</v>
      </c>
      <c r="AC748" s="51">
        <f t="shared" si="236"/>
        <v>656429</v>
      </c>
      <c r="AD748" s="52" t="str">
        <f t="shared" si="237"/>
        <v>30,01 - 50,00 %</v>
      </c>
    </row>
    <row r="749" spans="1:30" ht="12.75" x14ac:dyDescent="0.25">
      <c r="A749" s="49">
        <f>IF(B749=$Z$1,MAX($A$1:A748)+1,"")</f>
        <v>748</v>
      </c>
      <c r="B749" s="51" t="s">
        <v>3036</v>
      </c>
      <c r="C749" s="51" t="s">
        <v>835</v>
      </c>
      <c r="D749" s="64" t="s">
        <v>858</v>
      </c>
      <c r="E749" s="64">
        <v>657506</v>
      </c>
      <c r="F749" s="58" t="s">
        <v>34</v>
      </c>
      <c r="H749" s="62">
        <f t="shared" si="238"/>
        <v>748</v>
      </c>
      <c r="I749" s="63" t="str">
        <f t="shared" si="239"/>
        <v/>
      </c>
      <c r="J749" s="47" t="str">
        <f t="shared" si="240"/>
        <v/>
      </c>
      <c r="K749" s="47" t="str">
        <f t="shared" si="241"/>
        <v/>
      </c>
      <c r="L749" s="48" t="str">
        <f t="shared" si="242"/>
        <v/>
      </c>
      <c r="M749" s="47" t="str">
        <f t="shared" si="243"/>
        <v/>
      </c>
      <c r="N749" s="54" t="str">
        <f t="shared" si="244"/>
        <v/>
      </c>
      <c r="P749" s="53" t="str">
        <f>IF($AB$1="NE","",IF(V749=$V$1,MAX($P$1:P748)+1,""))</f>
        <v/>
      </c>
      <c r="Q749" s="50" t="str">
        <f t="shared" si="227"/>
        <v/>
      </c>
      <c r="R749" s="47" t="str">
        <f t="shared" si="228"/>
        <v/>
      </c>
      <c r="S749" s="47" t="str">
        <f t="shared" si="229"/>
        <v/>
      </c>
      <c r="T749" s="48" t="str">
        <f t="shared" si="230"/>
        <v/>
      </c>
      <c r="U749" s="47" t="str">
        <f t="shared" si="231"/>
        <v/>
      </c>
      <c r="V749" s="54" t="str">
        <f t="shared" si="232"/>
        <v/>
      </c>
      <c r="X749" s="49" t="str">
        <f>IF(AA749=$AA$1,MAX($X$1:X748)+1,"")</f>
        <v/>
      </c>
      <c r="Y749" s="50">
        <f t="shared" si="226"/>
        <v>748</v>
      </c>
      <c r="Z749" s="51" t="str">
        <f t="shared" si="233"/>
        <v>Ječmen Jarní</v>
      </c>
      <c r="AA749" s="50" t="str">
        <f t="shared" si="234"/>
        <v>Třebíč</v>
      </c>
      <c r="AB749" s="50" t="str">
        <f t="shared" si="235"/>
        <v>Jaroměřice nad Rokytnou</v>
      </c>
      <c r="AC749" s="51">
        <f t="shared" si="236"/>
        <v>657506</v>
      </c>
      <c r="AD749" s="52" t="str">
        <f t="shared" si="237"/>
        <v>30,01 - 50,00 %</v>
      </c>
    </row>
    <row r="750" spans="1:30" ht="12.75" x14ac:dyDescent="0.25">
      <c r="A750" s="49">
        <f>IF(B750=$Z$1,MAX($A$1:A749)+1,"")</f>
        <v>749</v>
      </c>
      <c r="B750" s="51" t="s">
        <v>3036</v>
      </c>
      <c r="C750" s="51" t="s">
        <v>835</v>
      </c>
      <c r="D750" s="64" t="s">
        <v>859</v>
      </c>
      <c r="E750" s="64">
        <v>657514</v>
      </c>
      <c r="F750" s="58" t="s">
        <v>34</v>
      </c>
      <c r="H750" s="62">
        <f t="shared" si="238"/>
        <v>749</v>
      </c>
      <c r="I750" s="63" t="str">
        <f t="shared" si="239"/>
        <v/>
      </c>
      <c r="J750" s="47" t="str">
        <f t="shared" si="240"/>
        <v/>
      </c>
      <c r="K750" s="47" t="str">
        <f t="shared" si="241"/>
        <v/>
      </c>
      <c r="L750" s="48" t="str">
        <f t="shared" si="242"/>
        <v/>
      </c>
      <c r="M750" s="47" t="str">
        <f t="shared" si="243"/>
        <v/>
      </c>
      <c r="N750" s="54" t="str">
        <f t="shared" si="244"/>
        <v/>
      </c>
      <c r="P750" s="53" t="str">
        <f>IF($AB$1="NE","",IF(V750=$V$1,MAX($P$1:P749)+1,""))</f>
        <v/>
      </c>
      <c r="Q750" s="50" t="str">
        <f t="shared" si="227"/>
        <v/>
      </c>
      <c r="R750" s="47" t="str">
        <f t="shared" si="228"/>
        <v/>
      </c>
      <c r="S750" s="47" t="str">
        <f t="shared" si="229"/>
        <v/>
      </c>
      <c r="T750" s="48" t="str">
        <f t="shared" si="230"/>
        <v/>
      </c>
      <c r="U750" s="47" t="str">
        <f t="shared" si="231"/>
        <v/>
      </c>
      <c r="V750" s="54" t="str">
        <f t="shared" si="232"/>
        <v/>
      </c>
      <c r="X750" s="49" t="str">
        <f>IF(AA750=$AA$1,MAX($X$1:X749)+1,"")</f>
        <v/>
      </c>
      <c r="Y750" s="50">
        <f t="shared" si="226"/>
        <v>749</v>
      </c>
      <c r="Z750" s="51" t="str">
        <f t="shared" si="233"/>
        <v>Ječmen Jarní</v>
      </c>
      <c r="AA750" s="50" t="str">
        <f t="shared" si="234"/>
        <v>Třebíč</v>
      </c>
      <c r="AB750" s="50" t="str">
        <f t="shared" si="235"/>
        <v>Popovice nad Rokytnou</v>
      </c>
      <c r="AC750" s="51">
        <f t="shared" si="236"/>
        <v>657514</v>
      </c>
      <c r="AD750" s="52" t="str">
        <f t="shared" si="237"/>
        <v>30,01 - 50,00 %</v>
      </c>
    </row>
    <row r="751" spans="1:30" ht="12.75" x14ac:dyDescent="0.25">
      <c r="A751" s="49">
        <f>IF(B751=$Z$1,MAX($A$1:A750)+1,"")</f>
        <v>750</v>
      </c>
      <c r="B751" s="51" t="s">
        <v>3036</v>
      </c>
      <c r="C751" s="51" t="s">
        <v>835</v>
      </c>
      <c r="D751" s="64" t="s">
        <v>860</v>
      </c>
      <c r="E751" s="64">
        <v>657654</v>
      </c>
      <c r="F751" s="58" t="s">
        <v>34</v>
      </c>
      <c r="H751" s="62">
        <f t="shared" si="238"/>
        <v>750</v>
      </c>
      <c r="I751" s="63" t="str">
        <f t="shared" si="239"/>
        <v/>
      </c>
      <c r="J751" s="47" t="str">
        <f t="shared" si="240"/>
        <v/>
      </c>
      <c r="K751" s="47" t="str">
        <f t="shared" si="241"/>
        <v/>
      </c>
      <c r="L751" s="48" t="str">
        <f t="shared" si="242"/>
        <v/>
      </c>
      <c r="M751" s="47" t="str">
        <f t="shared" si="243"/>
        <v/>
      </c>
      <c r="N751" s="54" t="str">
        <f t="shared" si="244"/>
        <v/>
      </c>
      <c r="P751" s="53" t="str">
        <f>IF($AB$1="NE","",IF(V751=$V$1,MAX($P$1:P750)+1,""))</f>
        <v/>
      </c>
      <c r="Q751" s="50" t="str">
        <f t="shared" si="227"/>
        <v/>
      </c>
      <c r="R751" s="47" t="str">
        <f t="shared" si="228"/>
        <v/>
      </c>
      <c r="S751" s="47" t="str">
        <f t="shared" si="229"/>
        <v/>
      </c>
      <c r="T751" s="48" t="str">
        <f t="shared" si="230"/>
        <v/>
      </c>
      <c r="U751" s="47" t="str">
        <f t="shared" si="231"/>
        <v/>
      </c>
      <c r="V751" s="54" t="str">
        <f t="shared" si="232"/>
        <v/>
      </c>
      <c r="X751" s="49" t="str">
        <f>IF(AA751=$AA$1,MAX($X$1:X750)+1,"")</f>
        <v/>
      </c>
      <c r="Y751" s="50">
        <f t="shared" si="226"/>
        <v>750</v>
      </c>
      <c r="Z751" s="51" t="str">
        <f t="shared" si="233"/>
        <v>Ječmen Jarní</v>
      </c>
      <c r="AA751" s="50" t="str">
        <f t="shared" si="234"/>
        <v>Třebíč</v>
      </c>
      <c r="AB751" s="50" t="str">
        <f t="shared" si="235"/>
        <v>Jasenice</v>
      </c>
      <c r="AC751" s="51">
        <f t="shared" si="236"/>
        <v>657654</v>
      </c>
      <c r="AD751" s="52" t="str">
        <f t="shared" si="237"/>
        <v>30,01 - 50,00 %</v>
      </c>
    </row>
    <row r="752" spans="1:30" ht="12.75" x14ac:dyDescent="0.25">
      <c r="A752" s="49">
        <f>IF(B752=$Z$1,MAX($A$1:A751)+1,"")</f>
        <v>751</v>
      </c>
      <c r="B752" s="51" t="s">
        <v>3036</v>
      </c>
      <c r="C752" s="51" t="s">
        <v>835</v>
      </c>
      <c r="D752" s="64" t="s">
        <v>861</v>
      </c>
      <c r="E752" s="64">
        <v>658227</v>
      </c>
      <c r="F752" s="58" t="s">
        <v>34</v>
      </c>
      <c r="H752" s="62">
        <f t="shared" si="238"/>
        <v>751</v>
      </c>
      <c r="I752" s="63" t="str">
        <f t="shared" si="239"/>
        <v/>
      </c>
      <c r="J752" s="47" t="str">
        <f t="shared" si="240"/>
        <v/>
      </c>
      <c r="K752" s="47" t="str">
        <f t="shared" si="241"/>
        <v/>
      </c>
      <c r="L752" s="48" t="str">
        <f t="shared" si="242"/>
        <v/>
      </c>
      <c r="M752" s="47" t="str">
        <f t="shared" si="243"/>
        <v/>
      </c>
      <c r="N752" s="54" t="str">
        <f t="shared" si="244"/>
        <v/>
      </c>
      <c r="P752" s="53" t="str">
        <f>IF($AB$1="NE","",IF(V752=$V$1,MAX($P$1:P751)+1,""))</f>
        <v/>
      </c>
      <c r="Q752" s="50" t="str">
        <f t="shared" si="227"/>
        <v/>
      </c>
      <c r="R752" s="47" t="str">
        <f t="shared" si="228"/>
        <v/>
      </c>
      <c r="S752" s="47" t="str">
        <f t="shared" si="229"/>
        <v/>
      </c>
      <c r="T752" s="48" t="str">
        <f t="shared" si="230"/>
        <v/>
      </c>
      <c r="U752" s="47" t="str">
        <f t="shared" si="231"/>
        <v/>
      </c>
      <c r="V752" s="54" t="str">
        <f t="shared" si="232"/>
        <v/>
      </c>
      <c r="X752" s="49" t="str">
        <f>IF(AA752=$AA$1,MAX($X$1:X751)+1,"")</f>
        <v/>
      </c>
      <c r="Y752" s="50">
        <f t="shared" si="226"/>
        <v>751</v>
      </c>
      <c r="Z752" s="51" t="str">
        <f t="shared" si="233"/>
        <v>Ječmen Jarní</v>
      </c>
      <c r="AA752" s="50" t="str">
        <f t="shared" si="234"/>
        <v>Třebíč</v>
      </c>
      <c r="AB752" s="50" t="str">
        <f t="shared" si="235"/>
        <v>Jemnice</v>
      </c>
      <c r="AC752" s="51">
        <f t="shared" si="236"/>
        <v>658227</v>
      </c>
      <c r="AD752" s="52" t="str">
        <f t="shared" si="237"/>
        <v>30,01 - 50,00 %</v>
      </c>
    </row>
    <row r="753" spans="1:30" ht="12.75" x14ac:dyDescent="0.25">
      <c r="A753" s="49">
        <f>IF(B753=$Z$1,MAX($A$1:A752)+1,"")</f>
        <v>752</v>
      </c>
      <c r="B753" s="51" t="s">
        <v>3036</v>
      </c>
      <c r="C753" s="51" t="s">
        <v>835</v>
      </c>
      <c r="D753" s="64" t="s">
        <v>862</v>
      </c>
      <c r="E753" s="64">
        <v>660752</v>
      </c>
      <c r="F753" s="58" t="s">
        <v>34</v>
      </c>
      <c r="H753" s="62">
        <f t="shared" si="238"/>
        <v>752</v>
      </c>
      <c r="I753" s="63" t="str">
        <f t="shared" si="239"/>
        <v/>
      </c>
      <c r="J753" s="47" t="str">
        <f t="shared" si="240"/>
        <v/>
      </c>
      <c r="K753" s="47" t="str">
        <f t="shared" si="241"/>
        <v/>
      </c>
      <c r="L753" s="48" t="str">
        <f t="shared" si="242"/>
        <v/>
      </c>
      <c r="M753" s="47" t="str">
        <f t="shared" si="243"/>
        <v/>
      </c>
      <c r="N753" s="54" t="str">
        <f t="shared" si="244"/>
        <v/>
      </c>
      <c r="P753" s="53" t="str">
        <f>IF($AB$1="NE","",IF(V753=$V$1,MAX($P$1:P752)+1,""))</f>
        <v/>
      </c>
      <c r="Q753" s="50" t="str">
        <f t="shared" si="227"/>
        <v/>
      </c>
      <c r="R753" s="47" t="str">
        <f t="shared" si="228"/>
        <v/>
      </c>
      <c r="S753" s="47" t="str">
        <f t="shared" si="229"/>
        <v/>
      </c>
      <c r="T753" s="48" t="str">
        <f t="shared" si="230"/>
        <v/>
      </c>
      <c r="U753" s="47" t="str">
        <f t="shared" si="231"/>
        <v/>
      </c>
      <c r="V753" s="54" t="str">
        <f t="shared" si="232"/>
        <v/>
      </c>
      <c r="X753" s="49" t="str">
        <f>IF(AA753=$AA$1,MAX($X$1:X752)+1,"")</f>
        <v/>
      </c>
      <c r="Y753" s="50">
        <f t="shared" si="226"/>
        <v>752</v>
      </c>
      <c r="Z753" s="51" t="str">
        <f t="shared" si="233"/>
        <v>Ječmen Jarní</v>
      </c>
      <c r="AA753" s="50" t="str">
        <f t="shared" si="234"/>
        <v>Třebíč</v>
      </c>
      <c r="AB753" s="50" t="str">
        <f t="shared" si="235"/>
        <v>Jinošov</v>
      </c>
      <c r="AC753" s="51">
        <f t="shared" si="236"/>
        <v>660752</v>
      </c>
      <c r="AD753" s="52" t="str">
        <f t="shared" si="237"/>
        <v>30,01 - 50,00 %</v>
      </c>
    </row>
    <row r="754" spans="1:30" ht="12.75" x14ac:dyDescent="0.25">
      <c r="A754" s="49">
        <f>IF(B754=$Z$1,MAX($A$1:A753)+1,"")</f>
        <v>753</v>
      </c>
      <c r="B754" s="51" t="s">
        <v>3036</v>
      </c>
      <c r="C754" s="51" t="s">
        <v>835</v>
      </c>
      <c r="D754" s="64" t="s">
        <v>863</v>
      </c>
      <c r="E754" s="64">
        <v>666661</v>
      </c>
      <c r="F754" s="58" t="s">
        <v>34</v>
      </c>
      <c r="H754" s="62">
        <f t="shared" si="238"/>
        <v>753</v>
      </c>
      <c r="I754" s="63" t="str">
        <f t="shared" si="239"/>
        <v/>
      </c>
      <c r="J754" s="47" t="str">
        <f t="shared" si="240"/>
        <v/>
      </c>
      <c r="K754" s="47" t="str">
        <f t="shared" si="241"/>
        <v/>
      </c>
      <c r="L754" s="48" t="str">
        <f t="shared" si="242"/>
        <v/>
      </c>
      <c r="M754" s="47" t="str">
        <f t="shared" si="243"/>
        <v/>
      </c>
      <c r="N754" s="54" t="str">
        <f t="shared" si="244"/>
        <v/>
      </c>
      <c r="P754" s="53" t="str">
        <f>IF($AB$1="NE","",IF(V754=$V$1,MAX($P$1:P753)+1,""))</f>
        <v/>
      </c>
      <c r="Q754" s="50" t="str">
        <f t="shared" si="227"/>
        <v/>
      </c>
      <c r="R754" s="47" t="str">
        <f t="shared" si="228"/>
        <v/>
      </c>
      <c r="S754" s="47" t="str">
        <f t="shared" si="229"/>
        <v/>
      </c>
      <c r="T754" s="48" t="str">
        <f t="shared" si="230"/>
        <v/>
      </c>
      <c r="U754" s="47" t="str">
        <f t="shared" si="231"/>
        <v/>
      </c>
      <c r="V754" s="54" t="str">
        <f t="shared" si="232"/>
        <v/>
      </c>
      <c r="X754" s="49" t="str">
        <f>IF(AA754=$AA$1,MAX($X$1:X753)+1,"")</f>
        <v/>
      </c>
      <c r="Y754" s="50">
        <f t="shared" si="226"/>
        <v>753</v>
      </c>
      <c r="Z754" s="51" t="str">
        <f t="shared" si="233"/>
        <v>Ječmen Jarní</v>
      </c>
      <c r="AA754" s="50" t="str">
        <f t="shared" si="234"/>
        <v>Třebíč</v>
      </c>
      <c r="AB754" s="50" t="str">
        <f t="shared" si="235"/>
        <v>Klučov</v>
      </c>
      <c r="AC754" s="51">
        <f t="shared" si="236"/>
        <v>666661</v>
      </c>
      <c r="AD754" s="52" t="str">
        <f t="shared" si="237"/>
        <v>30,01 - 50,00 %</v>
      </c>
    </row>
    <row r="755" spans="1:30" ht="12.75" x14ac:dyDescent="0.25">
      <c r="A755" s="49">
        <f>IF(B755=$Z$1,MAX($A$1:A754)+1,"")</f>
        <v>754</v>
      </c>
      <c r="B755" s="51" t="s">
        <v>3036</v>
      </c>
      <c r="C755" s="51" t="s">
        <v>835</v>
      </c>
      <c r="D755" s="64" t="s">
        <v>864</v>
      </c>
      <c r="E755" s="64">
        <v>669041</v>
      </c>
      <c r="F755" s="58" t="s">
        <v>34</v>
      </c>
      <c r="H755" s="62">
        <f t="shared" si="238"/>
        <v>754</v>
      </c>
      <c r="I755" s="63" t="str">
        <f t="shared" si="239"/>
        <v/>
      </c>
      <c r="J755" s="47" t="str">
        <f t="shared" si="240"/>
        <v/>
      </c>
      <c r="K755" s="47" t="str">
        <f t="shared" si="241"/>
        <v/>
      </c>
      <c r="L755" s="48" t="str">
        <f t="shared" si="242"/>
        <v/>
      </c>
      <c r="M755" s="47" t="str">
        <f t="shared" si="243"/>
        <v/>
      </c>
      <c r="N755" s="54" t="str">
        <f t="shared" si="244"/>
        <v/>
      </c>
      <c r="P755" s="53" t="str">
        <f>IF($AB$1="NE","",IF(V755=$V$1,MAX($P$1:P754)+1,""))</f>
        <v/>
      </c>
      <c r="Q755" s="50" t="str">
        <f t="shared" si="227"/>
        <v/>
      </c>
      <c r="R755" s="47" t="str">
        <f t="shared" si="228"/>
        <v/>
      </c>
      <c r="S755" s="47" t="str">
        <f t="shared" si="229"/>
        <v/>
      </c>
      <c r="T755" s="48" t="str">
        <f t="shared" si="230"/>
        <v/>
      </c>
      <c r="U755" s="47" t="str">
        <f t="shared" si="231"/>
        <v/>
      </c>
      <c r="V755" s="54" t="str">
        <f t="shared" si="232"/>
        <v/>
      </c>
      <c r="X755" s="49" t="str">
        <f>IF(AA755=$AA$1,MAX($X$1:X754)+1,"")</f>
        <v/>
      </c>
      <c r="Y755" s="50">
        <f t="shared" si="226"/>
        <v>754</v>
      </c>
      <c r="Z755" s="51" t="str">
        <f t="shared" si="233"/>
        <v>Ječmen Jarní</v>
      </c>
      <c r="AA755" s="50" t="str">
        <f t="shared" si="234"/>
        <v>Třebíč</v>
      </c>
      <c r="AB755" s="50" t="str">
        <f t="shared" si="235"/>
        <v>Koněšín</v>
      </c>
      <c r="AC755" s="51">
        <f t="shared" si="236"/>
        <v>669041</v>
      </c>
      <c r="AD755" s="52" t="str">
        <f t="shared" si="237"/>
        <v>30,01 - 50,00 %</v>
      </c>
    </row>
    <row r="756" spans="1:30" ht="12.75" x14ac:dyDescent="0.25">
      <c r="A756" s="49">
        <f>IF(B756=$Z$1,MAX($A$1:A755)+1,"")</f>
        <v>755</v>
      </c>
      <c r="B756" s="51" t="s">
        <v>3036</v>
      </c>
      <c r="C756" s="51" t="s">
        <v>835</v>
      </c>
      <c r="D756" s="64" t="s">
        <v>865</v>
      </c>
      <c r="E756" s="64">
        <v>670596</v>
      </c>
      <c r="F756" s="58" t="s">
        <v>34</v>
      </c>
      <c r="H756" s="62">
        <f t="shared" si="238"/>
        <v>755</v>
      </c>
      <c r="I756" s="63" t="str">
        <f t="shared" si="239"/>
        <v/>
      </c>
      <c r="J756" s="47" t="str">
        <f t="shared" si="240"/>
        <v/>
      </c>
      <c r="K756" s="47" t="str">
        <f t="shared" si="241"/>
        <v/>
      </c>
      <c r="L756" s="48" t="str">
        <f t="shared" si="242"/>
        <v/>
      </c>
      <c r="M756" s="47" t="str">
        <f t="shared" si="243"/>
        <v/>
      </c>
      <c r="N756" s="54" t="str">
        <f t="shared" si="244"/>
        <v/>
      </c>
      <c r="P756" s="53" t="str">
        <f>IF($AB$1="NE","",IF(V756=$V$1,MAX($P$1:P755)+1,""))</f>
        <v/>
      </c>
      <c r="Q756" s="50" t="str">
        <f t="shared" si="227"/>
        <v/>
      </c>
      <c r="R756" s="47" t="str">
        <f t="shared" si="228"/>
        <v/>
      </c>
      <c r="S756" s="47" t="str">
        <f t="shared" si="229"/>
        <v/>
      </c>
      <c r="T756" s="48" t="str">
        <f t="shared" si="230"/>
        <v/>
      </c>
      <c r="U756" s="47" t="str">
        <f t="shared" si="231"/>
        <v/>
      </c>
      <c r="V756" s="54" t="str">
        <f t="shared" si="232"/>
        <v/>
      </c>
      <c r="X756" s="49" t="str">
        <f>IF(AA756=$AA$1,MAX($X$1:X755)+1,"")</f>
        <v/>
      </c>
      <c r="Y756" s="50">
        <f t="shared" si="226"/>
        <v>755</v>
      </c>
      <c r="Z756" s="51" t="str">
        <f t="shared" si="233"/>
        <v>Ječmen Jarní</v>
      </c>
      <c r="AA756" s="50" t="str">
        <f t="shared" si="234"/>
        <v>Třebíč</v>
      </c>
      <c r="AB756" s="50" t="str">
        <f t="shared" si="235"/>
        <v>Kostníky</v>
      </c>
      <c r="AC756" s="51">
        <f t="shared" si="236"/>
        <v>670596</v>
      </c>
      <c r="AD756" s="52" t="str">
        <f t="shared" si="237"/>
        <v>30,01 - 50,00 %</v>
      </c>
    </row>
    <row r="757" spans="1:30" ht="12.75" x14ac:dyDescent="0.25">
      <c r="A757" s="49">
        <f>IF(B757=$Z$1,MAX($A$1:A756)+1,"")</f>
        <v>756</v>
      </c>
      <c r="B757" s="51" t="s">
        <v>3036</v>
      </c>
      <c r="C757" s="51" t="s">
        <v>835</v>
      </c>
      <c r="D757" s="64" t="s">
        <v>866</v>
      </c>
      <c r="E757" s="64">
        <v>671592</v>
      </c>
      <c r="F757" s="58" t="s">
        <v>34</v>
      </c>
      <c r="H757" s="62">
        <f t="shared" si="238"/>
        <v>756</v>
      </c>
      <c r="I757" s="63" t="str">
        <f t="shared" si="239"/>
        <v/>
      </c>
      <c r="J757" s="47" t="str">
        <f t="shared" si="240"/>
        <v/>
      </c>
      <c r="K757" s="47" t="str">
        <f t="shared" si="241"/>
        <v/>
      </c>
      <c r="L757" s="48" t="str">
        <f t="shared" si="242"/>
        <v/>
      </c>
      <c r="M757" s="47" t="str">
        <f t="shared" si="243"/>
        <v/>
      </c>
      <c r="N757" s="54" t="str">
        <f t="shared" si="244"/>
        <v/>
      </c>
      <c r="P757" s="53" t="str">
        <f>IF($AB$1="NE","",IF(V757=$V$1,MAX($P$1:P756)+1,""))</f>
        <v/>
      </c>
      <c r="Q757" s="50" t="str">
        <f t="shared" si="227"/>
        <v/>
      </c>
      <c r="R757" s="47" t="str">
        <f t="shared" si="228"/>
        <v/>
      </c>
      <c r="S757" s="47" t="str">
        <f t="shared" si="229"/>
        <v/>
      </c>
      <c r="T757" s="48" t="str">
        <f t="shared" si="230"/>
        <v/>
      </c>
      <c r="U757" s="47" t="str">
        <f t="shared" si="231"/>
        <v/>
      </c>
      <c r="V757" s="54" t="str">
        <f t="shared" si="232"/>
        <v/>
      </c>
      <c r="X757" s="49" t="str">
        <f>IF(AA757=$AA$1,MAX($X$1:X756)+1,"")</f>
        <v/>
      </c>
      <c r="Y757" s="50">
        <f t="shared" si="226"/>
        <v>756</v>
      </c>
      <c r="Z757" s="51" t="str">
        <f t="shared" si="233"/>
        <v>Ječmen Jarní</v>
      </c>
      <c r="AA757" s="50" t="str">
        <f t="shared" si="234"/>
        <v>Třebíč</v>
      </c>
      <c r="AB757" s="50" t="str">
        <f t="shared" si="235"/>
        <v>Kozlany</v>
      </c>
      <c r="AC757" s="51">
        <f t="shared" si="236"/>
        <v>671592</v>
      </c>
      <c r="AD757" s="52" t="str">
        <f t="shared" si="237"/>
        <v>30,01 - 50,00 %</v>
      </c>
    </row>
    <row r="758" spans="1:30" ht="12.75" x14ac:dyDescent="0.25">
      <c r="A758" s="49">
        <f>IF(B758=$Z$1,MAX($A$1:A757)+1,"")</f>
        <v>757</v>
      </c>
      <c r="B758" s="51" t="s">
        <v>3036</v>
      </c>
      <c r="C758" s="51" t="s">
        <v>835</v>
      </c>
      <c r="D758" s="64" t="s">
        <v>867</v>
      </c>
      <c r="E758" s="64">
        <v>672475</v>
      </c>
      <c r="F758" s="58" t="s">
        <v>34</v>
      </c>
      <c r="H758" s="62">
        <f t="shared" si="238"/>
        <v>757</v>
      </c>
      <c r="I758" s="63" t="str">
        <f t="shared" si="239"/>
        <v/>
      </c>
      <c r="J758" s="47" t="str">
        <f t="shared" si="240"/>
        <v/>
      </c>
      <c r="K758" s="47" t="str">
        <f t="shared" si="241"/>
        <v/>
      </c>
      <c r="L758" s="48" t="str">
        <f t="shared" si="242"/>
        <v/>
      </c>
      <c r="M758" s="47" t="str">
        <f t="shared" si="243"/>
        <v/>
      </c>
      <c r="N758" s="54" t="str">
        <f t="shared" si="244"/>
        <v/>
      </c>
      <c r="P758" s="53" t="str">
        <f>IF($AB$1="NE","",IF(V758=$V$1,MAX($P$1:P757)+1,""))</f>
        <v/>
      </c>
      <c r="Q758" s="50" t="str">
        <f t="shared" si="227"/>
        <v/>
      </c>
      <c r="R758" s="47" t="str">
        <f t="shared" si="228"/>
        <v/>
      </c>
      <c r="S758" s="47" t="str">
        <f t="shared" si="229"/>
        <v/>
      </c>
      <c r="T758" s="48" t="str">
        <f t="shared" si="230"/>
        <v/>
      </c>
      <c r="U758" s="47" t="str">
        <f t="shared" si="231"/>
        <v/>
      </c>
      <c r="V758" s="54" t="str">
        <f t="shared" si="232"/>
        <v/>
      </c>
      <c r="X758" s="49" t="str">
        <f>IF(AA758=$AA$1,MAX($X$1:X757)+1,"")</f>
        <v/>
      </c>
      <c r="Y758" s="50">
        <f t="shared" si="226"/>
        <v>757</v>
      </c>
      <c r="Z758" s="51" t="str">
        <f t="shared" si="233"/>
        <v>Ječmen Jarní</v>
      </c>
      <c r="AA758" s="50" t="str">
        <f t="shared" si="234"/>
        <v>Třebíč</v>
      </c>
      <c r="AB758" s="50" t="str">
        <f t="shared" si="235"/>
        <v>Horní Lhotice</v>
      </c>
      <c r="AC758" s="51">
        <f t="shared" si="236"/>
        <v>672475</v>
      </c>
      <c r="AD758" s="52" t="str">
        <f t="shared" si="237"/>
        <v>30,01 - 50,00 %</v>
      </c>
    </row>
    <row r="759" spans="1:30" ht="12.75" x14ac:dyDescent="0.25">
      <c r="A759" s="49">
        <f>IF(B759=$Z$1,MAX($A$1:A758)+1,"")</f>
        <v>758</v>
      </c>
      <c r="B759" s="51" t="s">
        <v>3036</v>
      </c>
      <c r="C759" s="51" t="s">
        <v>835</v>
      </c>
      <c r="D759" s="64" t="s">
        <v>868</v>
      </c>
      <c r="E759" s="64">
        <v>672483</v>
      </c>
      <c r="F759" s="58" t="s">
        <v>34</v>
      </c>
      <c r="H759" s="62">
        <f t="shared" si="238"/>
        <v>758</v>
      </c>
      <c r="I759" s="63" t="str">
        <f t="shared" si="239"/>
        <v/>
      </c>
      <c r="J759" s="47" t="str">
        <f t="shared" si="240"/>
        <v/>
      </c>
      <c r="K759" s="47" t="str">
        <f t="shared" si="241"/>
        <v/>
      </c>
      <c r="L759" s="48" t="str">
        <f t="shared" si="242"/>
        <v/>
      </c>
      <c r="M759" s="47" t="str">
        <f t="shared" si="243"/>
        <v/>
      </c>
      <c r="N759" s="54" t="str">
        <f t="shared" si="244"/>
        <v/>
      </c>
      <c r="P759" s="53" t="str">
        <f>IF($AB$1="NE","",IF(V759=$V$1,MAX($P$1:P758)+1,""))</f>
        <v/>
      </c>
      <c r="Q759" s="50" t="str">
        <f t="shared" si="227"/>
        <v/>
      </c>
      <c r="R759" s="47" t="str">
        <f t="shared" si="228"/>
        <v/>
      </c>
      <c r="S759" s="47" t="str">
        <f t="shared" si="229"/>
        <v/>
      </c>
      <c r="T759" s="48" t="str">
        <f t="shared" si="230"/>
        <v/>
      </c>
      <c r="U759" s="47" t="str">
        <f t="shared" si="231"/>
        <v/>
      </c>
      <c r="V759" s="54" t="str">
        <f t="shared" si="232"/>
        <v/>
      </c>
      <c r="X759" s="49" t="str">
        <f>IF(AA759=$AA$1,MAX($X$1:X758)+1,"")</f>
        <v/>
      </c>
      <c r="Y759" s="50">
        <f t="shared" si="226"/>
        <v>758</v>
      </c>
      <c r="Z759" s="51" t="str">
        <f t="shared" si="233"/>
        <v>Ječmen Jarní</v>
      </c>
      <c r="AA759" s="50" t="str">
        <f t="shared" si="234"/>
        <v>Třebíč</v>
      </c>
      <c r="AB759" s="50" t="str">
        <f t="shared" si="235"/>
        <v>Kralice nad Oslavou</v>
      </c>
      <c r="AC759" s="51">
        <f t="shared" si="236"/>
        <v>672483</v>
      </c>
      <c r="AD759" s="52" t="str">
        <f t="shared" si="237"/>
        <v>30,01 - 50,00 %</v>
      </c>
    </row>
    <row r="760" spans="1:30" ht="12.75" x14ac:dyDescent="0.25">
      <c r="A760" s="49">
        <f>IF(B760=$Z$1,MAX($A$1:A759)+1,"")</f>
        <v>759</v>
      </c>
      <c r="B760" s="51" t="s">
        <v>3036</v>
      </c>
      <c r="C760" s="51" t="s">
        <v>835</v>
      </c>
      <c r="D760" s="64" t="s">
        <v>869</v>
      </c>
      <c r="E760" s="64">
        <v>673102</v>
      </c>
      <c r="F760" s="58" t="s">
        <v>34</v>
      </c>
      <c r="H760" s="62">
        <f t="shared" si="238"/>
        <v>759</v>
      </c>
      <c r="I760" s="63" t="str">
        <f t="shared" si="239"/>
        <v/>
      </c>
      <c r="J760" s="47" t="str">
        <f t="shared" si="240"/>
        <v/>
      </c>
      <c r="K760" s="47" t="str">
        <f t="shared" si="241"/>
        <v/>
      </c>
      <c r="L760" s="48" t="str">
        <f t="shared" si="242"/>
        <v/>
      </c>
      <c r="M760" s="47" t="str">
        <f t="shared" si="243"/>
        <v/>
      </c>
      <c r="N760" s="54" t="str">
        <f t="shared" si="244"/>
        <v/>
      </c>
      <c r="P760" s="53" t="str">
        <f>IF($AB$1="NE","",IF(V760=$V$1,MAX($P$1:P759)+1,""))</f>
        <v/>
      </c>
      <c r="Q760" s="50" t="str">
        <f t="shared" si="227"/>
        <v/>
      </c>
      <c r="R760" s="47" t="str">
        <f t="shared" si="228"/>
        <v/>
      </c>
      <c r="S760" s="47" t="str">
        <f t="shared" si="229"/>
        <v/>
      </c>
      <c r="T760" s="48" t="str">
        <f t="shared" si="230"/>
        <v/>
      </c>
      <c r="U760" s="47" t="str">
        <f t="shared" si="231"/>
        <v/>
      </c>
      <c r="V760" s="54" t="str">
        <f t="shared" si="232"/>
        <v/>
      </c>
      <c r="X760" s="49" t="str">
        <f>IF(AA760=$AA$1,MAX($X$1:X759)+1,"")</f>
        <v/>
      </c>
      <c r="Y760" s="50">
        <f t="shared" si="226"/>
        <v>759</v>
      </c>
      <c r="Z760" s="51" t="str">
        <f t="shared" si="233"/>
        <v>Ječmen Jarní</v>
      </c>
      <c r="AA760" s="50" t="str">
        <f t="shared" si="234"/>
        <v>Třebíč</v>
      </c>
      <c r="AB760" s="50" t="str">
        <f t="shared" si="235"/>
        <v>Kramolín</v>
      </c>
      <c r="AC760" s="51">
        <f t="shared" si="236"/>
        <v>673102</v>
      </c>
      <c r="AD760" s="52" t="str">
        <f t="shared" si="237"/>
        <v>30,01 - 50,00 %</v>
      </c>
    </row>
    <row r="761" spans="1:30" ht="12.75" x14ac:dyDescent="0.25">
      <c r="A761" s="49">
        <f>IF(B761=$Z$1,MAX($A$1:A760)+1,"")</f>
        <v>760</v>
      </c>
      <c r="B761" s="51" t="s">
        <v>3036</v>
      </c>
      <c r="C761" s="51" t="s">
        <v>835</v>
      </c>
      <c r="D761" s="64" t="s">
        <v>870</v>
      </c>
      <c r="E761" s="64">
        <v>680206</v>
      </c>
      <c r="F761" s="58" t="s">
        <v>34</v>
      </c>
      <c r="H761" s="62">
        <f t="shared" si="238"/>
        <v>760</v>
      </c>
      <c r="I761" s="63" t="str">
        <f t="shared" si="239"/>
        <v/>
      </c>
      <c r="J761" s="47" t="str">
        <f t="shared" si="240"/>
        <v/>
      </c>
      <c r="K761" s="47" t="str">
        <f t="shared" si="241"/>
        <v/>
      </c>
      <c r="L761" s="48" t="str">
        <f t="shared" si="242"/>
        <v/>
      </c>
      <c r="M761" s="47" t="str">
        <f t="shared" si="243"/>
        <v/>
      </c>
      <c r="N761" s="54" t="str">
        <f t="shared" si="244"/>
        <v/>
      </c>
      <c r="P761" s="53" t="str">
        <f>IF($AB$1="NE","",IF(V761=$V$1,MAX($P$1:P760)+1,""))</f>
        <v/>
      </c>
      <c r="Q761" s="50" t="str">
        <f t="shared" si="227"/>
        <v/>
      </c>
      <c r="R761" s="47" t="str">
        <f t="shared" si="228"/>
        <v/>
      </c>
      <c r="S761" s="47" t="str">
        <f t="shared" si="229"/>
        <v/>
      </c>
      <c r="T761" s="48" t="str">
        <f t="shared" si="230"/>
        <v/>
      </c>
      <c r="U761" s="47" t="str">
        <f t="shared" si="231"/>
        <v/>
      </c>
      <c r="V761" s="54" t="str">
        <f t="shared" si="232"/>
        <v/>
      </c>
      <c r="X761" s="49" t="str">
        <f>IF(AA761=$AA$1,MAX($X$1:X760)+1,"")</f>
        <v/>
      </c>
      <c r="Y761" s="50">
        <f t="shared" si="226"/>
        <v>760</v>
      </c>
      <c r="Z761" s="51" t="str">
        <f t="shared" si="233"/>
        <v>Ječmen Jarní</v>
      </c>
      <c r="AA761" s="50" t="str">
        <f t="shared" si="234"/>
        <v>Třebíč</v>
      </c>
      <c r="AB761" s="50" t="str">
        <f t="shared" si="235"/>
        <v>Lesní Jakubov</v>
      </c>
      <c r="AC761" s="51">
        <f t="shared" si="236"/>
        <v>680206</v>
      </c>
      <c r="AD761" s="52" t="str">
        <f t="shared" si="237"/>
        <v>30,01 - 50,00 %</v>
      </c>
    </row>
    <row r="762" spans="1:30" ht="12.75" x14ac:dyDescent="0.25">
      <c r="A762" s="49">
        <f>IF(B762=$Z$1,MAX($A$1:A761)+1,"")</f>
        <v>761</v>
      </c>
      <c r="B762" s="51" t="s">
        <v>3036</v>
      </c>
      <c r="C762" s="51" t="s">
        <v>835</v>
      </c>
      <c r="D762" s="64" t="s">
        <v>871</v>
      </c>
      <c r="E762" s="64">
        <v>680851</v>
      </c>
      <c r="F762" s="58" t="s">
        <v>34</v>
      </c>
      <c r="H762" s="62">
        <f t="shared" si="238"/>
        <v>761</v>
      </c>
      <c r="I762" s="63" t="str">
        <f t="shared" si="239"/>
        <v/>
      </c>
      <c r="J762" s="47" t="str">
        <f t="shared" si="240"/>
        <v/>
      </c>
      <c r="K762" s="47" t="str">
        <f t="shared" si="241"/>
        <v/>
      </c>
      <c r="L762" s="48" t="str">
        <f t="shared" si="242"/>
        <v/>
      </c>
      <c r="M762" s="47" t="str">
        <f t="shared" si="243"/>
        <v/>
      </c>
      <c r="N762" s="54" t="str">
        <f t="shared" si="244"/>
        <v/>
      </c>
      <c r="P762" s="53" t="str">
        <f>IF($AB$1="NE","",IF(V762=$V$1,MAX($P$1:P761)+1,""))</f>
        <v/>
      </c>
      <c r="Q762" s="50" t="str">
        <f t="shared" si="227"/>
        <v/>
      </c>
      <c r="R762" s="47" t="str">
        <f t="shared" si="228"/>
        <v/>
      </c>
      <c r="S762" s="47" t="str">
        <f t="shared" si="229"/>
        <v/>
      </c>
      <c r="T762" s="48" t="str">
        <f t="shared" si="230"/>
        <v/>
      </c>
      <c r="U762" s="47" t="str">
        <f t="shared" si="231"/>
        <v/>
      </c>
      <c r="V762" s="54" t="str">
        <f t="shared" si="232"/>
        <v/>
      </c>
      <c r="X762" s="49" t="str">
        <f>IF(AA762=$AA$1,MAX($X$1:X761)+1,"")</f>
        <v/>
      </c>
      <c r="Y762" s="50">
        <f t="shared" si="226"/>
        <v>761</v>
      </c>
      <c r="Z762" s="51" t="str">
        <f t="shared" si="233"/>
        <v>Ječmen Jarní</v>
      </c>
      <c r="AA762" s="50" t="str">
        <f t="shared" si="234"/>
        <v>Třebíč</v>
      </c>
      <c r="AB762" s="50" t="str">
        <f t="shared" si="235"/>
        <v>Lhánice</v>
      </c>
      <c r="AC762" s="51">
        <f t="shared" si="236"/>
        <v>680851</v>
      </c>
      <c r="AD762" s="52" t="str">
        <f t="shared" si="237"/>
        <v>30,01 - 50,00 %</v>
      </c>
    </row>
    <row r="763" spans="1:30" ht="12.75" x14ac:dyDescent="0.25">
      <c r="A763" s="49">
        <f>IF(B763=$Z$1,MAX($A$1:A762)+1,"")</f>
        <v>762</v>
      </c>
      <c r="B763" s="51" t="s">
        <v>3036</v>
      </c>
      <c r="C763" s="51" t="s">
        <v>835</v>
      </c>
      <c r="D763" s="64" t="s">
        <v>872</v>
      </c>
      <c r="E763" s="64">
        <v>685372</v>
      </c>
      <c r="F763" s="58" t="s">
        <v>34</v>
      </c>
      <c r="H763" s="62">
        <f t="shared" si="238"/>
        <v>762</v>
      </c>
      <c r="I763" s="63" t="str">
        <f t="shared" si="239"/>
        <v/>
      </c>
      <c r="J763" s="47" t="str">
        <f t="shared" si="240"/>
        <v/>
      </c>
      <c r="K763" s="47" t="str">
        <f t="shared" si="241"/>
        <v/>
      </c>
      <c r="L763" s="48" t="str">
        <f t="shared" si="242"/>
        <v/>
      </c>
      <c r="M763" s="47" t="str">
        <f t="shared" si="243"/>
        <v/>
      </c>
      <c r="N763" s="54" t="str">
        <f t="shared" si="244"/>
        <v/>
      </c>
      <c r="P763" s="53" t="str">
        <f>IF($AB$1="NE","",IF(V763=$V$1,MAX($P$1:P762)+1,""))</f>
        <v/>
      </c>
      <c r="Q763" s="50" t="str">
        <f t="shared" si="227"/>
        <v/>
      </c>
      <c r="R763" s="47" t="str">
        <f t="shared" si="228"/>
        <v/>
      </c>
      <c r="S763" s="47" t="str">
        <f t="shared" si="229"/>
        <v/>
      </c>
      <c r="T763" s="48" t="str">
        <f t="shared" si="230"/>
        <v/>
      </c>
      <c r="U763" s="47" t="str">
        <f t="shared" si="231"/>
        <v/>
      </c>
      <c r="V763" s="54" t="str">
        <f t="shared" si="232"/>
        <v/>
      </c>
      <c r="X763" s="49" t="str">
        <f>IF(AA763=$AA$1,MAX($X$1:X762)+1,"")</f>
        <v/>
      </c>
      <c r="Y763" s="50">
        <f t="shared" si="226"/>
        <v>762</v>
      </c>
      <c r="Z763" s="51" t="str">
        <f t="shared" si="233"/>
        <v>Ječmen Jarní</v>
      </c>
      <c r="AA763" s="50" t="str">
        <f t="shared" si="234"/>
        <v>Třebíč</v>
      </c>
      <c r="AB763" s="50" t="str">
        <f t="shared" si="235"/>
        <v>Litohoř</v>
      </c>
      <c r="AC763" s="51">
        <f t="shared" si="236"/>
        <v>685372</v>
      </c>
      <c r="AD763" s="52" t="str">
        <f t="shared" si="237"/>
        <v>30,01 - 50,00 %</v>
      </c>
    </row>
    <row r="764" spans="1:30" ht="12.75" x14ac:dyDescent="0.25">
      <c r="A764" s="49">
        <f>IF(B764=$Z$1,MAX($A$1:A763)+1,"")</f>
        <v>763</v>
      </c>
      <c r="B764" s="51" t="s">
        <v>3036</v>
      </c>
      <c r="C764" s="51" t="s">
        <v>835</v>
      </c>
      <c r="D764" s="64" t="s">
        <v>873</v>
      </c>
      <c r="E764" s="64">
        <v>685895</v>
      </c>
      <c r="F764" s="58" t="s">
        <v>34</v>
      </c>
      <c r="H764" s="62">
        <f t="shared" si="238"/>
        <v>763</v>
      </c>
      <c r="I764" s="63" t="str">
        <f t="shared" si="239"/>
        <v/>
      </c>
      <c r="J764" s="47" t="str">
        <f t="shared" si="240"/>
        <v/>
      </c>
      <c r="K764" s="47" t="str">
        <f t="shared" si="241"/>
        <v/>
      </c>
      <c r="L764" s="48" t="str">
        <f t="shared" si="242"/>
        <v/>
      </c>
      <c r="M764" s="47" t="str">
        <f t="shared" si="243"/>
        <v/>
      </c>
      <c r="N764" s="54" t="str">
        <f t="shared" si="244"/>
        <v/>
      </c>
      <c r="P764" s="53" t="str">
        <f>IF($AB$1="NE","",IF(V764=$V$1,MAX($P$1:P763)+1,""))</f>
        <v/>
      </c>
      <c r="Q764" s="50" t="str">
        <f t="shared" si="227"/>
        <v/>
      </c>
      <c r="R764" s="47" t="str">
        <f t="shared" si="228"/>
        <v/>
      </c>
      <c r="S764" s="47" t="str">
        <f t="shared" si="229"/>
        <v/>
      </c>
      <c r="T764" s="48" t="str">
        <f t="shared" si="230"/>
        <v/>
      </c>
      <c r="U764" s="47" t="str">
        <f t="shared" si="231"/>
        <v/>
      </c>
      <c r="V764" s="54" t="str">
        <f t="shared" si="232"/>
        <v/>
      </c>
      <c r="X764" s="49" t="str">
        <f>IF(AA764=$AA$1,MAX($X$1:X763)+1,"")</f>
        <v/>
      </c>
      <c r="Y764" s="50">
        <f t="shared" si="226"/>
        <v>763</v>
      </c>
      <c r="Z764" s="51" t="str">
        <f t="shared" si="233"/>
        <v>Ječmen Jarní</v>
      </c>
      <c r="AA764" s="50" t="str">
        <f t="shared" si="234"/>
        <v>Třebíč</v>
      </c>
      <c r="AB764" s="50" t="str">
        <f t="shared" si="235"/>
        <v>Litovany</v>
      </c>
      <c r="AC764" s="51">
        <f t="shared" si="236"/>
        <v>685895</v>
      </c>
      <c r="AD764" s="52" t="str">
        <f t="shared" si="237"/>
        <v>30,01 - 50,00 %</v>
      </c>
    </row>
    <row r="765" spans="1:30" ht="12.75" x14ac:dyDescent="0.25">
      <c r="A765" s="49">
        <f>IF(B765=$Z$1,MAX($A$1:A764)+1,"")</f>
        <v>764</v>
      </c>
      <c r="B765" s="51" t="s">
        <v>3036</v>
      </c>
      <c r="C765" s="51" t="s">
        <v>835</v>
      </c>
      <c r="D765" s="64" t="s">
        <v>874</v>
      </c>
      <c r="E765" s="64">
        <v>686816</v>
      </c>
      <c r="F765" s="58" t="s">
        <v>34</v>
      </c>
      <c r="H765" s="62">
        <f t="shared" si="238"/>
        <v>764</v>
      </c>
      <c r="I765" s="63" t="str">
        <f t="shared" si="239"/>
        <v/>
      </c>
      <c r="J765" s="47" t="str">
        <f t="shared" si="240"/>
        <v/>
      </c>
      <c r="K765" s="47" t="str">
        <f t="shared" si="241"/>
        <v/>
      </c>
      <c r="L765" s="48" t="str">
        <f t="shared" si="242"/>
        <v/>
      </c>
      <c r="M765" s="47" t="str">
        <f t="shared" si="243"/>
        <v/>
      </c>
      <c r="N765" s="54" t="str">
        <f t="shared" si="244"/>
        <v/>
      </c>
      <c r="P765" s="53" t="str">
        <f>IF($AB$1="NE","",IF(V765=$V$1,MAX($P$1:P764)+1,""))</f>
        <v/>
      </c>
      <c r="Q765" s="50" t="str">
        <f t="shared" si="227"/>
        <v/>
      </c>
      <c r="R765" s="47" t="str">
        <f t="shared" si="228"/>
        <v/>
      </c>
      <c r="S765" s="47" t="str">
        <f t="shared" si="229"/>
        <v/>
      </c>
      <c r="T765" s="48" t="str">
        <f t="shared" si="230"/>
        <v/>
      </c>
      <c r="U765" s="47" t="str">
        <f t="shared" si="231"/>
        <v/>
      </c>
      <c r="V765" s="54" t="str">
        <f t="shared" si="232"/>
        <v/>
      </c>
      <c r="X765" s="49" t="str">
        <f>IF(AA765=$AA$1,MAX($X$1:X764)+1,"")</f>
        <v/>
      </c>
      <c r="Y765" s="50">
        <f t="shared" si="226"/>
        <v>764</v>
      </c>
      <c r="Z765" s="51" t="str">
        <f t="shared" si="233"/>
        <v>Ječmen Jarní</v>
      </c>
      <c r="AA765" s="50" t="str">
        <f t="shared" si="234"/>
        <v>Třebíč</v>
      </c>
      <c r="AB765" s="50" t="str">
        <f t="shared" si="235"/>
        <v>Lomy u Jemnice</v>
      </c>
      <c r="AC765" s="51">
        <f t="shared" si="236"/>
        <v>686816</v>
      </c>
      <c r="AD765" s="52" t="str">
        <f t="shared" si="237"/>
        <v>30,01 - 50,00 %</v>
      </c>
    </row>
    <row r="766" spans="1:30" ht="12.75" x14ac:dyDescent="0.25">
      <c r="A766" s="49">
        <f>IF(B766=$Z$1,MAX($A$1:A765)+1,"")</f>
        <v>765</v>
      </c>
      <c r="B766" s="51" t="s">
        <v>3036</v>
      </c>
      <c r="C766" s="51" t="s">
        <v>835</v>
      </c>
      <c r="D766" s="64" t="s">
        <v>875</v>
      </c>
      <c r="E766" s="64">
        <v>688983</v>
      </c>
      <c r="F766" s="58" t="s">
        <v>34</v>
      </c>
      <c r="H766" s="62">
        <f t="shared" si="238"/>
        <v>765</v>
      </c>
      <c r="I766" s="63" t="str">
        <f t="shared" si="239"/>
        <v/>
      </c>
      <c r="J766" s="47" t="str">
        <f t="shared" si="240"/>
        <v/>
      </c>
      <c r="K766" s="47" t="str">
        <f t="shared" si="241"/>
        <v/>
      </c>
      <c r="L766" s="48" t="str">
        <f t="shared" si="242"/>
        <v/>
      </c>
      <c r="M766" s="47" t="str">
        <f t="shared" si="243"/>
        <v/>
      </c>
      <c r="N766" s="54" t="str">
        <f t="shared" si="244"/>
        <v/>
      </c>
      <c r="P766" s="53" t="str">
        <f>IF($AB$1="NE","",IF(V766=$V$1,MAX($P$1:P765)+1,""))</f>
        <v/>
      </c>
      <c r="Q766" s="50" t="str">
        <f t="shared" si="227"/>
        <v/>
      </c>
      <c r="R766" s="47" t="str">
        <f t="shared" si="228"/>
        <v/>
      </c>
      <c r="S766" s="47" t="str">
        <f t="shared" si="229"/>
        <v/>
      </c>
      <c r="T766" s="48" t="str">
        <f t="shared" si="230"/>
        <v/>
      </c>
      <c r="U766" s="47" t="str">
        <f t="shared" si="231"/>
        <v/>
      </c>
      <c r="V766" s="54" t="str">
        <f t="shared" si="232"/>
        <v/>
      </c>
      <c r="X766" s="49" t="str">
        <f>IF(AA766=$AA$1,MAX($X$1:X765)+1,"")</f>
        <v/>
      </c>
      <c r="Y766" s="50">
        <f t="shared" si="226"/>
        <v>765</v>
      </c>
      <c r="Z766" s="51" t="str">
        <f t="shared" si="233"/>
        <v>Ječmen Jarní</v>
      </c>
      <c r="AA766" s="50" t="str">
        <f t="shared" si="234"/>
        <v>Třebíč</v>
      </c>
      <c r="AB766" s="50" t="str">
        <f t="shared" si="235"/>
        <v>Lukov u Moravských Budějovic</v>
      </c>
      <c r="AC766" s="51">
        <f t="shared" si="236"/>
        <v>688983</v>
      </c>
      <c r="AD766" s="52" t="str">
        <f t="shared" si="237"/>
        <v>30,01 - 50,00 %</v>
      </c>
    </row>
    <row r="767" spans="1:30" ht="12.75" x14ac:dyDescent="0.25">
      <c r="A767" s="49">
        <f>IF(B767=$Z$1,MAX($A$1:A766)+1,"")</f>
        <v>766</v>
      </c>
      <c r="B767" s="51" t="s">
        <v>3036</v>
      </c>
      <c r="C767" s="51" t="s">
        <v>835</v>
      </c>
      <c r="D767" s="64" t="s">
        <v>876</v>
      </c>
      <c r="E767" s="64">
        <v>697117</v>
      </c>
      <c r="F767" s="58" t="s">
        <v>34</v>
      </c>
      <c r="H767" s="62">
        <f t="shared" si="238"/>
        <v>766</v>
      </c>
      <c r="I767" s="63" t="str">
        <f t="shared" si="239"/>
        <v/>
      </c>
      <c r="J767" s="47" t="str">
        <f t="shared" si="240"/>
        <v/>
      </c>
      <c r="K767" s="47" t="str">
        <f t="shared" si="241"/>
        <v/>
      </c>
      <c r="L767" s="48" t="str">
        <f t="shared" si="242"/>
        <v/>
      </c>
      <c r="M767" s="47" t="str">
        <f t="shared" si="243"/>
        <v/>
      </c>
      <c r="N767" s="54" t="str">
        <f t="shared" si="244"/>
        <v/>
      </c>
      <c r="P767" s="53" t="str">
        <f>IF($AB$1="NE","",IF(V767=$V$1,MAX($P$1:P766)+1,""))</f>
        <v/>
      </c>
      <c r="Q767" s="50" t="str">
        <f t="shared" si="227"/>
        <v/>
      </c>
      <c r="R767" s="47" t="str">
        <f t="shared" si="228"/>
        <v/>
      </c>
      <c r="S767" s="47" t="str">
        <f t="shared" si="229"/>
        <v/>
      </c>
      <c r="T767" s="48" t="str">
        <f t="shared" si="230"/>
        <v/>
      </c>
      <c r="U767" s="47" t="str">
        <f t="shared" si="231"/>
        <v/>
      </c>
      <c r="V767" s="54" t="str">
        <f t="shared" si="232"/>
        <v/>
      </c>
      <c r="X767" s="49" t="str">
        <f>IF(AA767=$AA$1,MAX($X$1:X766)+1,"")</f>
        <v/>
      </c>
      <c r="Y767" s="50">
        <f t="shared" si="226"/>
        <v>766</v>
      </c>
      <c r="Z767" s="51" t="str">
        <f t="shared" si="233"/>
        <v>Ječmen Jarní</v>
      </c>
      <c r="AA767" s="50" t="str">
        <f t="shared" si="234"/>
        <v>Třebíč</v>
      </c>
      <c r="AB767" s="50" t="str">
        <f t="shared" si="235"/>
        <v>Mladoňovice na Moravě</v>
      </c>
      <c r="AC767" s="51">
        <f t="shared" si="236"/>
        <v>697117</v>
      </c>
      <c r="AD767" s="52" t="str">
        <f t="shared" si="237"/>
        <v>30,01 - 50,00 %</v>
      </c>
    </row>
    <row r="768" spans="1:30" ht="12.75" x14ac:dyDescent="0.25">
      <c r="A768" s="49">
        <f>IF(B768=$Z$1,MAX($A$1:A767)+1,"")</f>
        <v>767</v>
      </c>
      <c r="B768" s="51" t="s">
        <v>3036</v>
      </c>
      <c r="C768" s="51" t="s">
        <v>835</v>
      </c>
      <c r="D768" s="64" t="s">
        <v>877</v>
      </c>
      <c r="E768" s="64">
        <v>698059</v>
      </c>
      <c r="F768" s="58" t="s">
        <v>34</v>
      </c>
      <c r="H768" s="62">
        <f t="shared" si="238"/>
        <v>767</v>
      </c>
      <c r="I768" s="63" t="str">
        <f t="shared" si="239"/>
        <v/>
      </c>
      <c r="J768" s="47" t="str">
        <f t="shared" si="240"/>
        <v/>
      </c>
      <c r="K768" s="47" t="str">
        <f t="shared" si="241"/>
        <v/>
      </c>
      <c r="L768" s="48" t="str">
        <f t="shared" si="242"/>
        <v/>
      </c>
      <c r="M768" s="47" t="str">
        <f t="shared" si="243"/>
        <v/>
      </c>
      <c r="N768" s="54" t="str">
        <f t="shared" si="244"/>
        <v/>
      </c>
      <c r="P768" s="53" t="str">
        <f>IF($AB$1="NE","",IF(V768=$V$1,MAX($P$1:P767)+1,""))</f>
        <v/>
      </c>
      <c r="Q768" s="50" t="str">
        <f t="shared" si="227"/>
        <v/>
      </c>
      <c r="R768" s="47" t="str">
        <f t="shared" si="228"/>
        <v/>
      </c>
      <c r="S768" s="47" t="str">
        <f t="shared" si="229"/>
        <v/>
      </c>
      <c r="T768" s="48" t="str">
        <f t="shared" si="230"/>
        <v/>
      </c>
      <c r="U768" s="47" t="str">
        <f t="shared" si="231"/>
        <v/>
      </c>
      <c r="V768" s="54" t="str">
        <f t="shared" si="232"/>
        <v/>
      </c>
      <c r="X768" s="49" t="str">
        <f>IF(AA768=$AA$1,MAX($X$1:X767)+1,"")</f>
        <v/>
      </c>
      <c r="Y768" s="50">
        <f t="shared" si="226"/>
        <v>767</v>
      </c>
      <c r="Z768" s="51" t="str">
        <f t="shared" si="233"/>
        <v>Ječmen Jarní</v>
      </c>
      <c r="AA768" s="50" t="str">
        <f t="shared" si="234"/>
        <v>Třebíč</v>
      </c>
      <c r="AB768" s="50" t="str">
        <f t="shared" si="235"/>
        <v>Mohelno</v>
      </c>
      <c r="AC768" s="51">
        <f t="shared" si="236"/>
        <v>698059</v>
      </c>
      <c r="AD768" s="52" t="str">
        <f t="shared" si="237"/>
        <v>30,01 - 50,00 %</v>
      </c>
    </row>
    <row r="769" spans="1:30" ht="12.75" x14ac:dyDescent="0.25">
      <c r="A769" s="49">
        <f>IF(B769=$Z$1,MAX($A$1:A768)+1,"")</f>
        <v>768</v>
      </c>
      <c r="B769" s="51" t="s">
        <v>3036</v>
      </c>
      <c r="C769" s="51" t="s">
        <v>835</v>
      </c>
      <c r="D769" s="64" t="s">
        <v>878</v>
      </c>
      <c r="E769" s="64">
        <v>698903</v>
      </c>
      <c r="F769" s="58" t="s">
        <v>34</v>
      </c>
      <c r="H769" s="62">
        <f t="shared" si="238"/>
        <v>768</v>
      </c>
      <c r="I769" s="63" t="str">
        <f t="shared" si="239"/>
        <v/>
      </c>
      <c r="J769" s="47" t="str">
        <f t="shared" si="240"/>
        <v/>
      </c>
      <c r="K769" s="47" t="str">
        <f t="shared" si="241"/>
        <v/>
      </c>
      <c r="L769" s="48" t="str">
        <f t="shared" si="242"/>
        <v/>
      </c>
      <c r="M769" s="47" t="str">
        <f t="shared" si="243"/>
        <v/>
      </c>
      <c r="N769" s="54" t="str">
        <f t="shared" si="244"/>
        <v/>
      </c>
      <c r="P769" s="53" t="str">
        <f>IF($AB$1="NE","",IF(V769=$V$1,MAX($P$1:P768)+1,""))</f>
        <v/>
      </c>
      <c r="Q769" s="50" t="str">
        <f t="shared" si="227"/>
        <v/>
      </c>
      <c r="R769" s="47" t="str">
        <f t="shared" si="228"/>
        <v/>
      </c>
      <c r="S769" s="47" t="str">
        <f t="shared" si="229"/>
        <v/>
      </c>
      <c r="T769" s="48" t="str">
        <f t="shared" si="230"/>
        <v/>
      </c>
      <c r="U769" s="47" t="str">
        <f t="shared" si="231"/>
        <v/>
      </c>
      <c r="V769" s="54" t="str">
        <f t="shared" si="232"/>
        <v/>
      </c>
      <c r="X769" s="49" t="str">
        <f>IF(AA769=$AA$1,MAX($X$1:X768)+1,"")</f>
        <v/>
      </c>
      <c r="Y769" s="50">
        <f t="shared" si="226"/>
        <v>768</v>
      </c>
      <c r="Z769" s="51" t="str">
        <f t="shared" si="233"/>
        <v>Ječmen Jarní</v>
      </c>
      <c r="AA769" s="50" t="str">
        <f t="shared" si="234"/>
        <v>Třebíč</v>
      </c>
      <c r="AB769" s="50" t="str">
        <f t="shared" si="235"/>
        <v>Moravské Budějovice</v>
      </c>
      <c r="AC769" s="51">
        <f t="shared" si="236"/>
        <v>698903</v>
      </c>
      <c r="AD769" s="52" t="str">
        <f t="shared" si="237"/>
        <v>30,01 - 50,00 %</v>
      </c>
    </row>
    <row r="770" spans="1:30" ht="12.75" x14ac:dyDescent="0.25">
      <c r="A770" s="49">
        <f>IF(B770=$Z$1,MAX($A$1:A769)+1,"")</f>
        <v>769</v>
      </c>
      <c r="B770" s="51" t="s">
        <v>3036</v>
      </c>
      <c r="C770" s="51" t="s">
        <v>835</v>
      </c>
      <c r="D770" s="64" t="s">
        <v>879</v>
      </c>
      <c r="E770" s="64">
        <v>700592</v>
      </c>
      <c r="F770" s="58" t="s">
        <v>34</v>
      </c>
      <c r="H770" s="62">
        <f t="shared" si="238"/>
        <v>769</v>
      </c>
      <c r="I770" s="63" t="str">
        <f t="shared" si="239"/>
        <v/>
      </c>
      <c r="J770" s="47" t="str">
        <f t="shared" si="240"/>
        <v/>
      </c>
      <c r="K770" s="47" t="str">
        <f t="shared" si="241"/>
        <v/>
      </c>
      <c r="L770" s="48" t="str">
        <f t="shared" si="242"/>
        <v/>
      </c>
      <c r="M770" s="47" t="str">
        <f t="shared" si="243"/>
        <v/>
      </c>
      <c r="N770" s="54" t="str">
        <f t="shared" si="244"/>
        <v/>
      </c>
      <c r="P770" s="53" t="str">
        <f>IF($AB$1="NE","",IF(V770=$V$1,MAX($P$1:P769)+1,""))</f>
        <v/>
      </c>
      <c r="Q770" s="50" t="str">
        <f t="shared" si="227"/>
        <v/>
      </c>
      <c r="R770" s="47" t="str">
        <f t="shared" si="228"/>
        <v/>
      </c>
      <c r="S770" s="47" t="str">
        <f t="shared" si="229"/>
        <v/>
      </c>
      <c r="T770" s="48" t="str">
        <f t="shared" si="230"/>
        <v/>
      </c>
      <c r="U770" s="47" t="str">
        <f t="shared" si="231"/>
        <v/>
      </c>
      <c r="V770" s="54" t="str">
        <f t="shared" si="232"/>
        <v/>
      </c>
      <c r="X770" s="49" t="str">
        <f>IF(AA770=$AA$1,MAX($X$1:X769)+1,"")</f>
        <v/>
      </c>
      <c r="Y770" s="50">
        <f t="shared" si="226"/>
        <v>769</v>
      </c>
      <c r="Z770" s="51" t="str">
        <f t="shared" si="233"/>
        <v>Ječmen Jarní</v>
      </c>
      <c r="AA770" s="50" t="str">
        <f t="shared" si="234"/>
        <v>Třebíč</v>
      </c>
      <c r="AB770" s="50" t="str">
        <f t="shared" si="235"/>
        <v>Myslibořice</v>
      </c>
      <c r="AC770" s="51">
        <f t="shared" si="236"/>
        <v>700592</v>
      </c>
      <c r="AD770" s="52" t="str">
        <f t="shared" si="237"/>
        <v>30,01 - 50,00 %</v>
      </c>
    </row>
    <row r="771" spans="1:30" ht="12.75" x14ac:dyDescent="0.25">
      <c r="A771" s="49">
        <f>IF(B771=$Z$1,MAX($A$1:A770)+1,"")</f>
        <v>770</v>
      </c>
      <c r="B771" s="51" t="s">
        <v>3036</v>
      </c>
      <c r="C771" s="51" t="s">
        <v>835</v>
      </c>
      <c r="D771" s="64" t="s">
        <v>880</v>
      </c>
      <c r="E771" s="64">
        <v>706787</v>
      </c>
      <c r="F771" s="58" t="s">
        <v>34</v>
      </c>
      <c r="H771" s="62">
        <f t="shared" si="238"/>
        <v>770</v>
      </c>
      <c r="I771" s="63" t="str">
        <f t="shared" si="239"/>
        <v/>
      </c>
      <c r="J771" s="47" t="str">
        <f t="shared" si="240"/>
        <v/>
      </c>
      <c r="K771" s="47" t="str">
        <f t="shared" si="241"/>
        <v/>
      </c>
      <c r="L771" s="48" t="str">
        <f t="shared" si="242"/>
        <v/>
      </c>
      <c r="M771" s="47" t="str">
        <f t="shared" si="243"/>
        <v/>
      </c>
      <c r="N771" s="54" t="str">
        <f t="shared" si="244"/>
        <v/>
      </c>
      <c r="P771" s="53" t="str">
        <f>IF($AB$1="NE","",IF(V771=$V$1,MAX($P$1:P770)+1,""))</f>
        <v/>
      </c>
      <c r="Q771" s="50" t="str">
        <f t="shared" si="227"/>
        <v/>
      </c>
      <c r="R771" s="47" t="str">
        <f t="shared" si="228"/>
        <v/>
      </c>
      <c r="S771" s="47" t="str">
        <f t="shared" si="229"/>
        <v/>
      </c>
      <c r="T771" s="48" t="str">
        <f t="shared" si="230"/>
        <v/>
      </c>
      <c r="U771" s="47" t="str">
        <f t="shared" si="231"/>
        <v/>
      </c>
      <c r="V771" s="54" t="str">
        <f t="shared" si="232"/>
        <v/>
      </c>
      <c r="X771" s="49" t="str">
        <f>IF(AA771=$AA$1,MAX($X$1:X770)+1,"")</f>
        <v/>
      </c>
      <c r="Y771" s="50">
        <f t="shared" ref="Y771:Y834" si="245">IF(Y770="","",IF(MAX($A$2:$A$10000)=Y770,"",Y770+1))</f>
        <v>770</v>
      </c>
      <c r="Z771" s="51" t="str">
        <f t="shared" si="233"/>
        <v>Ječmen Jarní</v>
      </c>
      <c r="AA771" s="50" t="str">
        <f t="shared" si="234"/>
        <v>Třebíč</v>
      </c>
      <c r="AB771" s="50" t="str">
        <f t="shared" si="235"/>
        <v>Láz u Nových Syrovic</v>
      </c>
      <c r="AC771" s="51">
        <f t="shared" si="236"/>
        <v>706787</v>
      </c>
      <c r="AD771" s="52" t="str">
        <f t="shared" si="237"/>
        <v>30,01 - 50,00 %</v>
      </c>
    </row>
    <row r="772" spans="1:30" ht="12.75" x14ac:dyDescent="0.25">
      <c r="A772" s="49">
        <f>IF(B772=$Z$1,MAX($A$1:A771)+1,"")</f>
        <v>771</v>
      </c>
      <c r="B772" s="51" t="s">
        <v>3036</v>
      </c>
      <c r="C772" s="51" t="s">
        <v>835</v>
      </c>
      <c r="D772" s="64" t="s">
        <v>881</v>
      </c>
      <c r="E772" s="64">
        <v>706795</v>
      </c>
      <c r="F772" s="58" t="s">
        <v>34</v>
      </c>
      <c r="H772" s="62">
        <f t="shared" si="238"/>
        <v>771</v>
      </c>
      <c r="I772" s="63" t="str">
        <f t="shared" si="239"/>
        <v/>
      </c>
      <c r="J772" s="47" t="str">
        <f t="shared" si="240"/>
        <v/>
      </c>
      <c r="K772" s="47" t="str">
        <f t="shared" si="241"/>
        <v/>
      </c>
      <c r="L772" s="48" t="str">
        <f t="shared" si="242"/>
        <v/>
      </c>
      <c r="M772" s="47" t="str">
        <f t="shared" si="243"/>
        <v/>
      </c>
      <c r="N772" s="54" t="str">
        <f t="shared" si="244"/>
        <v/>
      </c>
      <c r="P772" s="53" t="str">
        <f>IF($AB$1="NE","",IF(V772=$V$1,MAX($P$1:P771)+1,""))</f>
        <v/>
      </c>
      <c r="Q772" s="50" t="str">
        <f t="shared" si="227"/>
        <v/>
      </c>
      <c r="R772" s="47" t="str">
        <f t="shared" si="228"/>
        <v/>
      </c>
      <c r="S772" s="47" t="str">
        <f t="shared" si="229"/>
        <v/>
      </c>
      <c r="T772" s="48" t="str">
        <f t="shared" si="230"/>
        <v/>
      </c>
      <c r="U772" s="47" t="str">
        <f t="shared" si="231"/>
        <v/>
      </c>
      <c r="V772" s="54" t="str">
        <f t="shared" si="232"/>
        <v/>
      </c>
      <c r="X772" s="49" t="str">
        <f>IF(AA772=$AA$1,MAX($X$1:X771)+1,"")</f>
        <v/>
      </c>
      <c r="Y772" s="50">
        <f t="shared" si="245"/>
        <v>771</v>
      </c>
      <c r="Z772" s="51" t="str">
        <f t="shared" si="233"/>
        <v>Ječmen Jarní</v>
      </c>
      <c r="AA772" s="50" t="str">
        <f t="shared" si="234"/>
        <v>Třebíč</v>
      </c>
      <c r="AB772" s="50" t="str">
        <f t="shared" si="235"/>
        <v>Nové Syrovice</v>
      </c>
      <c r="AC772" s="51">
        <f t="shared" si="236"/>
        <v>706795</v>
      </c>
      <c r="AD772" s="52" t="str">
        <f t="shared" si="237"/>
        <v>30,01 - 50,00 %</v>
      </c>
    </row>
    <row r="773" spans="1:30" ht="12.75" x14ac:dyDescent="0.25">
      <c r="A773" s="49">
        <f>IF(B773=$Z$1,MAX($A$1:A772)+1,"")</f>
        <v>772</v>
      </c>
      <c r="B773" s="51" t="s">
        <v>3036</v>
      </c>
      <c r="C773" s="51" t="s">
        <v>835</v>
      </c>
      <c r="D773" s="64" t="s">
        <v>882</v>
      </c>
      <c r="E773" s="64">
        <v>708887</v>
      </c>
      <c r="F773" s="58" t="s">
        <v>34</v>
      </c>
      <c r="H773" s="62">
        <f t="shared" si="238"/>
        <v>772</v>
      </c>
      <c r="I773" s="63" t="str">
        <f t="shared" si="239"/>
        <v/>
      </c>
      <c r="J773" s="47" t="str">
        <f t="shared" si="240"/>
        <v/>
      </c>
      <c r="K773" s="47" t="str">
        <f t="shared" si="241"/>
        <v/>
      </c>
      <c r="L773" s="48" t="str">
        <f t="shared" si="242"/>
        <v/>
      </c>
      <c r="M773" s="47" t="str">
        <f t="shared" si="243"/>
        <v/>
      </c>
      <c r="N773" s="54" t="str">
        <f t="shared" si="244"/>
        <v/>
      </c>
      <c r="P773" s="53" t="str">
        <f>IF($AB$1="NE","",IF(V773=$V$1,MAX($P$1:P772)+1,""))</f>
        <v/>
      </c>
      <c r="Q773" s="50" t="str">
        <f t="shared" si="227"/>
        <v/>
      </c>
      <c r="R773" s="47" t="str">
        <f t="shared" si="228"/>
        <v/>
      </c>
      <c r="S773" s="47" t="str">
        <f t="shared" si="229"/>
        <v/>
      </c>
      <c r="T773" s="48" t="str">
        <f t="shared" si="230"/>
        <v/>
      </c>
      <c r="U773" s="47" t="str">
        <f t="shared" si="231"/>
        <v/>
      </c>
      <c r="V773" s="54" t="str">
        <f t="shared" si="232"/>
        <v/>
      </c>
      <c r="X773" s="49" t="str">
        <f>IF(AA773=$AA$1,MAX($X$1:X772)+1,"")</f>
        <v/>
      </c>
      <c r="Y773" s="50">
        <f t="shared" si="245"/>
        <v>772</v>
      </c>
      <c r="Z773" s="51" t="str">
        <f t="shared" si="233"/>
        <v>Ječmen Jarní</v>
      </c>
      <c r="AA773" s="50" t="str">
        <f t="shared" si="234"/>
        <v>Třebíč</v>
      </c>
      <c r="AB773" s="50" t="str">
        <f t="shared" si="235"/>
        <v>Ocmanice</v>
      </c>
      <c r="AC773" s="51">
        <f t="shared" si="236"/>
        <v>708887</v>
      </c>
      <c r="AD773" s="52" t="str">
        <f t="shared" si="237"/>
        <v>30,01 - 50,00 %</v>
      </c>
    </row>
    <row r="774" spans="1:30" ht="12.75" x14ac:dyDescent="0.25">
      <c r="A774" s="49">
        <f>IF(B774=$Z$1,MAX($A$1:A773)+1,"")</f>
        <v>773</v>
      </c>
      <c r="B774" s="51" t="s">
        <v>3036</v>
      </c>
      <c r="C774" s="51" t="s">
        <v>835</v>
      </c>
      <c r="D774" s="64" t="s">
        <v>883</v>
      </c>
      <c r="E774" s="64">
        <v>709450</v>
      </c>
      <c r="F774" s="58" t="s">
        <v>34</v>
      </c>
      <c r="H774" s="62">
        <f t="shared" si="238"/>
        <v>773</v>
      </c>
      <c r="I774" s="63" t="str">
        <f t="shared" si="239"/>
        <v/>
      </c>
      <c r="J774" s="47" t="str">
        <f t="shared" si="240"/>
        <v/>
      </c>
      <c r="K774" s="47" t="str">
        <f t="shared" si="241"/>
        <v/>
      </c>
      <c r="L774" s="48" t="str">
        <f t="shared" si="242"/>
        <v/>
      </c>
      <c r="M774" s="47" t="str">
        <f t="shared" si="243"/>
        <v/>
      </c>
      <c r="N774" s="54" t="str">
        <f t="shared" si="244"/>
        <v/>
      </c>
      <c r="P774" s="53" t="str">
        <f>IF($AB$1="NE","",IF(V774=$V$1,MAX($P$1:P773)+1,""))</f>
        <v/>
      </c>
      <c r="Q774" s="50" t="str">
        <f t="shared" ref="Q774:Q837" si="246">IF(Q773="","",IF(MAX($X$2:$X$10000)=Q773,"",Q773+1))</f>
        <v/>
      </c>
      <c r="R774" s="47" t="str">
        <f t="shared" ref="R774:R837" si="247">IF(Q774="","",LOOKUP(Y774,$X$2:$X$10000,$Z$2:$Z$10000))</f>
        <v/>
      </c>
      <c r="S774" s="47" t="str">
        <f t="shared" ref="S774:S837" si="248">IF(R774="","",LOOKUP(Q774,$X$2:$X$10000,$AA$2:$AA$10000))</f>
        <v/>
      </c>
      <c r="T774" s="48" t="str">
        <f t="shared" ref="T774:T837" si="249">IF(S774="","",LOOKUP(Q774,$X$2:$X$10000,$AB$2:$AB$10000))</f>
        <v/>
      </c>
      <c r="U774" s="47" t="str">
        <f t="shared" ref="U774:U837" si="250">IF(T774="","",LOOKUP(Q774,$X$2:$X$10000,$AC$2:$AC$10000))</f>
        <v/>
      </c>
      <c r="V774" s="54" t="str">
        <f t="shared" ref="V774:V837" si="251">IF(U774="","",LOOKUP(Q774,$X$2:$X$10000,$AD$2:$AD$10000))</f>
        <v/>
      </c>
      <c r="X774" s="49" t="str">
        <f>IF(AA774=$AA$1,MAX($X$1:X773)+1,"")</f>
        <v/>
      </c>
      <c r="Y774" s="50">
        <f t="shared" si="245"/>
        <v>773</v>
      </c>
      <c r="Z774" s="51" t="str">
        <f t="shared" ref="Z774:Z837" si="252">IF(Y774="","",LOOKUP(Y774,$A$2:$A$10000,$B$2:$B$10000))</f>
        <v>Ječmen Jarní</v>
      </c>
      <c r="AA774" s="50" t="str">
        <f t="shared" ref="AA774:AA837" si="253">IF(Y774="","",LOOKUP(Y774,$A$2:$A$10000,$C$2:$C$10000))</f>
        <v>Třebíč</v>
      </c>
      <c r="AB774" s="50" t="str">
        <f t="shared" ref="AB774:AB837" si="254">IF(Y774="","",LOOKUP(Y774,$A$2:$A$10000,$D$2:$D$10000))</f>
        <v>Okarec</v>
      </c>
      <c r="AC774" s="51">
        <f t="shared" ref="AC774:AC837" si="255">IF(Y774="","",LOOKUP(Y774,$A$2:$A$10000,$E$2:$E$10000))</f>
        <v>709450</v>
      </c>
      <c r="AD774" s="52" t="str">
        <f t="shared" ref="AD774:AD837" si="256">IF(Y774="","",LOOKUP(Y774,$A$2:$A$10000,$F$2:$F$10000))</f>
        <v>30,01 - 50,00 %</v>
      </c>
    </row>
    <row r="775" spans="1:30" ht="12.75" x14ac:dyDescent="0.25">
      <c r="A775" s="49">
        <f>IF(B775=$Z$1,MAX($A$1:A774)+1,"")</f>
        <v>774</v>
      </c>
      <c r="B775" s="51" t="s">
        <v>3036</v>
      </c>
      <c r="C775" s="51" t="s">
        <v>835</v>
      </c>
      <c r="D775" s="64" t="s">
        <v>884</v>
      </c>
      <c r="E775" s="64">
        <v>709778</v>
      </c>
      <c r="F775" s="58" t="s">
        <v>34</v>
      </c>
      <c r="H775" s="62">
        <f t="shared" si="238"/>
        <v>774</v>
      </c>
      <c r="I775" s="63" t="str">
        <f t="shared" si="239"/>
        <v/>
      </c>
      <c r="J775" s="47" t="str">
        <f t="shared" si="240"/>
        <v/>
      </c>
      <c r="K775" s="47" t="str">
        <f t="shared" si="241"/>
        <v/>
      </c>
      <c r="L775" s="48" t="str">
        <f t="shared" si="242"/>
        <v/>
      </c>
      <c r="M775" s="47" t="str">
        <f t="shared" si="243"/>
        <v/>
      </c>
      <c r="N775" s="54" t="str">
        <f t="shared" si="244"/>
        <v/>
      </c>
      <c r="P775" s="53" t="str">
        <f>IF($AB$1="NE","",IF(V775=$V$1,MAX($P$1:P774)+1,""))</f>
        <v/>
      </c>
      <c r="Q775" s="50" t="str">
        <f t="shared" si="246"/>
        <v/>
      </c>
      <c r="R775" s="47" t="str">
        <f t="shared" si="247"/>
        <v/>
      </c>
      <c r="S775" s="47" t="str">
        <f t="shared" si="248"/>
        <v/>
      </c>
      <c r="T775" s="48" t="str">
        <f t="shared" si="249"/>
        <v/>
      </c>
      <c r="U775" s="47" t="str">
        <f t="shared" si="250"/>
        <v/>
      </c>
      <c r="V775" s="54" t="str">
        <f t="shared" si="251"/>
        <v/>
      </c>
      <c r="X775" s="49" t="str">
        <f>IF(AA775=$AA$1,MAX($X$1:X774)+1,"")</f>
        <v/>
      </c>
      <c r="Y775" s="50">
        <f t="shared" si="245"/>
        <v>774</v>
      </c>
      <c r="Z775" s="51" t="str">
        <f t="shared" si="252"/>
        <v>Ječmen Jarní</v>
      </c>
      <c r="AA775" s="50" t="str">
        <f t="shared" si="253"/>
        <v>Třebíč</v>
      </c>
      <c r="AB775" s="50" t="str">
        <f t="shared" si="254"/>
        <v>Okříšky</v>
      </c>
      <c r="AC775" s="51">
        <f t="shared" si="255"/>
        <v>709778</v>
      </c>
      <c r="AD775" s="52" t="str">
        <f t="shared" si="256"/>
        <v>30,01 - 50,00 %</v>
      </c>
    </row>
    <row r="776" spans="1:30" ht="12.75" x14ac:dyDescent="0.25">
      <c r="A776" s="49">
        <f>IF(B776=$Z$1,MAX($A$1:A775)+1,"")</f>
        <v>775</v>
      </c>
      <c r="B776" s="51" t="s">
        <v>3036</v>
      </c>
      <c r="C776" s="51" t="s">
        <v>835</v>
      </c>
      <c r="D776" s="64" t="s">
        <v>885</v>
      </c>
      <c r="E776" s="64">
        <v>712019</v>
      </c>
      <c r="F776" s="58" t="s">
        <v>34</v>
      </c>
      <c r="H776" s="62">
        <f t="shared" si="238"/>
        <v>775</v>
      </c>
      <c r="I776" s="63" t="str">
        <f t="shared" si="239"/>
        <v/>
      </c>
      <c r="J776" s="47" t="str">
        <f t="shared" si="240"/>
        <v/>
      </c>
      <c r="K776" s="47" t="str">
        <f t="shared" si="241"/>
        <v/>
      </c>
      <c r="L776" s="48" t="str">
        <f t="shared" si="242"/>
        <v/>
      </c>
      <c r="M776" s="47" t="str">
        <f t="shared" si="243"/>
        <v/>
      </c>
      <c r="N776" s="54" t="str">
        <f t="shared" si="244"/>
        <v/>
      </c>
      <c r="P776" s="53" t="str">
        <f>IF($AB$1="NE","",IF(V776=$V$1,MAX($P$1:P775)+1,""))</f>
        <v/>
      </c>
      <c r="Q776" s="50" t="str">
        <f t="shared" si="246"/>
        <v/>
      </c>
      <c r="R776" s="47" t="str">
        <f t="shared" si="247"/>
        <v/>
      </c>
      <c r="S776" s="47" t="str">
        <f t="shared" si="248"/>
        <v/>
      </c>
      <c r="T776" s="48" t="str">
        <f t="shared" si="249"/>
        <v/>
      </c>
      <c r="U776" s="47" t="str">
        <f t="shared" si="250"/>
        <v/>
      </c>
      <c r="V776" s="54" t="str">
        <f t="shared" si="251"/>
        <v/>
      </c>
      <c r="X776" s="49" t="str">
        <f>IF(AA776=$AA$1,MAX($X$1:X775)+1,"")</f>
        <v/>
      </c>
      <c r="Y776" s="50">
        <f t="shared" si="245"/>
        <v>775</v>
      </c>
      <c r="Z776" s="51" t="str">
        <f t="shared" si="252"/>
        <v>Ječmen Jarní</v>
      </c>
      <c r="AA776" s="50" t="str">
        <f t="shared" si="253"/>
        <v>Třebíč</v>
      </c>
      <c r="AB776" s="50" t="str">
        <f t="shared" si="254"/>
        <v>Oponešice</v>
      </c>
      <c r="AC776" s="51">
        <f t="shared" si="255"/>
        <v>712019</v>
      </c>
      <c r="AD776" s="52" t="str">
        <f t="shared" si="256"/>
        <v>30,01 - 50,00 %</v>
      </c>
    </row>
    <row r="777" spans="1:30" ht="12.75" x14ac:dyDescent="0.25">
      <c r="A777" s="49">
        <f>IF(B777=$Z$1,MAX($A$1:A776)+1,"")</f>
        <v>776</v>
      </c>
      <c r="B777" s="51" t="s">
        <v>3036</v>
      </c>
      <c r="C777" s="51" t="s">
        <v>835</v>
      </c>
      <c r="D777" s="64" t="s">
        <v>886</v>
      </c>
      <c r="E777" s="64">
        <v>713376</v>
      </c>
      <c r="F777" s="58" t="s">
        <v>34</v>
      </c>
      <c r="H777" s="62">
        <f t="shared" si="238"/>
        <v>776</v>
      </c>
      <c r="I777" s="63" t="str">
        <f t="shared" si="239"/>
        <v/>
      </c>
      <c r="J777" s="47" t="str">
        <f t="shared" si="240"/>
        <v/>
      </c>
      <c r="K777" s="47" t="str">
        <f t="shared" si="241"/>
        <v/>
      </c>
      <c r="L777" s="48" t="str">
        <f t="shared" si="242"/>
        <v/>
      </c>
      <c r="M777" s="47" t="str">
        <f t="shared" si="243"/>
        <v/>
      </c>
      <c r="N777" s="54" t="str">
        <f t="shared" si="244"/>
        <v/>
      </c>
      <c r="P777" s="53" t="str">
        <f>IF($AB$1="NE","",IF(V777=$V$1,MAX($P$1:P776)+1,""))</f>
        <v/>
      </c>
      <c r="Q777" s="50" t="str">
        <f t="shared" si="246"/>
        <v/>
      </c>
      <c r="R777" s="47" t="str">
        <f t="shared" si="247"/>
        <v/>
      </c>
      <c r="S777" s="47" t="str">
        <f t="shared" si="248"/>
        <v/>
      </c>
      <c r="T777" s="48" t="str">
        <f t="shared" si="249"/>
        <v/>
      </c>
      <c r="U777" s="47" t="str">
        <f t="shared" si="250"/>
        <v/>
      </c>
      <c r="V777" s="54" t="str">
        <f t="shared" si="251"/>
        <v/>
      </c>
      <c r="X777" s="49" t="str">
        <f>IF(AA777=$AA$1,MAX($X$1:X776)+1,"")</f>
        <v/>
      </c>
      <c r="Y777" s="50">
        <f t="shared" si="245"/>
        <v>776</v>
      </c>
      <c r="Z777" s="51" t="str">
        <f t="shared" si="252"/>
        <v>Ječmen Jarní</v>
      </c>
      <c r="AA777" s="50" t="str">
        <f t="shared" si="253"/>
        <v>Třebíč</v>
      </c>
      <c r="AB777" s="50" t="str">
        <f t="shared" si="254"/>
        <v>Ostašov na Moravě</v>
      </c>
      <c r="AC777" s="51">
        <f t="shared" si="255"/>
        <v>713376</v>
      </c>
      <c r="AD777" s="52" t="str">
        <f t="shared" si="256"/>
        <v>30,01 - 50,00 %</v>
      </c>
    </row>
    <row r="778" spans="1:30" ht="12.75" x14ac:dyDescent="0.25">
      <c r="A778" s="49">
        <f>IF(B778=$Z$1,MAX($A$1:A777)+1,"")</f>
        <v>777</v>
      </c>
      <c r="B778" s="51" t="s">
        <v>3036</v>
      </c>
      <c r="C778" s="51" t="s">
        <v>835</v>
      </c>
      <c r="D778" s="64" t="s">
        <v>887</v>
      </c>
      <c r="E778" s="64">
        <v>720160</v>
      </c>
      <c r="F778" s="58" t="s">
        <v>34</v>
      </c>
      <c r="H778" s="62">
        <f t="shared" si="238"/>
        <v>777</v>
      </c>
      <c r="I778" s="63" t="str">
        <f t="shared" si="239"/>
        <v/>
      </c>
      <c r="J778" s="47" t="str">
        <f t="shared" si="240"/>
        <v/>
      </c>
      <c r="K778" s="47" t="str">
        <f t="shared" si="241"/>
        <v/>
      </c>
      <c r="L778" s="48" t="str">
        <f t="shared" si="242"/>
        <v/>
      </c>
      <c r="M778" s="47" t="str">
        <f t="shared" si="243"/>
        <v/>
      </c>
      <c r="N778" s="54" t="str">
        <f t="shared" si="244"/>
        <v/>
      </c>
      <c r="P778" s="53" t="str">
        <f>IF($AB$1="NE","",IF(V778=$V$1,MAX($P$1:P777)+1,""))</f>
        <v/>
      </c>
      <c r="Q778" s="50" t="str">
        <f t="shared" si="246"/>
        <v/>
      </c>
      <c r="R778" s="47" t="str">
        <f t="shared" si="247"/>
        <v/>
      </c>
      <c r="S778" s="47" t="str">
        <f t="shared" si="248"/>
        <v/>
      </c>
      <c r="T778" s="48" t="str">
        <f t="shared" si="249"/>
        <v/>
      </c>
      <c r="U778" s="47" t="str">
        <f t="shared" si="250"/>
        <v/>
      </c>
      <c r="V778" s="54" t="str">
        <f t="shared" si="251"/>
        <v/>
      </c>
      <c r="X778" s="49" t="str">
        <f>IF(AA778=$AA$1,MAX($X$1:X777)+1,"")</f>
        <v/>
      </c>
      <c r="Y778" s="50">
        <f t="shared" si="245"/>
        <v>777</v>
      </c>
      <c r="Z778" s="51" t="str">
        <f t="shared" si="252"/>
        <v>Ječmen Jarní</v>
      </c>
      <c r="AA778" s="50" t="str">
        <f t="shared" si="253"/>
        <v>Třebíč</v>
      </c>
      <c r="AB778" s="50" t="str">
        <f t="shared" si="254"/>
        <v>Petrovice u Třebíče</v>
      </c>
      <c r="AC778" s="51">
        <f t="shared" si="255"/>
        <v>720160</v>
      </c>
      <c r="AD778" s="52" t="str">
        <f t="shared" si="256"/>
        <v>30,01 - 50,00 %</v>
      </c>
    </row>
    <row r="779" spans="1:30" ht="12.75" x14ac:dyDescent="0.25">
      <c r="A779" s="49">
        <f>IF(B779=$Z$1,MAX($A$1:A778)+1,"")</f>
        <v>778</v>
      </c>
      <c r="B779" s="51" t="s">
        <v>3036</v>
      </c>
      <c r="C779" s="51" t="s">
        <v>835</v>
      </c>
      <c r="D779" s="64" t="s">
        <v>888</v>
      </c>
      <c r="E779" s="64">
        <v>720402</v>
      </c>
      <c r="F779" s="58" t="s">
        <v>34</v>
      </c>
      <c r="H779" s="62">
        <f t="shared" ref="H779:H842" si="257">IF($T$1="ANO",H778+1,"")</f>
        <v>778</v>
      </c>
      <c r="I779" s="63" t="str">
        <f t="shared" ref="I779:I842" si="258">IF(I778="","",IF(MAX($P$2:$P$10000)=I778,"",I778+1))</f>
        <v/>
      </c>
      <c r="J779" s="47" t="str">
        <f t="shared" ref="J779:J842" si="259">IF(I779="","",LOOKUP(Q779,$P$2:$P$10000,$R$2:$R$10000))</f>
        <v/>
      </c>
      <c r="K779" s="47" t="str">
        <f t="shared" ref="K779:K842" si="260">IF(I779="","",LOOKUP(Q779,$P$2:$P$10000,$S$2:$S$10000))</f>
        <v/>
      </c>
      <c r="L779" s="48" t="str">
        <f t="shared" ref="L779:L842" si="261">IF(I779="","",LOOKUP(Q779,$P$2:$P$10000,$T$2:$T$10000))</f>
        <v/>
      </c>
      <c r="M779" s="47" t="str">
        <f t="shared" ref="M779:M842" si="262">IF(I779="","",LOOKUP(Q779,$P$2:$P$10000,$U$2:$U$10000))</f>
        <v/>
      </c>
      <c r="N779" s="54" t="str">
        <f t="shared" ref="N779:N842" si="263">IF(I779="","",LOOKUP(Q779,$P$2:$P$10000,$V$2:$V$10000))</f>
        <v/>
      </c>
      <c r="P779" s="53" t="str">
        <f>IF($AB$1="NE","",IF(V779=$V$1,MAX($P$1:P778)+1,""))</f>
        <v/>
      </c>
      <c r="Q779" s="50" t="str">
        <f t="shared" si="246"/>
        <v/>
      </c>
      <c r="R779" s="47" t="str">
        <f t="shared" si="247"/>
        <v/>
      </c>
      <c r="S779" s="47" t="str">
        <f t="shared" si="248"/>
        <v/>
      </c>
      <c r="T779" s="48" t="str">
        <f t="shared" si="249"/>
        <v/>
      </c>
      <c r="U779" s="47" t="str">
        <f t="shared" si="250"/>
        <v/>
      </c>
      <c r="V779" s="54" t="str">
        <f t="shared" si="251"/>
        <v/>
      </c>
      <c r="X779" s="49" t="str">
        <f>IF(AA779=$AA$1,MAX($X$1:X778)+1,"")</f>
        <v/>
      </c>
      <c r="Y779" s="50">
        <f t="shared" si="245"/>
        <v>778</v>
      </c>
      <c r="Z779" s="51" t="str">
        <f t="shared" si="252"/>
        <v>Ječmen Jarní</v>
      </c>
      <c r="AA779" s="50" t="str">
        <f t="shared" si="253"/>
        <v>Třebíč</v>
      </c>
      <c r="AB779" s="50" t="str">
        <f t="shared" si="254"/>
        <v>Petrůvky</v>
      </c>
      <c r="AC779" s="51">
        <f t="shared" si="255"/>
        <v>720402</v>
      </c>
      <c r="AD779" s="52" t="str">
        <f t="shared" si="256"/>
        <v>30,01 - 50,00 %</v>
      </c>
    </row>
    <row r="780" spans="1:30" ht="12.75" x14ac:dyDescent="0.25">
      <c r="A780" s="49">
        <f>IF(B780=$Z$1,MAX($A$1:A779)+1,"")</f>
        <v>779</v>
      </c>
      <c r="B780" s="51" t="s">
        <v>3036</v>
      </c>
      <c r="C780" s="51" t="s">
        <v>835</v>
      </c>
      <c r="D780" s="64" t="s">
        <v>889</v>
      </c>
      <c r="E780" s="64">
        <v>725277</v>
      </c>
      <c r="F780" s="58" t="s">
        <v>34</v>
      </c>
      <c r="H780" s="62">
        <f t="shared" si="257"/>
        <v>779</v>
      </c>
      <c r="I780" s="63" t="str">
        <f t="shared" si="258"/>
        <v/>
      </c>
      <c r="J780" s="47" t="str">
        <f t="shared" si="259"/>
        <v/>
      </c>
      <c r="K780" s="47" t="str">
        <f t="shared" si="260"/>
        <v/>
      </c>
      <c r="L780" s="48" t="str">
        <f t="shared" si="261"/>
        <v/>
      </c>
      <c r="M780" s="47" t="str">
        <f t="shared" si="262"/>
        <v/>
      </c>
      <c r="N780" s="54" t="str">
        <f t="shared" si="263"/>
        <v/>
      </c>
      <c r="P780" s="53" t="str">
        <f>IF($AB$1="NE","",IF(V780=$V$1,MAX($P$1:P779)+1,""))</f>
        <v/>
      </c>
      <c r="Q780" s="50" t="str">
        <f t="shared" si="246"/>
        <v/>
      </c>
      <c r="R780" s="47" t="str">
        <f t="shared" si="247"/>
        <v/>
      </c>
      <c r="S780" s="47" t="str">
        <f t="shared" si="248"/>
        <v/>
      </c>
      <c r="T780" s="48" t="str">
        <f t="shared" si="249"/>
        <v/>
      </c>
      <c r="U780" s="47" t="str">
        <f t="shared" si="250"/>
        <v/>
      </c>
      <c r="V780" s="54" t="str">
        <f t="shared" si="251"/>
        <v/>
      </c>
      <c r="X780" s="49" t="str">
        <f>IF(AA780=$AA$1,MAX($X$1:X779)+1,"")</f>
        <v/>
      </c>
      <c r="Y780" s="50">
        <f t="shared" si="245"/>
        <v>779</v>
      </c>
      <c r="Z780" s="51" t="str">
        <f t="shared" si="252"/>
        <v>Ječmen Jarní</v>
      </c>
      <c r="AA780" s="50" t="str">
        <f t="shared" si="253"/>
        <v>Třebíč</v>
      </c>
      <c r="AB780" s="50" t="str">
        <f t="shared" si="254"/>
        <v>Jiratice</v>
      </c>
      <c r="AC780" s="51">
        <f t="shared" si="255"/>
        <v>725277</v>
      </c>
      <c r="AD780" s="52" t="str">
        <f t="shared" si="256"/>
        <v>30,01 - 50,00 %</v>
      </c>
    </row>
    <row r="781" spans="1:30" ht="12.75" x14ac:dyDescent="0.25">
      <c r="A781" s="49">
        <f>IF(B781=$Z$1,MAX($A$1:A780)+1,"")</f>
        <v>780</v>
      </c>
      <c r="B781" s="51" t="s">
        <v>3036</v>
      </c>
      <c r="C781" s="51" t="s">
        <v>835</v>
      </c>
      <c r="D781" s="64" t="s">
        <v>890</v>
      </c>
      <c r="E781" s="64">
        <v>725285</v>
      </c>
      <c r="F781" s="58" t="s">
        <v>34</v>
      </c>
      <c r="H781" s="62">
        <f t="shared" si="257"/>
        <v>780</v>
      </c>
      <c r="I781" s="63" t="str">
        <f t="shared" si="258"/>
        <v/>
      </c>
      <c r="J781" s="47" t="str">
        <f t="shared" si="259"/>
        <v/>
      </c>
      <c r="K781" s="47" t="str">
        <f t="shared" si="260"/>
        <v/>
      </c>
      <c r="L781" s="48" t="str">
        <f t="shared" si="261"/>
        <v/>
      </c>
      <c r="M781" s="47" t="str">
        <f t="shared" si="262"/>
        <v/>
      </c>
      <c r="N781" s="54" t="str">
        <f t="shared" si="263"/>
        <v/>
      </c>
      <c r="P781" s="53" t="str">
        <f>IF($AB$1="NE","",IF(V781=$V$1,MAX($P$1:P780)+1,""))</f>
        <v/>
      </c>
      <c r="Q781" s="50" t="str">
        <f t="shared" si="246"/>
        <v/>
      </c>
      <c r="R781" s="47" t="str">
        <f t="shared" si="247"/>
        <v/>
      </c>
      <c r="S781" s="47" t="str">
        <f t="shared" si="248"/>
        <v/>
      </c>
      <c r="T781" s="48" t="str">
        <f t="shared" si="249"/>
        <v/>
      </c>
      <c r="U781" s="47" t="str">
        <f t="shared" si="250"/>
        <v/>
      </c>
      <c r="V781" s="54" t="str">
        <f t="shared" si="251"/>
        <v/>
      </c>
      <c r="X781" s="49" t="str">
        <f>IF(AA781=$AA$1,MAX($X$1:X780)+1,"")</f>
        <v/>
      </c>
      <c r="Y781" s="50">
        <f t="shared" si="245"/>
        <v>780</v>
      </c>
      <c r="Z781" s="51" t="str">
        <f t="shared" si="252"/>
        <v>Ječmen Jarní</v>
      </c>
      <c r="AA781" s="50" t="str">
        <f t="shared" si="253"/>
        <v>Třebíč</v>
      </c>
      <c r="AB781" s="50" t="str">
        <f t="shared" si="254"/>
        <v>Police u Jemnice</v>
      </c>
      <c r="AC781" s="51">
        <f t="shared" si="255"/>
        <v>725285</v>
      </c>
      <c r="AD781" s="52" t="str">
        <f t="shared" si="256"/>
        <v>30,01 - 50,00 %</v>
      </c>
    </row>
    <row r="782" spans="1:30" ht="12.75" x14ac:dyDescent="0.25">
      <c r="A782" s="49">
        <f>IF(B782=$Z$1,MAX($A$1:A781)+1,"")</f>
        <v>781</v>
      </c>
      <c r="B782" s="51" t="s">
        <v>3036</v>
      </c>
      <c r="C782" s="51" t="s">
        <v>835</v>
      </c>
      <c r="D782" s="64" t="s">
        <v>891</v>
      </c>
      <c r="E782" s="64">
        <v>725889</v>
      </c>
      <c r="F782" s="58" t="s">
        <v>34</v>
      </c>
      <c r="H782" s="62">
        <f t="shared" si="257"/>
        <v>781</v>
      </c>
      <c r="I782" s="63" t="str">
        <f t="shared" si="258"/>
        <v/>
      </c>
      <c r="J782" s="47" t="str">
        <f t="shared" si="259"/>
        <v/>
      </c>
      <c r="K782" s="47" t="str">
        <f t="shared" si="260"/>
        <v/>
      </c>
      <c r="L782" s="48" t="str">
        <f t="shared" si="261"/>
        <v/>
      </c>
      <c r="M782" s="47" t="str">
        <f t="shared" si="262"/>
        <v/>
      </c>
      <c r="N782" s="54" t="str">
        <f t="shared" si="263"/>
        <v/>
      </c>
      <c r="P782" s="53" t="str">
        <f>IF($AB$1="NE","",IF(V782=$V$1,MAX($P$1:P781)+1,""))</f>
        <v/>
      </c>
      <c r="Q782" s="50" t="str">
        <f t="shared" si="246"/>
        <v/>
      </c>
      <c r="R782" s="47" t="str">
        <f t="shared" si="247"/>
        <v/>
      </c>
      <c r="S782" s="47" t="str">
        <f t="shared" si="248"/>
        <v/>
      </c>
      <c r="T782" s="48" t="str">
        <f t="shared" si="249"/>
        <v/>
      </c>
      <c r="U782" s="47" t="str">
        <f t="shared" si="250"/>
        <v/>
      </c>
      <c r="V782" s="54" t="str">
        <f t="shared" si="251"/>
        <v/>
      </c>
      <c r="X782" s="49" t="str">
        <f>IF(AA782=$AA$1,MAX($X$1:X781)+1,"")</f>
        <v/>
      </c>
      <c r="Y782" s="50">
        <f t="shared" si="245"/>
        <v>781</v>
      </c>
      <c r="Z782" s="51" t="str">
        <f t="shared" si="252"/>
        <v>Ječmen Jarní</v>
      </c>
      <c r="AA782" s="50" t="str">
        <f t="shared" si="253"/>
        <v>Třebíč</v>
      </c>
      <c r="AB782" s="50" t="str">
        <f t="shared" si="254"/>
        <v>Popůvky nad Jihlavou</v>
      </c>
      <c r="AC782" s="51">
        <f t="shared" si="255"/>
        <v>725889</v>
      </c>
      <c r="AD782" s="52" t="str">
        <f t="shared" si="256"/>
        <v>30,01 - 50,00 %</v>
      </c>
    </row>
    <row r="783" spans="1:30" ht="12.75" x14ac:dyDescent="0.25">
      <c r="A783" s="49">
        <f>IF(B783=$Z$1,MAX($A$1:A782)+1,"")</f>
        <v>782</v>
      </c>
      <c r="B783" s="51" t="s">
        <v>3036</v>
      </c>
      <c r="C783" s="51" t="s">
        <v>835</v>
      </c>
      <c r="D783" s="64" t="s">
        <v>892</v>
      </c>
      <c r="E783" s="64">
        <v>735205</v>
      </c>
      <c r="F783" s="58" t="s">
        <v>34</v>
      </c>
      <c r="H783" s="62">
        <f t="shared" si="257"/>
        <v>782</v>
      </c>
      <c r="I783" s="63" t="str">
        <f t="shared" si="258"/>
        <v/>
      </c>
      <c r="J783" s="47" t="str">
        <f t="shared" si="259"/>
        <v/>
      </c>
      <c r="K783" s="47" t="str">
        <f t="shared" si="260"/>
        <v/>
      </c>
      <c r="L783" s="48" t="str">
        <f t="shared" si="261"/>
        <v/>
      </c>
      <c r="M783" s="47" t="str">
        <f t="shared" si="262"/>
        <v/>
      </c>
      <c r="N783" s="54" t="str">
        <f t="shared" si="263"/>
        <v/>
      </c>
      <c r="P783" s="53" t="str">
        <f>IF($AB$1="NE","",IF(V783=$V$1,MAX($P$1:P782)+1,""))</f>
        <v/>
      </c>
      <c r="Q783" s="50" t="str">
        <f t="shared" si="246"/>
        <v/>
      </c>
      <c r="R783" s="47" t="str">
        <f t="shared" si="247"/>
        <v/>
      </c>
      <c r="S783" s="47" t="str">
        <f t="shared" si="248"/>
        <v/>
      </c>
      <c r="T783" s="48" t="str">
        <f t="shared" si="249"/>
        <v/>
      </c>
      <c r="U783" s="47" t="str">
        <f t="shared" si="250"/>
        <v/>
      </c>
      <c r="V783" s="54" t="str">
        <f t="shared" si="251"/>
        <v/>
      </c>
      <c r="X783" s="49" t="str">
        <f>IF(AA783=$AA$1,MAX($X$1:X782)+1,"")</f>
        <v/>
      </c>
      <c r="Y783" s="50">
        <f t="shared" si="245"/>
        <v>782</v>
      </c>
      <c r="Z783" s="51" t="str">
        <f t="shared" si="252"/>
        <v>Ječmen Jarní</v>
      </c>
      <c r="AA783" s="50" t="str">
        <f t="shared" si="253"/>
        <v>Třebíč</v>
      </c>
      <c r="AB783" s="50" t="str">
        <f t="shared" si="254"/>
        <v>Přešovice</v>
      </c>
      <c r="AC783" s="51">
        <f t="shared" si="255"/>
        <v>735205</v>
      </c>
      <c r="AD783" s="52" t="str">
        <f t="shared" si="256"/>
        <v>30,01 - 50,00 %</v>
      </c>
    </row>
    <row r="784" spans="1:30" ht="12.75" x14ac:dyDescent="0.25">
      <c r="A784" s="49">
        <f>IF(B784=$Z$1,MAX($A$1:A783)+1,"")</f>
        <v>783</v>
      </c>
      <c r="B784" s="51" t="s">
        <v>3036</v>
      </c>
      <c r="C784" s="51" t="s">
        <v>835</v>
      </c>
      <c r="D784" s="64" t="s">
        <v>893</v>
      </c>
      <c r="E784" s="64">
        <v>736066</v>
      </c>
      <c r="F784" s="58" t="s">
        <v>34</v>
      </c>
      <c r="H784" s="62">
        <f t="shared" si="257"/>
        <v>783</v>
      </c>
      <c r="I784" s="63" t="str">
        <f t="shared" si="258"/>
        <v/>
      </c>
      <c r="J784" s="47" t="str">
        <f t="shared" si="259"/>
        <v/>
      </c>
      <c r="K784" s="47" t="str">
        <f t="shared" si="260"/>
        <v/>
      </c>
      <c r="L784" s="48" t="str">
        <f t="shared" si="261"/>
        <v/>
      </c>
      <c r="M784" s="47" t="str">
        <f t="shared" si="262"/>
        <v/>
      </c>
      <c r="N784" s="54" t="str">
        <f t="shared" si="263"/>
        <v/>
      </c>
      <c r="P784" s="53" t="str">
        <f>IF($AB$1="NE","",IF(V784=$V$1,MAX($P$1:P783)+1,""))</f>
        <v/>
      </c>
      <c r="Q784" s="50" t="str">
        <f t="shared" si="246"/>
        <v/>
      </c>
      <c r="R784" s="47" t="str">
        <f t="shared" si="247"/>
        <v/>
      </c>
      <c r="S784" s="47" t="str">
        <f t="shared" si="248"/>
        <v/>
      </c>
      <c r="T784" s="48" t="str">
        <f t="shared" si="249"/>
        <v/>
      </c>
      <c r="U784" s="47" t="str">
        <f t="shared" si="250"/>
        <v/>
      </c>
      <c r="V784" s="54" t="str">
        <f t="shared" si="251"/>
        <v/>
      </c>
      <c r="X784" s="49" t="str">
        <f>IF(AA784=$AA$1,MAX($X$1:X783)+1,"")</f>
        <v/>
      </c>
      <c r="Y784" s="50">
        <f t="shared" si="245"/>
        <v>783</v>
      </c>
      <c r="Z784" s="51" t="str">
        <f t="shared" si="252"/>
        <v>Ječmen Jarní</v>
      </c>
      <c r="AA784" s="50" t="str">
        <f t="shared" si="253"/>
        <v>Třebíč</v>
      </c>
      <c r="AB784" s="50" t="str">
        <f t="shared" si="254"/>
        <v>Příložany</v>
      </c>
      <c r="AC784" s="51">
        <f t="shared" si="255"/>
        <v>736066</v>
      </c>
      <c r="AD784" s="52" t="str">
        <f t="shared" si="256"/>
        <v>30,01 - 50,00 %</v>
      </c>
    </row>
    <row r="785" spans="1:30" ht="12.75" x14ac:dyDescent="0.25">
      <c r="A785" s="49">
        <f>IF(B785=$Z$1,MAX($A$1:A784)+1,"")</f>
        <v>784</v>
      </c>
      <c r="B785" s="51" t="s">
        <v>3036</v>
      </c>
      <c r="C785" s="51" t="s">
        <v>835</v>
      </c>
      <c r="D785" s="64" t="s">
        <v>894</v>
      </c>
      <c r="E785" s="64">
        <v>736317</v>
      </c>
      <c r="F785" s="58" t="s">
        <v>34</v>
      </c>
      <c r="H785" s="62">
        <f t="shared" si="257"/>
        <v>784</v>
      </c>
      <c r="I785" s="63" t="str">
        <f t="shared" si="258"/>
        <v/>
      </c>
      <c r="J785" s="47" t="str">
        <f t="shared" si="259"/>
        <v/>
      </c>
      <c r="K785" s="47" t="str">
        <f t="shared" si="260"/>
        <v/>
      </c>
      <c r="L785" s="48" t="str">
        <f t="shared" si="261"/>
        <v/>
      </c>
      <c r="M785" s="47" t="str">
        <f t="shared" si="262"/>
        <v/>
      </c>
      <c r="N785" s="54" t="str">
        <f t="shared" si="263"/>
        <v/>
      </c>
      <c r="P785" s="53" t="str">
        <f>IF($AB$1="NE","",IF(V785=$V$1,MAX($P$1:P784)+1,""))</f>
        <v/>
      </c>
      <c r="Q785" s="50" t="str">
        <f t="shared" si="246"/>
        <v/>
      </c>
      <c r="R785" s="47" t="str">
        <f t="shared" si="247"/>
        <v/>
      </c>
      <c r="S785" s="47" t="str">
        <f t="shared" si="248"/>
        <v/>
      </c>
      <c r="T785" s="48" t="str">
        <f t="shared" si="249"/>
        <v/>
      </c>
      <c r="U785" s="47" t="str">
        <f t="shared" si="250"/>
        <v/>
      </c>
      <c r="V785" s="54" t="str">
        <f t="shared" si="251"/>
        <v/>
      </c>
      <c r="X785" s="49" t="str">
        <f>IF(AA785=$AA$1,MAX($X$1:X784)+1,"")</f>
        <v/>
      </c>
      <c r="Y785" s="50">
        <f t="shared" si="245"/>
        <v>784</v>
      </c>
      <c r="Z785" s="51" t="str">
        <f t="shared" si="252"/>
        <v>Ječmen Jarní</v>
      </c>
      <c r="AA785" s="50" t="str">
        <f t="shared" si="253"/>
        <v>Třebíč</v>
      </c>
      <c r="AB785" s="50" t="str">
        <f t="shared" si="254"/>
        <v>Příštpo</v>
      </c>
      <c r="AC785" s="51">
        <f t="shared" si="255"/>
        <v>736317</v>
      </c>
      <c r="AD785" s="52" t="str">
        <f t="shared" si="256"/>
        <v>30,01 - 50,00 %</v>
      </c>
    </row>
    <row r="786" spans="1:30" ht="12.75" x14ac:dyDescent="0.25">
      <c r="A786" s="49">
        <f>IF(B786=$Z$1,MAX($A$1:A785)+1,"")</f>
        <v>785</v>
      </c>
      <c r="B786" s="51" t="s">
        <v>3036</v>
      </c>
      <c r="C786" s="51" t="s">
        <v>835</v>
      </c>
      <c r="D786" s="64" t="s">
        <v>895</v>
      </c>
      <c r="E786" s="64">
        <v>736562</v>
      </c>
      <c r="F786" s="58" t="s">
        <v>34</v>
      </c>
      <c r="H786" s="62">
        <f t="shared" si="257"/>
        <v>785</v>
      </c>
      <c r="I786" s="63" t="str">
        <f t="shared" si="258"/>
        <v/>
      </c>
      <c r="J786" s="47" t="str">
        <f t="shared" si="259"/>
        <v/>
      </c>
      <c r="K786" s="47" t="str">
        <f t="shared" si="260"/>
        <v/>
      </c>
      <c r="L786" s="48" t="str">
        <f t="shared" si="261"/>
        <v/>
      </c>
      <c r="M786" s="47" t="str">
        <f t="shared" si="262"/>
        <v/>
      </c>
      <c r="N786" s="54" t="str">
        <f t="shared" si="263"/>
        <v/>
      </c>
      <c r="P786" s="53" t="str">
        <f>IF($AB$1="NE","",IF(V786=$V$1,MAX($P$1:P785)+1,""))</f>
        <v/>
      </c>
      <c r="Q786" s="50" t="str">
        <f t="shared" si="246"/>
        <v/>
      </c>
      <c r="R786" s="47" t="str">
        <f t="shared" si="247"/>
        <v/>
      </c>
      <c r="S786" s="47" t="str">
        <f t="shared" si="248"/>
        <v/>
      </c>
      <c r="T786" s="48" t="str">
        <f t="shared" si="249"/>
        <v/>
      </c>
      <c r="U786" s="47" t="str">
        <f t="shared" si="250"/>
        <v/>
      </c>
      <c r="V786" s="54" t="str">
        <f t="shared" si="251"/>
        <v/>
      </c>
      <c r="X786" s="49" t="str">
        <f>IF(AA786=$AA$1,MAX($X$1:X785)+1,"")</f>
        <v/>
      </c>
      <c r="Y786" s="50">
        <f t="shared" si="245"/>
        <v>785</v>
      </c>
      <c r="Z786" s="51" t="str">
        <f t="shared" si="252"/>
        <v>Ječmen Jarní</v>
      </c>
      <c r="AA786" s="50" t="str">
        <f t="shared" si="253"/>
        <v>Třebíč</v>
      </c>
      <c r="AB786" s="50" t="str">
        <f t="shared" si="254"/>
        <v>Ptáčov</v>
      </c>
      <c r="AC786" s="51">
        <f t="shared" si="255"/>
        <v>736562</v>
      </c>
      <c r="AD786" s="52" t="str">
        <f t="shared" si="256"/>
        <v>30,01 - 50,00 %</v>
      </c>
    </row>
    <row r="787" spans="1:30" ht="12.75" x14ac:dyDescent="0.25">
      <c r="A787" s="49">
        <f>IF(B787=$Z$1,MAX($A$1:A786)+1,"")</f>
        <v>786</v>
      </c>
      <c r="B787" s="51" t="s">
        <v>3036</v>
      </c>
      <c r="C787" s="51" t="s">
        <v>835</v>
      </c>
      <c r="D787" s="64" t="s">
        <v>896</v>
      </c>
      <c r="E787" s="64">
        <v>736708</v>
      </c>
      <c r="F787" s="58" t="s">
        <v>34</v>
      </c>
      <c r="H787" s="62">
        <f t="shared" si="257"/>
        <v>786</v>
      </c>
      <c r="I787" s="63" t="str">
        <f t="shared" si="258"/>
        <v/>
      </c>
      <c r="J787" s="47" t="str">
        <f t="shared" si="259"/>
        <v/>
      </c>
      <c r="K787" s="47" t="str">
        <f t="shared" si="260"/>
        <v/>
      </c>
      <c r="L787" s="48" t="str">
        <f t="shared" si="261"/>
        <v/>
      </c>
      <c r="M787" s="47" t="str">
        <f t="shared" si="262"/>
        <v/>
      </c>
      <c r="N787" s="54" t="str">
        <f t="shared" si="263"/>
        <v/>
      </c>
      <c r="P787" s="53" t="str">
        <f>IF($AB$1="NE","",IF(V787=$V$1,MAX($P$1:P786)+1,""))</f>
        <v/>
      </c>
      <c r="Q787" s="50" t="str">
        <f t="shared" si="246"/>
        <v/>
      </c>
      <c r="R787" s="47" t="str">
        <f t="shared" si="247"/>
        <v/>
      </c>
      <c r="S787" s="47" t="str">
        <f t="shared" si="248"/>
        <v/>
      </c>
      <c r="T787" s="48" t="str">
        <f t="shared" si="249"/>
        <v/>
      </c>
      <c r="U787" s="47" t="str">
        <f t="shared" si="250"/>
        <v/>
      </c>
      <c r="V787" s="54" t="str">
        <f t="shared" si="251"/>
        <v/>
      </c>
      <c r="X787" s="49" t="str">
        <f>IF(AA787=$AA$1,MAX($X$1:X786)+1,"")</f>
        <v/>
      </c>
      <c r="Y787" s="50">
        <f t="shared" si="245"/>
        <v>786</v>
      </c>
      <c r="Z787" s="51" t="str">
        <f t="shared" si="252"/>
        <v>Ječmen Jarní</v>
      </c>
      <c r="AA787" s="50" t="str">
        <f t="shared" si="253"/>
        <v>Třebíč</v>
      </c>
      <c r="AB787" s="50" t="str">
        <f t="shared" si="254"/>
        <v>Pucov</v>
      </c>
      <c r="AC787" s="51">
        <f t="shared" si="255"/>
        <v>736708</v>
      </c>
      <c r="AD787" s="52" t="str">
        <f t="shared" si="256"/>
        <v>30,01 - 50,00 %</v>
      </c>
    </row>
    <row r="788" spans="1:30" ht="12.75" x14ac:dyDescent="0.25">
      <c r="A788" s="49">
        <f>IF(B788=$Z$1,MAX($A$1:A787)+1,"")</f>
        <v>787</v>
      </c>
      <c r="B788" s="51" t="s">
        <v>3036</v>
      </c>
      <c r="C788" s="51" t="s">
        <v>835</v>
      </c>
      <c r="D788" s="64" t="s">
        <v>897</v>
      </c>
      <c r="E788" s="64">
        <v>737305</v>
      </c>
      <c r="F788" s="58" t="s">
        <v>34</v>
      </c>
      <c r="H788" s="62">
        <f t="shared" si="257"/>
        <v>787</v>
      </c>
      <c r="I788" s="63" t="str">
        <f t="shared" si="258"/>
        <v/>
      </c>
      <c r="J788" s="47" t="str">
        <f t="shared" si="259"/>
        <v/>
      </c>
      <c r="K788" s="47" t="str">
        <f t="shared" si="260"/>
        <v/>
      </c>
      <c r="L788" s="48" t="str">
        <f t="shared" si="261"/>
        <v/>
      </c>
      <c r="M788" s="47" t="str">
        <f t="shared" si="262"/>
        <v/>
      </c>
      <c r="N788" s="54" t="str">
        <f t="shared" si="263"/>
        <v/>
      </c>
      <c r="P788" s="53" t="str">
        <f>IF($AB$1="NE","",IF(V788=$V$1,MAX($P$1:P787)+1,""))</f>
        <v/>
      </c>
      <c r="Q788" s="50" t="str">
        <f t="shared" si="246"/>
        <v/>
      </c>
      <c r="R788" s="47" t="str">
        <f t="shared" si="247"/>
        <v/>
      </c>
      <c r="S788" s="47" t="str">
        <f t="shared" si="248"/>
        <v/>
      </c>
      <c r="T788" s="48" t="str">
        <f t="shared" si="249"/>
        <v/>
      </c>
      <c r="U788" s="47" t="str">
        <f t="shared" si="250"/>
        <v/>
      </c>
      <c r="V788" s="54" t="str">
        <f t="shared" si="251"/>
        <v/>
      </c>
      <c r="X788" s="49" t="str">
        <f>IF(AA788=$AA$1,MAX($X$1:X787)+1,"")</f>
        <v/>
      </c>
      <c r="Y788" s="50">
        <f t="shared" si="245"/>
        <v>787</v>
      </c>
      <c r="Z788" s="51" t="str">
        <f t="shared" si="252"/>
        <v>Ječmen Jarní</v>
      </c>
      <c r="AA788" s="50" t="str">
        <f t="shared" si="253"/>
        <v>Třebíč</v>
      </c>
      <c r="AB788" s="50" t="str">
        <f t="shared" si="254"/>
        <v>Račerovice</v>
      </c>
      <c r="AC788" s="51">
        <f t="shared" si="255"/>
        <v>737305</v>
      </c>
      <c r="AD788" s="52" t="str">
        <f t="shared" si="256"/>
        <v>30,01 - 50,00 %</v>
      </c>
    </row>
    <row r="789" spans="1:30" ht="12.75" x14ac:dyDescent="0.25">
      <c r="A789" s="49">
        <f>IF(B789=$Z$1,MAX($A$1:A788)+1,"")</f>
        <v>788</v>
      </c>
      <c r="B789" s="51" t="s">
        <v>3036</v>
      </c>
      <c r="C789" s="51" t="s">
        <v>835</v>
      </c>
      <c r="D789" s="64" t="s">
        <v>898</v>
      </c>
      <c r="E789" s="64">
        <v>738042</v>
      </c>
      <c r="F789" s="58" t="s">
        <v>34</v>
      </c>
      <c r="H789" s="62">
        <f t="shared" si="257"/>
        <v>788</v>
      </c>
      <c r="I789" s="63" t="str">
        <f t="shared" si="258"/>
        <v/>
      </c>
      <c r="J789" s="47" t="str">
        <f t="shared" si="259"/>
        <v/>
      </c>
      <c r="K789" s="47" t="str">
        <f t="shared" si="260"/>
        <v/>
      </c>
      <c r="L789" s="48" t="str">
        <f t="shared" si="261"/>
        <v/>
      </c>
      <c r="M789" s="47" t="str">
        <f t="shared" si="262"/>
        <v/>
      </c>
      <c r="N789" s="54" t="str">
        <f t="shared" si="263"/>
        <v/>
      </c>
      <c r="P789" s="53" t="str">
        <f>IF($AB$1="NE","",IF(V789=$V$1,MAX($P$1:P788)+1,""))</f>
        <v/>
      </c>
      <c r="Q789" s="50" t="str">
        <f t="shared" si="246"/>
        <v/>
      </c>
      <c r="R789" s="47" t="str">
        <f t="shared" si="247"/>
        <v/>
      </c>
      <c r="S789" s="47" t="str">
        <f t="shared" si="248"/>
        <v/>
      </c>
      <c r="T789" s="48" t="str">
        <f t="shared" si="249"/>
        <v/>
      </c>
      <c r="U789" s="47" t="str">
        <f t="shared" si="250"/>
        <v/>
      </c>
      <c r="V789" s="54" t="str">
        <f t="shared" si="251"/>
        <v/>
      </c>
      <c r="X789" s="49" t="str">
        <f>IF(AA789=$AA$1,MAX($X$1:X788)+1,"")</f>
        <v/>
      </c>
      <c r="Y789" s="50">
        <f t="shared" si="245"/>
        <v>788</v>
      </c>
      <c r="Z789" s="51" t="str">
        <f t="shared" si="252"/>
        <v>Ječmen Jarní</v>
      </c>
      <c r="AA789" s="50" t="str">
        <f t="shared" si="253"/>
        <v>Třebíč</v>
      </c>
      <c r="AB789" s="50" t="str">
        <f t="shared" si="254"/>
        <v>Radkovice u Hrotovic</v>
      </c>
      <c r="AC789" s="51">
        <f t="shared" si="255"/>
        <v>738042</v>
      </c>
      <c r="AD789" s="52" t="str">
        <f t="shared" si="256"/>
        <v>30,01 - 50,00 %</v>
      </c>
    </row>
    <row r="790" spans="1:30" ht="12.75" x14ac:dyDescent="0.25">
      <c r="A790" s="49">
        <f>IF(B790=$Z$1,MAX($A$1:A789)+1,"")</f>
        <v>789</v>
      </c>
      <c r="B790" s="51" t="s">
        <v>3036</v>
      </c>
      <c r="C790" s="51" t="s">
        <v>835</v>
      </c>
      <c r="D790" s="64" t="s">
        <v>899</v>
      </c>
      <c r="E790" s="64">
        <v>738603</v>
      </c>
      <c r="F790" s="58" t="s">
        <v>34</v>
      </c>
      <c r="H790" s="62">
        <f t="shared" si="257"/>
        <v>789</v>
      </c>
      <c r="I790" s="63" t="str">
        <f t="shared" si="258"/>
        <v/>
      </c>
      <c r="J790" s="47" t="str">
        <f t="shared" si="259"/>
        <v/>
      </c>
      <c r="K790" s="47" t="str">
        <f t="shared" si="260"/>
        <v/>
      </c>
      <c r="L790" s="48" t="str">
        <f t="shared" si="261"/>
        <v/>
      </c>
      <c r="M790" s="47" t="str">
        <f t="shared" si="262"/>
        <v/>
      </c>
      <c r="N790" s="54" t="str">
        <f t="shared" si="263"/>
        <v/>
      </c>
      <c r="P790" s="53" t="str">
        <f>IF($AB$1="NE","",IF(V790=$V$1,MAX($P$1:P789)+1,""))</f>
        <v/>
      </c>
      <c r="Q790" s="50" t="str">
        <f t="shared" si="246"/>
        <v/>
      </c>
      <c r="R790" s="47" t="str">
        <f t="shared" si="247"/>
        <v/>
      </c>
      <c r="S790" s="47" t="str">
        <f t="shared" si="248"/>
        <v/>
      </c>
      <c r="T790" s="48" t="str">
        <f t="shared" si="249"/>
        <v/>
      </c>
      <c r="U790" s="47" t="str">
        <f t="shared" si="250"/>
        <v/>
      </c>
      <c r="V790" s="54" t="str">
        <f t="shared" si="251"/>
        <v/>
      </c>
      <c r="X790" s="49" t="str">
        <f>IF(AA790=$AA$1,MAX($X$1:X789)+1,"")</f>
        <v/>
      </c>
      <c r="Y790" s="50">
        <f t="shared" si="245"/>
        <v>789</v>
      </c>
      <c r="Z790" s="51" t="str">
        <f t="shared" si="252"/>
        <v>Ječmen Jarní</v>
      </c>
      <c r="AA790" s="50" t="str">
        <f t="shared" si="253"/>
        <v>Třebíč</v>
      </c>
      <c r="AB790" s="50" t="str">
        <f t="shared" si="254"/>
        <v>Radotice</v>
      </c>
      <c r="AC790" s="51">
        <f t="shared" si="255"/>
        <v>738603</v>
      </c>
      <c r="AD790" s="52" t="str">
        <f t="shared" si="256"/>
        <v>30,01 - 50,00 %</v>
      </c>
    </row>
    <row r="791" spans="1:30" ht="12.75" x14ac:dyDescent="0.25">
      <c r="A791" s="49">
        <f>IF(B791=$Z$1,MAX($A$1:A790)+1,"")</f>
        <v>790</v>
      </c>
      <c r="B791" s="51" t="s">
        <v>3036</v>
      </c>
      <c r="C791" s="51" t="s">
        <v>835</v>
      </c>
      <c r="D791" s="64" t="s">
        <v>900</v>
      </c>
      <c r="E791" s="64">
        <v>739324</v>
      </c>
      <c r="F791" s="58" t="s">
        <v>34</v>
      </c>
      <c r="H791" s="62">
        <f t="shared" si="257"/>
        <v>790</v>
      </c>
      <c r="I791" s="63" t="str">
        <f t="shared" si="258"/>
        <v/>
      </c>
      <c r="J791" s="47" t="str">
        <f t="shared" si="259"/>
        <v/>
      </c>
      <c r="K791" s="47" t="str">
        <f t="shared" si="260"/>
        <v/>
      </c>
      <c r="L791" s="48" t="str">
        <f t="shared" si="261"/>
        <v/>
      </c>
      <c r="M791" s="47" t="str">
        <f t="shared" si="262"/>
        <v/>
      </c>
      <c r="N791" s="54" t="str">
        <f t="shared" si="263"/>
        <v/>
      </c>
      <c r="P791" s="53" t="str">
        <f>IF($AB$1="NE","",IF(V791=$V$1,MAX($P$1:P790)+1,""))</f>
        <v/>
      </c>
      <c r="Q791" s="50" t="str">
        <f t="shared" si="246"/>
        <v/>
      </c>
      <c r="R791" s="47" t="str">
        <f t="shared" si="247"/>
        <v/>
      </c>
      <c r="S791" s="47" t="str">
        <f t="shared" si="248"/>
        <v/>
      </c>
      <c r="T791" s="48" t="str">
        <f t="shared" si="249"/>
        <v/>
      </c>
      <c r="U791" s="47" t="str">
        <f t="shared" si="250"/>
        <v/>
      </c>
      <c r="V791" s="54" t="str">
        <f t="shared" si="251"/>
        <v/>
      </c>
      <c r="X791" s="49" t="str">
        <f>IF(AA791=$AA$1,MAX($X$1:X790)+1,"")</f>
        <v/>
      </c>
      <c r="Y791" s="50">
        <f t="shared" si="245"/>
        <v>790</v>
      </c>
      <c r="Z791" s="51" t="str">
        <f t="shared" si="252"/>
        <v>Ječmen Jarní</v>
      </c>
      <c r="AA791" s="50" t="str">
        <f t="shared" si="253"/>
        <v>Třebíč</v>
      </c>
      <c r="AB791" s="50" t="str">
        <f t="shared" si="254"/>
        <v>Rapotice</v>
      </c>
      <c r="AC791" s="51">
        <f t="shared" si="255"/>
        <v>739324</v>
      </c>
      <c r="AD791" s="52" t="str">
        <f t="shared" si="256"/>
        <v>30,01 - 50,00 %</v>
      </c>
    </row>
    <row r="792" spans="1:30" ht="12.75" x14ac:dyDescent="0.25">
      <c r="A792" s="49">
        <f>IF(B792=$Z$1,MAX($A$1:A791)+1,"")</f>
        <v>791</v>
      </c>
      <c r="B792" s="51" t="s">
        <v>3036</v>
      </c>
      <c r="C792" s="51" t="s">
        <v>835</v>
      </c>
      <c r="D792" s="64" t="s">
        <v>901</v>
      </c>
      <c r="E792" s="64">
        <v>739871</v>
      </c>
      <c r="F792" s="58" t="s">
        <v>34</v>
      </c>
      <c r="H792" s="62">
        <f t="shared" si="257"/>
        <v>791</v>
      </c>
      <c r="I792" s="63" t="str">
        <f t="shared" si="258"/>
        <v/>
      </c>
      <c r="J792" s="47" t="str">
        <f t="shared" si="259"/>
        <v/>
      </c>
      <c r="K792" s="47" t="str">
        <f t="shared" si="260"/>
        <v/>
      </c>
      <c r="L792" s="48" t="str">
        <f t="shared" si="261"/>
        <v/>
      </c>
      <c r="M792" s="47" t="str">
        <f t="shared" si="262"/>
        <v/>
      </c>
      <c r="N792" s="54" t="str">
        <f t="shared" si="263"/>
        <v/>
      </c>
      <c r="P792" s="53" t="str">
        <f>IF($AB$1="NE","",IF(V792=$V$1,MAX($P$1:P791)+1,""))</f>
        <v/>
      </c>
      <c r="Q792" s="50" t="str">
        <f t="shared" si="246"/>
        <v/>
      </c>
      <c r="R792" s="47" t="str">
        <f t="shared" si="247"/>
        <v/>
      </c>
      <c r="S792" s="47" t="str">
        <f t="shared" si="248"/>
        <v/>
      </c>
      <c r="T792" s="48" t="str">
        <f t="shared" si="249"/>
        <v/>
      </c>
      <c r="U792" s="47" t="str">
        <f t="shared" si="250"/>
        <v/>
      </c>
      <c r="V792" s="54" t="str">
        <f t="shared" si="251"/>
        <v/>
      </c>
      <c r="X792" s="49" t="str">
        <f>IF(AA792=$AA$1,MAX($X$1:X791)+1,"")</f>
        <v/>
      </c>
      <c r="Y792" s="50">
        <f t="shared" si="245"/>
        <v>791</v>
      </c>
      <c r="Z792" s="51" t="str">
        <f t="shared" si="252"/>
        <v>Ječmen Jarní</v>
      </c>
      <c r="AA792" s="50" t="str">
        <f t="shared" si="253"/>
        <v>Třebíč</v>
      </c>
      <c r="AB792" s="50" t="str">
        <f t="shared" si="254"/>
        <v>Ratibořice na Moravě</v>
      </c>
      <c r="AC792" s="51">
        <f t="shared" si="255"/>
        <v>739871</v>
      </c>
      <c r="AD792" s="52" t="str">
        <f t="shared" si="256"/>
        <v>30,01 - 50,00 %</v>
      </c>
    </row>
    <row r="793" spans="1:30" ht="12.75" x14ac:dyDescent="0.25">
      <c r="A793" s="49">
        <f>IF(B793=$Z$1,MAX($A$1:A792)+1,"")</f>
        <v>792</v>
      </c>
      <c r="B793" s="51" t="s">
        <v>3036</v>
      </c>
      <c r="C793" s="51" t="s">
        <v>835</v>
      </c>
      <c r="D793" s="64" t="s">
        <v>902</v>
      </c>
      <c r="E793" s="64">
        <v>741868</v>
      </c>
      <c r="F793" s="58" t="s">
        <v>34</v>
      </c>
      <c r="H793" s="62">
        <f t="shared" si="257"/>
        <v>792</v>
      </c>
      <c r="I793" s="63" t="str">
        <f t="shared" si="258"/>
        <v/>
      </c>
      <c r="J793" s="47" t="str">
        <f t="shared" si="259"/>
        <v/>
      </c>
      <c r="K793" s="47" t="str">
        <f t="shared" si="260"/>
        <v/>
      </c>
      <c r="L793" s="48" t="str">
        <f t="shared" si="261"/>
        <v/>
      </c>
      <c r="M793" s="47" t="str">
        <f t="shared" si="262"/>
        <v/>
      </c>
      <c r="N793" s="54" t="str">
        <f t="shared" si="263"/>
        <v/>
      </c>
      <c r="P793" s="53" t="str">
        <f>IF($AB$1="NE","",IF(V793=$V$1,MAX($P$1:P792)+1,""))</f>
        <v/>
      </c>
      <c r="Q793" s="50" t="str">
        <f t="shared" si="246"/>
        <v/>
      </c>
      <c r="R793" s="47" t="str">
        <f t="shared" si="247"/>
        <v/>
      </c>
      <c r="S793" s="47" t="str">
        <f t="shared" si="248"/>
        <v/>
      </c>
      <c r="T793" s="48" t="str">
        <f t="shared" si="249"/>
        <v/>
      </c>
      <c r="U793" s="47" t="str">
        <f t="shared" si="250"/>
        <v/>
      </c>
      <c r="V793" s="54" t="str">
        <f t="shared" si="251"/>
        <v/>
      </c>
      <c r="X793" s="49" t="str">
        <f>IF(AA793=$AA$1,MAX($X$1:X792)+1,"")</f>
        <v/>
      </c>
      <c r="Y793" s="50">
        <f t="shared" si="245"/>
        <v>792</v>
      </c>
      <c r="Z793" s="51" t="str">
        <f t="shared" si="252"/>
        <v>Ječmen Jarní</v>
      </c>
      <c r="AA793" s="50" t="str">
        <f t="shared" si="253"/>
        <v>Třebíč</v>
      </c>
      <c r="AB793" s="50" t="str">
        <f t="shared" si="254"/>
        <v>Rouchovany</v>
      </c>
      <c r="AC793" s="51">
        <f t="shared" si="255"/>
        <v>741868</v>
      </c>
      <c r="AD793" s="52" t="str">
        <f t="shared" si="256"/>
        <v>30,01 - 50,00 %</v>
      </c>
    </row>
    <row r="794" spans="1:30" ht="12.75" x14ac:dyDescent="0.25">
      <c r="A794" s="49">
        <f>IF(B794=$Z$1,MAX($A$1:A793)+1,"")</f>
        <v>793</v>
      </c>
      <c r="B794" s="51" t="s">
        <v>3036</v>
      </c>
      <c r="C794" s="51" t="s">
        <v>835</v>
      </c>
      <c r="D794" s="64" t="s">
        <v>903</v>
      </c>
      <c r="E794" s="64">
        <v>741876</v>
      </c>
      <c r="F794" s="58" t="s">
        <v>34</v>
      </c>
      <c r="H794" s="62">
        <f t="shared" si="257"/>
        <v>793</v>
      </c>
      <c r="I794" s="63" t="str">
        <f t="shared" si="258"/>
        <v/>
      </c>
      <c r="J794" s="47" t="str">
        <f t="shared" si="259"/>
        <v/>
      </c>
      <c r="K794" s="47" t="str">
        <f t="shared" si="260"/>
        <v/>
      </c>
      <c r="L794" s="48" t="str">
        <f t="shared" si="261"/>
        <v/>
      </c>
      <c r="M794" s="47" t="str">
        <f t="shared" si="262"/>
        <v/>
      </c>
      <c r="N794" s="54" t="str">
        <f t="shared" si="263"/>
        <v/>
      </c>
      <c r="P794" s="53" t="str">
        <f>IF($AB$1="NE","",IF(V794=$V$1,MAX($P$1:P793)+1,""))</f>
        <v/>
      </c>
      <c r="Q794" s="50" t="str">
        <f t="shared" si="246"/>
        <v/>
      </c>
      <c r="R794" s="47" t="str">
        <f t="shared" si="247"/>
        <v/>
      </c>
      <c r="S794" s="47" t="str">
        <f t="shared" si="248"/>
        <v/>
      </c>
      <c r="T794" s="48" t="str">
        <f t="shared" si="249"/>
        <v/>
      </c>
      <c r="U794" s="47" t="str">
        <f t="shared" si="250"/>
        <v/>
      </c>
      <c r="V794" s="54" t="str">
        <f t="shared" si="251"/>
        <v/>
      </c>
      <c r="X794" s="49" t="str">
        <f>IF(AA794=$AA$1,MAX($X$1:X793)+1,"")</f>
        <v/>
      </c>
      <c r="Y794" s="50">
        <f t="shared" si="245"/>
        <v>793</v>
      </c>
      <c r="Z794" s="51" t="str">
        <f t="shared" si="252"/>
        <v>Ječmen Jarní</v>
      </c>
      <c r="AA794" s="50" t="str">
        <f t="shared" si="253"/>
        <v>Třebíč</v>
      </c>
      <c r="AB794" s="50" t="str">
        <f t="shared" si="254"/>
        <v>Šemíkovice</v>
      </c>
      <c r="AC794" s="51">
        <f t="shared" si="255"/>
        <v>741876</v>
      </c>
      <c r="AD794" s="52" t="str">
        <f t="shared" si="256"/>
        <v>30,01 - 50,00 %</v>
      </c>
    </row>
    <row r="795" spans="1:30" ht="12.75" x14ac:dyDescent="0.25">
      <c r="A795" s="49">
        <f>IF(B795=$Z$1,MAX($A$1:A794)+1,"")</f>
        <v>794</v>
      </c>
      <c r="B795" s="51" t="s">
        <v>3036</v>
      </c>
      <c r="C795" s="51" t="s">
        <v>835</v>
      </c>
      <c r="D795" s="64" t="s">
        <v>904</v>
      </c>
      <c r="E795" s="64">
        <v>746801</v>
      </c>
      <c r="F795" s="58" t="s">
        <v>34</v>
      </c>
      <c r="H795" s="62">
        <f t="shared" si="257"/>
        <v>794</v>
      </c>
      <c r="I795" s="63" t="str">
        <f t="shared" si="258"/>
        <v/>
      </c>
      <c r="J795" s="47" t="str">
        <f t="shared" si="259"/>
        <v/>
      </c>
      <c r="K795" s="47" t="str">
        <f t="shared" si="260"/>
        <v/>
      </c>
      <c r="L795" s="48" t="str">
        <f t="shared" si="261"/>
        <v/>
      </c>
      <c r="M795" s="47" t="str">
        <f t="shared" si="262"/>
        <v/>
      </c>
      <c r="N795" s="54" t="str">
        <f t="shared" si="263"/>
        <v/>
      </c>
      <c r="P795" s="53" t="str">
        <f>IF($AB$1="NE","",IF(V795=$V$1,MAX($P$1:P794)+1,""))</f>
        <v/>
      </c>
      <c r="Q795" s="50" t="str">
        <f t="shared" si="246"/>
        <v/>
      </c>
      <c r="R795" s="47" t="str">
        <f t="shared" si="247"/>
        <v/>
      </c>
      <c r="S795" s="47" t="str">
        <f t="shared" si="248"/>
        <v/>
      </c>
      <c r="T795" s="48" t="str">
        <f t="shared" si="249"/>
        <v/>
      </c>
      <c r="U795" s="47" t="str">
        <f t="shared" si="250"/>
        <v/>
      </c>
      <c r="V795" s="54" t="str">
        <f t="shared" si="251"/>
        <v/>
      </c>
      <c r="X795" s="49" t="str">
        <f>IF(AA795=$AA$1,MAX($X$1:X794)+1,"")</f>
        <v/>
      </c>
      <c r="Y795" s="50">
        <f t="shared" si="245"/>
        <v>794</v>
      </c>
      <c r="Z795" s="51" t="str">
        <f t="shared" si="252"/>
        <v>Ječmen Jarní</v>
      </c>
      <c r="AA795" s="50" t="str">
        <f t="shared" si="253"/>
        <v>Třebíč</v>
      </c>
      <c r="AB795" s="50" t="str">
        <f t="shared" si="254"/>
        <v>Sedlec u Náměště nad Oslavou</v>
      </c>
      <c r="AC795" s="51">
        <f t="shared" si="255"/>
        <v>746801</v>
      </c>
      <c r="AD795" s="52" t="str">
        <f t="shared" si="256"/>
        <v>30,01 - 50,00 %</v>
      </c>
    </row>
    <row r="796" spans="1:30" ht="12.75" x14ac:dyDescent="0.25">
      <c r="A796" s="49">
        <f>IF(B796=$Z$1,MAX($A$1:A795)+1,"")</f>
        <v>795</v>
      </c>
      <c r="B796" s="51" t="s">
        <v>3036</v>
      </c>
      <c r="C796" s="51" t="s">
        <v>835</v>
      </c>
      <c r="D796" s="64" t="s">
        <v>905</v>
      </c>
      <c r="E796" s="64">
        <v>749931</v>
      </c>
      <c r="F796" s="58" t="s">
        <v>34</v>
      </c>
      <c r="H796" s="62">
        <f t="shared" si="257"/>
        <v>795</v>
      </c>
      <c r="I796" s="63" t="str">
        <f t="shared" si="258"/>
        <v/>
      </c>
      <c r="J796" s="47" t="str">
        <f t="shared" si="259"/>
        <v/>
      </c>
      <c r="K796" s="47" t="str">
        <f t="shared" si="260"/>
        <v/>
      </c>
      <c r="L796" s="48" t="str">
        <f t="shared" si="261"/>
        <v/>
      </c>
      <c r="M796" s="47" t="str">
        <f t="shared" si="262"/>
        <v/>
      </c>
      <c r="N796" s="54" t="str">
        <f t="shared" si="263"/>
        <v/>
      </c>
      <c r="P796" s="53" t="str">
        <f>IF($AB$1="NE","",IF(V796=$V$1,MAX($P$1:P795)+1,""))</f>
        <v/>
      </c>
      <c r="Q796" s="50" t="str">
        <f t="shared" si="246"/>
        <v/>
      </c>
      <c r="R796" s="47" t="str">
        <f t="shared" si="247"/>
        <v/>
      </c>
      <c r="S796" s="47" t="str">
        <f t="shared" si="248"/>
        <v/>
      </c>
      <c r="T796" s="48" t="str">
        <f t="shared" si="249"/>
        <v/>
      </c>
      <c r="U796" s="47" t="str">
        <f t="shared" si="250"/>
        <v/>
      </c>
      <c r="V796" s="54" t="str">
        <f t="shared" si="251"/>
        <v/>
      </c>
      <c r="X796" s="49" t="str">
        <f>IF(AA796=$AA$1,MAX($X$1:X795)+1,"")</f>
        <v/>
      </c>
      <c r="Y796" s="50">
        <f t="shared" si="245"/>
        <v>795</v>
      </c>
      <c r="Z796" s="51" t="str">
        <f t="shared" si="252"/>
        <v>Ječmen Jarní</v>
      </c>
      <c r="AA796" s="50" t="str">
        <f t="shared" si="253"/>
        <v>Třebíč</v>
      </c>
      <c r="AB796" s="50" t="str">
        <f t="shared" si="254"/>
        <v>Slavětice</v>
      </c>
      <c r="AC796" s="51">
        <f t="shared" si="255"/>
        <v>749931</v>
      </c>
      <c r="AD796" s="52" t="str">
        <f t="shared" si="256"/>
        <v>30,01 - 50,00 %</v>
      </c>
    </row>
    <row r="797" spans="1:30" ht="12.75" x14ac:dyDescent="0.25">
      <c r="A797" s="49">
        <f>IF(B797=$Z$1,MAX($A$1:A796)+1,"")</f>
        <v>796</v>
      </c>
      <c r="B797" s="51" t="s">
        <v>3036</v>
      </c>
      <c r="C797" s="51" t="s">
        <v>835</v>
      </c>
      <c r="D797" s="64" t="s">
        <v>906</v>
      </c>
      <c r="E797" s="64">
        <v>750034</v>
      </c>
      <c r="F797" s="58" t="s">
        <v>34</v>
      </c>
      <c r="H797" s="62">
        <f t="shared" si="257"/>
        <v>796</v>
      </c>
      <c r="I797" s="63" t="str">
        <f t="shared" si="258"/>
        <v/>
      </c>
      <c r="J797" s="47" t="str">
        <f t="shared" si="259"/>
        <v/>
      </c>
      <c r="K797" s="47" t="str">
        <f t="shared" si="260"/>
        <v/>
      </c>
      <c r="L797" s="48" t="str">
        <f t="shared" si="261"/>
        <v/>
      </c>
      <c r="M797" s="47" t="str">
        <f t="shared" si="262"/>
        <v/>
      </c>
      <c r="N797" s="54" t="str">
        <f t="shared" si="263"/>
        <v/>
      </c>
      <c r="P797" s="53" t="str">
        <f>IF($AB$1="NE","",IF(V797=$V$1,MAX($P$1:P796)+1,""))</f>
        <v/>
      </c>
      <c r="Q797" s="50" t="str">
        <f t="shared" si="246"/>
        <v/>
      </c>
      <c r="R797" s="47" t="str">
        <f t="shared" si="247"/>
        <v/>
      </c>
      <c r="S797" s="47" t="str">
        <f t="shared" si="248"/>
        <v/>
      </c>
      <c r="T797" s="48" t="str">
        <f t="shared" si="249"/>
        <v/>
      </c>
      <c r="U797" s="47" t="str">
        <f t="shared" si="250"/>
        <v/>
      </c>
      <c r="V797" s="54" t="str">
        <f t="shared" si="251"/>
        <v/>
      </c>
      <c r="X797" s="49" t="str">
        <f>IF(AA797=$AA$1,MAX($X$1:X796)+1,"")</f>
        <v/>
      </c>
      <c r="Y797" s="50">
        <f t="shared" si="245"/>
        <v>796</v>
      </c>
      <c r="Z797" s="51" t="str">
        <f t="shared" si="252"/>
        <v>Ječmen Jarní</v>
      </c>
      <c r="AA797" s="50" t="str">
        <f t="shared" si="253"/>
        <v>Třebíč</v>
      </c>
      <c r="AB797" s="50" t="str">
        <f t="shared" si="254"/>
        <v>Slavice</v>
      </c>
      <c r="AC797" s="51">
        <f t="shared" si="255"/>
        <v>750034</v>
      </c>
      <c r="AD797" s="52" t="str">
        <f t="shared" si="256"/>
        <v>30,01 - 50,00 %</v>
      </c>
    </row>
    <row r="798" spans="1:30" ht="12.75" x14ac:dyDescent="0.25">
      <c r="A798" s="49">
        <f>IF(B798=$Z$1,MAX($A$1:A797)+1,"")</f>
        <v>797</v>
      </c>
      <c r="B798" s="51" t="s">
        <v>3036</v>
      </c>
      <c r="C798" s="51" t="s">
        <v>835</v>
      </c>
      <c r="D798" s="64" t="s">
        <v>907</v>
      </c>
      <c r="E798" s="64">
        <v>750093</v>
      </c>
      <c r="F798" s="58" t="s">
        <v>34</v>
      </c>
      <c r="H798" s="62">
        <f t="shared" si="257"/>
        <v>797</v>
      </c>
      <c r="I798" s="63" t="str">
        <f t="shared" si="258"/>
        <v/>
      </c>
      <c r="J798" s="47" t="str">
        <f t="shared" si="259"/>
        <v/>
      </c>
      <c r="K798" s="47" t="str">
        <f t="shared" si="260"/>
        <v/>
      </c>
      <c r="L798" s="48" t="str">
        <f t="shared" si="261"/>
        <v/>
      </c>
      <c r="M798" s="47" t="str">
        <f t="shared" si="262"/>
        <v/>
      </c>
      <c r="N798" s="54" t="str">
        <f t="shared" si="263"/>
        <v/>
      </c>
      <c r="P798" s="53" t="str">
        <f>IF($AB$1="NE","",IF(V798=$V$1,MAX($P$1:P797)+1,""))</f>
        <v/>
      </c>
      <c r="Q798" s="50" t="str">
        <f t="shared" si="246"/>
        <v/>
      </c>
      <c r="R798" s="47" t="str">
        <f t="shared" si="247"/>
        <v/>
      </c>
      <c r="S798" s="47" t="str">
        <f t="shared" si="248"/>
        <v/>
      </c>
      <c r="T798" s="48" t="str">
        <f t="shared" si="249"/>
        <v/>
      </c>
      <c r="U798" s="47" t="str">
        <f t="shared" si="250"/>
        <v/>
      </c>
      <c r="V798" s="54" t="str">
        <f t="shared" si="251"/>
        <v/>
      </c>
      <c r="X798" s="49" t="str">
        <f>IF(AA798=$AA$1,MAX($X$1:X797)+1,"")</f>
        <v/>
      </c>
      <c r="Y798" s="50">
        <f t="shared" si="245"/>
        <v>797</v>
      </c>
      <c r="Z798" s="51" t="str">
        <f t="shared" si="252"/>
        <v>Ječmen Jarní</v>
      </c>
      <c r="AA798" s="50" t="str">
        <f t="shared" si="253"/>
        <v>Třebíč</v>
      </c>
      <c r="AB798" s="50" t="str">
        <f t="shared" si="254"/>
        <v>Okrašovice</v>
      </c>
      <c r="AC798" s="51">
        <f t="shared" si="255"/>
        <v>750093</v>
      </c>
      <c r="AD798" s="52" t="str">
        <f t="shared" si="256"/>
        <v>30,01 - 50,00 %</v>
      </c>
    </row>
    <row r="799" spans="1:30" ht="12.75" x14ac:dyDescent="0.25">
      <c r="A799" s="49">
        <f>IF(B799=$Z$1,MAX($A$1:A798)+1,"")</f>
        <v>798</v>
      </c>
      <c r="B799" s="51" t="s">
        <v>3036</v>
      </c>
      <c r="C799" s="51" t="s">
        <v>835</v>
      </c>
      <c r="D799" s="64" t="s">
        <v>908</v>
      </c>
      <c r="E799" s="64">
        <v>750115</v>
      </c>
      <c r="F799" s="58" t="s">
        <v>34</v>
      </c>
      <c r="H799" s="62">
        <f t="shared" si="257"/>
        <v>798</v>
      </c>
      <c r="I799" s="63" t="str">
        <f t="shared" si="258"/>
        <v/>
      </c>
      <c r="J799" s="47" t="str">
        <f t="shared" si="259"/>
        <v/>
      </c>
      <c r="K799" s="47" t="str">
        <f t="shared" si="260"/>
        <v/>
      </c>
      <c r="L799" s="48" t="str">
        <f t="shared" si="261"/>
        <v/>
      </c>
      <c r="M799" s="47" t="str">
        <f t="shared" si="262"/>
        <v/>
      </c>
      <c r="N799" s="54" t="str">
        <f t="shared" si="263"/>
        <v/>
      </c>
      <c r="P799" s="53" t="str">
        <f>IF($AB$1="NE","",IF(V799=$V$1,MAX($P$1:P798)+1,""))</f>
        <v/>
      </c>
      <c r="Q799" s="50" t="str">
        <f t="shared" si="246"/>
        <v/>
      </c>
      <c r="R799" s="47" t="str">
        <f t="shared" si="247"/>
        <v/>
      </c>
      <c r="S799" s="47" t="str">
        <f t="shared" si="248"/>
        <v/>
      </c>
      <c r="T799" s="48" t="str">
        <f t="shared" si="249"/>
        <v/>
      </c>
      <c r="U799" s="47" t="str">
        <f t="shared" si="250"/>
        <v/>
      </c>
      <c r="V799" s="54" t="str">
        <f t="shared" si="251"/>
        <v/>
      </c>
      <c r="X799" s="49" t="str">
        <f>IF(AA799=$AA$1,MAX($X$1:X798)+1,"")</f>
        <v/>
      </c>
      <c r="Y799" s="50">
        <f t="shared" si="245"/>
        <v>798</v>
      </c>
      <c r="Z799" s="51" t="str">
        <f t="shared" si="252"/>
        <v>Ječmen Jarní</v>
      </c>
      <c r="AA799" s="50" t="str">
        <f t="shared" si="253"/>
        <v>Třebíč</v>
      </c>
      <c r="AB799" s="50" t="str">
        <f t="shared" si="254"/>
        <v>Slavičky</v>
      </c>
      <c r="AC799" s="51">
        <f t="shared" si="255"/>
        <v>750115</v>
      </c>
      <c r="AD799" s="52" t="str">
        <f t="shared" si="256"/>
        <v>30,01 - 50,00 %</v>
      </c>
    </row>
    <row r="800" spans="1:30" ht="12.75" x14ac:dyDescent="0.25">
      <c r="A800" s="49">
        <f>IF(B800=$Z$1,MAX($A$1:A799)+1,"")</f>
        <v>799</v>
      </c>
      <c r="B800" s="51" t="s">
        <v>3036</v>
      </c>
      <c r="C800" s="51" t="s">
        <v>835</v>
      </c>
      <c r="D800" s="64" t="s">
        <v>909</v>
      </c>
      <c r="E800" s="64">
        <v>750212</v>
      </c>
      <c r="F800" s="58" t="s">
        <v>34</v>
      </c>
      <c r="H800" s="62">
        <f t="shared" si="257"/>
        <v>799</v>
      </c>
      <c r="I800" s="63" t="str">
        <f t="shared" si="258"/>
        <v/>
      </c>
      <c r="J800" s="47" t="str">
        <f t="shared" si="259"/>
        <v/>
      </c>
      <c r="K800" s="47" t="str">
        <f t="shared" si="260"/>
        <v/>
      </c>
      <c r="L800" s="48" t="str">
        <f t="shared" si="261"/>
        <v/>
      </c>
      <c r="M800" s="47" t="str">
        <f t="shared" si="262"/>
        <v/>
      </c>
      <c r="N800" s="54" t="str">
        <f t="shared" si="263"/>
        <v/>
      </c>
      <c r="P800" s="53" t="str">
        <f>IF($AB$1="NE","",IF(V800=$V$1,MAX($P$1:P799)+1,""))</f>
        <v/>
      </c>
      <c r="Q800" s="50" t="str">
        <f t="shared" si="246"/>
        <v/>
      </c>
      <c r="R800" s="47" t="str">
        <f t="shared" si="247"/>
        <v/>
      </c>
      <c r="S800" s="47" t="str">
        <f t="shared" si="248"/>
        <v/>
      </c>
      <c r="T800" s="48" t="str">
        <f t="shared" si="249"/>
        <v/>
      </c>
      <c r="U800" s="47" t="str">
        <f t="shared" si="250"/>
        <v/>
      </c>
      <c r="V800" s="54" t="str">
        <f t="shared" si="251"/>
        <v/>
      </c>
      <c r="X800" s="49" t="str">
        <f>IF(AA800=$AA$1,MAX($X$1:X799)+1,"")</f>
        <v/>
      </c>
      <c r="Y800" s="50">
        <f t="shared" si="245"/>
        <v>799</v>
      </c>
      <c r="Z800" s="51" t="str">
        <f t="shared" si="252"/>
        <v>Ječmen Jarní</v>
      </c>
      <c r="AA800" s="50" t="str">
        <f t="shared" si="253"/>
        <v>Třebíč</v>
      </c>
      <c r="AB800" s="50" t="str">
        <f t="shared" si="254"/>
        <v>Slavíkovice u Jemnice</v>
      </c>
      <c r="AC800" s="51">
        <f t="shared" si="255"/>
        <v>750212</v>
      </c>
      <c r="AD800" s="52" t="str">
        <f t="shared" si="256"/>
        <v>30,01 - 50,00 %</v>
      </c>
    </row>
    <row r="801" spans="1:30" ht="12.75" x14ac:dyDescent="0.25">
      <c r="A801" s="49">
        <f>IF(B801=$Z$1,MAX($A$1:A800)+1,"")</f>
        <v>800</v>
      </c>
      <c r="B801" s="51" t="s">
        <v>3036</v>
      </c>
      <c r="C801" s="51" t="s">
        <v>835</v>
      </c>
      <c r="D801" s="64" t="s">
        <v>910</v>
      </c>
      <c r="E801" s="64">
        <v>751227</v>
      </c>
      <c r="F801" s="58" t="s">
        <v>34</v>
      </c>
      <c r="H801" s="62">
        <f t="shared" si="257"/>
        <v>800</v>
      </c>
      <c r="I801" s="63" t="str">
        <f t="shared" si="258"/>
        <v/>
      </c>
      <c r="J801" s="47" t="str">
        <f t="shared" si="259"/>
        <v/>
      </c>
      <c r="K801" s="47" t="str">
        <f t="shared" si="260"/>
        <v/>
      </c>
      <c r="L801" s="48" t="str">
        <f t="shared" si="261"/>
        <v/>
      </c>
      <c r="M801" s="47" t="str">
        <f t="shared" si="262"/>
        <v/>
      </c>
      <c r="N801" s="54" t="str">
        <f t="shared" si="263"/>
        <v/>
      </c>
      <c r="P801" s="53" t="str">
        <f>IF($AB$1="NE","",IF(V801=$V$1,MAX($P$1:P800)+1,""))</f>
        <v/>
      </c>
      <c r="Q801" s="50" t="str">
        <f t="shared" si="246"/>
        <v/>
      </c>
      <c r="R801" s="47" t="str">
        <f t="shared" si="247"/>
        <v/>
      </c>
      <c r="S801" s="47" t="str">
        <f t="shared" si="248"/>
        <v/>
      </c>
      <c r="T801" s="48" t="str">
        <f t="shared" si="249"/>
        <v/>
      </c>
      <c r="U801" s="47" t="str">
        <f t="shared" si="250"/>
        <v/>
      </c>
      <c r="V801" s="54" t="str">
        <f t="shared" si="251"/>
        <v/>
      </c>
      <c r="X801" s="49" t="str">
        <f>IF(AA801=$AA$1,MAX($X$1:X800)+1,"")</f>
        <v/>
      </c>
      <c r="Y801" s="50">
        <f t="shared" si="245"/>
        <v>800</v>
      </c>
      <c r="Z801" s="51" t="str">
        <f t="shared" si="252"/>
        <v>Ječmen Jarní</v>
      </c>
      <c r="AA801" s="50" t="str">
        <f t="shared" si="253"/>
        <v>Třebíč</v>
      </c>
      <c r="AB801" s="50" t="str">
        <f t="shared" si="254"/>
        <v>Smrk na Moravě</v>
      </c>
      <c r="AC801" s="51">
        <f t="shared" si="255"/>
        <v>751227</v>
      </c>
      <c r="AD801" s="52" t="str">
        <f t="shared" si="256"/>
        <v>30,01 - 50,00 %</v>
      </c>
    </row>
    <row r="802" spans="1:30" ht="12.75" x14ac:dyDescent="0.25">
      <c r="A802" s="49">
        <f>IF(B802=$Z$1,MAX($A$1:A801)+1,"")</f>
        <v>801</v>
      </c>
      <c r="B802" s="51" t="s">
        <v>3036</v>
      </c>
      <c r="C802" s="51" t="s">
        <v>835</v>
      </c>
      <c r="D802" s="64" t="s">
        <v>911</v>
      </c>
      <c r="E802" s="64">
        <v>752185</v>
      </c>
      <c r="F802" s="58" t="s">
        <v>34</v>
      </c>
      <c r="H802" s="62">
        <f t="shared" si="257"/>
        <v>801</v>
      </c>
      <c r="I802" s="63" t="str">
        <f t="shared" si="258"/>
        <v/>
      </c>
      <c r="J802" s="47" t="str">
        <f t="shared" si="259"/>
        <v/>
      </c>
      <c r="K802" s="47" t="str">
        <f t="shared" si="260"/>
        <v/>
      </c>
      <c r="L802" s="48" t="str">
        <f t="shared" si="261"/>
        <v/>
      </c>
      <c r="M802" s="47" t="str">
        <f t="shared" si="262"/>
        <v/>
      </c>
      <c r="N802" s="54" t="str">
        <f t="shared" si="263"/>
        <v/>
      </c>
      <c r="P802" s="53" t="str">
        <f>IF($AB$1="NE","",IF(V802=$V$1,MAX($P$1:P801)+1,""))</f>
        <v/>
      </c>
      <c r="Q802" s="50" t="str">
        <f t="shared" si="246"/>
        <v/>
      </c>
      <c r="R802" s="47" t="str">
        <f t="shared" si="247"/>
        <v/>
      </c>
      <c r="S802" s="47" t="str">
        <f t="shared" si="248"/>
        <v/>
      </c>
      <c r="T802" s="48" t="str">
        <f t="shared" si="249"/>
        <v/>
      </c>
      <c r="U802" s="47" t="str">
        <f t="shared" si="250"/>
        <v/>
      </c>
      <c r="V802" s="54" t="str">
        <f t="shared" si="251"/>
        <v/>
      </c>
      <c r="X802" s="49" t="str">
        <f>IF(AA802=$AA$1,MAX($X$1:X801)+1,"")</f>
        <v/>
      </c>
      <c r="Y802" s="50">
        <f t="shared" si="245"/>
        <v>801</v>
      </c>
      <c r="Z802" s="51" t="str">
        <f t="shared" si="252"/>
        <v>Ječmen Jarní</v>
      </c>
      <c r="AA802" s="50" t="str">
        <f t="shared" si="253"/>
        <v>Třebíč</v>
      </c>
      <c r="AB802" s="50" t="str">
        <f t="shared" si="254"/>
        <v>Sokolí</v>
      </c>
      <c r="AC802" s="51">
        <f t="shared" si="255"/>
        <v>752185</v>
      </c>
      <c r="AD802" s="52" t="str">
        <f t="shared" si="256"/>
        <v>30,01 - 50,00 %</v>
      </c>
    </row>
    <row r="803" spans="1:30" ht="12.75" x14ac:dyDescent="0.25">
      <c r="A803" s="49">
        <f>IF(B803=$Z$1,MAX($A$1:A802)+1,"")</f>
        <v>802</v>
      </c>
      <c r="B803" s="51" t="s">
        <v>3036</v>
      </c>
      <c r="C803" s="51" t="s">
        <v>835</v>
      </c>
      <c r="D803" s="64" t="s">
        <v>912</v>
      </c>
      <c r="E803" s="64">
        <v>755257</v>
      </c>
      <c r="F803" s="58" t="s">
        <v>34</v>
      </c>
      <c r="H803" s="62">
        <f t="shared" si="257"/>
        <v>802</v>
      </c>
      <c r="I803" s="63" t="str">
        <f t="shared" si="258"/>
        <v/>
      </c>
      <c r="J803" s="47" t="str">
        <f t="shared" si="259"/>
        <v/>
      </c>
      <c r="K803" s="47" t="str">
        <f t="shared" si="260"/>
        <v/>
      </c>
      <c r="L803" s="48" t="str">
        <f t="shared" si="261"/>
        <v/>
      </c>
      <c r="M803" s="47" t="str">
        <f t="shared" si="262"/>
        <v/>
      </c>
      <c r="N803" s="54" t="str">
        <f t="shared" si="263"/>
        <v/>
      </c>
      <c r="P803" s="53" t="str">
        <f>IF($AB$1="NE","",IF(V803=$V$1,MAX($P$1:P802)+1,""))</f>
        <v/>
      </c>
      <c r="Q803" s="50" t="str">
        <f t="shared" si="246"/>
        <v/>
      </c>
      <c r="R803" s="47" t="str">
        <f t="shared" si="247"/>
        <v/>
      </c>
      <c r="S803" s="47" t="str">
        <f t="shared" si="248"/>
        <v/>
      </c>
      <c r="T803" s="48" t="str">
        <f t="shared" si="249"/>
        <v/>
      </c>
      <c r="U803" s="47" t="str">
        <f t="shared" si="250"/>
        <v/>
      </c>
      <c r="V803" s="54" t="str">
        <f t="shared" si="251"/>
        <v/>
      </c>
      <c r="X803" s="49" t="str">
        <f>IF(AA803=$AA$1,MAX($X$1:X802)+1,"")</f>
        <v/>
      </c>
      <c r="Y803" s="50">
        <f t="shared" si="245"/>
        <v>802</v>
      </c>
      <c r="Z803" s="51" t="str">
        <f t="shared" si="252"/>
        <v>Ječmen Jarní</v>
      </c>
      <c r="AA803" s="50" t="str">
        <f t="shared" si="253"/>
        <v>Třebíč</v>
      </c>
      <c r="AB803" s="50" t="str">
        <f t="shared" si="254"/>
        <v>Kracovice</v>
      </c>
      <c r="AC803" s="51">
        <f t="shared" si="255"/>
        <v>755257</v>
      </c>
      <c r="AD803" s="52" t="str">
        <f t="shared" si="256"/>
        <v>30,01 - 50,00 %</v>
      </c>
    </row>
    <row r="804" spans="1:30" ht="12.75" x14ac:dyDescent="0.25">
      <c r="A804" s="49">
        <f>IF(B804=$Z$1,MAX($A$1:A803)+1,"")</f>
        <v>803</v>
      </c>
      <c r="B804" s="51" t="s">
        <v>3036</v>
      </c>
      <c r="C804" s="51" t="s">
        <v>835</v>
      </c>
      <c r="D804" s="64" t="s">
        <v>913</v>
      </c>
      <c r="E804" s="64">
        <v>755265</v>
      </c>
      <c r="F804" s="58" t="s">
        <v>34</v>
      </c>
      <c r="H804" s="62">
        <f t="shared" si="257"/>
        <v>803</v>
      </c>
      <c r="I804" s="63" t="str">
        <f t="shared" si="258"/>
        <v/>
      </c>
      <c r="J804" s="47" t="str">
        <f t="shared" si="259"/>
        <v/>
      </c>
      <c r="K804" s="47" t="str">
        <f t="shared" si="260"/>
        <v/>
      </c>
      <c r="L804" s="48" t="str">
        <f t="shared" si="261"/>
        <v/>
      </c>
      <c r="M804" s="47" t="str">
        <f t="shared" si="262"/>
        <v/>
      </c>
      <c r="N804" s="54" t="str">
        <f t="shared" si="263"/>
        <v/>
      </c>
      <c r="P804" s="53" t="str">
        <f>IF($AB$1="NE","",IF(V804=$V$1,MAX($P$1:P803)+1,""))</f>
        <v/>
      </c>
      <c r="Q804" s="50" t="str">
        <f t="shared" si="246"/>
        <v/>
      </c>
      <c r="R804" s="47" t="str">
        <f t="shared" si="247"/>
        <v/>
      </c>
      <c r="S804" s="47" t="str">
        <f t="shared" si="248"/>
        <v/>
      </c>
      <c r="T804" s="48" t="str">
        <f t="shared" si="249"/>
        <v/>
      </c>
      <c r="U804" s="47" t="str">
        <f t="shared" si="250"/>
        <v/>
      </c>
      <c r="V804" s="54" t="str">
        <f t="shared" si="251"/>
        <v/>
      </c>
      <c r="X804" s="49" t="str">
        <f>IF(AA804=$AA$1,MAX($X$1:X803)+1,"")</f>
        <v/>
      </c>
      <c r="Y804" s="50">
        <f t="shared" si="245"/>
        <v>803</v>
      </c>
      <c r="Z804" s="51" t="str">
        <f t="shared" si="252"/>
        <v>Ječmen Jarní</v>
      </c>
      <c r="AA804" s="50" t="str">
        <f t="shared" si="253"/>
        <v>Třebíč</v>
      </c>
      <c r="AB804" s="50" t="str">
        <f t="shared" si="254"/>
        <v>Stařeč</v>
      </c>
      <c r="AC804" s="51">
        <f t="shared" si="255"/>
        <v>755265</v>
      </c>
      <c r="AD804" s="52" t="str">
        <f t="shared" si="256"/>
        <v>30,01 - 50,00 %</v>
      </c>
    </row>
    <row r="805" spans="1:30" ht="12.75" x14ac:dyDescent="0.25">
      <c r="A805" s="49">
        <f>IF(B805=$Z$1,MAX($A$1:A804)+1,"")</f>
        <v>804</v>
      </c>
      <c r="B805" s="51" t="s">
        <v>3036</v>
      </c>
      <c r="C805" s="51" t="s">
        <v>835</v>
      </c>
      <c r="D805" s="64" t="s">
        <v>914</v>
      </c>
      <c r="E805" s="64">
        <v>757926</v>
      </c>
      <c r="F805" s="58" t="s">
        <v>34</v>
      </c>
      <c r="H805" s="62">
        <f t="shared" si="257"/>
        <v>804</v>
      </c>
      <c r="I805" s="63" t="str">
        <f t="shared" si="258"/>
        <v/>
      </c>
      <c r="J805" s="47" t="str">
        <f t="shared" si="259"/>
        <v/>
      </c>
      <c r="K805" s="47" t="str">
        <f t="shared" si="260"/>
        <v/>
      </c>
      <c r="L805" s="48" t="str">
        <f t="shared" si="261"/>
        <v/>
      </c>
      <c r="M805" s="47" t="str">
        <f t="shared" si="262"/>
        <v/>
      </c>
      <c r="N805" s="54" t="str">
        <f t="shared" si="263"/>
        <v/>
      </c>
      <c r="P805" s="53" t="str">
        <f>IF($AB$1="NE","",IF(V805=$V$1,MAX($P$1:P804)+1,""))</f>
        <v/>
      </c>
      <c r="Q805" s="50" t="str">
        <f t="shared" si="246"/>
        <v/>
      </c>
      <c r="R805" s="47" t="str">
        <f t="shared" si="247"/>
        <v/>
      </c>
      <c r="S805" s="47" t="str">
        <f t="shared" si="248"/>
        <v/>
      </c>
      <c r="T805" s="48" t="str">
        <f t="shared" si="249"/>
        <v/>
      </c>
      <c r="U805" s="47" t="str">
        <f t="shared" si="250"/>
        <v/>
      </c>
      <c r="V805" s="54" t="str">
        <f t="shared" si="251"/>
        <v/>
      </c>
      <c r="X805" s="49" t="str">
        <f>IF(AA805=$AA$1,MAX($X$1:X804)+1,"")</f>
        <v/>
      </c>
      <c r="Y805" s="50">
        <f t="shared" si="245"/>
        <v>804</v>
      </c>
      <c r="Z805" s="51" t="str">
        <f t="shared" si="252"/>
        <v>Ječmen Jarní</v>
      </c>
      <c r="AA805" s="50" t="str">
        <f t="shared" si="253"/>
        <v>Třebíč</v>
      </c>
      <c r="AB805" s="50" t="str">
        <f t="shared" si="254"/>
        <v>Střítež u Třebíče</v>
      </c>
      <c r="AC805" s="51">
        <f t="shared" si="255"/>
        <v>757926</v>
      </c>
      <c r="AD805" s="52" t="str">
        <f t="shared" si="256"/>
        <v>30,01 - 50,00 %</v>
      </c>
    </row>
    <row r="806" spans="1:30" ht="12.75" x14ac:dyDescent="0.25">
      <c r="A806" s="49">
        <f>IF(B806=$Z$1,MAX($A$1:A805)+1,"")</f>
        <v>805</v>
      </c>
      <c r="B806" s="51" t="s">
        <v>3036</v>
      </c>
      <c r="C806" s="51" t="s">
        <v>835</v>
      </c>
      <c r="D806" s="64" t="s">
        <v>915</v>
      </c>
      <c r="E806" s="64">
        <v>762237</v>
      </c>
      <c r="F806" s="58" t="s">
        <v>34</v>
      </c>
      <c r="H806" s="62">
        <f t="shared" si="257"/>
        <v>805</v>
      </c>
      <c r="I806" s="63" t="str">
        <f t="shared" si="258"/>
        <v/>
      </c>
      <c r="J806" s="47" t="str">
        <f t="shared" si="259"/>
        <v/>
      </c>
      <c r="K806" s="47" t="str">
        <f t="shared" si="260"/>
        <v/>
      </c>
      <c r="L806" s="48" t="str">
        <f t="shared" si="261"/>
        <v/>
      </c>
      <c r="M806" s="47" t="str">
        <f t="shared" si="262"/>
        <v/>
      </c>
      <c r="N806" s="54" t="str">
        <f t="shared" si="263"/>
        <v/>
      </c>
      <c r="P806" s="53" t="str">
        <f>IF($AB$1="NE","",IF(V806=$V$1,MAX($P$1:P805)+1,""))</f>
        <v/>
      </c>
      <c r="Q806" s="50" t="str">
        <f t="shared" si="246"/>
        <v/>
      </c>
      <c r="R806" s="47" t="str">
        <f t="shared" si="247"/>
        <v/>
      </c>
      <c r="S806" s="47" t="str">
        <f t="shared" si="248"/>
        <v/>
      </c>
      <c r="T806" s="48" t="str">
        <f t="shared" si="249"/>
        <v/>
      </c>
      <c r="U806" s="47" t="str">
        <f t="shared" si="250"/>
        <v/>
      </c>
      <c r="V806" s="54" t="str">
        <f t="shared" si="251"/>
        <v/>
      </c>
      <c r="X806" s="49" t="str">
        <f>IF(AA806=$AA$1,MAX($X$1:X805)+1,"")</f>
        <v/>
      </c>
      <c r="Y806" s="50">
        <f t="shared" si="245"/>
        <v>805</v>
      </c>
      <c r="Z806" s="51" t="str">
        <f t="shared" si="252"/>
        <v>Ječmen Jarní</v>
      </c>
      <c r="AA806" s="50" t="str">
        <f t="shared" si="253"/>
        <v>Třebíč</v>
      </c>
      <c r="AB806" s="50" t="str">
        <f t="shared" si="254"/>
        <v>Milatice</v>
      </c>
      <c r="AC806" s="51">
        <f t="shared" si="255"/>
        <v>762237</v>
      </c>
      <c r="AD806" s="52" t="str">
        <f t="shared" si="256"/>
        <v>30,01 - 50,00 %</v>
      </c>
    </row>
    <row r="807" spans="1:30" ht="12.75" x14ac:dyDescent="0.25">
      <c r="A807" s="49">
        <f>IF(B807=$Z$1,MAX($A$1:A806)+1,"")</f>
        <v>806</v>
      </c>
      <c r="B807" s="51" t="s">
        <v>3036</v>
      </c>
      <c r="C807" s="51" t="s">
        <v>835</v>
      </c>
      <c r="D807" s="64" t="s">
        <v>916</v>
      </c>
      <c r="E807" s="64">
        <v>763519</v>
      </c>
      <c r="F807" s="58" t="s">
        <v>34</v>
      </c>
      <c r="H807" s="62">
        <f t="shared" si="257"/>
        <v>806</v>
      </c>
      <c r="I807" s="63" t="str">
        <f t="shared" si="258"/>
        <v/>
      </c>
      <c r="J807" s="47" t="str">
        <f t="shared" si="259"/>
        <v/>
      </c>
      <c r="K807" s="47" t="str">
        <f t="shared" si="260"/>
        <v/>
      </c>
      <c r="L807" s="48" t="str">
        <f t="shared" si="261"/>
        <v/>
      </c>
      <c r="M807" s="47" t="str">
        <f t="shared" si="262"/>
        <v/>
      </c>
      <c r="N807" s="54" t="str">
        <f t="shared" si="263"/>
        <v/>
      </c>
      <c r="P807" s="53" t="str">
        <f>IF($AB$1="NE","",IF(V807=$V$1,MAX($P$1:P806)+1,""))</f>
        <v/>
      </c>
      <c r="Q807" s="50" t="str">
        <f t="shared" si="246"/>
        <v/>
      </c>
      <c r="R807" s="47" t="str">
        <f t="shared" si="247"/>
        <v/>
      </c>
      <c r="S807" s="47" t="str">
        <f t="shared" si="248"/>
        <v/>
      </c>
      <c r="T807" s="48" t="str">
        <f t="shared" si="249"/>
        <v/>
      </c>
      <c r="U807" s="47" t="str">
        <f t="shared" si="250"/>
        <v/>
      </c>
      <c r="V807" s="54" t="str">
        <f t="shared" si="251"/>
        <v/>
      </c>
      <c r="X807" s="49" t="str">
        <f>IF(AA807=$AA$1,MAX($X$1:X806)+1,"")</f>
        <v/>
      </c>
      <c r="Y807" s="50">
        <f t="shared" si="245"/>
        <v>806</v>
      </c>
      <c r="Z807" s="51" t="str">
        <f t="shared" si="252"/>
        <v>Ječmen Jarní</v>
      </c>
      <c r="AA807" s="50" t="str">
        <f t="shared" si="253"/>
        <v>Třebíč</v>
      </c>
      <c r="AB807" s="50" t="str">
        <f t="shared" si="254"/>
        <v>Štěpkov</v>
      </c>
      <c r="AC807" s="51">
        <f t="shared" si="255"/>
        <v>763519</v>
      </c>
      <c r="AD807" s="52" t="str">
        <f t="shared" si="256"/>
        <v>30,01 - 50,00 %</v>
      </c>
    </row>
    <row r="808" spans="1:30" ht="12.75" x14ac:dyDescent="0.25">
      <c r="A808" s="49">
        <f>IF(B808=$Z$1,MAX($A$1:A807)+1,"")</f>
        <v>807</v>
      </c>
      <c r="B808" s="51" t="s">
        <v>3036</v>
      </c>
      <c r="C808" s="51" t="s">
        <v>835</v>
      </c>
      <c r="D808" s="64" t="s">
        <v>917</v>
      </c>
      <c r="E808" s="64">
        <v>769631</v>
      </c>
      <c r="F808" s="58" t="s">
        <v>34</v>
      </c>
      <c r="H808" s="62">
        <f t="shared" si="257"/>
        <v>807</v>
      </c>
      <c r="I808" s="63" t="str">
        <f t="shared" si="258"/>
        <v/>
      </c>
      <c r="J808" s="47" t="str">
        <f t="shared" si="259"/>
        <v/>
      </c>
      <c r="K808" s="47" t="str">
        <f t="shared" si="260"/>
        <v/>
      </c>
      <c r="L808" s="48" t="str">
        <f t="shared" si="261"/>
        <v/>
      </c>
      <c r="M808" s="47" t="str">
        <f t="shared" si="262"/>
        <v/>
      </c>
      <c r="N808" s="54" t="str">
        <f t="shared" si="263"/>
        <v/>
      </c>
      <c r="P808" s="53" t="str">
        <f>IF($AB$1="NE","",IF(V808=$V$1,MAX($P$1:P807)+1,""))</f>
        <v/>
      </c>
      <c r="Q808" s="50" t="str">
        <f t="shared" si="246"/>
        <v/>
      </c>
      <c r="R808" s="47" t="str">
        <f t="shared" si="247"/>
        <v/>
      </c>
      <c r="S808" s="47" t="str">
        <f t="shared" si="248"/>
        <v/>
      </c>
      <c r="T808" s="48" t="str">
        <f t="shared" si="249"/>
        <v/>
      </c>
      <c r="U808" s="47" t="str">
        <f t="shared" si="250"/>
        <v/>
      </c>
      <c r="V808" s="54" t="str">
        <f t="shared" si="251"/>
        <v/>
      </c>
      <c r="X808" s="49" t="str">
        <f>IF(AA808=$AA$1,MAX($X$1:X807)+1,"")</f>
        <v/>
      </c>
      <c r="Y808" s="50">
        <f t="shared" si="245"/>
        <v>807</v>
      </c>
      <c r="Z808" s="51" t="str">
        <f t="shared" si="252"/>
        <v>Ječmen Jarní</v>
      </c>
      <c r="AA808" s="50" t="str">
        <f t="shared" si="253"/>
        <v>Třebíč</v>
      </c>
      <c r="AB808" s="50" t="str">
        <f t="shared" si="254"/>
        <v>Třebenice na Moravě</v>
      </c>
      <c r="AC808" s="51">
        <f t="shared" si="255"/>
        <v>769631</v>
      </c>
      <c r="AD808" s="52" t="str">
        <f t="shared" si="256"/>
        <v>30,01 - 50,00 %</v>
      </c>
    </row>
    <row r="809" spans="1:30" ht="12.75" x14ac:dyDescent="0.25">
      <c r="A809" s="49">
        <f>IF(B809=$Z$1,MAX($A$1:A808)+1,"")</f>
        <v>808</v>
      </c>
      <c r="B809" s="51" t="s">
        <v>3036</v>
      </c>
      <c r="C809" s="51" t="s">
        <v>835</v>
      </c>
      <c r="D809" s="64" t="s">
        <v>835</v>
      </c>
      <c r="E809" s="64">
        <v>769738</v>
      </c>
      <c r="F809" s="58" t="s">
        <v>34</v>
      </c>
      <c r="H809" s="62">
        <f t="shared" si="257"/>
        <v>808</v>
      </c>
      <c r="I809" s="63" t="str">
        <f t="shared" si="258"/>
        <v/>
      </c>
      <c r="J809" s="47" t="str">
        <f t="shared" si="259"/>
        <v/>
      </c>
      <c r="K809" s="47" t="str">
        <f t="shared" si="260"/>
        <v/>
      </c>
      <c r="L809" s="48" t="str">
        <f t="shared" si="261"/>
        <v/>
      </c>
      <c r="M809" s="47" t="str">
        <f t="shared" si="262"/>
        <v/>
      </c>
      <c r="N809" s="54" t="str">
        <f t="shared" si="263"/>
        <v/>
      </c>
      <c r="P809" s="53" t="str">
        <f>IF($AB$1="NE","",IF(V809=$V$1,MAX($P$1:P808)+1,""))</f>
        <v/>
      </c>
      <c r="Q809" s="50" t="str">
        <f t="shared" si="246"/>
        <v/>
      </c>
      <c r="R809" s="47" t="str">
        <f t="shared" si="247"/>
        <v/>
      </c>
      <c r="S809" s="47" t="str">
        <f t="shared" si="248"/>
        <v/>
      </c>
      <c r="T809" s="48" t="str">
        <f t="shared" si="249"/>
        <v/>
      </c>
      <c r="U809" s="47" t="str">
        <f t="shared" si="250"/>
        <v/>
      </c>
      <c r="V809" s="54" t="str">
        <f t="shared" si="251"/>
        <v/>
      </c>
      <c r="X809" s="49" t="str">
        <f>IF(AA809=$AA$1,MAX($X$1:X808)+1,"")</f>
        <v/>
      </c>
      <c r="Y809" s="50">
        <f t="shared" si="245"/>
        <v>808</v>
      </c>
      <c r="Z809" s="51" t="str">
        <f t="shared" si="252"/>
        <v>Ječmen Jarní</v>
      </c>
      <c r="AA809" s="50" t="str">
        <f t="shared" si="253"/>
        <v>Třebíč</v>
      </c>
      <c r="AB809" s="50" t="str">
        <f t="shared" si="254"/>
        <v>Třebíč</v>
      </c>
      <c r="AC809" s="51">
        <f t="shared" si="255"/>
        <v>769738</v>
      </c>
      <c r="AD809" s="52" t="str">
        <f t="shared" si="256"/>
        <v>30,01 - 50,00 %</v>
      </c>
    </row>
    <row r="810" spans="1:30" ht="12.75" x14ac:dyDescent="0.25">
      <c r="A810" s="49">
        <f>IF(B810=$Z$1,MAX($A$1:A809)+1,"")</f>
        <v>809</v>
      </c>
      <c r="B810" s="51" t="s">
        <v>3036</v>
      </c>
      <c r="C810" s="51" t="s">
        <v>835</v>
      </c>
      <c r="D810" s="64" t="s">
        <v>918</v>
      </c>
      <c r="E810" s="64">
        <v>769886</v>
      </c>
      <c r="F810" s="58" t="s">
        <v>34</v>
      </c>
      <c r="H810" s="62">
        <f t="shared" si="257"/>
        <v>809</v>
      </c>
      <c r="I810" s="63" t="str">
        <f t="shared" si="258"/>
        <v/>
      </c>
      <c r="J810" s="47" t="str">
        <f t="shared" si="259"/>
        <v/>
      </c>
      <c r="K810" s="47" t="str">
        <f t="shared" si="260"/>
        <v/>
      </c>
      <c r="L810" s="48" t="str">
        <f t="shared" si="261"/>
        <v/>
      </c>
      <c r="M810" s="47" t="str">
        <f t="shared" si="262"/>
        <v/>
      </c>
      <c r="N810" s="54" t="str">
        <f t="shared" si="263"/>
        <v/>
      </c>
      <c r="P810" s="53" t="str">
        <f>IF($AB$1="NE","",IF(V810=$V$1,MAX($P$1:P809)+1,""))</f>
        <v/>
      </c>
      <c r="Q810" s="50" t="str">
        <f t="shared" si="246"/>
        <v/>
      </c>
      <c r="R810" s="47" t="str">
        <f t="shared" si="247"/>
        <v/>
      </c>
      <c r="S810" s="47" t="str">
        <f t="shared" si="248"/>
        <v/>
      </c>
      <c r="T810" s="48" t="str">
        <f t="shared" si="249"/>
        <v/>
      </c>
      <c r="U810" s="47" t="str">
        <f t="shared" si="250"/>
        <v/>
      </c>
      <c r="V810" s="54" t="str">
        <f t="shared" si="251"/>
        <v/>
      </c>
      <c r="X810" s="49" t="str">
        <f>IF(AA810=$AA$1,MAX($X$1:X809)+1,"")</f>
        <v/>
      </c>
      <c r="Y810" s="50">
        <f t="shared" si="245"/>
        <v>809</v>
      </c>
      <c r="Z810" s="51" t="str">
        <f t="shared" si="252"/>
        <v>Ječmen Jarní</v>
      </c>
      <c r="AA810" s="50" t="str">
        <f t="shared" si="253"/>
        <v>Třebíč</v>
      </c>
      <c r="AB810" s="50" t="str">
        <f t="shared" si="254"/>
        <v>Řípov</v>
      </c>
      <c r="AC810" s="51">
        <f t="shared" si="255"/>
        <v>769886</v>
      </c>
      <c r="AD810" s="52" t="str">
        <f t="shared" si="256"/>
        <v>30,01 - 50,00 %</v>
      </c>
    </row>
    <row r="811" spans="1:30" ht="12.75" x14ac:dyDescent="0.25">
      <c r="A811" s="49">
        <f>IF(B811=$Z$1,MAX($A$1:A810)+1,"")</f>
        <v>810</v>
      </c>
      <c r="B811" s="51" t="s">
        <v>3036</v>
      </c>
      <c r="C811" s="51" t="s">
        <v>835</v>
      </c>
      <c r="D811" s="64" t="s">
        <v>919</v>
      </c>
      <c r="E811" s="64">
        <v>776599</v>
      </c>
      <c r="F811" s="58" t="s">
        <v>34</v>
      </c>
      <c r="H811" s="62">
        <f t="shared" si="257"/>
        <v>810</v>
      </c>
      <c r="I811" s="63" t="str">
        <f t="shared" si="258"/>
        <v/>
      </c>
      <c r="J811" s="47" t="str">
        <f t="shared" si="259"/>
        <v/>
      </c>
      <c r="K811" s="47" t="str">
        <f t="shared" si="260"/>
        <v/>
      </c>
      <c r="L811" s="48" t="str">
        <f t="shared" si="261"/>
        <v/>
      </c>
      <c r="M811" s="47" t="str">
        <f t="shared" si="262"/>
        <v/>
      </c>
      <c r="N811" s="54" t="str">
        <f t="shared" si="263"/>
        <v/>
      </c>
      <c r="P811" s="53" t="str">
        <f>IF($AB$1="NE","",IF(V811=$V$1,MAX($P$1:P810)+1,""))</f>
        <v/>
      </c>
      <c r="Q811" s="50" t="str">
        <f t="shared" si="246"/>
        <v/>
      </c>
      <c r="R811" s="47" t="str">
        <f t="shared" si="247"/>
        <v/>
      </c>
      <c r="S811" s="47" t="str">
        <f t="shared" si="248"/>
        <v/>
      </c>
      <c r="T811" s="48" t="str">
        <f t="shared" si="249"/>
        <v/>
      </c>
      <c r="U811" s="47" t="str">
        <f t="shared" si="250"/>
        <v/>
      </c>
      <c r="V811" s="54" t="str">
        <f t="shared" si="251"/>
        <v/>
      </c>
      <c r="X811" s="49" t="str">
        <f>IF(AA811=$AA$1,MAX($X$1:X810)+1,"")</f>
        <v/>
      </c>
      <c r="Y811" s="50">
        <f t="shared" si="245"/>
        <v>810</v>
      </c>
      <c r="Z811" s="51" t="str">
        <f t="shared" si="252"/>
        <v>Ječmen Jarní</v>
      </c>
      <c r="AA811" s="50" t="str">
        <f t="shared" si="253"/>
        <v>Třebíč</v>
      </c>
      <c r="AB811" s="50" t="str">
        <f t="shared" si="254"/>
        <v>Valeč u Hrotovic</v>
      </c>
      <c r="AC811" s="51">
        <f t="shared" si="255"/>
        <v>776599</v>
      </c>
      <c r="AD811" s="52" t="str">
        <f t="shared" si="256"/>
        <v>30,01 - 50,00 %</v>
      </c>
    </row>
    <row r="812" spans="1:30" ht="12.75" x14ac:dyDescent="0.25">
      <c r="A812" s="49">
        <f>IF(B812=$Z$1,MAX($A$1:A811)+1,"")</f>
        <v>811</v>
      </c>
      <c r="B812" s="51" t="s">
        <v>3036</v>
      </c>
      <c r="C812" s="51" t="s">
        <v>835</v>
      </c>
      <c r="D812" s="64" t="s">
        <v>920</v>
      </c>
      <c r="E812" s="64">
        <v>780448</v>
      </c>
      <c r="F812" s="58" t="s">
        <v>34</v>
      </c>
      <c r="H812" s="62">
        <f t="shared" si="257"/>
        <v>811</v>
      </c>
      <c r="I812" s="63" t="str">
        <f t="shared" si="258"/>
        <v/>
      </c>
      <c r="J812" s="47" t="str">
        <f t="shared" si="259"/>
        <v/>
      </c>
      <c r="K812" s="47" t="str">
        <f t="shared" si="260"/>
        <v/>
      </c>
      <c r="L812" s="48" t="str">
        <f t="shared" si="261"/>
        <v/>
      </c>
      <c r="M812" s="47" t="str">
        <f t="shared" si="262"/>
        <v/>
      </c>
      <c r="N812" s="54" t="str">
        <f t="shared" si="263"/>
        <v/>
      </c>
      <c r="P812" s="53" t="str">
        <f>IF($AB$1="NE","",IF(V812=$V$1,MAX($P$1:P811)+1,""))</f>
        <v/>
      </c>
      <c r="Q812" s="50" t="str">
        <f t="shared" si="246"/>
        <v/>
      </c>
      <c r="R812" s="47" t="str">
        <f t="shared" si="247"/>
        <v/>
      </c>
      <c r="S812" s="47" t="str">
        <f t="shared" si="248"/>
        <v/>
      </c>
      <c r="T812" s="48" t="str">
        <f t="shared" si="249"/>
        <v/>
      </c>
      <c r="U812" s="47" t="str">
        <f t="shared" si="250"/>
        <v/>
      </c>
      <c r="V812" s="54" t="str">
        <f t="shared" si="251"/>
        <v/>
      </c>
      <c r="X812" s="49" t="str">
        <f>IF(AA812=$AA$1,MAX($X$1:X811)+1,"")</f>
        <v/>
      </c>
      <c r="Y812" s="50">
        <f t="shared" si="245"/>
        <v>811</v>
      </c>
      <c r="Z812" s="51" t="str">
        <f t="shared" si="252"/>
        <v>Ječmen Jarní</v>
      </c>
      <c r="AA812" s="50" t="str">
        <f t="shared" si="253"/>
        <v>Třebíč</v>
      </c>
      <c r="AB812" s="50" t="str">
        <f t="shared" si="254"/>
        <v>Častohostice</v>
      </c>
      <c r="AC812" s="51">
        <f t="shared" si="255"/>
        <v>780448</v>
      </c>
      <c r="AD812" s="52" t="str">
        <f t="shared" si="256"/>
        <v>30,01 - 50,00 %</v>
      </c>
    </row>
    <row r="813" spans="1:30" ht="12.75" x14ac:dyDescent="0.25">
      <c r="A813" s="49">
        <f>IF(B813=$Z$1,MAX($A$1:A812)+1,"")</f>
        <v>812</v>
      </c>
      <c r="B813" s="51" t="s">
        <v>3036</v>
      </c>
      <c r="C813" s="51" t="s">
        <v>835</v>
      </c>
      <c r="D813" s="64" t="s">
        <v>921</v>
      </c>
      <c r="E813" s="64">
        <v>780456</v>
      </c>
      <c r="F813" s="58" t="s">
        <v>34</v>
      </c>
      <c r="H813" s="62">
        <f t="shared" si="257"/>
        <v>812</v>
      </c>
      <c r="I813" s="63" t="str">
        <f t="shared" si="258"/>
        <v/>
      </c>
      <c r="J813" s="47" t="str">
        <f t="shared" si="259"/>
        <v/>
      </c>
      <c r="K813" s="47" t="str">
        <f t="shared" si="260"/>
        <v/>
      </c>
      <c r="L813" s="48" t="str">
        <f t="shared" si="261"/>
        <v/>
      </c>
      <c r="M813" s="47" t="str">
        <f t="shared" si="262"/>
        <v/>
      </c>
      <c r="N813" s="54" t="str">
        <f t="shared" si="263"/>
        <v/>
      </c>
      <c r="P813" s="53" t="str">
        <f>IF($AB$1="NE","",IF(V813=$V$1,MAX($P$1:P812)+1,""))</f>
        <v/>
      </c>
      <c r="Q813" s="50" t="str">
        <f t="shared" si="246"/>
        <v/>
      </c>
      <c r="R813" s="47" t="str">
        <f t="shared" si="247"/>
        <v/>
      </c>
      <c r="S813" s="47" t="str">
        <f t="shared" si="248"/>
        <v/>
      </c>
      <c r="T813" s="48" t="str">
        <f t="shared" si="249"/>
        <v/>
      </c>
      <c r="U813" s="47" t="str">
        <f t="shared" si="250"/>
        <v/>
      </c>
      <c r="V813" s="54" t="str">
        <f t="shared" si="251"/>
        <v/>
      </c>
      <c r="X813" s="49" t="str">
        <f>IF(AA813=$AA$1,MAX($X$1:X812)+1,"")</f>
        <v/>
      </c>
      <c r="Y813" s="50">
        <f t="shared" si="245"/>
        <v>812</v>
      </c>
      <c r="Z813" s="51" t="str">
        <f t="shared" si="252"/>
        <v>Ječmen Jarní</v>
      </c>
      <c r="AA813" s="50" t="str">
        <f t="shared" si="253"/>
        <v>Třebíč</v>
      </c>
      <c r="AB813" s="50" t="str">
        <f t="shared" si="254"/>
        <v>Lažínky</v>
      </c>
      <c r="AC813" s="51">
        <f t="shared" si="255"/>
        <v>780456</v>
      </c>
      <c r="AD813" s="52" t="str">
        <f t="shared" si="256"/>
        <v>30,01 - 50,00 %</v>
      </c>
    </row>
    <row r="814" spans="1:30" ht="12.75" x14ac:dyDescent="0.25">
      <c r="A814" s="49">
        <f>IF(B814=$Z$1,MAX($A$1:A813)+1,"")</f>
        <v>813</v>
      </c>
      <c r="B814" s="51" t="s">
        <v>3036</v>
      </c>
      <c r="C814" s="51" t="s">
        <v>835</v>
      </c>
      <c r="D814" s="64" t="s">
        <v>922</v>
      </c>
      <c r="E814" s="64">
        <v>780464</v>
      </c>
      <c r="F814" s="58" t="s">
        <v>34</v>
      </c>
      <c r="H814" s="62">
        <f t="shared" si="257"/>
        <v>813</v>
      </c>
      <c r="I814" s="63" t="str">
        <f t="shared" si="258"/>
        <v/>
      </c>
      <c r="J814" s="47" t="str">
        <f t="shared" si="259"/>
        <v/>
      </c>
      <c r="K814" s="47" t="str">
        <f t="shared" si="260"/>
        <v/>
      </c>
      <c r="L814" s="48" t="str">
        <f t="shared" si="261"/>
        <v/>
      </c>
      <c r="M814" s="47" t="str">
        <f t="shared" si="262"/>
        <v/>
      </c>
      <c r="N814" s="54" t="str">
        <f t="shared" si="263"/>
        <v/>
      </c>
      <c r="P814" s="53" t="str">
        <f>IF($AB$1="NE","",IF(V814=$V$1,MAX($P$1:P813)+1,""))</f>
        <v/>
      </c>
      <c r="Q814" s="50" t="str">
        <f t="shared" si="246"/>
        <v/>
      </c>
      <c r="R814" s="47" t="str">
        <f t="shared" si="247"/>
        <v/>
      </c>
      <c r="S814" s="47" t="str">
        <f t="shared" si="248"/>
        <v/>
      </c>
      <c r="T814" s="48" t="str">
        <f t="shared" si="249"/>
        <v/>
      </c>
      <c r="U814" s="47" t="str">
        <f t="shared" si="250"/>
        <v/>
      </c>
      <c r="V814" s="54" t="str">
        <f t="shared" si="251"/>
        <v/>
      </c>
      <c r="X814" s="49" t="str">
        <f>IF(AA814=$AA$1,MAX($X$1:X813)+1,"")</f>
        <v/>
      </c>
      <c r="Y814" s="50">
        <f t="shared" si="245"/>
        <v>813</v>
      </c>
      <c r="Z814" s="51" t="str">
        <f t="shared" si="252"/>
        <v>Ječmen Jarní</v>
      </c>
      <c r="AA814" s="50" t="str">
        <f t="shared" si="253"/>
        <v>Třebíč</v>
      </c>
      <c r="AB814" s="50" t="str">
        <f t="shared" si="254"/>
        <v>Vesce u Moravských Budějovic</v>
      </c>
      <c r="AC814" s="51">
        <f t="shared" si="255"/>
        <v>780464</v>
      </c>
      <c r="AD814" s="52" t="str">
        <f t="shared" si="256"/>
        <v>30,01 - 50,00 %</v>
      </c>
    </row>
    <row r="815" spans="1:30" ht="12.75" x14ac:dyDescent="0.25">
      <c r="A815" s="49">
        <f>IF(B815=$Z$1,MAX($A$1:A814)+1,"")</f>
        <v>814</v>
      </c>
      <c r="B815" s="51" t="s">
        <v>3036</v>
      </c>
      <c r="C815" s="51" t="s">
        <v>835</v>
      </c>
      <c r="D815" s="64" t="s">
        <v>923</v>
      </c>
      <c r="E815" s="64">
        <v>787515</v>
      </c>
      <c r="F815" s="58" t="s">
        <v>34</v>
      </c>
      <c r="H815" s="62">
        <f t="shared" si="257"/>
        <v>814</v>
      </c>
      <c r="I815" s="63" t="str">
        <f t="shared" si="258"/>
        <v/>
      </c>
      <c r="J815" s="47" t="str">
        <f t="shared" si="259"/>
        <v/>
      </c>
      <c r="K815" s="47" t="str">
        <f t="shared" si="260"/>
        <v/>
      </c>
      <c r="L815" s="48" t="str">
        <f t="shared" si="261"/>
        <v/>
      </c>
      <c r="M815" s="47" t="str">
        <f t="shared" si="262"/>
        <v/>
      </c>
      <c r="N815" s="54" t="str">
        <f t="shared" si="263"/>
        <v/>
      </c>
      <c r="P815" s="53" t="str">
        <f>IF($AB$1="NE","",IF(V815=$V$1,MAX($P$1:P814)+1,""))</f>
        <v/>
      </c>
      <c r="Q815" s="50" t="str">
        <f t="shared" si="246"/>
        <v/>
      </c>
      <c r="R815" s="47" t="str">
        <f t="shared" si="247"/>
        <v/>
      </c>
      <c r="S815" s="47" t="str">
        <f t="shared" si="248"/>
        <v/>
      </c>
      <c r="T815" s="48" t="str">
        <f t="shared" si="249"/>
        <v/>
      </c>
      <c r="U815" s="47" t="str">
        <f t="shared" si="250"/>
        <v/>
      </c>
      <c r="V815" s="54" t="str">
        <f t="shared" si="251"/>
        <v/>
      </c>
      <c r="X815" s="49" t="str">
        <f>IF(AA815=$AA$1,MAX($X$1:X814)+1,"")</f>
        <v/>
      </c>
      <c r="Y815" s="50">
        <f t="shared" si="245"/>
        <v>814</v>
      </c>
      <c r="Z815" s="51" t="str">
        <f t="shared" si="252"/>
        <v>Ječmen Jarní</v>
      </c>
      <c r="AA815" s="50" t="str">
        <f t="shared" si="253"/>
        <v>Třebíč</v>
      </c>
      <c r="AB815" s="50" t="str">
        <f t="shared" si="254"/>
        <v>Štěpánovice u Jaroměřic nad Rokytno</v>
      </c>
      <c r="AC815" s="51">
        <f t="shared" si="255"/>
        <v>787515</v>
      </c>
      <c r="AD815" s="52" t="str">
        <f t="shared" si="256"/>
        <v>30,01 - 50,00 %</v>
      </c>
    </row>
    <row r="816" spans="1:30" ht="12.75" x14ac:dyDescent="0.25">
      <c r="A816" s="49">
        <f>IF(B816=$Z$1,MAX($A$1:A815)+1,"")</f>
        <v>815</v>
      </c>
      <c r="B816" s="51" t="s">
        <v>3036</v>
      </c>
      <c r="C816" s="51" t="s">
        <v>835</v>
      </c>
      <c r="D816" s="64" t="s">
        <v>924</v>
      </c>
      <c r="E816" s="64">
        <v>787523</v>
      </c>
      <c r="F816" s="58" t="s">
        <v>34</v>
      </c>
      <c r="H816" s="62">
        <f t="shared" si="257"/>
        <v>815</v>
      </c>
      <c r="I816" s="63" t="str">
        <f t="shared" si="258"/>
        <v/>
      </c>
      <c r="J816" s="47" t="str">
        <f t="shared" si="259"/>
        <v/>
      </c>
      <c r="K816" s="47" t="str">
        <f t="shared" si="260"/>
        <v/>
      </c>
      <c r="L816" s="48" t="str">
        <f t="shared" si="261"/>
        <v/>
      </c>
      <c r="M816" s="47" t="str">
        <f t="shared" si="262"/>
        <v/>
      </c>
      <c r="N816" s="54" t="str">
        <f t="shared" si="263"/>
        <v/>
      </c>
      <c r="P816" s="53" t="str">
        <f>IF($AB$1="NE","",IF(V816=$V$1,MAX($P$1:P815)+1,""))</f>
        <v/>
      </c>
      <c r="Q816" s="50" t="str">
        <f t="shared" si="246"/>
        <v/>
      </c>
      <c r="R816" s="47" t="str">
        <f t="shared" si="247"/>
        <v/>
      </c>
      <c r="S816" s="47" t="str">
        <f t="shared" si="248"/>
        <v/>
      </c>
      <c r="T816" s="48" t="str">
        <f t="shared" si="249"/>
        <v/>
      </c>
      <c r="U816" s="47" t="str">
        <f t="shared" si="250"/>
        <v/>
      </c>
      <c r="V816" s="54" t="str">
        <f t="shared" si="251"/>
        <v/>
      </c>
      <c r="X816" s="49" t="str">
        <f>IF(AA816=$AA$1,MAX($X$1:X815)+1,"")</f>
        <v/>
      </c>
      <c r="Y816" s="50">
        <f t="shared" si="245"/>
        <v>815</v>
      </c>
      <c r="Z816" s="51" t="str">
        <f t="shared" si="252"/>
        <v>Ječmen Jarní</v>
      </c>
      <c r="AA816" s="50" t="str">
        <f t="shared" si="253"/>
        <v>Třebíč</v>
      </c>
      <c r="AB816" s="50" t="str">
        <f t="shared" si="254"/>
        <v>Výčapy</v>
      </c>
      <c r="AC816" s="51">
        <f t="shared" si="255"/>
        <v>787523</v>
      </c>
      <c r="AD816" s="52" t="str">
        <f t="shared" si="256"/>
        <v>30,01 - 50,00 %</v>
      </c>
    </row>
    <row r="817" spans="1:30" ht="12.75" x14ac:dyDescent="0.25">
      <c r="A817" s="49">
        <f>IF(B817=$Z$1,MAX($A$1:A816)+1,"")</f>
        <v>816</v>
      </c>
      <c r="B817" s="51" t="s">
        <v>3036</v>
      </c>
      <c r="C817" s="51" t="s">
        <v>835</v>
      </c>
      <c r="D817" s="64" t="s">
        <v>925</v>
      </c>
      <c r="E817" s="64">
        <v>790222</v>
      </c>
      <c r="F817" s="58" t="s">
        <v>34</v>
      </c>
      <c r="H817" s="62">
        <f t="shared" si="257"/>
        <v>816</v>
      </c>
      <c r="I817" s="63" t="str">
        <f t="shared" si="258"/>
        <v/>
      </c>
      <c r="J817" s="47" t="str">
        <f t="shared" si="259"/>
        <v/>
      </c>
      <c r="K817" s="47" t="str">
        <f t="shared" si="260"/>
        <v/>
      </c>
      <c r="L817" s="48" t="str">
        <f t="shared" si="261"/>
        <v/>
      </c>
      <c r="M817" s="47" t="str">
        <f t="shared" si="262"/>
        <v/>
      </c>
      <c r="N817" s="54" t="str">
        <f t="shared" si="263"/>
        <v/>
      </c>
      <c r="P817" s="53" t="str">
        <f>IF($AB$1="NE","",IF(V817=$V$1,MAX($P$1:P816)+1,""))</f>
        <v/>
      </c>
      <c r="Q817" s="50" t="str">
        <f t="shared" si="246"/>
        <v/>
      </c>
      <c r="R817" s="47" t="str">
        <f t="shared" si="247"/>
        <v/>
      </c>
      <c r="S817" s="47" t="str">
        <f t="shared" si="248"/>
        <v/>
      </c>
      <c r="T817" s="48" t="str">
        <f t="shared" si="249"/>
        <v/>
      </c>
      <c r="U817" s="47" t="str">
        <f t="shared" si="250"/>
        <v/>
      </c>
      <c r="V817" s="54" t="str">
        <f t="shared" si="251"/>
        <v/>
      </c>
      <c r="X817" s="49" t="str">
        <f>IF(AA817=$AA$1,MAX($X$1:X816)+1,"")</f>
        <v/>
      </c>
      <c r="Y817" s="50">
        <f t="shared" si="245"/>
        <v>816</v>
      </c>
      <c r="Z817" s="51" t="str">
        <f t="shared" si="252"/>
        <v>Ječmen Jarní</v>
      </c>
      <c r="AA817" s="50" t="str">
        <f t="shared" si="253"/>
        <v>Třebíč</v>
      </c>
      <c r="AB817" s="50" t="str">
        <f t="shared" si="254"/>
        <v>Zahrádka na Moravě</v>
      </c>
      <c r="AC817" s="51">
        <f t="shared" si="255"/>
        <v>790222</v>
      </c>
      <c r="AD817" s="52" t="str">
        <f t="shared" si="256"/>
        <v>30,01 - 50,00 %</v>
      </c>
    </row>
    <row r="818" spans="1:30" ht="12.75" x14ac:dyDescent="0.25">
      <c r="A818" s="49">
        <f>IF(B818=$Z$1,MAX($A$1:A817)+1,"")</f>
        <v>817</v>
      </c>
      <c r="B818" s="51" t="s">
        <v>3036</v>
      </c>
      <c r="C818" s="51" t="s">
        <v>835</v>
      </c>
      <c r="D818" s="64" t="s">
        <v>926</v>
      </c>
      <c r="E818" s="64">
        <v>793809</v>
      </c>
      <c r="F818" s="58" t="s">
        <v>34</v>
      </c>
      <c r="H818" s="62">
        <f t="shared" si="257"/>
        <v>817</v>
      </c>
      <c r="I818" s="63" t="str">
        <f t="shared" si="258"/>
        <v/>
      </c>
      <c r="J818" s="47" t="str">
        <f t="shared" si="259"/>
        <v/>
      </c>
      <c r="K818" s="47" t="str">
        <f t="shared" si="260"/>
        <v/>
      </c>
      <c r="L818" s="48" t="str">
        <f t="shared" si="261"/>
        <v/>
      </c>
      <c r="M818" s="47" t="str">
        <f t="shared" si="262"/>
        <v/>
      </c>
      <c r="N818" s="54" t="str">
        <f t="shared" si="263"/>
        <v/>
      </c>
      <c r="P818" s="53" t="str">
        <f>IF($AB$1="NE","",IF(V818=$V$1,MAX($P$1:P817)+1,""))</f>
        <v/>
      </c>
      <c r="Q818" s="50" t="str">
        <f t="shared" si="246"/>
        <v/>
      </c>
      <c r="R818" s="47" t="str">
        <f t="shared" si="247"/>
        <v/>
      </c>
      <c r="S818" s="47" t="str">
        <f t="shared" si="248"/>
        <v/>
      </c>
      <c r="T818" s="48" t="str">
        <f t="shared" si="249"/>
        <v/>
      </c>
      <c r="U818" s="47" t="str">
        <f t="shared" si="250"/>
        <v/>
      </c>
      <c r="V818" s="54" t="str">
        <f t="shared" si="251"/>
        <v/>
      </c>
      <c r="X818" s="49" t="str">
        <f>IF(AA818=$AA$1,MAX($X$1:X817)+1,"")</f>
        <v/>
      </c>
      <c r="Y818" s="50">
        <f t="shared" si="245"/>
        <v>817</v>
      </c>
      <c r="Z818" s="51" t="str">
        <f t="shared" si="252"/>
        <v>Ječmen Jarní</v>
      </c>
      <c r="AA818" s="50" t="str">
        <f t="shared" si="253"/>
        <v>Třebíč</v>
      </c>
      <c r="AB818" s="50" t="str">
        <f t="shared" si="254"/>
        <v>Zvěrkovice u Moravských Budějovic</v>
      </c>
      <c r="AC818" s="51">
        <f t="shared" si="255"/>
        <v>793809</v>
      </c>
      <c r="AD818" s="52" t="str">
        <f t="shared" si="256"/>
        <v>30,01 - 50,00 %</v>
      </c>
    </row>
    <row r="819" spans="1:30" ht="12.75" x14ac:dyDescent="0.25">
      <c r="A819" s="49">
        <f>IF(B819=$Z$1,MAX($A$1:A818)+1,"")</f>
        <v>818</v>
      </c>
      <c r="B819" s="51" t="s">
        <v>3036</v>
      </c>
      <c r="C819" s="51" t="s">
        <v>835</v>
      </c>
      <c r="D819" s="64" t="s">
        <v>1070</v>
      </c>
      <c r="E819" s="64">
        <v>605328</v>
      </c>
      <c r="F819" s="54" t="s">
        <v>3040</v>
      </c>
      <c r="H819" s="62">
        <f t="shared" si="257"/>
        <v>818</v>
      </c>
      <c r="I819" s="63" t="str">
        <f t="shared" si="258"/>
        <v/>
      </c>
      <c r="J819" s="47" t="str">
        <f t="shared" si="259"/>
        <v/>
      </c>
      <c r="K819" s="47" t="str">
        <f t="shared" si="260"/>
        <v/>
      </c>
      <c r="L819" s="48" t="str">
        <f t="shared" si="261"/>
        <v/>
      </c>
      <c r="M819" s="47" t="str">
        <f t="shared" si="262"/>
        <v/>
      </c>
      <c r="N819" s="54" t="str">
        <f t="shared" si="263"/>
        <v/>
      </c>
      <c r="P819" s="53" t="str">
        <f>IF($AB$1="NE","",IF(V819=$V$1,MAX($P$1:P818)+1,""))</f>
        <v/>
      </c>
      <c r="Q819" s="50" t="str">
        <f t="shared" si="246"/>
        <v/>
      </c>
      <c r="R819" s="47" t="str">
        <f t="shared" si="247"/>
        <v/>
      </c>
      <c r="S819" s="47" t="str">
        <f t="shared" si="248"/>
        <v/>
      </c>
      <c r="T819" s="48" t="str">
        <f t="shared" si="249"/>
        <v/>
      </c>
      <c r="U819" s="47" t="str">
        <f t="shared" si="250"/>
        <v/>
      </c>
      <c r="V819" s="54" t="str">
        <f t="shared" si="251"/>
        <v/>
      </c>
      <c r="X819" s="49" t="str">
        <f>IF(AA819=$AA$1,MAX($X$1:X818)+1,"")</f>
        <v/>
      </c>
      <c r="Y819" s="50">
        <f t="shared" si="245"/>
        <v>818</v>
      </c>
      <c r="Z819" s="51" t="str">
        <f t="shared" si="252"/>
        <v>Ječmen Jarní</v>
      </c>
      <c r="AA819" s="50" t="str">
        <f t="shared" si="253"/>
        <v>Třebíč</v>
      </c>
      <c r="AB819" s="50" t="str">
        <f t="shared" si="254"/>
        <v>Blatnice</v>
      </c>
      <c r="AC819" s="51">
        <f t="shared" si="255"/>
        <v>605328</v>
      </c>
      <c r="AD819" s="52" t="str">
        <f t="shared" si="256"/>
        <v>50,01 - 100,00%</v>
      </c>
    </row>
    <row r="820" spans="1:30" ht="12.75" x14ac:dyDescent="0.25">
      <c r="A820" s="49">
        <f>IF(B820=$Z$1,MAX($A$1:A819)+1,"")</f>
        <v>819</v>
      </c>
      <c r="B820" s="51" t="s">
        <v>3036</v>
      </c>
      <c r="C820" s="51" t="s">
        <v>835</v>
      </c>
      <c r="D820" s="64" t="s">
        <v>1071</v>
      </c>
      <c r="E820" s="64">
        <v>750107</v>
      </c>
      <c r="F820" s="54" t="s">
        <v>3040</v>
      </c>
      <c r="H820" s="62">
        <f t="shared" si="257"/>
        <v>819</v>
      </c>
      <c r="I820" s="63" t="str">
        <f t="shared" si="258"/>
        <v/>
      </c>
      <c r="J820" s="47" t="str">
        <f t="shared" si="259"/>
        <v/>
      </c>
      <c r="K820" s="47" t="str">
        <f t="shared" si="260"/>
        <v/>
      </c>
      <c r="L820" s="48" t="str">
        <f t="shared" si="261"/>
        <v/>
      </c>
      <c r="M820" s="47" t="str">
        <f t="shared" si="262"/>
        <v/>
      </c>
      <c r="N820" s="54" t="str">
        <f t="shared" si="263"/>
        <v/>
      </c>
      <c r="P820" s="53" t="str">
        <f>IF($AB$1="NE","",IF(V820=$V$1,MAX($P$1:P819)+1,""))</f>
        <v/>
      </c>
      <c r="Q820" s="50" t="str">
        <f t="shared" si="246"/>
        <v/>
      </c>
      <c r="R820" s="47" t="str">
        <f t="shared" si="247"/>
        <v/>
      </c>
      <c r="S820" s="47" t="str">
        <f t="shared" si="248"/>
        <v/>
      </c>
      <c r="T820" s="48" t="str">
        <f t="shared" si="249"/>
        <v/>
      </c>
      <c r="U820" s="47" t="str">
        <f t="shared" si="250"/>
        <v/>
      </c>
      <c r="V820" s="54" t="str">
        <f t="shared" si="251"/>
        <v/>
      </c>
      <c r="X820" s="49" t="str">
        <f>IF(AA820=$AA$1,MAX($X$1:X819)+1,"")</f>
        <v/>
      </c>
      <c r="Y820" s="50">
        <f t="shared" si="245"/>
        <v>819</v>
      </c>
      <c r="Z820" s="51" t="str">
        <f t="shared" si="252"/>
        <v>Ječmen Jarní</v>
      </c>
      <c r="AA820" s="50" t="str">
        <f t="shared" si="253"/>
        <v>Třebíč</v>
      </c>
      <c r="AB820" s="50" t="str">
        <f t="shared" si="254"/>
        <v>Pozďátky</v>
      </c>
      <c r="AC820" s="51">
        <f t="shared" si="255"/>
        <v>750107</v>
      </c>
      <c r="AD820" s="52" t="str">
        <f t="shared" si="256"/>
        <v>50,01 - 100,00%</v>
      </c>
    </row>
    <row r="821" spans="1:30" ht="12.75" x14ac:dyDescent="0.25">
      <c r="A821" s="49">
        <f>IF(B821=$Z$1,MAX($A$1:A820)+1,"")</f>
        <v>820</v>
      </c>
      <c r="B821" s="51" t="s">
        <v>3036</v>
      </c>
      <c r="C821" s="51" t="s">
        <v>927</v>
      </c>
      <c r="D821" s="64" t="s">
        <v>928</v>
      </c>
      <c r="E821" s="64">
        <v>606006</v>
      </c>
      <c r="F821" s="58" t="s">
        <v>34</v>
      </c>
      <c r="H821" s="62">
        <f t="shared" si="257"/>
        <v>820</v>
      </c>
      <c r="I821" s="63" t="str">
        <f t="shared" si="258"/>
        <v/>
      </c>
      <c r="J821" s="47" t="str">
        <f t="shared" si="259"/>
        <v/>
      </c>
      <c r="K821" s="47" t="str">
        <f t="shared" si="260"/>
        <v/>
      </c>
      <c r="L821" s="48" t="str">
        <f t="shared" si="261"/>
        <v/>
      </c>
      <c r="M821" s="47" t="str">
        <f t="shared" si="262"/>
        <v/>
      </c>
      <c r="N821" s="54" t="str">
        <f t="shared" si="263"/>
        <v/>
      </c>
      <c r="P821" s="53" t="str">
        <f>IF($AB$1="NE","",IF(V821=$V$1,MAX($P$1:P820)+1,""))</f>
        <v/>
      </c>
      <c r="Q821" s="50" t="str">
        <f t="shared" si="246"/>
        <v/>
      </c>
      <c r="R821" s="47" t="str">
        <f t="shared" si="247"/>
        <v/>
      </c>
      <c r="S821" s="47" t="str">
        <f t="shared" si="248"/>
        <v/>
      </c>
      <c r="T821" s="48" t="str">
        <f t="shared" si="249"/>
        <v/>
      </c>
      <c r="U821" s="47" t="str">
        <f t="shared" si="250"/>
        <v/>
      </c>
      <c r="V821" s="54" t="str">
        <f t="shared" si="251"/>
        <v/>
      </c>
      <c r="X821" s="49" t="str">
        <f>IF(AA821=$AA$1,MAX($X$1:X820)+1,"")</f>
        <v/>
      </c>
      <c r="Y821" s="50">
        <f t="shared" si="245"/>
        <v>820</v>
      </c>
      <c r="Z821" s="51" t="str">
        <f t="shared" si="252"/>
        <v>Ječmen Jarní</v>
      </c>
      <c r="AA821" s="50" t="str">
        <f t="shared" si="253"/>
        <v>Vyškov</v>
      </c>
      <c r="AB821" s="50" t="str">
        <f t="shared" si="254"/>
        <v>Bohaté Málkovice</v>
      </c>
      <c r="AC821" s="51">
        <f t="shared" si="255"/>
        <v>606006</v>
      </c>
      <c r="AD821" s="52" t="str">
        <f t="shared" si="256"/>
        <v>30,01 - 50,00 %</v>
      </c>
    </row>
    <row r="822" spans="1:30" ht="12.75" x14ac:dyDescent="0.25">
      <c r="A822" s="49">
        <f>IF(B822=$Z$1,MAX($A$1:A821)+1,"")</f>
        <v>821</v>
      </c>
      <c r="B822" s="51" t="s">
        <v>3036</v>
      </c>
      <c r="C822" s="51" t="s">
        <v>927</v>
      </c>
      <c r="D822" s="64" t="s">
        <v>929</v>
      </c>
      <c r="E822" s="64">
        <v>606031</v>
      </c>
      <c r="F822" s="58" t="s">
        <v>34</v>
      </c>
      <c r="H822" s="62">
        <f t="shared" si="257"/>
        <v>821</v>
      </c>
      <c r="I822" s="63" t="str">
        <f t="shared" si="258"/>
        <v/>
      </c>
      <c r="J822" s="47" t="str">
        <f t="shared" si="259"/>
        <v/>
      </c>
      <c r="K822" s="47" t="str">
        <f t="shared" si="260"/>
        <v/>
      </c>
      <c r="L822" s="48" t="str">
        <f t="shared" si="261"/>
        <v/>
      </c>
      <c r="M822" s="47" t="str">
        <f t="shared" si="262"/>
        <v/>
      </c>
      <c r="N822" s="54" t="str">
        <f t="shared" si="263"/>
        <v/>
      </c>
      <c r="P822" s="53" t="str">
        <f>IF($AB$1="NE","",IF(V822=$V$1,MAX($P$1:P821)+1,""))</f>
        <v/>
      </c>
      <c r="Q822" s="50" t="str">
        <f t="shared" si="246"/>
        <v/>
      </c>
      <c r="R822" s="47" t="str">
        <f t="shared" si="247"/>
        <v/>
      </c>
      <c r="S822" s="47" t="str">
        <f t="shared" si="248"/>
        <v/>
      </c>
      <c r="T822" s="48" t="str">
        <f t="shared" si="249"/>
        <v/>
      </c>
      <c r="U822" s="47" t="str">
        <f t="shared" si="250"/>
        <v/>
      </c>
      <c r="V822" s="54" t="str">
        <f t="shared" si="251"/>
        <v/>
      </c>
      <c r="X822" s="49" t="str">
        <f>IF(AA822=$AA$1,MAX($X$1:X821)+1,"")</f>
        <v/>
      </c>
      <c r="Y822" s="50">
        <f t="shared" si="245"/>
        <v>821</v>
      </c>
      <c r="Z822" s="51" t="str">
        <f t="shared" si="252"/>
        <v>Ječmen Jarní</v>
      </c>
      <c r="AA822" s="50" t="str">
        <f t="shared" si="253"/>
        <v>Vyškov</v>
      </c>
      <c r="AB822" s="50" t="str">
        <f t="shared" si="254"/>
        <v>Bohdalice</v>
      </c>
      <c r="AC822" s="51">
        <f t="shared" si="255"/>
        <v>606031</v>
      </c>
      <c r="AD822" s="52" t="str">
        <f t="shared" si="256"/>
        <v>30,01 - 50,00 %</v>
      </c>
    </row>
    <row r="823" spans="1:30" ht="12.75" x14ac:dyDescent="0.25">
      <c r="A823" s="49">
        <f>IF(B823=$Z$1,MAX($A$1:A822)+1,"")</f>
        <v>822</v>
      </c>
      <c r="B823" s="51" t="s">
        <v>3036</v>
      </c>
      <c r="C823" s="51" t="s">
        <v>927</v>
      </c>
      <c r="D823" s="64" t="s">
        <v>930</v>
      </c>
      <c r="E823" s="64">
        <v>608599</v>
      </c>
      <c r="F823" s="58" t="s">
        <v>34</v>
      </c>
      <c r="H823" s="62">
        <f t="shared" si="257"/>
        <v>822</v>
      </c>
      <c r="I823" s="63" t="str">
        <f t="shared" si="258"/>
        <v/>
      </c>
      <c r="J823" s="47" t="str">
        <f t="shared" si="259"/>
        <v/>
      </c>
      <c r="K823" s="47" t="str">
        <f t="shared" si="260"/>
        <v/>
      </c>
      <c r="L823" s="48" t="str">
        <f t="shared" si="261"/>
        <v/>
      </c>
      <c r="M823" s="47" t="str">
        <f t="shared" si="262"/>
        <v/>
      </c>
      <c r="N823" s="54" t="str">
        <f t="shared" si="263"/>
        <v/>
      </c>
      <c r="P823" s="53" t="str">
        <f>IF($AB$1="NE","",IF(V823=$V$1,MAX($P$1:P822)+1,""))</f>
        <v/>
      </c>
      <c r="Q823" s="50" t="str">
        <f t="shared" si="246"/>
        <v/>
      </c>
      <c r="R823" s="47" t="str">
        <f t="shared" si="247"/>
        <v/>
      </c>
      <c r="S823" s="47" t="str">
        <f t="shared" si="248"/>
        <v/>
      </c>
      <c r="T823" s="48" t="str">
        <f t="shared" si="249"/>
        <v/>
      </c>
      <c r="U823" s="47" t="str">
        <f t="shared" si="250"/>
        <v/>
      </c>
      <c r="V823" s="54" t="str">
        <f t="shared" si="251"/>
        <v/>
      </c>
      <c r="X823" s="49" t="str">
        <f>IF(AA823=$AA$1,MAX($X$1:X822)+1,"")</f>
        <v/>
      </c>
      <c r="Y823" s="50">
        <f t="shared" si="245"/>
        <v>822</v>
      </c>
      <c r="Z823" s="51" t="str">
        <f t="shared" si="252"/>
        <v>Ječmen Jarní</v>
      </c>
      <c r="AA823" s="50" t="str">
        <f t="shared" si="253"/>
        <v>Vyškov</v>
      </c>
      <c r="AB823" s="50" t="str">
        <f t="shared" si="254"/>
        <v>Bošovice</v>
      </c>
      <c r="AC823" s="51">
        <f t="shared" si="255"/>
        <v>608599</v>
      </c>
      <c r="AD823" s="52" t="str">
        <f t="shared" si="256"/>
        <v>30,01 - 50,00 %</v>
      </c>
    </row>
    <row r="824" spans="1:30" ht="12.75" x14ac:dyDescent="0.25">
      <c r="A824" s="49">
        <f>IF(B824=$Z$1,MAX($A$1:A823)+1,"")</f>
        <v>823</v>
      </c>
      <c r="B824" s="51" t="s">
        <v>3036</v>
      </c>
      <c r="C824" s="51" t="s">
        <v>927</v>
      </c>
      <c r="D824" s="64" t="s">
        <v>931</v>
      </c>
      <c r="E824" s="64">
        <v>615161</v>
      </c>
      <c r="F824" s="58" t="s">
        <v>34</v>
      </c>
      <c r="H824" s="62">
        <f t="shared" si="257"/>
        <v>823</v>
      </c>
      <c r="I824" s="63" t="str">
        <f t="shared" si="258"/>
        <v/>
      </c>
      <c r="J824" s="47" t="str">
        <f t="shared" si="259"/>
        <v/>
      </c>
      <c r="K824" s="47" t="str">
        <f t="shared" si="260"/>
        <v/>
      </c>
      <c r="L824" s="48" t="str">
        <f t="shared" si="261"/>
        <v/>
      </c>
      <c r="M824" s="47" t="str">
        <f t="shared" si="262"/>
        <v/>
      </c>
      <c r="N824" s="54" t="str">
        <f t="shared" si="263"/>
        <v/>
      </c>
      <c r="P824" s="53" t="str">
        <f>IF($AB$1="NE","",IF(V824=$V$1,MAX($P$1:P823)+1,""))</f>
        <v/>
      </c>
      <c r="Q824" s="50" t="str">
        <f t="shared" si="246"/>
        <v/>
      </c>
      <c r="R824" s="47" t="str">
        <f t="shared" si="247"/>
        <v/>
      </c>
      <c r="S824" s="47" t="str">
        <f t="shared" si="248"/>
        <v/>
      </c>
      <c r="T824" s="48" t="str">
        <f t="shared" si="249"/>
        <v/>
      </c>
      <c r="U824" s="47" t="str">
        <f t="shared" si="250"/>
        <v/>
      </c>
      <c r="V824" s="54" t="str">
        <f t="shared" si="251"/>
        <v/>
      </c>
      <c r="X824" s="49" t="str">
        <f>IF(AA824=$AA$1,MAX($X$1:X823)+1,"")</f>
        <v/>
      </c>
      <c r="Y824" s="50">
        <f t="shared" si="245"/>
        <v>823</v>
      </c>
      <c r="Z824" s="51" t="str">
        <f t="shared" si="252"/>
        <v>Ječmen Jarní</v>
      </c>
      <c r="AA824" s="50" t="str">
        <f t="shared" si="253"/>
        <v>Vyškov</v>
      </c>
      <c r="AB824" s="50" t="str">
        <f t="shared" si="254"/>
        <v>Bučovice</v>
      </c>
      <c r="AC824" s="51">
        <f t="shared" si="255"/>
        <v>615161</v>
      </c>
      <c r="AD824" s="52" t="str">
        <f t="shared" si="256"/>
        <v>30,01 - 50,00 %</v>
      </c>
    </row>
    <row r="825" spans="1:30" ht="12.75" x14ac:dyDescent="0.25">
      <c r="A825" s="49">
        <f>IF(B825=$Z$1,MAX($A$1:A824)+1,"")</f>
        <v>824</v>
      </c>
      <c r="B825" s="51" t="s">
        <v>3036</v>
      </c>
      <c r="C825" s="51" t="s">
        <v>927</v>
      </c>
      <c r="D825" s="64" t="s">
        <v>932</v>
      </c>
      <c r="E825" s="64">
        <v>615170</v>
      </c>
      <c r="F825" s="58" t="s">
        <v>34</v>
      </c>
      <c r="H825" s="62">
        <f t="shared" si="257"/>
        <v>824</v>
      </c>
      <c r="I825" s="63" t="str">
        <f t="shared" si="258"/>
        <v/>
      </c>
      <c r="J825" s="47" t="str">
        <f t="shared" si="259"/>
        <v/>
      </c>
      <c r="K825" s="47" t="str">
        <f t="shared" si="260"/>
        <v/>
      </c>
      <c r="L825" s="48" t="str">
        <f t="shared" si="261"/>
        <v/>
      </c>
      <c r="M825" s="47" t="str">
        <f t="shared" si="262"/>
        <v/>
      </c>
      <c r="N825" s="54" t="str">
        <f t="shared" si="263"/>
        <v/>
      </c>
      <c r="P825" s="53" t="str">
        <f>IF($AB$1="NE","",IF(V825=$V$1,MAX($P$1:P824)+1,""))</f>
        <v/>
      </c>
      <c r="Q825" s="50" t="str">
        <f t="shared" si="246"/>
        <v/>
      </c>
      <c r="R825" s="47" t="str">
        <f t="shared" si="247"/>
        <v/>
      </c>
      <c r="S825" s="47" t="str">
        <f t="shared" si="248"/>
        <v/>
      </c>
      <c r="T825" s="48" t="str">
        <f t="shared" si="249"/>
        <v/>
      </c>
      <c r="U825" s="47" t="str">
        <f t="shared" si="250"/>
        <v/>
      </c>
      <c r="V825" s="54" t="str">
        <f t="shared" si="251"/>
        <v/>
      </c>
      <c r="X825" s="49" t="str">
        <f>IF(AA825=$AA$1,MAX($X$1:X824)+1,"")</f>
        <v/>
      </c>
      <c r="Y825" s="50">
        <f t="shared" si="245"/>
        <v>824</v>
      </c>
      <c r="Z825" s="51" t="str">
        <f t="shared" si="252"/>
        <v>Ječmen Jarní</v>
      </c>
      <c r="AA825" s="50" t="str">
        <f t="shared" si="253"/>
        <v>Vyškov</v>
      </c>
      <c r="AB825" s="50" t="str">
        <f t="shared" si="254"/>
        <v>Vícemilice</v>
      </c>
      <c r="AC825" s="51">
        <f t="shared" si="255"/>
        <v>615170</v>
      </c>
      <c r="AD825" s="52" t="str">
        <f t="shared" si="256"/>
        <v>30,01 - 50,00 %</v>
      </c>
    </row>
    <row r="826" spans="1:30" ht="12.75" x14ac:dyDescent="0.25">
      <c r="A826" s="49">
        <f>IF(B826=$Z$1,MAX($A$1:A825)+1,"")</f>
        <v>825</v>
      </c>
      <c r="B826" s="51" t="s">
        <v>3036</v>
      </c>
      <c r="C826" s="51" t="s">
        <v>927</v>
      </c>
      <c r="D826" s="64" t="s">
        <v>933</v>
      </c>
      <c r="E826" s="64">
        <v>620076</v>
      </c>
      <c r="F826" s="58" t="s">
        <v>34</v>
      </c>
      <c r="H826" s="62">
        <f t="shared" si="257"/>
        <v>825</v>
      </c>
      <c r="I826" s="63" t="str">
        <f t="shared" si="258"/>
        <v/>
      </c>
      <c r="J826" s="47" t="str">
        <f t="shared" si="259"/>
        <v/>
      </c>
      <c r="K826" s="47" t="str">
        <f t="shared" si="260"/>
        <v/>
      </c>
      <c r="L826" s="48" t="str">
        <f t="shared" si="261"/>
        <v/>
      </c>
      <c r="M826" s="47" t="str">
        <f t="shared" si="262"/>
        <v/>
      </c>
      <c r="N826" s="54" t="str">
        <f t="shared" si="263"/>
        <v/>
      </c>
      <c r="P826" s="53" t="str">
        <f>IF($AB$1="NE","",IF(V826=$V$1,MAX($P$1:P825)+1,""))</f>
        <v/>
      </c>
      <c r="Q826" s="50" t="str">
        <f t="shared" si="246"/>
        <v/>
      </c>
      <c r="R826" s="47" t="str">
        <f t="shared" si="247"/>
        <v/>
      </c>
      <c r="S826" s="47" t="str">
        <f t="shared" si="248"/>
        <v/>
      </c>
      <c r="T826" s="48" t="str">
        <f t="shared" si="249"/>
        <v/>
      </c>
      <c r="U826" s="47" t="str">
        <f t="shared" si="250"/>
        <v/>
      </c>
      <c r="V826" s="54" t="str">
        <f t="shared" si="251"/>
        <v/>
      </c>
      <c r="X826" s="49" t="str">
        <f>IF(AA826=$AA$1,MAX($X$1:X825)+1,"")</f>
        <v/>
      </c>
      <c r="Y826" s="50">
        <f t="shared" si="245"/>
        <v>825</v>
      </c>
      <c r="Z826" s="51" t="str">
        <f t="shared" si="252"/>
        <v>Ječmen Jarní</v>
      </c>
      <c r="AA826" s="50" t="str">
        <f t="shared" si="253"/>
        <v>Vyškov</v>
      </c>
      <c r="AB826" s="50" t="str">
        <f t="shared" si="254"/>
        <v>Černčín</v>
      </c>
      <c r="AC826" s="51">
        <f t="shared" si="255"/>
        <v>620076</v>
      </c>
      <c r="AD826" s="52" t="str">
        <f t="shared" si="256"/>
        <v>30,01 - 50,00 %</v>
      </c>
    </row>
    <row r="827" spans="1:30" ht="12.75" x14ac:dyDescent="0.25">
      <c r="A827" s="49">
        <f>IF(B827=$Z$1,MAX($A$1:A826)+1,"")</f>
        <v>826</v>
      </c>
      <c r="B827" s="51" t="s">
        <v>3036</v>
      </c>
      <c r="C827" s="51" t="s">
        <v>927</v>
      </c>
      <c r="D827" s="64" t="s">
        <v>934</v>
      </c>
      <c r="E827" s="64">
        <v>632350</v>
      </c>
      <c r="F827" s="58" t="s">
        <v>34</v>
      </c>
      <c r="H827" s="62">
        <f t="shared" si="257"/>
        <v>826</v>
      </c>
      <c r="I827" s="63" t="str">
        <f t="shared" si="258"/>
        <v/>
      </c>
      <c r="J827" s="47" t="str">
        <f t="shared" si="259"/>
        <v/>
      </c>
      <c r="K827" s="47" t="str">
        <f t="shared" si="260"/>
        <v/>
      </c>
      <c r="L827" s="48" t="str">
        <f t="shared" si="261"/>
        <v/>
      </c>
      <c r="M827" s="47" t="str">
        <f t="shared" si="262"/>
        <v/>
      </c>
      <c r="N827" s="54" t="str">
        <f t="shared" si="263"/>
        <v/>
      </c>
      <c r="P827" s="53" t="str">
        <f>IF($AB$1="NE","",IF(V827=$V$1,MAX($P$1:P826)+1,""))</f>
        <v/>
      </c>
      <c r="Q827" s="50" t="str">
        <f t="shared" si="246"/>
        <v/>
      </c>
      <c r="R827" s="47" t="str">
        <f t="shared" si="247"/>
        <v/>
      </c>
      <c r="S827" s="47" t="str">
        <f t="shared" si="248"/>
        <v/>
      </c>
      <c r="T827" s="48" t="str">
        <f t="shared" si="249"/>
        <v/>
      </c>
      <c r="U827" s="47" t="str">
        <f t="shared" si="250"/>
        <v/>
      </c>
      <c r="V827" s="54" t="str">
        <f t="shared" si="251"/>
        <v/>
      </c>
      <c r="X827" s="49" t="str">
        <f>IF(AA827=$AA$1,MAX($X$1:X826)+1,"")</f>
        <v/>
      </c>
      <c r="Y827" s="50">
        <f t="shared" si="245"/>
        <v>826</v>
      </c>
      <c r="Z827" s="51" t="str">
        <f t="shared" si="252"/>
        <v>Ječmen Jarní</v>
      </c>
      <c r="AA827" s="50" t="str">
        <f t="shared" si="253"/>
        <v>Vyškov</v>
      </c>
      <c r="AB827" s="50" t="str">
        <f t="shared" si="254"/>
        <v>Dražovice</v>
      </c>
      <c r="AC827" s="51">
        <f t="shared" si="255"/>
        <v>632350</v>
      </c>
      <c r="AD827" s="52" t="str">
        <f t="shared" si="256"/>
        <v>30,01 - 50,00 %</v>
      </c>
    </row>
    <row r="828" spans="1:30" ht="12.75" x14ac:dyDescent="0.25">
      <c r="A828" s="49">
        <f>IF(B828=$Z$1,MAX($A$1:A827)+1,"")</f>
        <v>827</v>
      </c>
      <c r="B828" s="51" t="s">
        <v>3036</v>
      </c>
      <c r="C828" s="51" t="s">
        <v>927</v>
      </c>
      <c r="D828" s="64" t="s">
        <v>935</v>
      </c>
      <c r="E828" s="64">
        <v>639486</v>
      </c>
      <c r="F828" s="58" t="s">
        <v>34</v>
      </c>
      <c r="H828" s="62">
        <f t="shared" si="257"/>
        <v>827</v>
      </c>
      <c r="I828" s="63" t="str">
        <f t="shared" si="258"/>
        <v/>
      </c>
      <c r="J828" s="47" t="str">
        <f t="shared" si="259"/>
        <v/>
      </c>
      <c r="K828" s="47" t="str">
        <f t="shared" si="260"/>
        <v/>
      </c>
      <c r="L828" s="48" t="str">
        <f t="shared" si="261"/>
        <v/>
      </c>
      <c r="M828" s="47" t="str">
        <f t="shared" si="262"/>
        <v/>
      </c>
      <c r="N828" s="54" t="str">
        <f t="shared" si="263"/>
        <v/>
      </c>
      <c r="P828" s="53" t="str">
        <f>IF($AB$1="NE","",IF(V828=$V$1,MAX($P$1:P827)+1,""))</f>
        <v/>
      </c>
      <c r="Q828" s="50" t="str">
        <f t="shared" si="246"/>
        <v/>
      </c>
      <c r="R828" s="47" t="str">
        <f t="shared" si="247"/>
        <v/>
      </c>
      <c r="S828" s="47" t="str">
        <f t="shared" si="248"/>
        <v/>
      </c>
      <c r="T828" s="48" t="str">
        <f t="shared" si="249"/>
        <v/>
      </c>
      <c r="U828" s="47" t="str">
        <f t="shared" si="250"/>
        <v/>
      </c>
      <c r="V828" s="54" t="str">
        <f t="shared" si="251"/>
        <v/>
      </c>
      <c r="X828" s="49" t="str">
        <f>IF(AA828=$AA$1,MAX($X$1:X827)+1,"")</f>
        <v/>
      </c>
      <c r="Y828" s="50">
        <f t="shared" si="245"/>
        <v>827</v>
      </c>
      <c r="Z828" s="51" t="str">
        <f t="shared" si="252"/>
        <v>Ječmen Jarní</v>
      </c>
      <c r="AA828" s="50" t="str">
        <f t="shared" si="253"/>
        <v>Vyškov</v>
      </c>
      <c r="AB828" s="50" t="str">
        <f t="shared" si="254"/>
        <v>Hlubočany</v>
      </c>
      <c r="AC828" s="51">
        <f t="shared" si="255"/>
        <v>639486</v>
      </c>
      <c r="AD828" s="52" t="str">
        <f t="shared" si="256"/>
        <v>30,01 - 50,00 %</v>
      </c>
    </row>
    <row r="829" spans="1:30" ht="12.75" x14ac:dyDescent="0.25">
      <c r="A829" s="49">
        <f>IF(B829=$Z$1,MAX($A$1:A828)+1,"")</f>
        <v>828</v>
      </c>
      <c r="B829" s="51" t="s">
        <v>3036</v>
      </c>
      <c r="C829" s="51" t="s">
        <v>927</v>
      </c>
      <c r="D829" s="64" t="s">
        <v>936</v>
      </c>
      <c r="E829" s="64">
        <v>648728</v>
      </c>
      <c r="F829" s="58" t="s">
        <v>34</v>
      </c>
      <c r="H829" s="62">
        <f t="shared" si="257"/>
        <v>828</v>
      </c>
      <c r="I829" s="63" t="str">
        <f t="shared" si="258"/>
        <v/>
      </c>
      <c r="J829" s="47" t="str">
        <f t="shared" si="259"/>
        <v/>
      </c>
      <c r="K829" s="47" t="str">
        <f t="shared" si="260"/>
        <v/>
      </c>
      <c r="L829" s="48" t="str">
        <f t="shared" si="261"/>
        <v/>
      </c>
      <c r="M829" s="47" t="str">
        <f t="shared" si="262"/>
        <v/>
      </c>
      <c r="N829" s="54" t="str">
        <f t="shared" si="263"/>
        <v/>
      </c>
      <c r="P829" s="53" t="str">
        <f>IF($AB$1="NE","",IF(V829=$V$1,MAX($P$1:P828)+1,""))</f>
        <v/>
      </c>
      <c r="Q829" s="50" t="str">
        <f t="shared" si="246"/>
        <v/>
      </c>
      <c r="R829" s="47" t="str">
        <f t="shared" si="247"/>
        <v/>
      </c>
      <c r="S829" s="47" t="str">
        <f t="shared" si="248"/>
        <v/>
      </c>
      <c r="T829" s="48" t="str">
        <f t="shared" si="249"/>
        <v/>
      </c>
      <c r="U829" s="47" t="str">
        <f t="shared" si="250"/>
        <v/>
      </c>
      <c r="V829" s="54" t="str">
        <f t="shared" si="251"/>
        <v/>
      </c>
      <c r="X829" s="49" t="str">
        <f>IF(AA829=$AA$1,MAX($X$1:X828)+1,"")</f>
        <v/>
      </c>
      <c r="Y829" s="50">
        <f t="shared" si="245"/>
        <v>828</v>
      </c>
      <c r="Z829" s="51" t="str">
        <f t="shared" si="252"/>
        <v>Ječmen Jarní</v>
      </c>
      <c r="AA829" s="50" t="str">
        <f t="shared" si="253"/>
        <v>Vyškov</v>
      </c>
      <c r="AB829" s="50" t="str">
        <f t="shared" si="254"/>
        <v>Hrušky u Brna</v>
      </c>
      <c r="AC829" s="51">
        <f t="shared" si="255"/>
        <v>648728</v>
      </c>
      <c r="AD829" s="52" t="str">
        <f t="shared" si="256"/>
        <v>30,01 - 50,00 %</v>
      </c>
    </row>
    <row r="830" spans="1:30" ht="12.75" x14ac:dyDescent="0.25">
      <c r="A830" s="49">
        <f>IF(B830=$Z$1,MAX($A$1:A829)+1,"")</f>
        <v>829</v>
      </c>
      <c r="B830" s="51" t="s">
        <v>3036</v>
      </c>
      <c r="C830" s="51" t="s">
        <v>927</v>
      </c>
      <c r="D830" s="64" t="s">
        <v>937</v>
      </c>
      <c r="E830" s="64">
        <v>650145</v>
      </c>
      <c r="F830" s="58" t="s">
        <v>34</v>
      </c>
      <c r="H830" s="62">
        <f t="shared" si="257"/>
        <v>829</v>
      </c>
      <c r="I830" s="63" t="str">
        <f t="shared" si="258"/>
        <v/>
      </c>
      <c r="J830" s="47" t="str">
        <f t="shared" si="259"/>
        <v/>
      </c>
      <c r="K830" s="47" t="str">
        <f t="shared" si="260"/>
        <v/>
      </c>
      <c r="L830" s="48" t="str">
        <f t="shared" si="261"/>
        <v/>
      </c>
      <c r="M830" s="47" t="str">
        <f t="shared" si="262"/>
        <v/>
      </c>
      <c r="N830" s="54" t="str">
        <f t="shared" si="263"/>
        <v/>
      </c>
      <c r="P830" s="53" t="str">
        <f>IF($AB$1="NE","",IF(V830=$V$1,MAX($P$1:P829)+1,""))</f>
        <v/>
      </c>
      <c r="Q830" s="50" t="str">
        <f t="shared" si="246"/>
        <v/>
      </c>
      <c r="R830" s="47" t="str">
        <f t="shared" si="247"/>
        <v/>
      </c>
      <c r="S830" s="47" t="str">
        <f t="shared" si="248"/>
        <v/>
      </c>
      <c r="T830" s="48" t="str">
        <f t="shared" si="249"/>
        <v/>
      </c>
      <c r="U830" s="47" t="str">
        <f t="shared" si="250"/>
        <v/>
      </c>
      <c r="V830" s="54" t="str">
        <f t="shared" si="251"/>
        <v/>
      </c>
      <c r="X830" s="49" t="str">
        <f>IF(AA830=$AA$1,MAX($X$1:X829)+1,"")</f>
        <v/>
      </c>
      <c r="Y830" s="50">
        <f t="shared" si="245"/>
        <v>829</v>
      </c>
      <c r="Z830" s="51" t="str">
        <f t="shared" si="252"/>
        <v>Ječmen Jarní</v>
      </c>
      <c r="AA830" s="50" t="str">
        <f t="shared" si="253"/>
        <v>Vyškov</v>
      </c>
      <c r="AB830" s="50" t="str">
        <f t="shared" si="254"/>
        <v>Nové Hvězdlice</v>
      </c>
      <c r="AC830" s="51">
        <f t="shared" si="255"/>
        <v>650145</v>
      </c>
      <c r="AD830" s="52" t="str">
        <f t="shared" si="256"/>
        <v>30,01 - 50,00 %</v>
      </c>
    </row>
    <row r="831" spans="1:30" ht="12.75" x14ac:dyDescent="0.25">
      <c r="A831" s="49">
        <f>IF(B831=$Z$1,MAX($A$1:A830)+1,"")</f>
        <v>830</v>
      </c>
      <c r="B831" s="51" t="s">
        <v>3036</v>
      </c>
      <c r="C831" s="51" t="s">
        <v>927</v>
      </c>
      <c r="D831" s="64" t="s">
        <v>938</v>
      </c>
      <c r="E831" s="64">
        <v>655848</v>
      </c>
      <c r="F831" s="58" t="s">
        <v>34</v>
      </c>
      <c r="H831" s="62">
        <f t="shared" si="257"/>
        <v>830</v>
      </c>
      <c r="I831" s="63" t="str">
        <f t="shared" si="258"/>
        <v/>
      </c>
      <c r="J831" s="47" t="str">
        <f t="shared" si="259"/>
        <v/>
      </c>
      <c r="K831" s="47" t="str">
        <f t="shared" si="260"/>
        <v/>
      </c>
      <c r="L831" s="48" t="str">
        <f t="shared" si="261"/>
        <v/>
      </c>
      <c r="M831" s="47" t="str">
        <f t="shared" si="262"/>
        <v/>
      </c>
      <c r="N831" s="54" t="str">
        <f t="shared" si="263"/>
        <v/>
      </c>
      <c r="P831" s="53" t="str">
        <f>IF($AB$1="NE","",IF(V831=$V$1,MAX($P$1:P830)+1,""))</f>
        <v/>
      </c>
      <c r="Q831" s="50" t="str">
        <f t="shared" si="246"/>
        <v/>
      </c>
      <c r="R831" s="47" t="str">
        <f t="shared" si="247"/>
        <v/>
      </c>
      <c r="S831" s="47" t="str">
        <f t="shared" si="248"/>
        <v/>
      </c>
      <c r="T831" s="48" t="str">
        <f t="shared" si="249"/>
        <v/>
      </c>
      <c r="U831" s="47" t="str">
        <f t="shared" si="250"/>
        <v/>
      </c>
      <c r="V831" s="54" t="str">
        <f t="shared" si="251"/>
        <v/>
      </c>
      <c r="X831" s="49" t="str">
        <f>IF(AA831=$AA$1,MAX($X$1:X830)+1,"")</f>
        <v/>
      </c>
      <c r="Y831" s="50">
        <f t="shared" si="245"/>
        <v>830</v>
      </c>
      <c r="Z831" s="51" t="str">
        <f t="shared" si="252"/>
        <v>Ječmen Jarní</v>
      </c>
      <c r="AA831" s="50" t="str">
        <f t="shared" si="253"/>
        <v>Vyškov</v>
      </c>
      <c r="AB831" s="50" t="str">
        <f t="shared" si="254"/>
        <v>Ivanovice na Hané</v>
      </c>
      <c r="AC831" s="51">
        <f t="shared" si="255"/>
        <v>655848</v>
      </c>
      <c r="AD831" s="52" t="str">
        <f t="shared" si="256"/>
        <v>30,01 - 50,00 %</v>
      </c>
    </row>
    <row r="832" spans="1:30" ht="12.75" x14ac:dyDescent="0.25">
      <c r="A832" s="49">
        <f>IF(B832=$Z$1,MAX($A$1:A831)+1,"")</f>
        <v>831</v>
      </c>
      <c r="B832" s="51" t="s">
        <v>3036</v>
      </c>
      <c r="C832" s="51" t="s">
        <v>927</v>
      </c>
      <c r="D832" s="64" t="s">
        <v>939</v>
      </c>
      <c r="E832" s="64">
        <v>667820</v>
      </c>
      <c r="F832" s="58" t="s">
        <v>34</v>
      </c>
      <c r="H832" s="62">
        <f t="shared" si="257"/>
        <v>831</v>
      </c>
      <c r="I832" s="63" t="str">
        <f t="shared" si="258"/>
        <v/>
      </c>
      <c r="J832" s="47" t="str">
        <f t="shared" si="259"/>
        <v/>
      </c>
      <c r="K832" s="47" t="str">
        <f t="shared" si="260"/>
        <v/>
      </c>
      <c r="L832" s="48" t="str">
        <f t="shared" si="261"/>
        <v/>
      </c>
      <c r="M832" s="47" t="str">
        <f t="shared" si="262"/>
        <v/>
      </c>
      <c r="N832" s="54" t="str">
        <f t="shared" si="263"/>
        <v/>
      </c>
      <c r="P832" s="53" t="str">
        <f>IF($AB$1="NE","",IF(V832=$V$1,MAX($P$1:P831)+1,""))</f>
        <v/>
      </c>
      <c r="Q832" s="50" t="str">
        <f t="shared" si="246"/>
        <v/>
      </c>
      <c r="R832" s="47" t="str">
        <f t="shared" si="247"/>
        <v/>
      </c>
      <c r="S832" s="47" t="str">
        <f t="shared" si="248"/>
        <v/>
      </c>
      <c r="T832" s="48" t="str">
        <f t="shared" si="249"/>
        <v/>
      </c>
      <c r="U832" s="47" t="str">
        <f t="shared" si="250"/>
        <v/>
      </c>
      <c r="V832" s="54" t="str">
        <f t="shared" si="251"/>
        <v/>
      </c>
      <c r="X832" s="49" t="str">
        <f>IF(AA832=$AA$1,MAX($X$1:X831)+1,"")</f>
        <v/>
      </c>
      <c r="Y832" s="50">
        <f t="shared" si="245"/>
        <v>831</v>
      </c>
      <c r="Z832" s="51" t="str">
        <f t="shared" si="252"/>
        <v>Ječmen Jarní</v>
      </c>
      <c r="AA832" s="50" t="str">
        <f t="shared" si="253"/>
        <v>Vyškov</v>
      </c>
      <c r="AB832" s="50" t="str">
        <f t="shared" si="254"/>
        <v>Kojátky</v>
      </c>
      <c r="AC832" s="51">
        <f t="shared" si="255"/>
        <v>667820</v>
      </c>
      <c r="AD832" s="52" t="str">
        <f t="shared" si="256"/>
        <v>30,01 - 50,00 %</v>
      </c>
    </row>
    <row r="833" spans="1:30" ht="12.75" x14ac:dyDescent="0.25">
      <c r="A833" s="49">
        <f>IF(B833=$Z$1,MAX($A$1:A832)+1,"")</f>
        <v>832</v>
      </c>
      <c r="B833" s="51" t="s">
        <v>3036</v>
      </c>
      <c r="C833" s="51" t="s">
        <v>927</v>
      </c>
      <c r="D833" s="64" t="s">
        <v>940</v>
      </c>
      <c r="E833" s="64">
        <v>668915</v>
      </c>
      <c r="F833" s="58" t="s">
        <v>34</v>
      </c>
      <c r="H833" s="62">
        <f t="shared" si="257"/>
        <v>832</v>
      </c>
      <c r="I833" s="63" t="str">
        <f t="shared" si="258"/>
        <v/>
      </c>
      <c r="J833" s="47" t="str">
        <f t="shared" si="259"/>
        <v/>
      </c>
      <c r="K833" s="47" t="str">
        <f t="shared" si="260"/>
        <v/>
      </c>
      <c r="L833" s="48" t="str">
        <f t="shared" si="261"/>
        <v/>
      </c>
      <c r="M833" s="47" t="str">
        <f t="shared" si="262"/>
        <v/>
      </c>
      <c r="N833" s="54" t="str">
        <f t="shared" si="263"/>
        <v/>
      </c>
      <c r="P833" s="53" t="str">
        <f>IF($AB$1="NE","",IF(V833=$V$1,MAX($P$1:P832)+1,""))</f>
        <v/>
      </c>
      <c r="Q833" s="50" t="str">
        <f t="shared" si="246"/>
        <v/>
      </c>
      <c r="R833" s="47" t="str">
        <f t="shared" si="247"/>
        <v/>
      </c>
      <c r="S833" s="47" t="str">
        <f t="shared" si="248"/>
        <v/>
      </c>
      <c r="T833" s="48" t="str">
        <f t="shared" si="249"/>
        <v/>
      </c>
      <c r="U833" s="47" t="str">
        <f t="shared" si="250"/>
        <v/>
      </c>
      <c r="V833" s="54" t="str">
        <f t="shared" si="251"/>
        <v/>
      </c>
      <c r="X833" s="49" t="str">
        <f>IF(AA833=$AA$1,MAX($X$1:X832)+1,"")</f>
        <v/>
      </c>
      <c r="Y833" s="50">
        <f t="shared" si="245"/>
        <v>832</v>
      </c>
      <c r="Z833" s="51" t="str">
        <f t="shared" si="252"/>
        <v>Ječmen Jarní</v>
      </c>
      <c r="AA833" s="50" t="str">
        <f t="shared" si="253"/>
        <v>Vyškov</v>
      </c>
      <c r="AB833" s="50" t="str">
        <f t="shared" si="254"/>
        <v>Podbřežice</v>
      </c>
      <c r="AC833" s="51">
        <f t="shared" si="255"/>
        <v>668915</v>
      </c>
      <c r="AD833" s="52" t="str">
        <f t="shared" si="256"/>
        <v>30,01 - 50,00 %</v>
      </c>
    </row>
    <row r="834" spans="1:30" ht="12.75" x14ac:dyDescent="0.25">
      <c r="A834" s="49">
        <f>IF(B834=$Z$1,MAX($A$1:A833)+1,"")</f>
        <v>833</v>
      </c>
      <c r="B834" s="51" t="s">
        <v>3036</v>
      </c>
      <c r="C834" s="51" t="s">
        <v>927</v>
      </c>
      <c r="D834" s="64" t="s">
        <v>941</v>
      </c>
      <c r="E834" s="64">
        <v>671606</v>
      </c>
      <c r="F834" s="58" t="s">
        <v>34</v>
      </c>
      <c r="H834" s="62">
        <f t="shared" si="257"/>
        <v>833</v>
      </c>
      <c r="I834" s="63" t="str">
        <f t="shared" si="258"/>
        <v/>
      </c>
      <c r="J834" s="47" t="str">
        <f t="shared" si="259"/>
        <v/>
      </c>
      <c r="K834" s="47" t="str">
        <f t="shared" si="260"/>
        <v/>
      </c>
      <c r="L834" s="48" t="str">
        <f t="shared" si="261"/>
        <v/>
      </c>
      <c r="M834" s="47" t="str">
        <f t="shared" si="262"/>
        <v/>
      </c>
      <c r="N834" s="54" t="str">
        <f t="shared" si="263"/>
        <v/>
      </c>
      <c r="P834" s="53" t="str">
        <f>IF($AB$1="NE","",IF(V834=$V$1,MAX($P$1:P833)+1,""))</f>
        <v/>
      </c>
      <c r="Q834" s="50" t="str">
        <f t="shared" si="246"/>
        <v/>
      </c>
      <c r="R834" s="47" t="str">
        <f t="shared" si="247"/>
        <v/>
      </c>
      <c r="S834" s="47" t="str">
        <f t="shared" si="248"/>
        <v/>
      </c>
      <c r="T834" s="48" t="str">
        <f t="shared" si="249"/>
        <v/>
      </c>
      <c r="U834" s="47" t="str">
        <f t="shared" si="250"/>
        <v/>
      </c>
      <c r="V834" s="54" t="str">
        <f t="shared" si="251"/>
        <v/>
      </c>
      <c r="X834" s="49" t="str">
        <f>IF(AA834=$AA$1,MAX($X$1:X833)+1,"")</f>
        <v/>
      </c>
      <c r="Y834" s="50">
        <f t="shared" si="245"/>
        <v>833</v>
      </c>
      <c r="Z834" s="51" t="str">
        <f t="shared" si="252"/>
        <v>Ječmen Jarní</v>
      </c>
      <c r="AA834" s="50" t="str">
        <f t="shared" si="253"/>
        <v>Vyškov</v>
      </c>
      <c r="AB834" s="50" t="str">
        <f t="shared" si="254"/>
        <v>Kozlany u Vyškova</v>
      </c>
      <c r="AC834" s="51">
        <f t="shared" si="255"/>
        <v>671606</v>
      </c>
      <c r="AD834" s="52" t="str">
        <f t="shared" si="256"/>
        <v>30,01 - 50,00 %</v>
      </c>
    </row>
    <row r="835" spans="1:30" ht="12.75" x14ac:dyDescent="0.25">
      <c r="A835" s="49">
        <f>IF(B835=$Z$1,MAX($A$1:A834)+1,"")</f>
        <v>834</v>
      </c>
      <c r="B835" s="51" t="s">
        <v>3036</v>
      </c>
      <c r="C835" s="51" t="s">
        <v>927</v>
      </c>
      <c r="D835" s="64" t="s">
        <v>942</v>
      </c>
      <c r="E835" s="64">
        <v>675881</v>
      </c>
      <c r="F835" s="58" t="s">
        <v>34</v>
      </c>
      <c r="H835" s="62">
        <f t="shared" si="257"/>
        <v>834</v>
      </c>
      <c r="I835" s="63" t="str">
        <f t="shared" si="258"/>
        <v/>
      </c>
      <c r="J835" s="47" t="str">
        <f t="shared" si="259"/>
        <v/>
      </c>
      <c r="K835" s="47" t="str">
        <f t="shared" si="260"/>
        <v/>
      </c>
      <c r="L835" s="48" t="str">
        <f t="shared" si="261"/>
        <v/>
      </c>
      <c r="M835" s="47" t="str">
        <f t="shared" si="262"/>
        <v/>
      </c>
      <c r="N835" s="54" t="str">
        <f t="shared" si="263"/>
        <v/>
      </c>
      <c r="P835" s="53" t="str">
        <f>IF($AB$1="NE","",IF(V835=$V$1,MAX($P$1:P834)+1,""))</f>
        <v/>
      </c>
      <c r="Q835" s="50" t="str">
        <f t="shared" si="246"/>
        <v/>
      </c>
      <c r="R835" s="47" t="str">
        <f t="shared" si="247"/>
        <v/>
      </c>
      <c r="S835" s="47" t="str">
        <f t="shared" si="248"/>
        <v/>
      </c>
      <c r="T835" s="48" t="str">
        <f t="shared" si="249"/>
        <v/>
      </c>
      <c r="U835" s="47" t="str">
        <f t="shared" si="250"/>
        <v/>
      </c>
      <c r="V835" s="54" t="str">
        <f t="shared" si="251"/>
        <v/>
      </c>
      <c r="X835" s="49" t="str">
        <f>IF(AA835=$AA$1,MAX($X$1:X834)+1,"")</f>
        <v/>
      </c>
      <c r="Y835" s="50">
        <f t="shared" ref="Y835:Y898" si="264">IF(Y834="","",IF(MAX($A$2:$A$10000)=Y834,"",Y834+1))</f>
        <v>834</v>
      </c>
      <c r="Z835" s="51" t="str">
        <f t="shared" si="252"/>
        <v>Ječmen Jarní</v>
      </c>
      <c r="AA835" s="50" t="str">
        <f t="shared" si="253"/>
        <v>Vyškov</v>
      </c>
      <c r="AB835" s="50" t="str">
        <f t="shared" si="254"/>
        <v>Křenovice u Slavkova</v>
      </c>
      <c r="AC835" s="51">
        <f t="shared" si="255"/>
        <v>675881</v>
      </c>
      <c r="AD835" s="52" t="str">
        <f t="shared" si="256"/>
        <v>30,01 - 50,00 %</v>
      </c>
    </row>
    <row r="836" spans="1:30" ht="12.75" x14ac:dyDescent="0.25">
      <c r="A836" s="49">
        <f>IF(B836=$Z$1,MAX($A$1:A835)+1,"")</f>
        <v>835</v>
      </c>
      <c r="B836" s="51" t="s">
        <v>3036</v>
      </c>
      <c r="C836" s="51" t="s">
        <v>927</v>
      </c>
      <c r="D836" s="64" t="s">
        <v>943</v>
      </c>
      <c r="E836" s="64">
        <v>676896</v>
      </c>
      <c r="F836" s="58" t="s">
        <v>34</v>
      </c>
      <c r="H836" s="62">
        <f t="shared" si="257"/>
        <v>835</v>
      </c>
      <c r="I836" s="63" t="str">
        <f t="shared" si="258"/>
        <v/>
      </c>
      <c r="J836" s="47" t="str">
        <f t="shared" si="259"/>
        <v/>
      </c>
      <c r="K836" s="47" t="str">
        <f t="shared" si="260"/>
        <v/>
      </c>
      <c r="L836" s="48" t="str">
        <f t="shared" si="261"/>
        <v/>
      </c>
      <c r="M836" s="47" t="str">
        <f t="shared" si="262"/>
        <v/>
      </c>
      <c r="N836" s="54" t="str">
        <f t="shared" si="263"/>
        <v/>
      </c>
      <c r="P836" s="53" t="str">
        <f>IF($AB$1="NE","",IF(V836=$V$1,MAX($P$1:P835)+1,""))</f>
        <v/>
      </c>
      <c r="Q836" s="50" t="str">
        <f t="shared" si="246"/>
        <v/>
      </c>
      <c r="R836" s="47" t="str">
        <f t="shared" si="247"/>
        <v/>
      </c>
      <c r="S836" s="47" t="str">
        <f t="shared" si="248"/>
        <v/>
      </c>
      <c r="T836" s="48" t="str">
        <f t="shared" si="249"/>
        <v/>
      </c>
      <c r="U836" s="47" t="str">
        <f t="shared" si="250"/>
        <v/>
      </c>
      <c r="V836" s="54" t="str">
        <f t="shared" si="251"/>
        <v/>
      </c>
      <c r="X836" s="49" t="str">
        <f>IF(AA836=$AA$1,MAX($X$1:X835)+1,"")</f>
        <v/>
      </c>
      <c r="Y836" s="50">
        <f t="shared" si="264"/>
        <v>835</v>
      </c>
      <c r="Z836" s="51" t="str">
        <f t="shared" si="252"/>
        <v>Ječmen Jarní</v>
      </c>
      <c r="AA836" s="50" t="str">
        <f t="shared" si="253"/>
        <v>Vyškov</v>
      </c>
      <c r="AB836" s="50" t="str">
        <f t="shared" si="254"/>
        <v>Kučerov</v>
      </c>
      <c r="AC836" s="51">
        <f t="shared" si="255"/>
        <v>676896</v>
      </c>
      <c r="AD836" s="52" t="str">
        <f t="shared" si="256"/>
        <v>30,01 - 50,00 %</v>
      </c>
    </row>
    <row r="837" spans="1:30" ht="12.75" x14ac:dyDescent="0.25">
      <c r="A837" s="49">
        <f>IF(B837=$Z$1,MAX($A$1:A836)+1,"")</f>
        <v>836</v>
      </c>
      <c r="B837" s="51" t="s">
        <v>3036</v>
      </c>
      <c r="C837" s="51" t="s">
        <v>927</v>
      </c>
      <c r="D837" s="64" t="s">
        <v>944</v>
      </c>
      <c r="E837" s="64">
        <v>687651</v>
      </c>
      <c r="F837" s="58" t="s">
        <v>34</v>
      </c>
      <c r="H837" s="62">
        <f t="shared" si="257"/>
        <v>836</v>
      </c>
      <c r="I837" s="63" t="str">
        <f t="shared" si="258"/>
        <v/>
      </c>
      <c r="J837" s="47" t="str">
        <f t="shared" si="259"/>
        <v/>
      </c>
      <c r="K837" s="47" t="str">
        <f t="shared" si="260"/>
        <v/>
      </c>
      <c r="L837" s="48" t="str">
        <f t="shared" si="261"/>
        <v/>
      </c>
      <c r="M837" s="47" t="str">
        <f t="shared" si="262"/>
        <v/>
      </c>
      <c r="N837" s="54" t="str">
        <f t="shared" si="263"/>
        <v/>
      </c>
      <c r="P837" s="53" t="str">
        <f>IF($AB$1="NE","",IF(V837=$V$1,MAX($P$1:P836)+1,""))</f>
        <v/>
      </c>
      <c r="Q837" s="50" t="str">
        <f t="shared" si="246"/>
        <v/>
      </c>
      <c r="R837" s="47" t="str">
        <f t="shared" si="247"/>
        <v/>
      </c>
      <c r="S837" s="47" t="str">
        <f t="shared" si="248"/>
        <v/>
      </c>
      <c r="T837" s="48" t="str">
        <f t="shared" si="249"/>
        <v/>
      </c>
      <c r="U837" s="47" t="str">
        <f t="shared" si="250"/>
        <v/>
      </c>
      <c r="V837" s="54" t="str">
        <f t="shared" si="251"/>
        <v/>
      </c>
      <c r="X837" s="49" t="str">
        <f>IF(AA837=$AA$1,MAX($X$1:X836)+1,"")</f>
        <v/>
      </c>
      <c r="Y837" s="50">
        <f t="shared" si="264"/>
        <v>836</v>
      </c>
      <c r="Z837" s="51" t="str">
        <f t="shared" si="252"/>
        <v>Ječmen Jarní</v>
      </c>
      <c r="AA837" s="50" t="str">
        <f t="shared" si="253"/>
        <v>Vyškov</v>
      </c>
      <c r="AB837" s="50" t="str">
        <f t="shared" si="254"/>
        <v>Lovčičky</v>
      </c>
      <c r="AC837" s="51">
        <f t="shared" si="255"/>
        <v>687651</v>
      </c>
      <c r="AD837" s="52" t="str">
        <f t="shared" si="256"/>
        <v>30,01 - 50,00 %</v>
      </c>
    </row>
    <row r="838" spans="1:30" ht="12.75" x14ac:dyDescent="0.25">
      <c r="A838" s="49">
        <f>IF(B838=$Z$1,MAX($A$1:A837)+1,"")</f>
        <v>837</v>
      </c>
      <c r="B838" s="51" t="s">
        <v>3036</v>
      </c>
      <c r="C838" s="51" t="s">
        <v>927</v>
      </c>
      <c r="D838" s="64" t="s">
        <v>945</v>
      </c>
      <c r="E838" s="64">
        <v>692654</v>
      </c>
      <c r="F838" s="58" t="s">
        <v>34</v>
      </c>
      <c r="H838" s="62">
        <f t="shared" si="257"/>
        <v>837</v>
      </c>
      <c r="I838" s="63" t="str">
        <f t="shared" si="258"/>
        <v/>
      </c>
      <c r="J838" s="47" t="str">
        <f t="shared" si="259"/>
        <v/>
      </c>
      <c r="K838" s="47" t="str">
        <f t="shared" si="260"/>
        <v/>
      </c>
      <c r="L838" s="48" t="str">
        <f t="shared" si="261"/>
        <v/>
      </c>
      <c r="M838" s="47" t="str">
        <f t="shared" si="262"/>
        <v/>
      </c>
      <c r="N838" s="54" t="str">
        <f t="shared" si="263"/>
        <v/>
      </c>
      <c r="P838" s="53" t="str">
        <f>IF($AB$1="NE","",IF(V838=$V$1,MAX($P$1:P837)+1,""))</f>
        <v/>
      </c>
      <c r="Q838" s="50" t="str">
        <f t="shared" ref="Q838:Q901" si="265">IF(Q837="","",IF(MAX($X$2:$X$10000)=Q837,"",Q837+1))</f>
        <v/>
      </c>
      <c r="R838" s="47" t="str">
        <f t="shared" ref="R838:R901" si="266">IF(Q838="","",LOOKUP(Y838,$X$2:$X$10000,$Z$2:$Z$10000))</f>
        <v/>
      </c>
      <c r="S838" s="47" t="str">
        <f t="shared" ref="S838:S901" si="267">IF(R838="","",LOOKUP(Q838,$X$2:$X$10000,$AA$2:$AA$10000))</f>
        <v/>
      </c>
      <c r="T838" s="48" t="str">
        <f t="shared" ref="T838:T901" si="268">IF(S838="","",LOOKUP(Q838,$X$2:$X$10000,$AB$2:$AB$10000))</f>
        <v/>
      </c>
      <c r="U838" s="47" t="str">
        <f t="shared" ref="U838:U901" si="269">IF(T838="","",LOOKUP(Q838,$X$2:$X$10000,$AC$2:$AC$10000))</f>
        <v/>
      </c>
      <c r="V838" s="54" t="str">
        <f t="shared" ref="V838:V901" si="270">IF(U838="","",LOOKUP(Q838,$X$2:$X$10000,$AD$2:$AD$10000))</f>
        <v/>
      </c>
      <c r="X838" s="49" t="str">
        <f>IF(AA838=$AA$1,MAX($X$1:X837)+1,"")</f>
        <v/>
      </c>
      <c r="Y838" s="50">
        <f t="shared" si="264"/>
        <v>837</v>
      </c>
      <c r="Z838" s="51" t="str">
        <f t="shared" ref="Z838:Z901" si="271">IF(Y838="","",LOOKUP(Y838,$A$2:$A$10000,$B$2:$B$10000))</f>
        <v>Ječmen Jarní</v>
      </c>
      <c r="AA838" s="50" t="str">
        <f t="shared" ref="AA838:AA901" si="272">IF(Y838="","",LOOKUP(Y838,$A$2:$A$10000,$C$2:$C$10000))</f>
        <v>Vyškov</v>
      </c>
      <c r="AB838" s="50" t="str">
        <f t="shared" ref="AB838:AB901" si="273">IF(Y838="","",LOOKUP(Y838,$A$2:$A$10000,$D$2:$D$10000))</f>
        <v>Medlovice</v>
      </c>
      <c r="AC838" s="51">
        <f t="shared" ref="AC838:AC901" si="274">IF(Y838="","",LOOKUP(Y838,$A$2:$A$10000,$E$2:$E$10000))</f>
        <v>692654</v>
      </c>
      <c r="AD838" s="52" t="str">
        <f t="shared" ref="AD838:AD901" si="275">IF(Y838="","",LOOKUP(Y838,$A$2:$A$10000,$F$2:$F$10000))</f>
        <v>30,01 - 50,00 %</v>
      </c>
    </row>
    <row r="839" spans="1:30" ht="12.75" x14ac:dyDescent="0.25">
      <c r="A839" s="49">
        <f>IF(B839=$Z$1,MAX($A$1:A838)+1,"")</f>
        <v>838</v>
      </c>
      <c r="B839" s="51" t="s">
        <v>3036</v>
      </c>
      <c r="C839" s="51" t="s">
        <v>927</v>
      </c>
      <c r="D839" s="64" t="s">
        <v>946</v>
      </c>
      <c r="E839" s="64">
        <v>694657</v>
      </c>
      <c r="F839" s="58" t="s">
        <v>34</v>
      </c>
      <c r="H839" s="62">
        <f t="shared" si="257"/>
        <v>838</v>
      </c>
      <c r="I839" s="63" t="str">
        <f t="shared" si="258"/>
        <v/>
      </c>
      <c r="J839" s="47" t="str">
        <f t="shared" si="259"/>
        <v/>
      </c>
      <c r="K839" s="47" t="str">
        <f t="shared" si="260"/>
        <v/>
      </c>
      <c r="L839" s="48" t="str">
        <f t="shared" si="261"/>
        <v/>
      </c>
      <c r="M839" s="47" t="str">
        <f t="shared" si="262"/>
        <v/>
      </c>
      <c r="N839" s="54" t="str">
        <f t="shared" si="263"/>
        <v/>
      </c>
      <c r="P839" s="53" t="str">
        <f>IF($AB$1="NE","",IF(V839=$V$1,MAX($P$1:P838)+1,""))</f>
        <v/>
      </c>
      <c r="Q839" s="50" t="str">
        <f t="shared" si="265"/>
        <v/>
      </c>
      <c r="R839" s="47" t="str">
        <f t="shared" si="266"/>
        <v/>
      </c>
      <c r="S839" s="47" t="str">
        <f t="shared" si="267"/>
        <v/>
      </c>
      <c r="T839" s="48" t="str">
        <f t="shared" si="268"/>
        <v/>
      </c>
      <c r="U839" s="47" t="str">
        <f t="shared" si="269"/>
        <v/>
      </c>
      <c r="V839" s="54" t="str">
        <f t="shared" si="270"/>
        <v/>
      </c>
      <c r="X839" s="49" t="str">
        <f>IF(AA839=$AA$1,MAX($X$1:X838)+1,"")</f>
        <v/>
      </c>
      <c r="Y839" s="50">
        <f t="shared" si="264"/>
        <v>838</v>
      </c>
      <c r="Z839" s="51" t="str">
        <f t="shared" si="271"/>
        <v>Ječmen Jarní</v>
      </c>
      <c r="AA839" s="50" t="str">
        <f t="shared" si="272"/>
        <v>Vyškov</v>
      </c>
      <c r="AB839" s="50" t="str">
        <f t="shared" si="273"/>
        <v>Milešovice</v>
      </c>
      <c r="AC839" s="51">
        <f t="shared" si="274"/>
        <v>694657</v>
      </c>
      <c r="AD839" s="52" t="str">
        <f t="shared" si="275"/>
        <v>30,01 - 50,00 %</v>
      </c>
    </row>
    <row r="840" spans="1:30" ht="12.75" x14ac:dyDescent="0.25">
      <c r="A840" s="49">
        <f>IF(B840=$Z$1,MAX($A$1:A839)+1,"")</f>
        <v>839</v>
      </c>
      <c r="B840" s="51" t="s">
        <v>3036</v>
      </c>
      <c r="C840" s="51" t="s">
        <v>927</v>
      </c>
      <c r="D840" s="64" t="s">
        <v>947</v>
      </c>
      <c r="E840" s="64">
        <v>699977</v>
      </c>
      <c r="F840" s="58" t="s">
        <v>34</v>
      </c>
      <c r="H840" s="62">
        <f t="shared" si="257"/>
        <v>839</v>
      </c>
      <c r="I840" s="63" t="str">
        <f t="shared" si="258"/>
        <v/>
      </c>
      <c r="J840" s="47" t="str">
        <f t="shared" si="259"/>
        <v/>
      </c>
      <c r="K840" s="47" t="str">
        <f t="shared" si="260"/>
        <v/>
      </c>
      <c r="L840" s="48" t="str">
        <f t="shared" si="261"/>
        <v/>
      </c>
      <c r="M840" s="47" t="str">
        <f t="shared" si="262"/>
        <v/>
      </c>
      <c r="N840" s="54" t="str">
        <f t="shared" si="263"/>
        <v/>
      </c>
      <c r="P840" s="53" t="str">
        <f>IF($AB$1="NE","",IF(V840=$V$1,MAX($P$1:P839)+1,""))</f>
        <v/>
      </c>
      <c r="Q840" s="50" t="str">
        <f t="shared" si="265"/>
        <v/>
      </c>
      <c r="R840" s="47" t="str">
        <f t="shared" si="266"/>
        <v/>
      </c>
      <c r="S840" s="47" t="str">
        <f t="shared" si="267"/>
        <v/>
      </c>
      <c r="T840" s="48" t="str">
        <f t="shared" si="268"/>
        <v/>
      </c>
      <c r="U840" s="47" t="str">
        <f t="shared" si="269"/>
        <v/>
      </c>
      <c r="V840" s="54" t="str">
        <f t="shared" si="270"/>
        <v/>
      </c>
      <c r="X840" s="49" t="str">
        <f>IF(AA840=$AA$1,MAX($X$1:X839)+1,"")</f>
        <v/>
      </c>
      <c r="Y840" s="50">
        <f t="shared" si="264"/>
        <v>839</v>
      </c>
      <c r="Z840" s="51" t="str">
        <f t="shared" si="271"/>
        <v>Ječmen Jarní</v>
      </c>
      <c r="AA840" s="50" t="str">
        <f t="shared" si="272"/>
        <v>Vyškov</v>
      </c>
      <c r="AB840" s="50" t="str">
        <f t="shared" si="273"/>
        <v>Mouřínov</v>
      </c>
      <c r="AC840" s="51">
        <f t="shared" si="274"/>
        <v>699977</v>
      </c>
      <c r="AD840" s="52" t="str">
        <f t="shared" si="275"/>
        <v>30,01 - 50,00 %</v>
      </c>
    </row>
    <row r="841" spans="1:30" ht="12.75" x14ac:dyDescent="0.25">
      <c r="A841" s="49">
        <f>IF(B841=$Z$1,MAX($A$1:A840)+1,"")</f>
        <v>840</v>
      </c>
      <c r="B841" s="51" t="s">
        <v>3036</v>
      </c>
      <c r="C841" s="51" t="s">
        <v>927</v>
      </c>
      <c r="D841" s="64" t="s">
        <v>948</v>
      </c>
      <c r="E841" s="64">
        <v>702901</v>
      </c>
      <c r="F841" s="58" t="s">
        <v>34</v>
      </c>
      <c r="H841" s="62">
        <f t="shared" si="257"/>
        <v>840</v>
      </c>
      <c r="I841" s="63" t="str">
        <f t="shared" si="258"/>
        <v/>
      </c>
      <c r="J841" s="47" t="str">
        <f t="shared" si="259"/>
        <v/>
      </c>
      <c r="K841" s="47" t="str">
        <f t="shared" si="260"/>
        <v/>
      </c>
      <c r="L841" s="48" t="str">
        <f t="shared" si="261"/>
        <v/>
      </c>
      <c r="M841" s="47" t="str">
        <f t="shared" si="262"/>
        <v/>
      </c>
      <c r="N841" s="54" t="str">
        <f t="shared" si="263"/>
        <v/>
      </c>
      <c r="P841" s="53" t="str">
        <f>IF($AB$1="NE","",IF(V841=$V$1,MAX($P$1:P840)+1,""))</f>
        <v/>
      </c>
      <c r="Q841" s="50" t="str">
        <f t="shared" si="265"/>
        <v/>
      </c>
      <c r="R841" s="47" t="str">
        <f t="shared" si="266"/>
        <v/>
      </c>
      <c r="S841" s="47" t="str">
        <f t="shared" si="267"/>
        <v/>
      </c>
      <c r="T841" s="48" t="str">
        <f t="shared" si="268"/>
        <v/>
      </c>
      <c r="U841" s="47" t="str">
        <f t="shared" si="269"/>
        <v/>
      </c>
      <c r="V841" s="54" t="str">
        <f t="shared" si="270"/>
        <v/>
      </c>
      <c r="X841" s="49" t="str">
        <f>IF(AA841=$AA$1,MAX($X$1:X840)+1,"")</f>
        <v/>
      </c>
      <c r="Y841" s="50">
        <f t="shared" si="264"/>
        <v>840</v>
      </c>
      <c r="Z841" s="51" t="str">
        <f t="shared" si="271"/>
        <v>Ječmen Jarní</v>
      </c>
      <c r="AA841" s="50" t="str">
        <f t="shared" si="272"/>
        <v>Vyškov</v>
      </c>
      <c r="AB841" s="50" t="str">
        <f t="shared" si="273"/>
        <v>Němčany</v>
      </c>
      <c r="AC841" s="51">
        <f t="shared" si="274"/>
        <v>702901</v>
      </c>
      <c r="AD841" s="52" t="str">
        <f t="shared" si="275"/>
        <v>30,01 - 50,00 %</v>
      </c>
    </row>
    <row r="842" spans="1:30" ht="12.75" x14ac:dyDescent="0.25">
      <c r="A842" s="49">
        <f>IF(B842=$Z$1,MAX($A$1:A841)+1,"")</f>
        <v>841</v>
      </c>
      <c r="B842" s="51" t="s">
        <v>3036</v>
      </c>
      <c r="C842" s="51" t="s">
        <v>927</v>
      </c>
      <c r="D842" s="64" t="s">
        <v>949</v>
      </c>
      <c r="E842" s="64">
        <v>703184</v>
      </c>
      <c r="F842" s="58" t="s">
        <v>34</v>
      </c>
      <c r="H842" s="62">
        <f t="shared" si="257"/>
        <v>841</v>
      </c>
      <c r="I842" s="63" t="str">
        <f t="shared" si="258"/>
        <v/>
      </c>
      <c r="J842" s="47" t="str">
        <f t="shared" si="259"/>
        <v/>
      </c>
      <c r="K842" s="47" t="str">
        <f t="shared" si="260"/>
        <v/>
      </c>
      <c r="L842" s="48" t="str">
        <f t="shared" si="261"/>
        <v/>
      </c>
      <c r="M842" s="47" t="str">
        <f t="shared" si="262"/>
        <v/>
      </c>
      <c r="N842" s="54" t="str">
        <f t="shared" si="263"/>
        <v/>
      </c>
      <c r="P842" s="53" t="str">
        <f>IF($AB$1="NE","",IF(V842=$V$1,MAX($P$1:P841)+1,""))</f>
        <v/>
      </c>
      <c r="Q842" s="50" t="str">
        <f t="shared" si="265"/>
        <v/>
      </c>
      <c r="R842" s="47" t="str">
        <f t="shared" si="266"/>
        <v/>
      </c>
      <c r="S842" s="47" t="str">
        <f t="shared" si="267"/>
        <v/>
      </c>
      <c r="T842" s="48" t="str">
        <f t="shared" si="268"/>
        <v/>
      </c>
      <c r="U842" s="47" t="str">
        <f t="shared" si="269"/>
        <v/>
      </c>
      <c r="V842" s="54" t="str">
        <f t="shared" si="270"/>
        <v/>
      </c>
      <c r="X842" s="49" t="str">
        <f>IF(AA842=$AA$1,MAX($X$1:X841)+1,"")</f>
        <v/>
      </c>
      <c r="Y842" s="50">
        <f t="shared" si="264"/>
        <v>841</v>
      </c>
      <c r="Z842" s="51" t="str">
        <f t="shared" si="271"/>
        <v>Ječmen Jarní</v>
      </c>
      <c r="AA842" s="50" t="str">
        <f t="shared" si="272"/>
        <v>Vyškov</v>
      </c>
      <c r="AB842" s="50" t="str">
        <f t="shared" si="273"/>
        <v>Nemojany</v>
      </c>
      <c r="AC842" s="51">
        <f t="shared" si="274"/>
        <v>703184</v>
      </c>
      <c r="AD842" s="52" t="str">
        <f t="shared" si="275"/>
        <v>30,01 - 50,00 %</v>
      </c>
    </row>
    <row r="843" spans="1:30" ht="12.75" x14ac:dyDescent="0.25">
      <c r="A843" s="49">
        <f>IF(B843=$Z$1,MAX($A$1:A842)+1,"")</f>
        <v>842</v>
      </c>
      <c r="B843" s="51" t="s">
        <v>3036</v>
      </c>
      <c r="C843" s="51" t="s">
        <v>927</v>
      </c>
      <c r="D843" s="64" t="s">
        <v>950</v>
      </c>
      <c r="E843" s="64">
        <v>704741</v>
      </c>
      <c r="F843" s="58" t="s">
        <v>34</v>
      </c>
      <c r="H843" s="62">
        <f t="shared" ref="H843:H906" si="276">IF($T$1="ANO",H842+1,"")</f>
        <v>842</v>
      </c>
      <c r="I843" s="63" t="str">
        <f t="shared" ref="I843:I906" si="277">IF(I842="","",IF(MAX($P$2:$P$10000)=I842,"",I842+1))</f>
        <v/>
      </c>
      <c r="J843" s="47" t="str">
        <f t="shared" ref="J843:J906" si="278">IF(I843="","",LOOKUP(Q843,$P$2:$P$10000,$R$2:$R$10000))</f>
        <v/>
      </c>
      <c r="K843" s="47" t="str">
        <f t="shared" ref="K843:K906" si="279">IF(I843="","",LOOKUP(Q843,$P$2:$P$10000,$S$2:$S$10000))</f>
        <v/>
      </c>
      <c r="L843" s="48" t="str">
        <f t="shared" ref="L843:L906" si="280">IF(I843="","",LOOKUP(Q843,$P$2:$P$10000,$T$2:$T$10000))</f>
        <v/>
      </c>
      <c r="M843" s="47" t="str">
        <f t="shared" ref="M843:M906" si="281">IF(I843="","",LOOKUP(Q843,$P$2:$P$10000,$U$2:$U$10000))</f>
        <v/>
      </c>
      <c r="N843" s="54" t="str">
        <f t="shared" ref="N843:N906" si="282">IF(I843="","",LOOKUP(Q843,$P$2:$P$10000,$V$2:$V$10000))</f>
        <v/>
      </c>
      <c r="P843" s="53" t="str">
        <f>IF($AB$1="NE","",IF(V843=$V$1,MAX($P$1:P842)+1,""))</f>
        <v/>
      </c>
      <c r="Q843" s="50" t="str">
        <f t="shared" si="265"/>
        <v/>
      </c>
      <c r="R843" s="47" t="str">
        <f t="shared" si="266"/>
        <v/>
      </c>
      <c r="S843" s="47" t="str">
        <f t="shared" si="267"/>
        <v/>
      </c>
      <c r="T843" s="48" t="str">
        <f t="shared" si="268"/>
        <v/>
      </c>
      <c r="U843" s="47" t="str">
        <f t="shared" si="269"/>
        <v/>
      </c>
      <c r="V843" s="54" t="str">
        <f t="shared" si="270"/>
        <v/>
      </c>
      <c r="X843" s="49" t="str">
        <f>IF(AA843=$AA$1,MAX($X$1:X842)+1,"")</f>
        <v/>
      </c>
      <c r="Y843" s="50">
        <f t="shared" si="264"/>
        <v>842</v>
      </c>
      <c r="Z843" s="51" t="str">
        <f t="shared" si="271"/>
        <v>Ječmen Jarní</v>
      </c>
      <c r="AA843" s="50" t="str">
        <f t="shared" si="272"/>
        <v>Vyškov</v>
      </c>
      <c r="AB843" s="50" t="str">
        <f t="shared" si="273"/>
        <v>Heršpice</v>
      </c>
      <c r="AC843" s="51">
        <f t="shared" si="274"/>
        <v>704741</v>
      </c>
      <c r="AD843" s="52" t="str">
        <f t="shared" si="275"/>
        <v>30,01 - 50,00 %</v>
      </c>
    </row>
    <row r="844" spans="1:30" ht="12.75" x14ac:dyDescent="0.25">
      <c r="A844" s="49">
        <f>IF(B844=$Z$1,MAX($A$1:A843)+1,"")</f>
        <v>843</v>
      </c>
      <c r="B844" s="51" t="s">
        <v>3036</v>
      </c>
      <c r="C844" s="51" t="s">
        <v>927</v>
      </c>
      <c r="D844" s="64" t="s">
        <v>951</v>
      </c>
      <c r="E844" s="64">
        <v>716570</v>
      </c>
      <c r="F844" s="58" t="s">
        <v>34</v>
      </c>
      <c r="H844" s="62">
        <f t="shared" si="276"/>
        <v>843</v>
      </c>
      <c r="I844" s="63" t="str">
        <f t="shared" si="277"/>
        <v/>
      </c>
      <c r="J844" s="47" t="str">
        <f t="shared" si="278"/>
        <v/>
      </c>
      <c r="K844" s="47" t="str">
        <f t="shared" si="279"/>
        <v/>
      </c>
      <c r="L844" s="48" t="str">
        <f t="shared" si="280"/>
        <v/>
      </c>
      <c r="M844" s="47" t="str">
        <f t="shared" si="281"/>
        <v/>
      </c>
      <c r="N844" s="54" t="str">
        <f t="shared" si="282"/>
        <v/>
      </c>
      <c r="P844" s="53" t="str">
        <f>IF($AB$1="NE","",IF(V844=$V$1,MAX($P$1:P843)+1,""))</f>
        <v/>
      </c>
      <c r="Q844" s="50" t="str">
        <f t="shared" si="265"/>
        <v/>
      </c>
      <c r="R844" s="47" t="str">
        <f t="shared" si="266"/>
        <v/>
      </c>
      <c r="S844" s="47" t="str">
        <f t="shared" si="267"/>
        <v/>
      </c>
      <c r="T844" s="48" t="str">
        <f t="shared" si="268"/>
        <v/>
      </c>
      <c r="U844" s="47" t="str">
        <f t="shared" si="269"/>
        <v/>
      </c>
      <c r="V844" s="54" t="str">
        <f t="shared" si="270"/>
        <v/>
      </c>
      <c r="X844" s="49" t="str">
        <f>IF(AA844=$AA$1,MAX($X$1:X843)+1,"")</f>
        <v/>
      </c>
      <c r="Y844" s="50">
        <f t="shared" si="264"/>
        <v>843</v>
      </c>
      <c r="Z844" s="51" t="str">
        <f t="shared" si="271"/>
        <v>Ječmen Jarní</v>
      </c>
      <c r="AA844" s="50" t="str">
        <f t="shared" si="272"/>
        <v>Vyškov</v>
      </c>
      <c r="AB844" s="50" t="str">
        <f t="shared" si="273"/>
        <v>Otnice</v>
      </c>
      <c r="AC844" s="51">
        <f t="shared" si="274"/>
        <v>716570</v>
      </c>
      <c r="AD844" s="52" t="str">
        <f t="shared" si="275"/>
        <v>30,01 - 50,00 %</v>
      </c>
    </row>
    <row r="845" spans="1:30" ht="12.75" x14ac:dyDescent="0.25">
      <c r="A845" s="49">
        <f>IF(B845=$Z$1,MAX($A$1:A844)+1,"")</f>
        <v>844</v>
      </c>
      <c r="B845" s="51" t="s">
        <v>3036</v>
      </c>
      <c r="C845" s="51" t="s">
        <v>927</v>
      </c>
      <c r="D845" s="64" t="s">
        <v>952</v>
      </c>
      <c r="E845" s="64">
        <v>734004</v>
      </c>
      <c r="F845" s="58" t="s">
        <v>34</v>
      </c>
      <c r="H845" s="62">
        <f t="shared" si="276"/>
        <v>844</v>
      </c>
      <c r="I845" s="63" t="str">
        <f t="shared" si="277"/>
        <v/>
      </c>
      <c r="J845" s="47" t="str">
        <f t="shared" si="278"/>
        <v/>
      </c>
      <c r="K845" s="47" t="str">
        <f t="shared" si="279"/>
        <v/>
      </c>
      <c r="L845" s="48" t="str">
        <f t="shared" si="280"/>
        <v/>
      </c>
      <c r="M845" s="47" t="str">
        <f t="shared" si="281"/>
        <v/>
      </c>
      <c r="N845" s="54" t="str">
        <f t="shared" si="282"/>
        <v/>
      </c>
      <c r="P845" s="53" t="str">
        <f>IF($AB$1="NE","",IF(V845=$V$1,MAX($P$1:P844)+1,""))</f>
        <v/>
      </c>
      <c r="Q845" s="50" t="str">
        <f t="shared" si="265"/>
        <v/>
      </c>
      <c r="R845" s="47" t="str">
        <f t="shared" si="266"/>
        <v/>
      </c>
      <c r="S845" s="47" t="str">
        <f t="shared" si="267"/>
        <v/>
      </c>
      <c r="T845" s="48" t="str">
        <f t="shared" si="268"/>
        <v/>
      </c>
      <c r="U845" s="47" t="str">
        <f t="shared" si="269"/>
        <v/>
      </c>
      <c r="V845" s="54" t="str">
        <f t="shared" si="270"/>
        <v/>
      </c>
      <c r="X845" s="49" t="str">
        <f>IF(AA845=$AA$1,MAX($X$1:X844)+1,"")</f>
        <v/>
      </c>
      <c r="Y845" s="50">
        <f t="shared" si="264"/>
        <v>844</v>
      </c>
      <c r="Z845" s="51" t="str">
        <f t="shared" si="271"/>
        <v>Ječmen Jarní</v>
      </c>
      <c r="AA845" s="50" t="str">
        <f t="shared" si="272"/>
        <v>Vyškov</v>
      </c>
      <c r="AB845" s="50" t="str">
        <f t="shared" si="273"/>
        <v>Boškůvky</v>
      </c>
      <c r="AC845" s="51">
        <f t="shared" si="274"/>
        <v>734004</v>
      </c>
      <c r="AD845" s="52" t="str">
        <f t="shared" si="275"/>
        <v>30,01 - 50,00 %</v>
      </c>
    </row>
    <row r="846" spans="1:30" ht="12.75" x14ac:dyDescent="0.25">
      <c r="A846" s="49">
        <f>IF(B846=$Z$1,MAX($A$1:A845)+1,"")</f>
        <v>845</v>
      </c>
      <c r="B846" s="51" t="s">
        <v>3036</v>
      </c>
      <c r="C846" s="51" t="s">
        <v>927</v>
      </c>
      <c r="D846" s="64" t="s">
        <v>953</v>
      </c>
      <c r="E846" s="64">
        <v>737364</v>
      </c>
      <c r="F846" s="58" t="s">
        <v>34</v>
      </c>
      <c r="H846" s="62">
        <f t="shared" si="276"/>
        <v>845</v>
      </c>
      <c r="I846" s="63" t="str">
        <f t="shared" si="277"/>
        <v/>
      </c>
      <c r="J846" s="47" t="str">
        <f t="shared" si="278"/>
        <v/>
      </c>
      <c r="K846" s="47" t="str">
        <f t="shared" si="279"/>
        <v/>
      </c>
      <c r="L846" s="48" t="str">
        <f t="shared" si="280"/>
        <v/>
      </c>
      <c r="M846" s="47" t="str">
        <f t="shared" si="281"/>
        <v/>
      </c>
      <c r="N846" s="54" t="str">
        <f t="shared" si="282"/>
        <v/>
      </c>
      <c r="P846" s="53" t="str">
        <f>IF($AB$1="NE","",IF(V846=$V$1,MAX($P$1:P845)+1,""))</f>
        <v/>
      </c>
      <c r="Q846" s="50" t="str">
        <f t="shared" si="265"/>
        <v/>
      </c>
      <c r="R846" s="47" t="str">
        <f t="shared" si="266"/>
        <v/>
      </c>
      <c r="S846" s="47" t="str">
        <f t="shared" si="267"/>
        <v/>
      </c>
      <c r="T846" s="48" t="str">
        <f t="shared" si="268"/>
        <v/>
      </c>
      <c r="U846" s="47" t="str">
        <f t="shared" si="269"/>
        <v/>
      </c>
      <c r="V846" s="54" t="str">
        <f t="shared" si="270"/>
        <v/>
      </c>
      <c r="X846" s="49" t="str">
        <f>IF(AA846=$AA$1,MAX($X$1:X845)+1,"")</f>
        <v/>
      </c>
      <c r="Y846" s="50">
        <f t="shared" si="264"/>
        <v>845</v>
      </c>
      <c r="Z846" s="51" t="str">
        <f t="shared" si="271"/>
        <v>Ječmen Jarní</v>
      </c>
      <c r="AA846" s="50" t="str">
        <f t="shared" si="272"/>
        <v>Vyškov</v>
      </c>
      <c r="AB846" s="50" t="str">
        <f t="shared" si="273"/>
        <v>Pístovice</v>
      </c>
      <c r="AC846" s="51">
        <f t="shared" si="274"/>
        <v>737364</v>
      </c>
      <c r="AD846" s="52" t="str">
        <f t="shared" si="275"/>
        <v>30,01 - 50,00 %</v>
      </c>
    </row>
    <row r="847" spans="1:30" ht="12.75" x14ac:dyDescent="0.25">
      <c r="A847" s="49">
        <f>IF(B847=$Z$1,MAX($A$1:A846)+1,"")</f>
        <v>846</v>
      </c>
      <c r="B847" s="51" t="s">
        <v>3036</v>
      </c>
      <c r="C847" s="51" t="s">
        <v>927</v>
      </c>
      <c r="D847" s="64" t="s">
        <v>954</v>
      </c>
      <c r="E847" s="64">
        <v>737372</v>
      </c>
      <c r="F847" s="58" t="s">
        <v>34</v>
      </c>
      <c r="H847" s="62">
        <f t="shared" si="276"/>
        <v>846</v>
      </c>
      <c r="I847" s="63" t="str">
        <f t="shared" si="277"/>
        <v/>
      </c>
      <c r="J847" s="47" t="str">
        <f t="shared" si="278"/>
        <v/>
      </c>
      <c r="K847" s="47" t="str">
        <f t="shared" si="279"/>
        <v/>
      </c>
      <c r="L847" s="48" t="str">
        <f t="shared" si="280"/>
        <v/>
      </c>
      <c r="M847" s="47" t="str">
        <f t="shared" si="281"/>
        <v/>
      </c>
      <c r="N847" s="54" t="str">
        <f t="shared" si="282"/>
        <v/>
      </c>
      <c r="P847" s="53" t="str">
        <f>IF($AB$1="NE","",IF(V847=$V$1,MAX($P$1:P846)+1,""))</f>
        <v/>
      </c>
      <c r="Q847" s="50" t="str">
        <f t="shared" si="265"/>
        <v/>
      </c>
      <c r="R847" s="47" t="str">
        <f t="shared" si="266"/>
        <v/>
      </c>
      <c r="S847" s="47" t="str">
        <f t="shared" si="267"/>
        <v/>
      </c>
      <c r="T847" s="48" t="str">
        <f t="shared" si="268"/>
        <v/>
      </c>
      <c r="U847" s="47" t="str">
        <f t="shared" si="269"/>
        <v/>
      </c>
      <c r="V847" s="54" t="str">
        <f t="shared" si="270"/>
        <v/>
      </c>
      <c r="X847" s="49" t="str">
        <f>IF(AA847=$AA$1,MAX($X$1:X846)+1,"")</f>
        <v/>
      </c>
      <c r="Y847" s="50">
        <f t="shared" si="264"/>
        <v>846</v>
      </c>
      <c r="Z847" s="51" t="str">
        <f t="shared" si="271"/>
        <v>Ječmen Jarní</v>
      </c>
      <c r="AA847" s="50" t="str">
        <f t="shared" si="272"/>
        <v>Vyškov</v>
      </c>
      <c r="AB847" s="50" t="str">
        <f t="shared" si="273"/>
        <v>Račice</v>
      </c>
      <c r="AC847" s="51">
        <f t="shared" si="274"/>
        <v>737372</v>
      </c>
      <c r="AD847" s="52" t="str">
        <f t="shared" si="275"/>
        <v>30,01 - 50,00 %</v>
      </c>
    </row>
    <row r="848" spans="1:30" ht="12.75" x14ac:dyDescent="0.25">
      <c r="A848" s="49">
        <f>IF(B848=$Z$1,MAX($A$1:A847)+1,"")</f>
        <v>847</v>
      </c>
      <c r="B848" s="51" t="s">
        <v>3036</v>
      </c>
      <c r="C848" s="51" t="s">
        <v>927</v>
      </c>
      <c r="D848" s="64" t="s">
        <v>955</v>
      </c>
      <c r="E848" s="64">
        <v>739561</v>
      </c>
      <c r="F848" s="58" t="s">
        <v>34</v>
      </c>
      <c r="H848" s="62">
        <f t="shared" si="276"/>
        <v>847</v>
      </c>
      <c r="I848" s="63" t="str">
        <f t="shared" si="277"/>
        <v/>
      </c>
      <c r="J848" s="47" t="str">
        <f t="shared" si="278"/>
        <v/>
      </c>
      <c r="K848" s="47" t="str">
        <f t="shared" si="279"/>
        <v/>
      </c>
      <c r="L848" s="48" t="str">
        <f t="shared" si="280"/>
        <v/>
      </c>
      <c r="M848" s="47" t="str">
        <f t="shared" si="281"/>
        <v/>
      </c>
      <c r="N848" s="54" t="str">
        <f t="shared" si="282"/>
        <v/>
      </c>
      <c r="P848" s="53" t="str">
        <f>IF($AB$1="NE","",IF(V848=$V$1,MAX($P$1:P847)+1,""))</f>
        <v/>
      </c>
      <c r="Q848" s="50" t="str">
        <f t="shared" si="265"/>
        <v/>
      </c>
      <c r="R848" s="47" t="str">
        <f t="shared" si="266"/>
        <v/>
      </c>
      <c r="S848" s="47" t="str">
        <f t="shared" si="267"/>
        <v/>
      </c>
      <c r="T848" s="48" t="str">
        <f t="shared" si="268"/>
        <v/>
      </c>
      <c r="U848" s="47" t="str">
        <f t="shared" si="269"/>
        <v/>
      </c>
      <c r="V848" s="54" t="str">
        <f t="shared" si="270"/>
        <v/>
      </c>
      <c r="X848" s="49" t="str">
        <f>IF(AA848=$AA$1,MAX($X$1:X847)+1,"")</f>
        <v/>
      </c>
      <c r="Y848" s="50">
        <f t="shared" si="264"/>
        <v>847</v>
      </c>
      <c r="Z848" s="51" t="str">
        <f t="shared" si="271"/>
        <v>Ječmen Jarní</v>
      </c>
      <c r="AA848" s="50" t="str">
        <f t="shared" si="272"/>
        <v>Vyškov</v>
      </c>
      <c r="AB848" s="50" t="str">
        <f t="shared" si="273"/>
        <v>Rašovice u Bučovic</v>
      </c>
      <c r="AC848" s="51">
        <f t="shared" si="274"/>
        <v>739561</v>
      </c>
      <c r="AD848" s="52" t="str">
        <f t="shared" si="275"/>
        <v>30,01 - 50,00 %</v>
      </c>
    </row>
    <row r="849" spans="1:30" ht="12.75" x14ac:dyDescent="0.25">
      <c r="A849" s="49">
        <f>IF(B849=$Z$1,MAX($A$1:A848)+1,"")</f>
        <v>848</v>
      </c>
      <c r="B849" s="51" t="s">
        <v>3036</v>
      </c>
      <c r="C849" s="51" t="s">
        <v>927</v>
      </c>
      <c r="D849" s="64" t="s">
        <v>956</v>
      </c>
      <c r="E849" s="64">
        <v>741396</v>
      </c>
      <c r="F849" s="58" t="s">
        <v>34</v>
      </c>
      <c r="H849" s="62">
        <f t="shared" si="276"/>
        <v>848</v>
      </c>
      <c r="I849" s="63" t="str">
        <f t="shared" si="277"/>
        <v/>
      </c>
      <c r="J849" s="47" t="str">
        <f t="shared" si="278"/>
        <v/>
      </c>
      <c r="K849" s="47" t="str">
        <f t="shared" si="279"/>
        <v/>
      </c>
      <c r="L849" s="48" t="str">
        <f t="shared" si="280"/>
        <v/>
      </c>
      <c r="M849" s="47" t="str">
        <f t="shared" si="281"/>
        <v/>
      </c>
      <c r="N849" s="54" t="str">
        <f t="shared" si="282"/>
        <v/>
      </c>
      <c r="P849" s="53" t="str">
        <f>IF($AB$1="NE","",IF(V849=$V$1,MAX($P$1:P848)+1,""))</f>
        <v/>
      </c>
      <c r="Q849" s="50" t="str">
        <f t="shared" si="265"/>
        <v/>
      </c>
      <c r="R849" s="47" t="str">
        <f t="shared" si="266"/>
        <v/>
      </c>
      <c r="S849" s="47" t="str">
        <f t="shared" si="267"/>
        <v/>
      </c>
      <c r="T849" s="48" t="str">
        <f t="shared" si="268"/>
        <v/>
      </c>
      <c r="U849" s="47" t="str">
        <f t="shared" si="269"/>
        <v/>
      </c>
      <c r="V849" s="54" t="str">
        <f t="shared" si="270"/>
        <v/>
      </c>
      <c r="X849" s="49" t="str">
        <f>IF(AA849=$AA$1,MAX($X$1:X848)+1,"")</f>
        <v/>
      </c>
      <c r="Y849" s="50">
        <f t="shared" si="264"/>
        <v>848</v>
      </c>
      <c r="Z849" s="51" t="str">
        <f t="shared" si="271"/>
        <v>Ječmen Jarní</v>
      </c>
      <c r="AA849" s="50" t="str">
        <f t="shared" si="272"/>
        <v>Vyškov</v>
      </c>
      <c r="AB849" s="50" t="str">
        <f t="shared" si="273"/>
        <v>Rostěnice</v>
      </c>
      <c r="AC849" s="51">
        <f t="shared" si="274"/>
        <v>741396</v>
      </c>
      <c r="AD849" s="52" t="str">
        <f t="shared" si="275"/>
        <v>30,01 - 50,00 %</v>
      </c>
    </row>
    <row r="850" spans="1:30" ht="12.75" x14ac:dyDescent="0.25">
      <c r="A850" s="49">
        <f>IF(B850=$Z$1,MAX($A$1:A849)+1,"")</f>
        <v>849</v>
      </c>
      <c r="B850" s="51" t="s">
        <v>3036</v>
      </c>
      <c r="C850" s="51" t="s">
        <v>927</v>
      </c>
      <c r="D850" s="64" t="s">
        <v>957</v>
      </c>
      <c r="E850" s="64">
        <v>741400</v>
      </c>
      <c r="F850" s="58" t="s">
        <v>34</v>
      </c>
      <c r="H850" s="62">
        <f t="shared" si="276"/>
        <v>849</v>
      </c>
      <c r="I850" s="63" t="str">
        <f t="shared" si="277"/>
        <v/>
      </c>
      <c r="J850" s="47" t="str">
        <f t="shared" si="278"/>
        <v/>
      </c>
      <c r="K850" s="47" t="str">
        <f t="shared" si="279"/>
        <v/>
      </c>
      <c r="L850" s="48" t="str">
        <f t="shared" si="280"/>
        <v/>
      </c>
      <c r="M850" s="47" t="str">
        <f t="shared" si="281"/>
        <v/>
      </c>
      <c r="N850" s="54" t="str">
        <f t="shared" si="282"/>
        <v/>
      </c>
      <c r="P850" s="53" t="str">
        <f>IF($AB$1="NE","",IF(V850=$V$1,MAX($P$1:P849)+1,""))</f>
        <v/>
      </c>
      <c r="Q850" s="50" t="str">
        <f t="shared" si="265"/>
        <v/>
      </c>
      <c r="R850" s="47" t="str">
        <f t="shared" si="266"/>
        <v/>
      </c>
      <c r="S850" s="47" t="str">
        <f t="shared" si="267"/>
        <v/>
      </c>
      <c r="T850" s="48" t="str">
        <f t="shared" si="268"/>
        <v/>
      </c>
      <c r="U850" s="47" t="str">
        <f t="shared" si="269"/>
        <v/>
      </c>
      <c r="V850" s="54" t="str">
        <f t="shared" si="270"/>
        <v/>
      </c>
      <c r="X850" s="49" t="str">
        <f>IF(AA850=$AA$1,MAX($X$1:X849)+1,"")</f>
        <v/>
      </c>
      <c r="Y850" s="50">
        <f t="shared" si="264"/>
        <v>849</v>
      </c>
      <c r="Z850" s="51" t="str">
        <f t="shared" si="271"/>
        <v>Ječmen Jarní</v>
      </c>
      <c r="AA850" s="50" t="str">
        <f t="shared" si="272"/>
        <v>Vyškov</v>
      </c>
      <c r="AB850" s="50" t="str">
        <f t="shared" si="273"/>
        <v>Zvonovice</v>
      </c>
      <c r="AC850" s="51">
        <f t="shared" si="274"/>
        <v>741400</v>
      </c>
      <c r="AD850" s="52" t="str">
        <f t="shared" si="275"/>
        <v>30,01 - 50,00 %</v>
      </c>
    </row>
    <row r="851" spans="1:30" ht="12.75" x14ac:dyDescent="0.25">
      <c r="A851" s="49">
        <f>IF(B851=$Z$1,MAX($A$1:A850)+1,"")</f>
        <v>850</v>
      </c>
      <c r="B851" s="51" t="s">
        <v>3036</v>
      </c>
      <c r="C851" s="51" t="s">
        <v>927</v>
      </c>
      <c r="D851" s="64" t="s">
        <v>958</v>
      </c>
      <c r="E851" s="64">
        <v>750301</v>
      </c>
      <c r="F851" s="58" t="s">
        <v>34</v>
      </c>
      <c r="H851" s="62">
        <f t="shared" si="276"/>
        <v>850</v>
      </c>
      <c r="I851" s="63" t="str">
        <f t="shared" si="277"/>
        <v/>
      </c>
      <c r="J851" s="47" t="str">
        <f t="shared" si="278"/>
        <v/>
      </c>
      <c r="K851" s="47" t="str">
        <f t="shared" si="279"/>
        <v/>
      </c>
      <c r="L851" s="48" t="str">
        <f t="shared" si="280"/>
        <v/>
      </c>
      <c r="M851" s="47" t="str">
        <f t="shared" si="281"/>
        <v/>
      </c>
      <c r="N851" s="54" t="str">
        <f t="shared" si="282"/>
        <v/>
      </c>
      <c r="P851" s="53" t="str">
        <f>IF($AB$1="NE","",IF(V851=$V$1,MAX($P$1:P850)+1,""))</f>
        <v/>
      </c>
      <c r="Q851" s="50" t="str">
        <f t="shared" si="265"/>
        <v/>
      </c>
      <c r="R851" s="47" t="str">
        <f t="shared" si="266"/>
        <v/>
      </c>
      <c r="S851" s="47" t="str">
        <f t="shared" si="267"/>
        <v/>
      </c>
      <c r="T851" s="48" t="str">
        <f t="shared" si="268"/>
        <v/>
      </c>
      <c r="U851" s="47" t="str">
        <f t="shared" si="269"/>
        <v/>
      </c>
      <c r="V851" s="54" t="str">
        <f t="shared" si="270"/>
        <v/>
      </c>
      <c r="X851" s="49" t="str">
        <f>IF(AA851=$AA$1,MAX($X$1:X850)+1,"")</f>
        <v/>
      </c>
      <c r="Y851" s="50">
        <f t="shared" si="264"/>
        <v>850</v>
      </c>
      <c r="Z851" s="51" t="str">
        <f t="shared" si="271"/>
        <v>Ječmen Jarní</v>
      </c>
      <c r="AA851" s="50" t="str">
        <f t="shared" si="272"/>
        <v>Vyškov</v>
      </c>
      <c r="AB851" s="50" t="str">
        <f t="shared" si="273"/>
        <v>Slavkov u Brna</v>
      </c>
      <c r="AC851" s="51">
        <f t="shared" si="274"/>
        <v>750301</v>
      </c>
      <c r="AD851" s="52" t="str">
        <f t="shared" si="275"/>
        <v>30,01 - 50,00 %</v>
      </c>
    </row>
    <row r="852" spans="1:30" ht="12.75" x14ac:dyDescent="0.25">
      <c r="A852" s="49">
        <f>IF(B852=$Z$1,MAX($A$1:A851)+1,"")</f>
        <v>851</v>
      </c>
      <c r="B852" s="51" t="s">
        <v>3036</v>
      </c>
      <c r="C852" s="51" t="s">
        <v>927</v>
      </c>
      <c r="D852" s="64" t="s">
        <v>959</v>
      </c>
      <c r="E852" s="64">
        <v>767751</v>
      </c>
      <c r="F852" s="58" t="s">
        <v>34</v>
      </c>
      <c r="H852" s="62">
        <f t="shared" si="276"/>
        <v>851</v>
      </c>
      <c r="I852" s="63" t="str">
        <f t="shared" si="277"/>
        <v/>
      </c>
      <c r="J852" s="47" t="str">
        <f t="shared" si="278"/>
        <v/>
      </c>
      <c r="K852" s="47" t="str">
        <f t="shared" si="279"/>
        <v/>
      </c>
      <c r="L852" s="48" t="str">
        <f t="shared" si="280"/>
        <v/>
      </c>
      <c r="M852" s="47" t="str">
        <f t="shared" si="281"/>
        <v/>
      </c>
      <c r="N852" s="54" t="str">
        <f t="shared" si="282"/>
        <v/>
      </c>
      <c r="P852" s="53" t="str">
        <f>IF($AB$1="NE","",IF(V852=$V$1,MAX($P$1:P851)+1,""))</f>
        <v/>
      </c>
      <c r="Q852" s="50" t="str">
        <f t="shared" si="265"/>
        <v/>
      </c>
      <c r="R852" s="47" t="str">
        <f t="shared" si="266"/>
        <v/>
      </c>
      <c r="S852" s="47" t="str">
        <f t="shared" si="267"/>
        <v/>
      </c>
      <c r="T852" s="48" t="str">
        <f t="shared" si="268"/>
        <v/>
      </c>
      <c r="U852" s="47" t="str">
        <f t="shared" si="269"/>
        <v/>
      </c>
      <c r="V852" s="54" t="str">
        <f t="shared" si="270"/>
        <v/>
      </c>
      <c r="X852" s="49" t="str">
        <f>IF(AA852=$AA$1,MAX($X$1:X851)+1,"")</f>
        <v/>
      </c>
      <c r="Y852" s="50">
        <f t="shared" si="264"/>
        <v>851</v>
      </c>
      <c r="Z852" s="51" t="str">
        <f t="shared" si="271"/>
        <v>Ječmen Jarní</v>
      </c>
      <c r="AA852" s="50" t="str">
        <f t="shared" si="272"/>
        <v>Vyškov</v>
      </c>
      <c r="AB852" s="50" t="str">
        <f t="shared" si="273"/>
        <v>Topolany u Vyškova</v>
      </c>
      <c r="AC852" s="51">
        <f t="shared" si="274"/>
        <v>767751</v>
      </c>
      <c r="AD852" s="52" t="str">
        <f t="shared" si="275"/>
        <v>30,01 - 50,00 %</v>
      </c>
    </row>
    <row r="853" spans="1:30" ht="12.75" x14ac:dyDescent="0.25">
      <c r="A853" s="49">
        <f>IF(B853=$Z$1,MAX($A$1:A852)+1,"")</f>
        <v>852</v>
      </c>
      <c r="B853" s="51" t="s">
        <v>3036</v>
      </c>
      <c r="C853" s="51" t="s">
        <v>927</v>
      </c>
      <c r="D853" s="64" t="s">
        <v>960</v>
      </c>
      <c r="E853" s="64">
        <v>777307</v>
      </c>
      <c r="F853" s="58" t="s">
        <v>34</v>
      </c>
      <c r="H853" s="62">
        <f t="shared" si="276"/>
        <v>852</v>
      </c>
      <c r="I853" s="63" t="str">
        <f t="shared" si="277"/>
        <v/>
      </c>
      <c r="J853" s="47" t="str">
        <f t="shared" si="278"/>
        <v/>
      </c>
      <c r="K853" s="47" t="str">
        <f t="shared" si="279"/>
        <v/>
      </c>
      <c r="L853" s="48" t="str">
        <f t="shared" si="280"/>
        <v/>
      </c>
      <c r="M853" s="47" t="str">
        <f t="shared" si="281"/>
        <v/>
      </c>
      <c r="N853" s="54" t="str">
        <f t="shared" si="282"/>
        <v/>
      </c>
      <c r="P853" s="53" t="str">
        <f>IF($AB$1="NE","",IF(V853=$V$1,MAX($P$1:P852)+1,""))</f>
        <v/>
      </c>
      <c r="Q853" s="50" t="str">
        <f t="shared" si="265"/>
        <v/>
      </c>
      <c r="R853" s="47" t="str">
        <f t="shared" si="266"/>
        <v/>
      </c>
      <c r="S853" s="47" t="str">
        <f t="shared" si="267"/>
        <v/>
      </c>
      <c r="T853" s="48" t="str">
        <f t="shared" si="268"/>
        <v/>
      </c>
      <c r="U853" s="47" t="str">
        <f t="shared" si="269"/>
        <v/>
      </c>
      <c r="V853" s="54" t="str">
        <f t="shared" si="270"/>
        <v/>
      </c>
      <c r="X853" s="49" t="str">
        <f>IF(AA853=$AA$1,MAX($X$1:X852)+1,"")</f>
        <v/>
      </c>
      <c r="Y853" s="50">
        <f t="shared" si="264"/>
        <v>852</v>
      </c>
      <c r="Z853" s="51" t="str">
        <f t="shared" si="271"/>
        <v>Ječmen Jarní</v>
      </c>
      <c r="AA853" s="50" t="str">
        <f t="shared" si="272"/>
        <v>Vyškov</v>
      </c>
      <c r="AB853" s="50" t="str">
        <f t="shared" si="273"/>
        <v>Vážany u Vyškova</v>
      </c>
      <c r="AC853" s="51">
        <f t="shared" si="274"/>
        <v>777307</v>
      </c>
      <c r="AD853" s="52" t="str">
        <f t="shared" si="275"/>
        <v>30,01 - 50,00 %</v>
      </c>
    </row>
    <row r="854" spans="1:30" ht="12.75" x14ac:dyDescent="0.25">
      <c r="A854" s="49">
        <f>IF(B854=$Z$1,MAX($A$1:A853)+1,"")</f>
        <v>853</v>
      </c>
      <c r="B854" s="51" t="s">
        <v>3036</v>
      </c>
      <c r="C854" s="51" t="s">
        <v>927</v>
      </c>
      <c r="D854" s="64" t="s">
        <v>961</v>
      </c>
      <c r="E854" s="64">
        <v>777323</v>
      </c>
      <c r="F854" s="58" t="s">
        <v>34</v>
      </c>
      <c r="H854" s="62">
        <f t="shared" si="276"/>
        <v>853</v>
      </c>
      <c r="I854" s="63" t="str">
        <f t="shared" si="277"/>
        <v/>
      </c>
      <c r="J854" s="47" t="str">
        <f t="shared" si="278"/>
        <v/>
      </c>
      <c r="K854" s="47" t="str">
        <f t="shared" si="279"/>
        <v/>
      </c>
      <c r="L854" s="48" t="str">
        <f t="shared" si="280"/>
        <v/>
      </c>
      <c r="M854" s="47" t="str">
        <f t="shared" si="281"/>
        <v/>
      </c>
      <c r="N854" s="54" t="str">
        <f t="shared" si="282"/>
        <v/>
      </c>
      <c r="P854" s="53" t="str">
        <f>IF($AB$1="NE","",IF(V854=$V$1,MAX($P$1:P853)+1,""))</f>
        <v/>
      </c>
      <c r="Q854" s="50" t="str">
        <f t="shared" si="265"/>
        <v/>
      </c>
      <c r="R854" s="47" t="str">
        <f t="shared" si="266"/>
        <v/>
      </c>
      <c r="S854" s="47" t="str">
        <f t="shared" si="267"/>
        <v/>
      </c>
      <c r="T854" s="48" t="str">
        <f t="shared" si="268"/>
        <v/>
      </c>
      <c r="U854" s="47" t="str">
        <f t="shared" si="269"/>
        <v/>
      </c>
      <c r="V854" s="54" t="str">
        <f t="shared" si="270"/>
        <v/>
      </c>
      <c r="X854" s="49" t="str">
        <f>IF(AA854=$AA$1,MAX($X$1:X853)+1,"")</f>
        <v/>
      </c>
      <c r="Y854" s="50">
        <f t="shared" si="264"/>
        <v>853</v>
      </c>
      <c r="Z854" s="51" t="str">
        <f t="shared" si="271"/>
        <v>Ječmen Jarní</v>
      </c>
      <c r="AA854" s="50" t="str">
        <f t="shared" si="272"/>
        <v>Vyškov</v>
      </c>
      <c r="AB854" s="50" t="str">
        <f t="shared" si="273"/>
        <v>Vítovice</v>
      </c>
      <c r="AC854" s="51">
        <f t="shared" si="274"/>
        <v>777323</v>
      </c>
      <c r="AD854" s="52" t="str">
        <f t="shared" si="275"/>
        <v>30,01 - 50,00 %</v>
      </c>
    </row>
    <row r="855" spans="1:30" ht="12.75" x14ac:dyDescent="0.25">
      <c r="A855" s="49">
        <f>IF(B855=$Z$1,MAX($A$1:A854)+1,"")</f>
        <v>854</v>
      </c>
      <c r="B855" s="51" t="s">
        <v>3036</v>
      </c>
      <c r="C855" s="51" t="s">
        <v>927</v>
      </c>
      <c r="D855" s="64" t="s">
        <v>962</v>
      </c>
      <c r="E855" s="64">
        <v>777331</v>
      </c>
      <c r="F855" s="58" t="s">
        <v>34</v>
      </c>
      <c r="H855" s="62">
        <f t="shared" si="276"/>
        <v>854</v>
      </c>
      <c r="I855" s="63" t="str">
        <f t="shared" si="277"/>
        <v/>
      </c>
      <c r="J855" s="47" t="str">
        <f t="shared" si="278"/>
        <v/>
      </c>
      <c r="K855" s="47" t="str">
        <f t="shared" si="279"/>
        <v/>
      </c>
      <c r="L855" s="48" t="str">
        <f t="shared" si="280"/>
        <v/>
      </c>
      <c r="M855" s="47" t="str">
        <f t="shared" si="281"/>
        <v/>
      </c>
      <c r="N855" s="54" t="str">
        <f t="shared" si="282"/>
        <v/>
      </c>
      <c r="P855" s="53" t="str">
        <f>IF($AB$1="NE","",IF(V855=$V$1,MAX($P$1:P854)+1,""))</f>
        <v/>
      </c>
      <c r="Q855" s="50" t="str">
        <f t="shared" si="265"/>
        <v/>
      </c>
      <c r="R855" s="47" t="str">
        <f t="shared" si="266"/>
        <v/>
      </c>
      <c r="S855" s="47" t="str">
        <f t="shared" si="267"/>
        <v/>
      </c>
      <c r="T855" s="48" t="str">
        <f t="shared" si="268"/>
        <v/>
      </c>
      <c r="U855" s="47" t="str">
        <f t="shared" si="269"/>
        <v/>
      </c>
      <c r="V855" s="54" t="str">
        <f t="shared" si="270"/>
        <v/>
      </c>
      <c r="X855" s="49" t="str">
        <f>IF(AA855=$AA$1,MAX($X$1:X854)+1,"")</f>
        <v/>
      </c>
      <c r="Y855" s="50">
        <f t="shared" si="264"/>
        <v>854</v>
      </c>
      <c r="Z855" s="51" t="str">
        <f t="shared" si="271"/>
        <v>Ječmen Jarní</v>
      </c>
      <c r="AA855" s="50" t="str">
        <f t="shared" si="272"/>
        <v>Vyškov</v>
      </c>
      <c r="AB855" s="50" t="str">
        <f t="shared" si="273"/>
        <v>Vážany nad Litavou</v>
      </c>
      <c r="AC855" s="51">
        <f t="shared" si="274"/>
        <v>777331</v>
      </c>
      <c r="AD855" s="52" t="str">
        <f t="shared" si="275"/>
        <v>30,01 - 50,00 %</v>
      </c>
    </row>
    <row r="856" spans="1:30" ht="12.75" x14ac:dyDescent="0.25">
      <c r="A856" s="49">
        <f>IF(B856=$Z$1,MAX($A$1:A855)+1,"")</f>
        <v>855</v>
      </c>
      <c r="B856" s="51" t="s">
        <v>3036</v>
      </c>
      <c r="C856" s="51" t="s">
        <v>927</v>
      </c>
      <c r="D856" s="64" t="s">
        <v>963</v>
      </c>
      <c r="E856" s="64">
        <v>777897</v>
      </c>
      <c r="F856" s="58" t="s">
        <v>34</v>
      </c>
      <c r="H856" s="62">
        <f t="shared" si="276"/>
        <v>855</v>
      </c>
      <c r="I856" s="63" t="str">
        <f t="shared" si="277"/>
        <v/>
      </c>
      <c r="J856" s="47" t="str">
        <f t="shared" si="278"/>
        <v/>
      </c>
      <c r="K856" s="47" t="str">
        <f t="shared" si="279"/>
        <v/>
      </c>
      <c r="L856" s="48" t="str">
        <f t="shared" si="280"/>
        <v/>
      </c>
      <c r="M856" s="47" t="str">
        <f t="shared" si="281"/>
        <v/>
      </c>
      <c r="N856" s="54" t="str">
        <f t="shared" si="282"/>
        <v/>
      </c>
      <c r="P856" s="53" t="str">
        <f>IF($AB$1="NE","",IF(V856=$V$1,MAX($P$1:P855)+1,""))</f>
        <v/>
      </c>
      <c r="Q856" s="50" t="str">
        <f t="shared" si="265"/>
        <v/>
      </c>
      <c r="R856" s="47" t="str">
        <f t="shared" si="266"/>
        <v/>
      </c>
      <c r="S856" s="47" t="str">
        <f t="shared" si="267"/>
        <v/>
      </c>
      <c r="T856" s="48" t="str">
        <f t="shared" si="268"/>
        <v/>
      </c>
      <c r="U856" s="47" t="str">
        <f t="shared" si="269"/>
        <v/>
      </c>
      <c r="V856" s="54" t="str">
        <f t="shared" si="270"/>
        <v/>
      </c>
      <c r="X856" s="49" t="str">
        <f>IF(AA856=$AA$1,MAX($X$1:X855)+1,"")</f>
        <v/>
      </c>
      <c r="Y856" s="50">
        <f t="shared" si="264"/>
        <v>855</v>
      </c>
      <c r="Z856" s="51" t="str">
        <f t="shared" si="271"/>
        <v>Ječmen Jarní</v>
      </c>
      <c r="AA856" s="50" t="str">
        <f t="shared" si="272"/>
        <v>Vyškov</v>
      </c>
      <c r="AB856" s="50" t="str">
        <f t="shared" si="273"/>
        <v>Velešovice</v>
      </c>
      <c r="AC856" s="51">
        <f t="shared" si="274"/>
        <v>777897</v>
      </c>
      <c r="AD856" s="52" t="str">
        <f t="shared" si="275"/>
        <v>30,01 - 50,00 %</v>
      </c>
    </row>
    <row r="857" spans="1:30" ht="12.75" x14ac:dyDescent="0.25">
      <c r="A857" s="49">
        <f>IF(B857=$Z$1,MAX($A$1:A856)+1,"")</f>
        <v>856</v>
      </c>
      <c r="B857" s="51" t="s">
        <v>3036</v>
      </c>
      <c r="C857" s="51" t="s">
        <v>927</v>
      </c>
      <c r="D857" s="64" t="s">
        <v>964</v>
      </c>
      <c r="E857" s="64">
        <v>788759</v>
      </c>
      <c r="F857" s="58" t="s">
        <v>34</v>
      </c>
      <c r="H857" s="62">
        <f t="shared" si="276"/>
        <v>856</v>
      </c>
      <c r="I857" s="63" t="str">
        <f t="shared" si="277"/>
        <v/>
      </c>
      <c r="J857" s="47" t="str">
        <f t="shared" si="278"/>
        <v/>
      </c>
      <c r="K857" s="47" t="str">
        <f t="shared" si="279"/>
        <v/>
      </c>
      <c r="L857" s="48" t="str">
        <f t="shared" si="280"/>
        <v/>
      </c>
      <c r="M857" s="47" t="str">
        <f t="shared" si="281"/>
        <v/>
      </c>
      <c r="N857" s="54" t="str">
        <f t="shared" si="282"/>
        <v/>
      </c>
      <c r="P857" s="53" t="str">
        <f>IF($AB$1="NE","",IF(V857=$V$1,MAX($P$1:P856)+1,""))</f>
        <v/>
      </c>
      <c r="Q857" s="50" t="str">
        <f t="shared" si="265"/>
        <v/>
      </c>
      <c r="R857" s="47" t="str">
        <f t="shared" si="266"/>
        <v/>
      </c>
      <c r="S857" s="47" t="str">
        <f t="shared" si="267"/>
        <v/>
      </c>
      <c r="T857" s="48" t="str">
        <f t="shared" si="268"/>
        <v/>
      </c>
      <c r="U857" s="47" t="str">
        <f t="shared" si="269"/>
        <v/>
      </c>
      <c r="V857" s="54" t="str">
        <f t="shared" si="270"/>
        <v/>
      </c>
      <c r="X857" s="49" t="str">
        <f>IF(AA857=$AA$1,MAX($X$1:X856)+1,"")</f>
        <v/>
      </c>
      <c r="Y857" s="50">
        <f t="shared" si="264"/>
        <v>856</v>
      </c>
      <c r="Z857" s="51" t="str">
        <f t="shared" si="271"/>
        <v>Ječmen Jarní</v>
      </c>
      <c r="AA857" s="50" t="str">
        <f t="shared" si="272"/>
        <v>Vyškov</v>
      </c>
      <c r="AB857" s="50" t="str">
        <f t="shared" si="273"/>
        <v>Dědice u Vyškova</v>
      </c>
      <c r="AC857" s="51">
        <f t="shared" si="274"/>
        <v>788759</v>
      </c>
      <c r="AD857" s="52" t="str">
        <f t="shared" si="275"/>
        <v>30,01 - 50,00 %</v>
      </c>
    </row>
    <row r="858" spans="1:30" ht="12.75" x14ac:dyDescent="0.25">
      <c r="A858" s="49">
        <f>IF(B858=$Z$1,MAX($A$1:A857)+1,"")</f>
        <v>857</v>
      </c>
      <c r="B858" s="51" t="s">
        <v>3036</v>
      </c>
      <c r="C858" s="51" t="s">
        <v>927</v>
      </c>
      <c r="D858" s="64" t="s">
        <v>965</v>
      </c>
      <c r="E858" s="64">
        <v>798444</v>
      </c>
      <c r="F858" s="58" t="s">
        <v>34</v>
      </c>
      <c r="H858" s="62">
        <f t="shared" si="276"/>
        <v>857</v>
      </c>
      <c r="I858" s="63" t="str">
        <f t="shared" si="277"/>
        <v/>
      </c>
      <c r="J858" s="47" t="str">
        <f t="shared" si="278"/>
        <v/>
      </c>
      <c r="K858" s="47" t="str">
        <f t="shared" si="279"/>
        <v/>
      </c>
      <c r="L858" s="48" t="str">
        <f t="shared" si="280"/>
        <v/>
      </c>
      <c r="M858" s="47" t="str">
        <f t="shared" si="281"/>
        <v/>
      </c>
      <c r="N858" s="54" t="str">
        <f t="shared" si="282"/>
        <v/>
      </c>
      <c r="P858" s="53" t="str">
        <f>IF($AB$1="NE","",IF(V858=$V$1,MAX($P$1:P857)+1,""))</f>
        <v/>
      </c>
      <c r="Q858" s="50" t="str">
        <f t="shared" si="265"/>
        <v/>
      </c>
      <c r="R858" s="47" t="str">
        <f t="shared" si="266"/>
        <v/>
      </c>
      <c r="S858" s="47" t="str">
        <f t="shared" si="267"/>
        <v/>
      </c>
      <c r="T858" s="48" t="str">
        <f t="shared" si="268"/>
        <v/>
      </c>
      <c r="U858" s="47" t="str">
        <f t="shared" si="269"/>
        <v/>
      </c>
      <c r="V858" s="54" t="str">
        <f t="shared" si="270"/>
        <v/>
      </c>
      <c r="X858" s="49" t="str">
        <f>IF(AA858=$AA$1,MAX($X$1:X857)+1,"")</f>
        <v/>
      </c>
      <c r="Y858" s="50">
        <f t="shared" si="264"/>
        <v>857</v>
      </c>
      <c r="Z858" s="51" t="str">
        <f t="shared" si="271"/>
        <v>Ječmen Jarní</v>
      </c>
      <c r="AA858" s="50" t="str">
        <f t="shared" si="272"/>
        <v>Vyškov</v>
      </c>
      <c r="AB858" s="50" t="str">
        <f t="shared" si="273"/>
        <v>Šardičky</v>
      </c>
      <c r="AC858" s="51">
        <f t="shared" si="274"/>
        <v>798444</v>
      </c>
      <c r="AD858" s="52" t="str">
        <f t="shared" si="275"/>
        <v>30,01 - 50,00 %</v>
      </c>
    </row>
    <row r="859" spans="1:30" ht="12.75" x14ac:dyDescent="0.25">
      <c r="A859" s="49">
        <f>IF(B859=$Z$1,MAX($A$1:A858)+1,"")</f>
        <v>858</v>
      </c>
      <c r="B859" s="51" t="s">
        <v>3036</v>
      </c>
      <c r="C859" s="51" t="s">
        <v>927</v>
      </c>
      <c r="D859" s="64" t="s">
        <v>1072</v>
      </c>
      <c r="E859" s="64">
        <v>689084</v>
      </c>
      <c r="F859" s="54" t="s">
        <v>3040</v>
      </c>
      <c r="H859" s="62">
        <f t="shared" si="276"/>
        <v>858</v>
      </c>
      <c r="I859" s="63" t="str">
        <f t="shared" si="277"/>
        <v/>
      </c>
      <c r="J859" s="47" t="str">
        <f t="shared" si="278"/>
        <v/>
      </c>
      <c r="K859" s="47" t="str">
        <f t="shared" si="279"/>
        <v/>
      </c>
      <c r="L859" s="48" t="str">
        <f t="shared" si="280"/>
        <v/>
      </c>
      <c r="M859" s="47" t="str">
        <f t="shared" si="281"/>
        <v/>
      </c>
      <c r="N859" s="54" t="str">
        <f t="shared" si="282"/>
        <v/>
      </c>
      <c r="P859" s="53" t="str">
        <f>IF($AB$1="NE","",IF(V859=$V$1,MAX($P$1:P858)+1,""))</f>
        <v/>
      </c>
      <c r="Q859" s="50" t="str">
        <f t="shared" si="265"/>
        <v/>
      </c>
      <c r="R859" s="47" t="str">
        <f t="shared" si="266"/>
        <v/>
      </c>
      <c r="S859" s="47" t="str">
        <f t="shared" si="267"/>
        <v/>
      </c>
      <c r="T859" s="48" t="str">
        <f t="shared" si="268"/>
        <v/>
      </c>
      <c r="U859" s="47" t="str">
        <f t="shared" si="269"/>
        <v/>
      </c>
      <c r="V859" s="54" t="str">
        <f t="shared" si="270"/>
        <v/>
      </c>
      <c r="X859" s="49" t="str">
        <f>IF(AA859=$AA$1,MAX($X$1:X858)+1,"")</f>
        <v/>
      </c>
      <c r="Y859" s="50">
        <f t="shared" si="264"/>
        <v>858</v>
      </c>
      <c r="Z859" s="51" t="str">
        <f t="shared" si="271"/>
        <v>Ječmen Jarní</v>
      </c>
      <c r="AA859" s="50" t="str">
        <f t="shared" si="272"/>
        <v>Vyškov</v>
      </c>
      <c r="AB859" s="50" t="str">
        <f t="shared" si="273"/>
        <v>Luleč</v>
      </c>
      <c r="AC859" s="51">
        <f t="shared" si="274"/>
        <v>689084</v>
      </c>
      <c r="AD859" s="52" t="str">
        <f t="shared" si="275"/>
        <v>50,01 - 100,00%</v>
      </c>
    </row>
    <row r="860" spans="1:30" ht="12.75" x14ac:dyDescent="0.25">
      <c r="A860" s="49">
        <f>IF(B860=$Z$1,MAX($A$1:A859)+1,"")</f>
        <v>859</v>
      </c>
      <c r="B860" s="51" t="s">
        <v>3036</v>
      </c>
      <c r="C860" s="51" t="s">
        <v>966</v>
      </c>
      <c r="D860" s="64" t="s">
        <v>967</v>
      </c>
      <c r="E860" s="64">
        <v>600881</v>
      </c>
      <c r="F860" s="58" t="s">
        <v>34</v>
      </c>
      <c r="H860" s="62">
        <f t="shared" si="276"/>
        <v>859</v>
      </c>
      <c r="I860" s="63" t="str">
        <f t="shared" si="277"/>
        <v/>
      </c>
      <c r="J860" s="47" t="str">
        <f t="shared" si="278"/>
        <v/>
      </c>
      <c r="K860" s="47" t="str">
        <f t="shared" si="279"/>
        <v/>
      </c>
      <c r="L860" s="48" t="str">
        <f t="shared" si="280"/>
        <v/>
      </c>
      <c r="M860" s="47" t="str">
        <f t="shared" si="281"/>
        <v/>
      </c>
      <c r="N860" s="54" t="str">
        <f t="shared" si="282"/>
        <v/>
      </c>
      <c r="P860" s="53" t="str">
        <f>IF($AB$1="NE","",IF(V860=$V$1,MAX($P$1:P859)+1,""))</f>
        <v/>
      </c>
      <c r="Q860" s="50" t="str">
        <f t="shared" si="265"/>
        <v/>
      </c>
      <c r="R860" s="47" t="str">
        <f t="shared" si="266"/>
        <v/>
      </c>
      <c r="S860" s="47" t="str">
        <f t="shared" si="267"/>
        <v/>
      </c>
      <c r="T860" s="48" t="str">
        <f t="shared" si="268"/>
        <v/>
      </c>
      <c r="U860" s="47" t="str">
        <f t="shared" si="269"/>
        <v/>
      </c>
      <c r="V860" s="54" t="str">
        <f t="shared" si="270"/>
        <v/>
      </c>
      <c r="X860" s="49" t="str">
        <f>IF(AA860=$AA$1,MAX($X$1:X859)+1,"")</f>
        <v/>
      </c>
      <c r="Y860" s="50">
        <f t="shared" si="264"/>
        <v>859</v>
      </c>
      <c r="Z860" s="51" t="str">
        <f t="shared" si="271"/>
        <v>Ječmen Jarní</v>
      </c>
      <c r="AA860" s="50" t="str">
        <f t="shared" si="272"/>
        <v>Znojmo</v>
      </c>
      <c r="AB860" s="50" t="str">
        <f t="shared" si="273"/>
        <v>Bantice</v>
      </c>
      <c r="AC860" s="51">
        <f t="shared" si="274"/>
        <v>600881</v>
      </c>
      <c r="AD860" s="52" t="str">
        <f t="shared" si="275"/>
        <v>30,01 - 50,00 %</v>
      </c>
    </row>
    <row r="861" spans="1:30" ht="12.75" x14ac:dyDescent="0.25">
      <c r="A861" s="49">
        <f>IF(B861=$Z$1,MAX($A$1:A860)+1,"")</f>
        <v>860</v>
      </c>
      <c r="B861" s="51" t="s">
        <v>3036</v>
      </c>
      <c r="C861" s="51" t="s">
        <v>966</v>
      </c>
      <c r="D861" s="64" t="s">
        <v>968</v>
      </c>
      <c r="E861" s="64">
        <v>601420</v>
      </c>
      <c r="F861" s="58" t="s">
        <v>34</v>
      </c>
      <c r="H861" s="62">
        <f t="shared" si="276"/>
        <v>860</v>
      </c>
      <c r="I861" s="63" t="str">
        <f t="shared" si="277"/>
        <v/>
      </c>
      <c r="J861" s="47" t="str">
        <f t="shared" si="278"/>
        <v/>
      </c>
      <c r="K861" s="47" t="str">
        <f t="shared" si="279"/>
        <v/>
      </c>
      <c r="L861" s="48" t="str">
        <f t="shared" si="280"/>
        <v/>
      </c>
      <c r="M861" s="47" t="str">
        <f t="shared" si="281"/>
        <v/>
      </c>
      <c r="N861" s="54" t="str">
        <f t="shared" si="282"/>
        <v/>
      </c>
      <c r="P861" s="53" t="str">
        <f>IF($AB$1="NE","",IF(V861=$V$1,MAX($P$1:P860)+1,""))</f>
        <v/>
      </c>
      <c r="Q861" s="50" t="str">
        <f t="shared" si="265"/>
        <v/>
      </c>
      <c r="R861" s="47" t="str">
        <f t="shared" si="266"/>
        <v/>
      </c>
      <c r="S861" s="47" t="str">
        <f t="shared" si="267"/>
        <v/>
      </c>
      <c r="T861" s="48" t="str">
        <f t="shared" si="268"/>
        <v/>
      </c>
      <c r="U861" s="47" t="str">
        <f t="shared" si="269"/>
        <v/>
      </c>
      <c r="V861" s="54" t="str">
        <f t="shared" si="270"/>
        <v/>
      </c>
      <c r="X861" s="49" t="str">
        <f>IF(AA861=$AA$1,MAX($X$1:X860)+1,"")</f>
        <v/>
      </c>
      <c r="Y861" s="50">
        <f t="shared" si="264"/>
        <v>860</v>
      </c>
      <c r="Z861" s="51" t="str">
        <f t="shared" si="271"/>
        <v>Ječmen Jarní</v>
      </c>
      <c r="AA861" s="50" t="str">
        <f t="shared" si="272"/>
        <v>Znojmo</v>
      </c>
      <c r="AB861" s="50" t="str">
        <f t="shared" si="273"/>
        <v>Běhařovice</v>
      </c>
      <c r="AC861" s="51">
        <f t="shared" si="274"/>
        <v>601420</v>
      </c>
      <c r="AD861" s="52" t="str">
        <f t="shared" si="275"/>
        <v>30,01 - 50,00 %</v>
      </c>
    </row>
    <row r="862" spans="1:30" ht="12.75" x14ac:dyDescent="0.25">
      <c r="A862" s="49">
        <f>IF(B862=$Z$1,MAX($A$1:A861)+1,"")</f>
        <v>861</v>
      </c>
      <c r="B862" s="51" t="s">
        <v>3036</v>
      </c>
      <c r="C862" s="51" t="s">
        <v>966</v>
      </c>
      <c r="D862" s="64" t="s">
        <v>969</v>
      </c>
      <c r="E862" s="64">
        <v>601446</v>
      </c>
      <c r="F862" s="58" t="s">
        <v>34</v>
      </c>
      <c r="H862" s="62">
        <f t="shared" si="276"/>
        <v>861</v>
      </c>
      <c r="I862" s="63" t="str">
        <f t="shared" si="277"/>
        <v/>
      </c>
      <c r="J862" s="47" t="str">
        <f t="shared" si="278"/>
        <v/>
      </c>
      <c r="K862" s="47" t="str">
        <f t="shared" si="279"/>
        <v/>
      </c>
      <c r="L862" s="48" t="str">
        <f t="shared" si="280"/>
        <v/>
      </c>
      <c r="M862" s="47" t="str">
        <f t="shared" si="281"/>
        <v/>
      </c>
      <c r="N862" s="54" t="str">
        <f t="shared" si="282"/>
        <v/>
      </c>
      <c r="P862" s="53" t="str">
        <f>IF($AB$1="NE","",IF(V862=$V$1,MAX($P$1:P861)+1,""))</f>
        <v/>
      </c>
      <c r="Q862" s="50" t="str">
        <f t="shared" si="265"/>
        <v/>
      </c>
      <c r="R862" s="47" t="str">
        <f t="shared" si="266"/>
        <v/>
      </c>
      <c r="S862" s="47" t="str">
        <f t="shared" si="267"/>
        <v/>
      </c>
      <c r="T862" s="48" t="str">
        <f t="shared" si="268"/>
        <v/>
      </c>
      <c r="U862" s="47" t="str">
        <f t="shared" si="269"/>
        <v/>
      </c>
      <c r="V862" s="54" t="str">
        <f t="shared" si="270"/>
        <v/>
      </c>
      <c r="X862" s="49" t="str">
        <f>IF(AA862=$AA$1,MAX($X$1:X861)+1,"")</f>
        <v/>
      </c>
      <c r="Y862" s="50">
        <f t="shared" si="264"/>
        <v>861</v>
      </c>
      <c r="Z862" s="51" t="str">
        <f t="shared" si="271"/>
        <v>Ječmen Jarní</v>
      </c>
      <c r="AA862" s="50" t="str">
        <f t="shared" si="272"/>
        <v>Znojmo</v>
      </c>
      <c r="AB862" s="50" t="str">
        <f t="shared" si="273"/>
        <v>Stupešice</v>
      </c>
      <c r="AC862" s="51">
        <f t="shared" si="274"/>
        <v>601446</v>
      </c>
      <c r="AD862" s="52" t="str">
        <f t="shared" si="275"/>
        <v>30,01 - 50,00 %</v>
      </c>
    </row>
    <row r="863" spans="1:30" ht="12.75" x14ac:dyDescent="0.25">
      <c r="A863" s="49">
        <f>IF(B863=$Z$1,MAX($A$1:A862)+1,"")</f>
        <v>862</v>
      </c>
      <c r="B863" s="51" t="s">
        <v>3036</v>
      </c>
      <c r="C863" s="51" t="s">
        <v>966</v>
      </c>
      <c r="D863" s="64" t="s">
        <v>970</v>
      </c>
      <c r="E863" s="64">
        <v>603791</v>
      </c>
      <c r="F863" s="58" t="s">
        <v>34</v>
      </c>
      <c r="H863" s="62">
        <f t="shared" si="276"/>
        <v>862</v>
      </c>
      <c r="I863" s="63" t="str">
        <f t="shared" si="277"/>
        <v/>
      </c>
      <c r="J863" s="47" t="str">
        <f t="shared" si="278"/>
        <v/>
      </c>
      <c r="K863" s="47" t="str">
        <f t="shared" si="279"/>
        <v/>
      </c>
      <c r="L863" s="48" t="str">
        <f t="shared" si="280"/>
        <v/>
      </c>
      <c r="M863" s="47" t="str">
        <f t="shared" si="281"/>
        <v/>
      </c>
      <c r="N863" s="54" t="str">
        <f t="shared" si="282"/>
        <v/>
      </c>
      <c r="P863" s="53" t="str">
        <f>IF($AB$1="NE","",IF(V863=$V$1,MAX($P$1:P862)+1,""))</f>
        <v/>
      </c>
      <c r="Q863" s="50" t="str">
        <f t="shared" si="265"/>
        <v/>
      </c>
      <c r="R863" s="47" t="str">
        <f t="shared" si="266"/>
        <v/>
      </c>
      <c r="S863" s="47" t="str">
        <f t="shared" si="267"/>
        <v/>
      </c>
      <c r="T863" s="48" t="str">
        <f t="shared" si="268"/>
        <v/>
      </c>
      <c r="U863" s="47" t="str">
        <f t="shared" si="269"/>
        <v/>
      </c>
      <c r="V863" s="54" t="str">
        <f t="shared" si="270"/>
        <v/>
      </c>
      <c r="X863" s="49" t="str">
        <f>IF(AA863=$AA$1,MAX($X$1:X862)+1,"")</f>
        <v/>
      </c>
      <c r="Y863" s="50">
        <f t="shared" si="264"/>
        <v>862</v>
      </c>
      <c r="Z863" s="51" t="str">
        <f t="shared" si="271"/>
        <v>Ječmen Jarní</v>
      </c>
      <c r="AA863" s="50" t="str">
        <f t="shared" si="272"/>
        <v>Znojmo</v>
      </c>
      <c r="AB863" s="50" t="str">
        <f t="shared" si="273"/>
        <v>Bezkov</v>
      </c>
      <c r="AC863" s="51">
        <f t="shared" si="274"/>
        <v>603791</v>
      </c>
      <c r="AD863" s="52" t="str">
        <f t="shared" si="275"/>
        <v>30,01 - 50,00 %</v>
      </c>
    </row>
    <row r="864" spans="1:30" ht="12.75" x14ac:dyDescent="0.25">
      <c r="A864" s="49">
        <f>IF(B864=$Z$1,MAX($A$1:A863)+1,"")</f>
        <v>863</v>
      </c>
      <c r="B864" s="51" t="s">
        <v>3036</v>
      </c>
      <c r="C864" s="51" t="s">
        <v>966</v>
      </c>
      <c r="D864" s="64" t="s">
        <v>971</v>
      </c>
      <c r="E864" s="64">
        <v>605000</v>
      </c>
      <c r="F864" s="58" t="s">
        <v>34</v>
      </c>
      <c r="H864" s="62">
        <f t="shared" si="276"/>
        <v>863</v>
      </c>
      <c r="I864" s="63" t="str">
        <f t="shared" si="277"/>
        <v/>
      </c>
      <c r="J864" s="47" t="str">
        <f t="shared" si="278"/>
        <v/>
      </c>
      <c r="K864" s="47" t="str">
        <f t="shared" si="279"/>
        <v/>
      </c>
      <c r="L864" s="48" t="str">
        <f t="shared" si="280"/>
        <v/>
      </c>
      <c r="M864" s="47" t="str">
        <f t="shared" si="281"/>
        <v/>
      </c>
      <c r="N864" s="54" t="str">
        <f t="shared" si="282"/>
        <v/>
      </c>
      <c r="P864" s="53" t="str">
        <f>IF($AB$1="NE","",IF(V864=$V$1,MAX($P$1:P863)+1,""))</f>
        <v/>
      </c>
      <c r="Q864" s="50" t="str">
        <f t="shared" si="265"/>
        <v/>
      </c>
      <c r="R864" s="47" t="str">
        <f t="shared" si="266"/>
        <v/>
      </c>
      <c r="S864" s="47" t="str">
        <f t="shared" si="267"/>
        <v/>
      </c>
      <c r="T864" s="48" t="str">
        <f t="shared" si="268"/>
        <v/>
      </c>
      <c r="U864" s="47" t="str">
        <f t="shared" si="269"/>
        <v/>
      </c>
      <c r="V864" s="54" t="str">
        <f t="shared" si="270"/>
        <v/>
      </c>
      <c r="X864" s="49" t="str">
        <f>IF(AA864=$AA$1,MAX($X$1:X863)+1,"")</f>
        <v/>
      </c>
      <c r="Y864" s="50">
        <f t="shared" si="264"/>
        <v>863</v>
      </c>
      <c r="Z864" s="51" t="str">
        <f t="shared" si="271"/>
        <v>Ječmen Jarní</v>
      </c>
      <c r="AA864" s="50" t="str">
        <f t="shared" si="272"/>
        <v>Znojmo</v>
      </c>
      <c r="AB864" s="50" t="str">
        <f t="shared" si="273"/>
        <v>Blanné</v>
      </c>
      <c r="AC864" s="51">
        <f t="shared" si="274"/>
        <v>605000</v>
      </c>
      <c r="AD864" s="52" t="str">
        <f t="shared" si="275"/>
        <v>30,01 - 50,00 %</v>
      </c>
    </row>
    <row r="865" spans="1:30" ht="12.75" x14ac:dyDescent="0.25">
      <c r="A865" s="49">
        <f>IF(B865=$Z$1,MAX($A$1:A864)+1,"")</f>
        <v>864</v>
      </c>
      <c r="B865" s="51" t="s">
        <v>3036</v>
      </c>
      <c r="C865" s="51" t="s">
        <v>966</v>
      </c>
      <c r="D865" s="64" t="s">
        <v>972</v>
      </c>
      <c r="E865" s="64">
        <v>605689</v>
      </c>
      <c r="F865" s="58" t="s">
        <v>34</v>
      </c>
      <c r="H865" s="62">
        <f t="shared" si="276"/>
        <v>864</v>
      </c>
      <c r="I865" s="63" t="str">
        <f t="shared" si="277"/>
        <v/>
      </c>
      <c r="J865" s="47" t="str">
        <f t="shared" si="278"/>
        <v/>
      </c>
      <c r="K865" s="47" t="str">
        <f t="shared" si="279"/>
        <v/>
      </c>
      <c r="L865" s="48" t="str">
        <f t="shared" si="280"/>
        <v/>
      </c>
      <c r="M865" s="47" t="str">
        <f t="shared" si="281"/>
        <v/>
      </c>
      <c r="N865" s="54" t="str">
        <f t="shared" si="282"/>
        <v/>
      </c>
      <c r="P865" s="53" t="str">
        <f>IF($AB$1="NE","",IF(V865=$V$1,MAX($P$1:P864)+1,""))</f>
        <v/>
      </c>
      <c r="Q865" s="50" t="str">
        <f t="shared" si="265"/>
        <v/>
      </c>
      <c r="R865" s="47" t="str">
        <f t="shared" si="266"/>
        <v/>
      </c>
      <c r="S865" s="47" t="str">
        <f t="shared" si="267"/>
        <v/>
      </c>
      <c r="T865" s="48" t="str">
        <f t="shared" si="268"/>
        <v/>
      </c>
      <c r="U865" s="47" t="str">
        <f t="shared" si="269"/>
        <v/>
      </c>
      <c r="V865" s="54" t="str">
        <f t="shared" si="270"/>
        <v/>
      </c>
      <c r="X865" s="49" t="str">
        <f>IF(AA865=$AA$1,MAX($X$1:X864)+1,"")</f>
        <v/>
      </c>
      <c r="Y865" s="50">
        <f t="shared" si="264"/>
        <v>864</v>
      </c>
      <c r="Z865" s="51" t="str">
        <f t="shared" si="271"/>
        <v>Ječmen Jarní</v>
      </c>
      <c r="AA865" s="50" t="str">
        <f t="shared" si="272"/>
        <v>Znojmo</v>
      </c>
      <c r="AB865" s="50" t="str">
        <f t="shared" si="273"/>
        <v>Ves Blížkovice</v>
      </c>
      <c r="AC865" s="51">
        <f t="shared" si="274"/>
        <v>605689</v>
      </c>
      <c r="AD865" s="52" t="str">
        <f t="shared" si="275"/>
        <v>30,01 - 50,00 %</v>
      </c>
    </row>
    <row r="866" spans="1:30" ht="12.75" x14ac:dyDescent="0.25">
      <c r="A866" s="49">
        <f>IF(B866=$Z$1,MAX($A$1:A865)+1,"")</f>
        <v>865</v>
      </c>
      <c r="B866" s="51" t="s">
        <v>3036</v>
      </c>
      <c r="C866" s="51" t="s">
        <v>966</v>
      </c>
      <c r="D866" s="64" t="s">
        <v>973</v>
      </c>
      <c r="E866" s="64">
        <v>605697</v>
      </c>
      <c r="F866" s="58" t="s">
        <v>34</v>
      </c>
      <c r="H866" s="62">
        <f t="shared" si="276"/>
        <v>865</v>
      </c>
      <c r="I866" s="63" t="str">
        <f t="shared" si="277"/>
        <v/>
      </c>
      <c r="J866" s="47" t="str">
        <f t="shared" si="278"/>
        <v/>
      </c>
      <c r="K866" s="47" t="str">
        <f t="shared" si="279"/>
        <v/>
      </c>
      <c r="L866" s="48" t="str">
        <f t="shared" si="280"/>
        <v/>
      </c>
      <c r="M866" s="47" t="str">
        <f t="shared" si="281"/>
        <v/>
      </c>
      <c r="N866" s="54" t="str">
        <f t="shared" si="282"/>
        <v/>
      </c>
      <c r="P866" s="53" t="str">
        <f>IF($AB$1="NE","",IF(V866=$V$1,MAX($P$1:P865)+1,""))</f>
        <v/>
      </c>
      <c r="Q866" s="50" t="str">
        <f t="shared" si="265"/>
        <v/>
      </c>
      <c r="R866" s="47" t="str">
        <f t="shared" si="266"/>
        <v/>
      </c>
      <c r="S866" s="47" t="str">
        <f t="shared" si="267"/>
        <v/>
      </c>
      <c r="T866" s="48" t="str">
        <f t="shared" si="268"/>
        <v/>
      </c>
      <c r="U866" s="47" t="str">
        <f t="shared" si="269"/>
        <v/>
      </c>
      <c r="V866" s="54" t="str">
        <f t="shared" si="270"/>
        <v/>
      </c>
      <c r="X866" s="49" t="str">
        <f>IF(AA866=$AA$1,MAX($X$1:X865)+1,"")</f>
        <v/>
      </c>
      <c r="Y866" s="50">
        <f t="shared" si="264"/>
        <v>865</v>
      </c>
      <c r="Z866" s="51" t="str">
        <f t="shared" si="271"/>
        <v>Ječmen Jarní</v>
      </c>
      <c r="AA866" s="50" t="str">
        <f t="shared" si="272"/>
        <v>Znojmo</v>
      </c>
      <c r="AB866" s="50" t="str">
        <f t="shared" si="273"/>
        <v>Městys Blížkovice</v>
      </c>
      <c r="AC866" s="51">
        <f t="shared" si="274"/>
        <v>605697</v>
      </c>
      <c r="AD866" s="52" t="str">
        <f t="shared" si="275"/>
        <v>30,01 - 50,00 %</v>
      </c>
    </row>
    <row r="867" spans="1:30" ht="12.75" x14ac:dyDescent="0.25">
      <c r="A867" s="49">
        <f>IF(B867=$Z$1,MAX($A$1:A866)+1,"")</f>
        <v>866</v>
      </c>
      <c r="B867" s="51" t="s">
        <v>3036</v>
      </c>
      <c r="C867" s="51" t="s">
        <v>966</v>
      </c>
      <c r="D867" s="64" t="s">
        <v>974</v>
      </c>
      <c r="E867" s="64">
        <v>607657</v>
      </c>
      <c r="F867" s="58" t="s">
        <v>34</v>
      </c>
      <c r="H867" s="62">
        <f t="shared" si="276"/>
        <v>866</v>
      </c>
      <c r="I867" s="63" t="str">
        <f t="shared" si="277"/>
        <v/>
      </c>
      <c r="J867" s="47" t="str">
        <f t="shared" si="278"/>
        <v/>
      </c>
      <c r="K867" s="47" t="str">
        <f t="shared" si="279"/>
        <v/>
      </c>
      <c r="L867" s="48" t="str">
        <f t="shared" si="280"/>
        <v/>
      </c>
      <c r="M867" s="47" t="str">
        <f t="shared" si="281"/>
        <v/>
      </c>
      <c r="N867" s="54" t="str">
        <f t="shared" si="282"/>
        <v/>
      </c>
      <c r="P867" s="53" t="str">
        <f>IF($AB$1="NE","",IF(V867=$V$1,MAX($P$1:P866)+1,""))</f>
        <v/>
      </c>
      <c r="Q867" s="50" t="str">
        <f t="shared" si="265"/>
        <v/>
      </c>
      <c r="R867" s="47" t="str">
        <f t="shared" si="266"/>
        <v/>
      </c>
      <c r="S867" s="47" t="str">
        <f t="shared" si="267"/>
        <v/>
      </c>
      <c r="T867" s="48" t="str">
        <f t="shared" si="268"/>
        <v/>
      </c>
      <c r="U867" s="47" t="str">
        <f t="shared" si="269"/>
        <v/>
      </c>
      <c r="V867" s="54" t="str">
        <f t="shared" si="270"/>
        <v/>
      </c>
      <c r="X867" s="49" t="str">
        <f>IF(AA867=$AA$1,MAX($X$1:X866)+1,"")</f>
        <v/>
      </c>
      <c r="Y867" s="50">
        <f t="shared" si="264"/>
        <v>866</v>
      </c>
      <c r="Z867" s="51" t="str">
        <f t="shared" si="271"/>
        <v>Ječmen Jarní</v>
      </c>
      <c r="AA867" s="50" t="str">
        <f t="shared" si="272"/>
        <v>Znojmo</v>
      </c>
      <c r="AB867" s="50" t="str">
        <f t="shared" si="273"/>
        <v>Borotice nad Jevišovkou</v>
      </c>
      <c r="AC867" s="51">
        <f t="shared" si="274"/>
        <v>607657</v>
      </c>
      <c r="AD867" s="52" t="str">
        <f t="shared" si="275"/>
        <v>30,01 - 50,00 %</v>
      </c>
    </row>
    <row r="868" spans="1:30" ht="12.75" x14ac:dyDescent="0.25">
      <c r="A868" s="49">
        <f>IF(B868=$Z$1,MAX($A$1:A867)+1,"")</f>
        <v>867</v>
      </c>
      <c r="B868" s="51" t="s">
        <v>3036</v>
      </c>
      <c r="C868" s="51" t="s">
        <v>966</v>
      </c>
      <c r="D868" s="64" t="s">
        <v>975</v>
      </c>
      <c r="E868" s="64">
        <v>608882</v>
      </c>
      <c r="F868" s="58" t="s">
        <v>34</v>
      </c>
      <c r="H868" s="62">
        <f t="shared" si="276"/>
        <v>867</v>
      </c>
      <c r="I868" s="63" t="str">
        <f t="shared" si="277"/>
        <v/>
      </c>
      <c r="J868" s="47" t="str">
        <f t="shared" si="278"/>
        <v/>
      </c>
      <c r="K868" s="47" t="str">
        <f t="shared" si="279"/>
        <v/>
      </c>
      <c r="L868" s="48" t="str">
        <f t="shared" si="280"/>
        <v/>
      </c>
      <c r="M868" s="47" t="str">
        <f t="shared" si="281"/>
        <v/>
      </c>
      <c r="N868" s="54" t="str">
        <f t="shared" si="282"/>
        <v/>
      </c>
      <c r="P868" s="53" t="str">
        <f>IF($AB$1="NE","",IF(V868=$V$1,MAX($P$1:P867)+1,""))</f>
        <v/>
      </c>
      <c r="Q868" s="50" t="str">
        <f t="shared" si="265"/>
        <v/>
      </c>
      <c r="R868" s="47" t="str">
        <f t="shared" si="266"/>
        <v/>
      </c>
      <c r="S868" s="47" t="str">
        <f t="shared" si="267"/>
        <v/>
      </c>
      <c r="T868" s="48" t="str">
        <f t="shared" si="268"/>
        <v/>
      </c>
      <c r="U868" s="47" t="str">
        <f t="shared" si="269"/>
        <v/>
      </c>
      <c r="V868" s="54" t="str">
        <f t="shared" si="270"/>
        <v/>
      </c>
      <c r="X868" s="49" t="str">
        <f>IF(AA868=$AA$1,MAX($X$1:X867)+1,"")</f>
        <v/>
      </c>
      <c r="Y868" s="50">
        <f t="shared" si="264"/>
        <v>867</v>
      </c>
      <c r="Z868" s="51" t="str">
        <f t="shared" si="271"/>
        <v>Ječmen Jarní</v>
      </c>
      <c r="AA868" s="50" t="str">
        <f t="shared" si="272"/>
        <v>Znojmo</v>
      </c>
      <c r="AB868" s="50" t="str">
        <f t="shared" si="273"/>
        <v>Božice</v>
      </c>
      <c r="AC868" s="51">
        <f t="shared" si="274"/>
        <v>608882</v>
      </c>
      <c r="AD868" s="52" t="str">
        <f t="shared" si="275"/>
        <v>30,01 - 50,00 %</v>
      </c>
    </row>
    <row r="869" spans="1:30" ht="12.75" x14ac:dyDescent="0.25">
      <c r="A869" s="49">
        <f>IF(B869=$Z$1,MAX($A$1:A868)+1,"")</f>
        <v>868</v>
      </c>
      <c r="B869" s="51" t="s">
        <v>3036</v>
      </c>
      <c r="C869" s="51" t="s">
        <v>966</v>
      </c>
      <c r="D869" s="64" t="s">
        <v>976</v>
      </c>
      <c r="E869" s="64">
        <v>608904</v>
      </c>
      <c r="F869" s="58" t="s">
        <v>34</v>
      </c>
      <c r="H869" s="62">
        <f t="shared" si="276"/>
        <v>868</v>
      </c>
      <c r="I869" s="63" t="str">
        <f t="shared" si="277"/>
        <v/>
      </c>
      <c r="J869" s="47" t="str">
        <f t="shared" si="278"/>
        <v/>
      </c>
      <c r="K869" s="47" t="str">
        <f t="shared" si="279"/>
        <v/>
      </c>
      <c r="L869" s="48" t="str">
        <f t="shared" si="280"/>
        <v/>
      </c>
      <c r="M869" s="47" t="str">
        <f t="shared" si="281"/>
        <v/>
      </c>
      <c r="N869" s="54" t="str">
        <f t="shared" si="282"/>
        <v/>
      </c>
      <c r="P869" s="53" t="str">
        <f>IF($AB$1="NE","",IF(V869=$V$1,MAX($P$1:P868)+1,""))</f>
        <v/>
      </c>
      <c r="Q869" s="50" t="str">
        <f t="shared" si="265"/>
        <v/>
      </c>
      <c r="R869" s="47" t="str">
        <f t="shared" si="266"/>
        <v/>
      </c>
      <c r="S869" s="47" t="str">
        <f t="shared" si="267"/>
        <v/>
      </c>
      <c r="T869" s="48" t="str">
        <f t="shared" si="268"/>
        <v/>
      </c>
      <c r="U869" s="47" t="str">
        <f t="shared" si="269"/>
        <v/>
      </c>
      <c r="V869" s="54" t="str">
        <f t="shared" si="270"/>
        <v/>
      </c>
      <c r="X869" s="49" t="str">
        <f>IF(AA869=$AA$1,MAX($X$1:X868)+1,"")</f>
        <v/>
      </c>
      <c r="Y869" s="50">
        <f t="shared" si="264"/>
        <v>868</v>
      </c>
      <c r="Z869" s="51" t="str">
        <f t="shared" si="271"/>
        <v>Ječmen Jarní</v>
      </c>
      <c r="AA869" s="50" t="str">
        <f t="shared" si="272"/>
        <v>Znojmo</v>
      </c>
      <c r="AB869" s="50" t="str">
        <f t="shared" si="273"/>
        <v>České Křídlovice</v>
      </c>
      <c r="AC869" s="51">
        <f t="shared" si="274"/>
        <v>608904</v>
      </c>
      <c r="AD869" s="52" t="str">
        <f t="shared" si="275"/>
        <v>30,01 - 50,00 %</v>
      </c>
    </row>
    <row r="870" spans="1:30" ht="12.75" x14ac:dyDescent="0.25">
      <c r="A870" s="49">
        <f>IF(B870=$Z$1,MAX($A$1:A869)+1,"")</f>
        <v>869</v>
      </c>
      <c r="B870" s="51" t="s">
        <v>3036</v>
      </c>
      <c r="C870" s="51" t="s">
        <v>966</v>
      </c>
      <c r="D870" s="64" t="s">
        <v>977</v>
      </c>
      <c r="E870" s="64">
        <v>619019</v>
      </c>
      <c r="F870" s="58" t="s">
        <v>34</v>
      </c>
      <c r="H870" s="62">
        <f t="shared" si="276"/>
        <v>869</v>
      </c>
      <c r="I870" s="63" t="str">
        <f t="shared" si="277"/>
        <v/>
      </c>
      <c r="J870" s="47" t="str">
        <f t="shared" si="278"/>
        <v/>
      </c>
      <c r="K870" s="47" t="str">
        <f t="shared" si="279"/>
        <v/>
      </c>
      <c r="L870" s="48" t="str">
        <f t="shared" si="280"/>
        <v/>
      </c>
      <c r="M870" s="47" t="str">
        <f t="shared" si="281"/>
        <v/>
      </c>
      <c r="N870" s="54" t="str">
        <f t="shared" si="282"/>
        <v/>
      </c>
      <c r="P870" s="53" t="str">
        <f>IF($AB$1="NE","",IF(V870=$V$1,MAX($P$1:P869)+1,""))</f>
        <v/>
      </c>
      <c r="Q870" s="50" t="str">
        <f t="shared" si="265"/>
        <v/>
      </c>
      <c r="R870" s="47" t="str">
        <f t="shared" si="266"/>
        <v/>
      </c>
      <c r="S870" s="47" t="str">
        <f t="shared" si="267"/>
        <v/>
      </c>
      <c r="T870" s="48" t="str">
        <f t="shared" si="268"/>
        <v/>
      </c>
      <c r="U870" s="47" t="str">
        <f t="shared" si="269"/>
        <v/>
      </c>
      <c r="V870" s="54" t="str">
        <f t="shared" si="270"/>
        <v/>
      </c>
      <c r="X870" s="49" t="str">
        <f>IF(AA870=$AA$1,MAX($X$1:X869)+1,"")</f>
        <v/>
      </c>
      <c r="Y870" s="50">
        <f t="shared" si="264"/>
        <v>869</v>
      </c>
      <c r="Z870" s="51" t="str">
        <f t="shared" si="271"/>
        <v>Ječmen Jarní</v>
      </c>
      <c r="AA870" s="50" t="str">
        <f t="shared" si="272"/>
        <v>Znojmo</v>
      </c>
      <c r="AB870" s="50" t="str">
        <f t="shared" si="273"/>
        <v>Čejkovice u Znojma</v>
      </c>
      <c r="AC870" s="51">
        <f t="shared" si="274"/>
        <v>619019</v>
      </c>
      <c r="AD870" s="52" t="str">
        <f t="shared" si="275"/>
        <v>30,01 - 50,00 %</v>
      </c>
    </row>
    <row r="871" spans="1:30" ht="12.75" x14ac:dyDescent="0.25">
      <c r="A871" s="49">
        <f>IF(B871=$Z$1,MAX($A$1:A870)+1,"")</f>
        <v>870</v>
      </c>
      <c r="B871" s="51" t="s">
        <v>3036</v>
      </c>
      <c r="C871" s="51" t="s">
        <v>966</v>
      </c>
      <c r="D871" s="64" t="s">
        <v>978</v>
      </c>
      <c r="E871" s="64">
        <v>624675</v>
      </c>
      <c r="F871" s="58" t="s">
        <v>34</v>
      </c>
      <c r="H871" s="62">
        <f t="shared" si="276"/>
        <v>870</v>
      </c>
      <c r="I871" s="63" t="str">
        <f t="shared" si="277"/>
        <v/>
      </c>
      <c r="J871" s="47" t="str">
        <f t="shared" si="278"/>
        <v/>
      </c>
      <c r="K871" s="47" t="str">
        <f t="shared" si="279"/>
        <v/>
      </c>
      <c r="L871" s="48" t="str">
        <f t="shared" si="280"/>
        <v/>
      </c>
      <c r="M871" s="47" t="str">
        <f t="shared" si="281"/>
        <v/>
      </c>
      <c r="N871" s="54" t="str">
        <f t="shared" si="282"/>
        <v/>
      </c>
      <c r="P871" s="53" t="str">
        <f>IF($AB$1="NE","",IF(V871=$V$1,MAX($P$1:P870)+1,""))</f>
        <v/>
      </c>
      <c r="Q871" s="50" t="str">
        <f t="shared" si="265"/>
        <v/>
      </c>
      <c r="R871" s="47" t="str">
        <f t="shared" si="266"/>
        <v/>
      </c>
      <c r="S871" s="47" t="str">
        <f t="shared" si="267"/>
        <v/>
      </c>
      <c r="T871" s="48" t="str">
        <f t="shared" si="268"/>
        <v/>
      </c>
      <c r="U871" s="47" t="str">
        <f t="shared" si="269"/>
        <v/>
      </c>
      <c r="V871" s="54" t="str">
        <f t="shared" si="270"/>
        <v/>
      </c>
      <c r="X871" s="49" t="str">
        <f>IF(AA871=$AA$1,MAX($X$1:X870)+1,"")</f>
        <v/>
      </c>
      <c r="Y871" s="50">
        <f t="shared" si="264"/>
        <v>870</v>
      </c>
      <c r="Z871" s="51" t="str">
        <f t="shared" si="271"/>
        <v>Ječmen Jarní</v>
      </c>
      <c r="AA871" s="50" t="str">
        <f t="shared" si="272"/>
        <v>Znojmo</v>
      </c>
      <c r="AB871" s="50" t="str">
        <f t="shared" si="273"/>
        <v>Damnice</v>
      </c>
      <c r="AC871" s="51">
        <f t="shared" si="274"/>
        <v>624675</v>
      </c>
      <c r="AD871" s="52" t="str">
        <f t="shared" si="275"/>
        <v>30,01 - 50,00 %</v>
      </c>
    </row>
    <row r="872" spans="1:30" ht="12.75" x14ac:dyDescent="0.25">
      <c r="A872" s="49">
        <f>IF(B872=$Z$1,MAX($A$1:A871)+1,"")</f>
        <v>871</v>
      </c>
      <c r="B872" s="51" t="s">
        <v>3036</v>
      </c>
      <c r="C872" s="51" t="s">
        <v>966</v>
      </c>
      <c r="D872" s="64" t="s">
        <v>979</v>
      </c>
      <c r="E872" s="64">
        <v>625540</v>
      </c>
      <c r="F872" s="58" t="s">
        <v>34</v>
      </c>
      <c r="H872" s="62">
        <f t="shared" si="276"/>
        <v>871</v>
      </c>
      <c r="I872" s="63" t="str">
        <f t="shared" si="277"/>
        <v/>
      </c>
      <c r="J872" s="47" t="str">
        <f t="shared" si="278"/>
        <v/>
      </c>
      <c r="K872" s="47" t="str">
        <f t="shared" si="279"/>
        <v/>
      </c>
      <c r="L872" s="48" t="str">
        <f t="shared" si="280"/>
        <v/>
      </c>
      <c r="M872" s="47" t="str">
        <f t="shared" si="281"/>
        <v/>
      </c>
      <c r="N872" s="54" t="str">
        <f t="shared" si="282"/>
        <v/>
      </c>
      <c r="P872" s="53" t="str">
        <f>IF($AB$1="NE","",IF(V872=$V$1,MAX($P$1:P871)+1,""))</f>
        <v/>
      </c>
      <c r="Q872" s="50" t="str">
        <f t="shared" si="265"/>
        <v/>
      </c>
      <c r="R872" s="47" t="str">
        <f t="shared" si="266"/>
        <v/>
      </c>
      <c r="S872" s="47" t="str">
        <f t="shared" si="267"/>
        <v/>
      </c>
      <c r="T872" s="48" t="str">
        <f t="shared" si="268"/>
        <v/>
      </c>
      <c r="U872" s="47" t="str">
        <f t="shared" si="269"/>
        <v/>
      </c>
      <c r="V872" s="54" t="str">
        <f t="shared" si="270"/>
        <v/>
      </c>
      <c r="X872" s="49" t="str">
        <f>IF(AA872=$AA$1,MAX($X$1:X871)+1,"")</f>
        <v/>
      </c>
      <c r="Y872" s="50">
        <f t="shared" si="264"/>
        <v>871</v>
      </c>
      <c r="Z872" s="51" t="str">
        <f t="shared" si="271"/>
        <v>Ječmen Jarní</v>
      </c>
      <c r="AA872" s="50" t="str">
        <f t="shared" si="272"/>
        <v>Znojmo</v>
      </c>
      <c r="AB872" s="50" t="str">
        <f t="shared" si="273"/>
        <v>Derflice</v>
      </c>
      <c r="AC872" s="51">
        <f t="shared" si="274"/>
        <v>625540</v>
      </c>
      <c r="AD872" s="52" t="str">
        <f t="shared" si="275"/>
        <v>30,01 - 50,00 %</v>
      </c>
    </row>
    <row r="873" spans="1:30" ht="12.75" x14ac:dyDescent="0.25">
      <c r="A873" s="49">
        <f>IF(B873=$Z$1,MAX($A$1:A872)+1,"")</f>
        <v>872</v>
      </c>
      <c r="B873" s="51" t="s">
        <v>3036</v>
      </c>
      <c r="C873" s="51" t="s">
        <v>966</v>
      </c>
      <c r="D873" s="64" t="s">
        <v>980</v>
      </c>
      <c r="E873" s="64">
        <v>626821</v>
      </c>
      <c r="F873" s="58" t="s">
        <v>34</v>
      </c>
      <c r="H873" s="62">
        <f t="shared" si="276"/>
        <v>872</v>
      </c>
      <c r="I873" s="63" t="str">
        <f t="shared" si="277"/>
        <v/>
      </c>
      <c r="J873" s="47" t="str">
        <f t="shared" si="278"/>
        <v/>
      </c>
      <c r="K873" s="47" t="str">
        <f t="shared" si="279"/>
        <v/>
      </c>
      <c r="L873" s="48" t="str">
        <f t="shared" si="280"/>
        <v/>
      </c>
      <c r="M873" s="47" t="str">
        <f t="shared" si="281"/>
        <v/>
      </c>
      <c r="N873" s="54" t="str">
        <f t="shared" si="282"/>
        <v/>
      </c>
      <c r="P873" s="53" t="str">
        <f>IF($AB$1="NE","",IF(V873=$V$1,MAX($P$1:P872)+1,""))</f>
        <v/>
      </c>
      <c r="Q873" s="50" t="str">
        <f t="shared" si="265"/>
        <v/>
      </c>
      <c r="R873" s="47" t="str">
        <f t="shared" si="266"/>
        <v/>
      </c>
      <c r="S873" s="47" t="str">
        <f t="shared" si="267"/>
        <v/>
      </c>
      <c r="T873" s="48" t="str">
        <f t="shared" si="268"/>
        <v/>
      </c>
      <c r="U873" s="47" t="str">
        <f t="shared" si="269"/>
        <v/>
      </c>
      <c r="V873" s="54" t="str">
        <f t="shared" si="270"/>
        <v/>
      </c>
      <c r="X873" s="49" t="str">
        <f>IF(AA873=$AA$1,MAX($X$1:X872)+1,"")</f>
        <v/>
      </c>
      <c r="Y873" s="50">
        <f t="shared" si="264"/>
        <v>872</v>
      </c>
      <c r="Z873" s="51" t="str">
        <f t="shared" si="271"/>
        <v>Ječmen Jarní</v>
      </c>
      <c r="AA873" s="50" t="str">
        <f t="shared" si="272"/>
        <v>Znojmo</v>
      </c>
      <c r="AB873" s="50" t="str">
        <f t="shared" si="273"/>
        <v>Dobelice</v>
      </c>
      <c r="AC873" s="51">
        <f t="shared" si="274"/>
        <v>626821</v>
      </c>
      <c r="AD873" s="52" t="str">
        <f t="shared" si="275"/>
        <v>30,01 - 50,00 %</v>
      </c>
    </row>
    <row r="874" spans="1:30" ht="12.75" x14ac:dyDescent="0.25">
      <c r="A874" s="49">
        <f>IF(B874=$Z$1,MAX($A$1:A873)+1,"")</f>
        <v>873</v>
      </c>
      <c r="B874" s="51" t="s">
        <v>3036</v>
      </c>
      <c r="C874" s="51" t="s">
        <v>966</v>
      </c>
      <c r="D874" s="64" t="s">
        <v>981</v>
      </c>
      <c r="E874" s="64">
        <v>627917</v>
      </c>
      <c r="F874" s="58" t="s">
        <v>34</v>
      </c>
      <c r="H874" s="62">
        <f t="shared" si="276"/>
        <v>873</v>
      </c>
      <c r="I874" s="63" t="str">
        <f t="shared" si="277"/>
        <v/>
      </c>
      <c r="J874" s="47" t="str">
        <f t="shared" si="278"/>
        <v/>
      </c>
      <c r="K874" s="47" t="str">
        <f t="shared" si="279"/>
        <v/>
      </c>
      <c r="L874" s="48" t="str">
        <f t="shared" si="280"/>
        <v/>
      </c>
      <c r="M874" s="47" t="str">
        <f t="shared" si="281"/>
        <v/>
      </c>
      <c r="N874" s="54" t="str">
        <f t="shared" si="282"/>
        <v/>
      </c>
      <c r="P874" s="53" t="str">
        <f>IF($AB$1="NE","",IF(V874=$V$1,MAX($P$1:P873)+1,""))</f>
        <v/>
      </c>
      <c r="Q874" s="50" t="str">
        <f t="shared" si="265"/>
        <v/>
      </c>
      <c r="R874" s="47" t="str">
        <f t="shared" si="266"/>
        <v/>
      </c>
      <c r="S874" s="47" t="str">
        <f t="shared" si="267"/>
        <v/>
      </c>
      <c r="T874" s="48" t="str">
        <f t="shared" si="268"/>
        <v/>
      </c>
      <c r="U874" s="47" t="str">
        <f t="shared" si="269"/>
        <v/>
      </c>
      <c r="V874" s="54" t="str">
        <f t="shared" si="270"/>
        <v/>
      </c>
      <c r="X874" s="49" t="str">
        <f>IF(AA874=$AA$1,MAX($X$1:X873)+1,"")</f>
        <v/>
      </c>
      <c r="Y874" s="50">
        <f t="shared" si="264"/>
        <v>873</v>
      </c>
      <c r="Z874" s="51" t="str">
        <f t="shared" si="271"/>
        <v>Ječmen Jarní</v>
      </c>
      <c r="AA874" s="50" t="str">
        <f t="shared" si="272"/>
        <v>Znojmo</v>
      </c>
      <c r="AB874" s="50" t="str">
        <f t="shared" si="273"/>
        <v>Dobřínsko</v>
      </c>
      <c r="AC874" s="51">
        <f t="shared" si="274"/>
        <v>627917</v>
      </c>
      <c r="AD874" s="52" t="str">
        <f t="shared" si="275"/>
        <v>30,01 - 50,00 %</v>
      </c>
    </row>
    <row r="875" spans="1:30" ht="12.75" x14ac:dyDescent="0.25">
      <c r="A875" s="49">
        <f>IF(B875=$Z$1,MAX($A$1:A874)+1,"")</f>
        <v>874</v>
      </c>
      <c r="B875" s="51" t="s">
        <v>3036</v>
      </c>
      <c r="C875" s="51" t="s">
        <v>966</v>
      </c>
      <c r="D875" s="64" t="s">
        <v>982</v>
      </c>
      <c r="E875" s="64">
        <v>628123</v>
      </c>
      <c r="F875" s="58" t="s">
        <v>34</v>
      </c>
      <c r="H875" s="62">
        <f t="shared" si="276"/>
        <v>874</v>
      </c>
      <c r="I875" s="63" t="str">
        <f t="shared" si="277"/>
        <v/>
      </c>
      <c r="J875" s="47" t="str">
        <f t="shared" si="278"/>
        <v/>
      </c>
      <c r="K875" s="47" t="str">
        <f t="shared" si="279"/>
        <v/>
      </c>
      <c r="L875" s="48" t="str">
        <f t="shared" si="280"/>
        <v/>
      </c>
      <c r="M875" s="47" t="str">
        <f t="shared" si="281"/>
        <v/>
      </c>
      <c r="N875" s="54" t="str">
        <f t="shared" si="282"/>
        <v/>
      </c>
      <c r="P875" s="53" t="str">
        <f>IF($AB$1="NE","",IF(V875=$V$1,MAX($P$1:P874)+1,""))</f>
        <v/>
      </c>
      <c r="Q875" s="50" t="str">
        <f t="shared" si="265"/>
        <v/>
      </c>
      <c r="R875" s="47" t="str">
        <f t="shared" si="266"/>
        <v/>
      </c>
      <c r="S875" s="47" t="str">
        <f t="shared" si="267"/>
        <v/>
      </c>
      <c r="T875" s="48" t="str">
        <f t="shared" si="268"/>
        <v/>
      </c>
      <c r="U875" s="47" t="str">
        <f t="shared" si="269"/>
        <v/>
      </c>
      <c r="V875" s="54" t="str">
        <f t="shared" si="270"/>
        <v/>
      </c>
      <c r="X875" s="49" t="str">
        <f>IF(AA875=$AA$1,MAX($X$1:X874)+1,"")</f>
        <v/>
      </c>
      <c r="Y875" s="50">
        <f t="shared" si="264"/>
        <v>874</v>
      </c>
      <c r="Z875" s="51" t="str">
        <f t="shared" si="271"/>
        <v>Ječmen Jarní</v>
      </c>
      <c r="AA875" s="50" t="str">
        <f t="shared" si="272"/>
        <v>Znojmo</v>
      </c>
      <c r="AB875" s="50" t="str">
        <f t="shared" si="273"/>
        <v>Dobšice u Znojma</v>
      </c>
      <c r="AC875" s="51">
        <f t="shared" si="274"/>
        <v>628123</v>
      </c>
      <c r="AD875" s="52" t="str">
        <f t="shared" si="275"/>
        <v>30,01 - 50,00 %</v>
      </c>
    </row>
    <row r="876" spans="1:30" ht="12.75" x14ac:dyDescent="0.25">
      <c r="A876" s="49">
        <f>IF(B876=$Z$1,MAX($A$1:A875)+1,"")</f>
        <v>875</v>
      </c>
      <c r="B876" s="51" t="s">
        <v>3036</v>
      </c>
      <c r="C876" s="51" t="s">
        <v>966</v>
      </c>
      <c r="D876" s="64" t="s">
        <v>983</v>
      </c>
      <c r="E876" s="64">
        <v>628956</v>
      </c>
      <c r="F876" s="58" t="s">
        <v>34</v>
      </c>
      <c r="H876" s="62">
        <f t="shared" si="276"/>
        <v>875</v>
      </c>
      <c r="I876" s="63" t="str">
        <f t="shared" si="277"/>
        <v/>
      </c>
      <c r="J876" s="47" t="str">
        <f t="shared" si="278"/>
        <v/>
      </c>
      <c r="K876" s="47" t="str">
        <f t="shared" si="279"/>
        <v/>
      </c>
      <c r="L876" s="48" t="str">
        <f t="shared" si="280"/>
        <v/>
      </c>
      <c r="M876" s="47" t="str">
        <f t="shared" si="281"/>
        <v/>
      </c>
      <c r="N876" s="54" t="str">
        <f t="shared" si="282"/>
        <v/>
      </c>
      <c r="P876" s="53" t="str">
        <f>IF($AB$1="NE","",IF(V876=$V$1,MAX($P$1:P875)+1,""))</f>
        <v/>
      </c>
      <c r="Q876" s="50" t="str">
        <f t="shared" si="265"/>
        <v/>
      </c>
      <c r="R876" s="47" t="str">
        <f t="shared" si="266"/>
        <v/>
      </c>
      <c r="S876" s="47" t="str">
        <f t="shared" si="267"/>
        <v/>
      </c>
      <c r="T876" s="48" t="str">
        <f t="shared" si="268"/>
        <v/>
      </c>
      <c r="U876" s="47" t="str">
        <f t="shared" si="269"/>
        <v/>
      </c>
      <c r="V876" s="54" t="str">
        <f t="shared" si="270"/>
        <v/>
      </c>
      <c r="X876" s="49" t="str">
        <f>IF(AA876=$AA$1,MAX($X$1:X875)+1,"")</f>
        <v/>
      </c>
      <c r="Y876" s="50">
        <f t="shared" si="264"/>
        <v>875</v>
      </c>
      <c r="Z876" s="51" t="str">
        <f t="shared" si="271"/>
        <v>Ječmen Jarní</v>
      </c>
      <c r="AA876" s="50" t="str">
        <f t="shared" si="272"/>
        <v>Znojmo</v>
      </c>
      <c r="AB876" s="50" t="str">
        <f t="shared" si="273"/>
        <v>Dolní Dubňany</v>
      </c>
      <c r="AC876" s="51">
        <f t="shared" si="274"/>
        <v>628956</v>
      </c>
      <c r="AD876" s="52" t="str">
        <f t="shared" si="275"/>
        <v>30,01 - 50,00 %</v>
      </c>
    </row>
    <row r="877" spans="1:30" ht="12.75" x14ac:dyDescent="0.25">
      <c r="A877" s="49">
        <f>IF(B877=$Z$1,MAX($A$1:A876)+1,"")</f>
        <v>876</v>
      </c>
      <c r="B877" s="51" t="s">
        <v>3036</v>
      </c>
      <c r="C877" s="51" t="s">
        <v>966</v>
      </c>
      <c r="D877" s="64" t="s">
        <v>984</v>
      </c>
      <c r="E877" s="64">
        <v>634166</v>
      </c>
      <c r="F877" s="58" t="s">
        <v>34</v>
      </c>
      <c r="H877" s="62">
        <f t="shared" si="276"/>
        <v>876</v>
      </c>
      <c r="I877" s="63" t="str">
        <f t="shared" si="277"/>
        <v/>
      </c>
      <c r="J877" s="47" t="str">
        <f t="shared" si="278"/>
        <v/>
      </c>
      <c r="K877" s="47" t="str">
        <f t="shared" si="279"/>
        <v/>
      </c>
      <c r="L877" s="48" t="str">
        <f t="shared" si="280"/>
        <v/>
      </c>
      <c r="M877" s="47" t="str">
        <f t="shared" si="281"/>
        <v/>
      </c>
      <c r="N877" s="54" t="str">
        <f t="shared" si="282"/>
        <v/>
      </c>
      <c r="P877" s="53" t="str">
        <f>IF($AB$1="NE","",IF(V877=$V$1,MAX($P$1:P876)+1,""))</f>
        <v/>
      </c>
      <c r="Q877" s="50" t="str">
        <f t="shared" si="265"/>
        <v/>
      </c>
      <c r="R877" s="47" t="str">
        <f t="shared" si="266"/>
        <v/>
      </c>
      <c r="S877" s="47" t="str">
        <f t="shared" si="267"/>
        <v/>
      </c>
      <c r="T877" s="48" t="str">
        <f t="shared" si="268"/>
        <v/>
      </c>
      <c r="U877" s="47" t="str">
        <f t="shared" si="269"/>
        <v/>
      </c>
      <c r="V877" s="54" t="str">
        <f t="shared" si="270"/>
        <v/>
      </c>
      <c r="X877" s="49" t="str">
        <f>IF(AA877=$AA$1,MAX($X$1:X876)+1,"")</f>
        <v/>
      </c>
      <c r="Y877" s="50">
        <f t="shared" si="264"/>
        <v>876</v>
      </c>
      <c r="Z877" s="51" t="str">
        <f t="shared" si="271"/>
        <v>Ječmen Jarní</v>
      </c>
      <c r="AA877" s="50" t="str">
        <f t="shared" si="272"/>
        <v>Znojmo</v>
      </c>
      <c r="AB877" s="50" t="str">
        <f t="shared" si="273"/>
        <v>Dyjákovičky</v>
      </c>
      <c r="AC877" s="51">
        <f t="shared" si="274"/>
        <v>634166</v>
      </c>
      <c r="AD877" s="52" t="str">
        <f t="shared" si="275"/>
        <v>30,01 - 50,00 %</v>
      </c>
    </row>
    <row r="878" spans="1:30" ht="12.75" x14ac:dyDescent="0.25">
      <c r="A878" s="49">
        <f>IF(B878=$Z$1,MAX($A$1:A877)+1,"")</f>
        <v>877</v>
      </c>
      <c r="B878" s="51" t="s">
        <v>3036</v>
      </c>
      <c r="C878" s="51" t="s">
        <v>966</v>
      </c>
      <c r="D878" s="64" t="s">
        <v>985</v>
      </c>
      <c r="E878" s="64">
        <v>634174</v>
      </c>
      <c r="F878" s="58" t="s">
        <v>34</v>
      </c>
      <c r="H878" s="62">
        <f t="shared" si="276"/>
        <v>877</v>
      </c>
      <c r="I878" s="63" t="str">
        <f t="shared" si="277"/>
        <v/>
      </c>
      <c r="J878" s="47" t="str">
        <f t="shared" si="278"/>
        <v/>
      </c>
      <c r="K878" s="47" t="str">
        <f t="shared" si="279"/>
        <v/>
      </c>
      <c r="L878" s="48" t="str">
        <f t="shared" si="280"/>
        <v/>
      </c>
      <c r="M878" s="47" t="str">
        <f t="shared" si="281"/>
        <v/>
      </c>
      <c r="N878" s="54" t="str">
        <f t="shared" si="282"/>
        <v/>
      </c>
      <c r="P878" s="53" t="str">
        <f>IF($AB$1="NE","",IF(V878=$V$1,MAX($P$1:P877)+1,""))</f>
        <v/>
      </c>
      <c r="Q878" s="50" t="str">
        <f t="shared" si="265"/>
        <v/>
      </c>
      <c r="R878" s="47" t="str">
        <f t="shared" si="266"/>
        <v/>
      </c>
      <c r="S878" s="47" t="str">
        <f t="shared" si="267"/>
        <v/>
      </c>
      <c r="T878" s="48" t="str">
        <f t="shared" si="268"/>
        <v/>
      </c>
      <c r="U878" s="47" t="str">
        <f t="shared" si="269"/>
        <v/>
      </c>
      <c r="V878" s="54" t="str">
        <f t="shared" si="270"/>
        <v/>
      </c>
      <c r="X878" s="49" t="str">
        <f>IF(AA878=$AA$1,MAX($X$1:X877)+1,"")</f>
        <v/>
      </c>
      <c r="Y878" s="50">
        <f t="shared" si="264"/>
        <v>877</v>
      </c>
      <c r="Z878" s="51" t="str">
        <f t="shared" si="271"/>
        <v>Ječmen Jarní</v>
      </c>
      <c r="AA878" s="50" t="str">
        <f t="shared" si="272"/>
        <v>Znojmo</v>
      </c>
      <c r="AB878" s="50" t="str">
        <f t="shared" si="273"/>
        <v>Dyje</v>
      </c>
      <c r="AC878" s="51">
        <f t="shared" si="274"/>
        <v>634174</v>
      </c>
      <c r="AD878" s="52" t="str">
        <f t="shared" si="275"/>
        <v>30,01 - 50,00 %</v>
      </c>
    </row>
    <row r="879" spans="1:30" ht="12.75" x14ac:dyDescent="0.25">
      <c r="A879" s="49">
        <f>IF(B879=$Z$1,MAX($A$1:A878)+1,"")</f>
        <v>878</v>
      </c>
      <c r="B879" s="51" t="s">
        <v>3036</v>
      </c>
      <c r="C879" s="51" t="s">
        <v>966</v>
      </c>
      <c r="D879" s="64" t="s">
        <v>986</v>
      </c>
      <c r="E879" s="64">
        <v>636215</v>
      </c>
      <c r="F879" s="58" t="s">
        <v>34</v>
      </c>
      <c r="H879" s="62">
        <f t="shared" si="276"/>
        <v>878</v>
      </c>
      <c r="I879" s="63" t="str">
        <f t="shared" si="277"/>
        <v/>
      </c>
      <c r="J879" s="47" t="str">
        <f t="shared" si="278"/>
        <v/>
      </c>
      <c r="K879" s="47" t="str">
        <f t="shared" si="279"/>
        <v/>
      </c>
      <c r="L879" s="48" t="str">
        <f t="shared" si="280"/>
        <v/>
      </c>
      <c r="M879" s="47" t="str">
        <f t="shared" si="281"/>
        <v/>
      </c>
      <c r="N879" s="54" t="str">
        <f t="shared" si="282"/>
        <v/>
      </c>
      <c r="P879" s="53" t="str">
        <f>IF($AB$1="NE","",IF(V879=$V$1,MAX($P$1:P878)+1,""))</f>
        <v/>
      </c>
      <c r="Q879" s="50" t="str">
        <f t="shared" si="265"/>
        <v/>
      </c>
      <c r="R879" s="47" t="str">
        <f t="shared" si="266"/>
        <v/>
      </c>
      <c r="S879" s="47" t="str">
        <f t="shared" si="267"/>
        <v/>
      </c>
      <c r="T879" s="48" t="str">
        <f t="shared" si="268"/>
        <v/>
      </c>
      <c r="U879" s="47" t="str">
        <f t="shared" si="269"/>
        <v/>
      </c>
      <c r="V879" s="54" t="str">
        <f t="shared" si="270"/>
        <v/>
      </c>
      <c r="X879" s="49" t="str">
        <f>IF(AA879=$AA$1,MAX($X$1:X878)+1,"")</f>
        <v/>
      </c>
      <c r="Y879" s="50">
        <f t="shared" si="264"/>
        <v>878</v>
      </c>
      <c r="Z879" s="51" t="str">
        <f t="shared" si="271"/>
        <v>Ječmen Jarní</v>
      </c>
      <c r="AA879" s="50" t="str">
        <f t="shared" si="272"/>
        <v>Znojmo</v>
      </c>
      <c r="AB879" s="50" t="str">
        <f t="shared" si="273"/>
        <v>Grešlové Mýto</v>
      </c>
      <c r="AC879" s="51">
        <f t="shared" si="274"/>
        <v>636215</v>
      </c>
      <c r="AD879" s="52" t="str">
        <f t="shared" si="275"/>
        <v>30,01 - 50,00 %</v>
      </c>
    </row>
    <row r="880" spans="1:30" ht="12.75" x14ac:dyDescent="0.25">
      <c r="A880" s="49">
        <f>IF(B880=$Z$1,MAX($A$1:A879)+1,"")</f>
        <v>879</v>
      </c>
      <c r="B880" s="51" t="s">
        <v>3036</v>
      </c>
      <c r="C880" s="51" t="s">
        <v>966</v>
      </c>
      <c r="D880" s="64" t="s">
        <v>987</v>
      </c>
      <c r="E880" s="64">
        <v>640395</v>
      </c>
      <c r="F880" s="58" t="s">
        <v>34</v>
      </c>
      <c r="H880" s="62">
        <f t="shared" si="276"/>
        <v>879</v>
      </c>
      <c r="I880" s="63" t="str">
        <f t="shared" si="277"/>
        <v/>
      </c>
      <c r="J880" s="47" t="str">
        <f t="shared" si="278"/>
        <v/>
      </c>
      <c r="K880" s="47" t="str">
        <f t="shared" si="279"/>
        <v/>
      </c>
      <c r="L880" s="48" t="str">
        <f t="shared" si="280"/>
        <v/>
      </c>
      <c r="M880" s="47" t="str">
        <f t="shared" si="281"/>
        <v/>
      </c>
      <c r="N880" s="54" t="str">
        <f t="shared" si="282"/>
        <v/>
      </c>
      <c r="P880" s="53" t="str">
        <f>IF($AB$1="NE","",IF(V880=$V$1,MAX($P$1:P879)+1,""))</f>
        <v/>
      </c>
      <c r="Q880" s="50" t="str">
        <f t="shared" si="265"/>
        <v/>
      </c>
      <c r="R880" s="47" t="str">
        <f t="shared" si="266"/>
        <v/>
      </c>
      <c r="S880" s="47" t="str">
        <f t="shared" si="267"/>
        <v/>
      </c>
      <c r="T880" s="48" t="str">
        <f t="shared" si="268"/>
        <v/>
      </c>
      <c r="U880" s="47" t="str">
        <f t="shared" si="269"/>
        <v/>
      </c>
      <c r="V880" s="54" t="str">
        <f t="shared" si="270"/>
        <v/>
      </c>
      <c r="X880" s="49" t="str">
        <f>IF(AA880=$AA$1,MAX($X$1:X879)+1,"")</f>
        <v/>
      </c>
      <c r="Y880" s="50">
        <f t="shared" si="264"/>
        <v>879</v>
      </c>
      <c r="Z880" s="51" t="str">
        <f t="shared" si="271"/>
        <v>Ječmen Jarní</v>
      </c>
      <c r="AA880" s="50" t="str">
        <f t="shared" si="272"/>
        <v>Znojmo</v>
      </c>
      <c r="AB880" s="50" t="str">
        <f t="shared" si="273"/>
        <v>Hodonice</v>
      </c>
      <c r="AC880" s="51">
        <f t="shared" si="274"/>
        <v>640395</v>
      </c>
      <c r="AD880" s="52" t="str">
        <f t="shared" si="275"/>
        <v>30,01 - 50,00 %</v>
      </c>
    </row>
    <row r="881" spans="1:30" ht="12.75" x14ac:dyDescent="0.25">
      <c r="A881" s="49">
        <f>IF(B881=$Z$1,MAX($A$1:A880)+1,"")</f>
        <v>880</v>
      </c>
      <c r="B881" s="51" t="s">
        <v>3036</v>
      </c>
      <c r="C881" s="51" t="s">
        <v>966</v>
      </c>
      <c r="D881" s="64" t="s">
        <v>988</v>
      </c>
      <c r="E881" s="64">
        <v>642614</v>
      </c>
      <c r="F881" s="58" t="s">
        <v>34</v>
      </c>
      <c r="H881" s="62">
        <f t="shared" si="276"/>
        <v>880</v>
      </c>
      <c r="I881" s="63" t="str">
        <f t="shared" si="277"/>
        <v/>
      </c>
      <c r="J881" s="47" t="str">
        <f t="shared" si="278"/>
        <v/>
      </c>
      <c r="K881" s="47" t="str">
        <f t="shared" si="279"/>
        <v/>
      </c>
      <c r="L881" s="48" t="str">
        <f t="shared" si="280"/>
        <v/>
      </c>
      <c r="M881" s="47" t="str">
        <f t="shared" si="281"/>
        <v/>
      </c>
      <c r="N881" s="54" t="str">
        <f t="shared" si="282"/>
        <v/>
      </c>
      <c r="P881" s="53" t="str">
        <f>IF($AB$1="NE","",IF(V881=$V$1,MAX($P$1:P880)+1,""))</f>
        <v/>
      </c>
      <c r="Q881" s="50" t="str">
        <f t="shared" si="265"/>
        <v/>
      </c>
      <c r="R881" s="47" t="str">
        <f t="shared" si="266"/>
        <v/>
      </c>
      <c r="S881" s="47" t="str">
        <f t="shared" si="267"/>
        <v/>
      </c>
      <c r="T881" s="48" t="str">
        <f t="shared" si="268"/>
        <v/>
      </c>
      <c r="U881" s="47" t="str">
        <f t="shared" si="269"/>
        <v/>
      </c>
      <c r="V881" s="54" t="str">
        <f t="shared" si="270"/>
        <v/>
      </c>
      <c r="X881" s="49" t="str">
        <f>IF(AA881=$AA$1,MAX($X$1:X880)+1,"")</f>
        <v/>
      </c>
      <c r="Y881" s="50">
        <f t="shared" si="264"/>
        <v>880</v>
      </c>
      <c r="Z881" s="51" t="str">
        <f t="shared" si="271"/>
        <v>Ječmen Jarní</v>
      </c>
      <c r="AA881" s="50" t="str">
        <f t="shared" si="272"/>
        <v>Znojmo</v>
      </c>
      <c r="AB881" s="50" t="str">
        <f t="shared" si="273"/>
        <v>Horní Břečkov</v>
      </c>
      <c r="AC881" s="51">
        <f t="shared" si="274"/>
        <v>642614</v>
      </c>
      <c r="AD881" s="52" t="str">
        <f t="shared" si="275"/>
        <v>30,01 - 50,00 %</v>
      </c>
    </row>
    <row r="882" spans="1:30" ht="12.75" x14ac:dyDescent="0.25">
      <c r="A882" s="49">
        <f>IF(B882=$Z$1,MAX($A$1:A881)+1,"")</f>
        <v>881</v>
      </c>
      <c r="B882" s="51" t="s">
        <v>3036</v>
      </c>
      <c r="C882" s="51" t="s">
        <v>966</v>
      </c>
      <c r="D882" s="64" t="s">
        <v>989</v>
      </c>
      <c r="E882" s="64">
        <v>642843</v>
      </c>
      <c r="F882" s="58" t="s">
        <v>34</v>
      </c>
      <c r="H882" s="62">
        <f t="shared" si="276"/>
        <v>881</v>
      </c>
      <c r="I882" s="63" t="str">
        <f t="shared" si="277"/>
        <v/>
      </c>
      <c r="J882" s="47" t="str">
        <f t="shared" si="278"/>
        <v/>
      </c>
      <c r="K882" s="47" t="str">
        <f t="shared" si="279"/>
        <v/>
      </c>
      <c r="L882" s="48" t="str">
        <f t="shared" si="280"/>
        <v/>
      </c>
      <c r="M882" s="47" t="str">
        <f t="shared" si="281"/>
        <v/>
      </c>
      <c r="N882" s="54" t="str">
        <f t="shared" si="282"/>
        <v/>
      </c>
      <c r="P882" s="53" t="str">
        <f>IF($AB$1="NE","",IF(V882=$V$1,MAX($P$1:P881)+1,""))</f>
        <v/>
      </c>
      <c r="Q882" s="50" t="str">
        <f t="shared" si="265"/>
        <v/>
      </c>
      <c r="R882" s="47" t="str">
        <f t="shared" si="266"/>
        <v/>
      </c>
      <c r="S882" s="47" t="str">
        <f t="shared" si="267"/>
        <v/>
      </c>
      <c r="T882" s="48" t="str">
        <f t="shared" si="268"/>
        <v/>
      </c>
      <c r="U882" s="47" t="str">
        <f t="shared" si="269"/>
        <v/>
      </c>
      <c r="V882" s="54" t="str">
        <f t="shared" si="270"/>
        <v/>
      </c>
      <c r="X882" s="49" t="str">
        <f>IF(AA882=$AA$1,MAX($X$1:X881)+1,"")</f>
        <v/>
      </c>
      <c r="Y882" s="50">
        <f t="shared" si="264"/>
        <v>881</v>
      </c>
      <c r="Z882" s="51" t="str">
        <f t="shared" si="271"/>
        <v>Ječmen Jarní</v>
      </c>
      <c r="AA882" s="50" t="str">
        <f t="shared" si="272"/>
        <v>Znojmo</v>
      </c>
      <c r="AB882" s="50" t="str">
        <f t="shared" si="273"/>
        <v>Horní Dubňany</v>
      </c>
      <c r="AC882" s="51">
        <f t="shared" si="274"/>
        <v>642843</v>
      </c>
      <c r="AD882" s="52" t="str">
        <f t="shared" si="275"/>
        <v>30,01 - 50,00 %</v>
      </c>
    </row>
    <row r="883" spans="1:30" ht="12.75" x14ac:dyDescent="0.25">
      <c r="A883" s="49">
        <f>IF(B883=$Z$1,MAX($A$1:A882)+1,"")</f>
        <v>882</v>
      </c>
      <c r="B883" s="51" t="s">
        <v>3036</v>
      </c>
      <c r="C883" s="51" t="s">
        <v>966</v>
      </c>
      <c r="D883" s="64" t="s">
        <v>990</v>
      </c>
      <c r="E883" s="64">
        <v>645699</v>
      </c>
      <c r="F883" s="58" t="s">
        <v>34</v>
      </c>
      <c r="H883" s="62">
        <f t="shared" si="276"/>
        <v>882</v>
      </c>
      <c r="I883" s="63" t="str">
        <f t="shared" si="277"/>
        <v/>
      </c>
      <c r="J883" s="47" t="str">
        <f t="shared" si="278"/>
        <v/>
      </c>
      <c r="K883" s="47" t="str">
        <f t="shared" si="279"/>
        <v/>
      </c>
      <c r="L883" s="48" t="str">
        <f t="shared" si="280"/>
        <v/>
      </c>
      <c r="M883" s="47" t="str">
        <f t="shared" si="281"/>
        <v/>
      </c>
      <c r="N883" s="54" t="str">
        <f t="shared" si="282"/>
        <v/>
      </c>
      <c r="P883" s="53" t="str">
        <f>IF($AB$1="NE","",IF(V883=$V$1,MAX($P$1:P882)+1,""))</f>
        <v/>
      </c>
      <c r="Q883" s="50" t="str">
        <f t="shared" si="265"/>
        <v/>
      </c>
      <c r="R883" s="47" t="str">
        <f t="shared" si="266"/>
        <v/>
      </c>
      <c r="S883" s="47" t="str">
        <f t="shared" si="267"/>
        <v/>
      </c>
      <c r="T883" s="48" t="str">
        <f t="shared" si="268"/>
        <v/>
      </c>
      <c r="U883" s="47" t="str">
        <f t="shared" si="269"/>
        <v/>
      </c>
      <c r="V883" s="54" t="str">
        <f t="shared" si="270"/>
        <v/>
      </c>
      <c r="X883" s="49" t="str">
        <f>IF(AA883=$AA$1,MAX($X$1:X882)+1,"")</f>
        <v/>
      </c>
      <c r="Y883" s="50">
        <f t="shared" si="264"/>
        <v>882</v>
      </c>
      <c r="Z883" s="51" t="str">
        <f t="shared" si="271"/>
        <v>Ječmen Jarní</v>
      </c>
      <c r="AA883" s="50" t="str">
        <f t="shared" si="272"/>
        <v>Znojmo</v>
      </c>
      <c r="AB883" s="50" t="str">
        <f t="shared" si="273"/>
        <v>Míšovice</v>
      </c>
      <c r="AC883" s="51">
        <f t="shared" si="274"/>
        <v>645699</v>
      </c>
      <c r="AD883" s="52" t="str">
        <f t="shared" si="275"/>
        <v>30,01 - 50,00 %</v>
      </c>
    </row>
    <row r="884" spans="1:30" ht="12.75" x14ac:dyDescent="0.25">
      <c r="A884" s="49">
        <f>IF(B884=$Z$1,MAX($A$1:A883)+1,"")</f>
        <v>883</v>
      </c>
      <c r="B884" s="51" t="s">
        <v>3036</v>
      </c>
      <c r="C884" s="51" t="s">
        <v>966</v>
      </c>
      <c r="D884" s="64" t="s">
        <v>991</v>
      </c>
      <c r="E884" s="64">
        <v>645745</v>
      </c>
      <c r="F884" s="58" t="s">
        <v>34</v>
      </c>
      <c r="H884" s="62">
        <f t="shared" si="276"/>
        <v>883</v>
      </c>
      <c r="I884" s="63" t="str">
        <f t="shared" si="277"/>
        <v/>
      </c>
      <c r="J884" s="47" t="str">
        <f t="shared" si="278"/>
        <v/>
      </c>
      <c r="K884" s="47" t="str">
        <f t="shared" si="279"/>
        <v/>
      </c>
      <c r="L884" s="48" t="str">
        <f t="shared" si="280"/>
        <v/>
      </c>
      <c r="M884" s="47" t="str">
        <f t="shared" si="281"/>
        <v/>
      </c>
      <c r="N884" s="54" t="str">
        <f t="shared" si="282"/>
        <v/>
      </c>
      <c r="P884" s="53" t="str">
        <f>IF($AB$1="NE","",IF(V884=$V$1,MAX($P$1:P883)+1,""))</f>
        <v/>
      </c>
      <c r="Q884" s="50" t="str">
        <f t="shared" si="265"/>
        <v/>
      </c>
      <c r="R884" s="47" t="str">
        <f t="shared" si="266"/>
        <v/>
      </c>
      <c r="S884" s="47" t="str">
        <f t="shared" si="267"/>
        <v/>
      </c>
      <c r="T884" s="48" t="str">
        <f t="shared" si="268"/>
        <v/>
      </c>
      <c r="U884" s="47" t="str">
        <f t="shared" si="269"/>
        <v/>
      </c>
      <c r="V884" s="54" t="str">
        <f t="shared" si="270"/>
        <v/>
      </c>
      <c r="X884" s="49" t="str">
        <f>IF(AA884=$AA$1,MAX($X$1:X883)+1,"")</f>
        <v/>
      </c>
      <c r="Y884" s="50">
        <f t="shared" si="264"/>
        <v>883</v>
      </c>
      <c r="Z884" s="51" t="str">
        <f t="shared" si="271"/>
        <v>Ječmen Jarní</v>
      </c>
      <c r="AA884" s="50" t="str">
        <f t="shared" si="272"/>
        <v>Znojmo</v>
      </c>
      <c r="AB884" s="50" t="str">
        <f t="shared" si="273"/>
        <v>Hostim</v>
      </c>
      <c r="AC884" s="51">
        <f t="shared" si="274"/>
        <v>645745</v>
      </c>
      <c r="AD884" s="52" t="str">
        <f t="shared" si="275"/>
        <v>30,01 - 50,00 %</v>
      </c>
    </row>
    <row r="885" spans="1:30" ht="12.75" x14ac:dyDescent="0.25">
      <c r="A885" s="49">
        <f>IF(B885=$Z$1,MAX($A$1:A884)+1,"")</f>
        <v>884</v>
      </c>
      <c r="B885" s="51" t="s">
        <v>3036</v>
      </c>
      <c r="C885" s="51" t="s">
        <v>966</v>
      </c>
      <c r="D885" s="64" t="s">
        <v>992</v>
      </c>
      <c r="E885" s="64">
        <v>645753</v>
      </c>
      <c r="F885" s="58" t="s">
        <v>34</v>
      </c>
      <c r="H885" s="62">
        <f t="shared" si="276"/>
        <v>884</v>
      </c>
      <c r="I885" s="63" t="str">
        <f t="shared" si="277"/>
        <v/>
      </c>
      <c r="J885" s="47" t="str">
        <f t="shared" si="278"/>
        <v/>
      </c>
      <c r="K885" s="47" t="str">
        <f t="shared" si="279"/>
        <v/>
      </c>
      <c r="L885" s="48" t="str">
        <f t="shared" si="280"/>
        <v/>
      </c>
      <c r="M885" s="47" t="str">
        <f t="shared" si="281"/>
        <v/>
      </c>
      <c r="N885" s="54" t="str">
        <f t="shared" si="282"/>
        <v/>
      </c>
      <c r="P885" s="53" t="str">
        <f>IF($AB$1="NE","",IF(V885=$V$1,MAX($P$1:P884)+1,""))</f>
        <v/>
      </c>
      <c r="Q885" s="50" t="str">
        <f t="shared" si="265"/>
        <v/>
      </c>
      <c r="R885" s="47" t="str">
        <f t="shared" si="266"/>
        <v/>
      </c>
      <c r="S885" s="47" t="str">
        <f t="shared" si="267"/>
        <v/>
      </c>
      <c r="T885" s="48" t="str">
        <f t="shared" si="268"/>
        <v/>
      </c>
      <c r="U885" s="47" t="str">
        <f t="shared" si="269"/>
        <v/>
      </c>
      <c r="V885" s="54" t="str">
        <f t="shared" si="270"/>
        <v/>
      </c>
      <c r="X885" s="49" t="str">
        <f>IF(AA885=$AA$1,MAX($X$1:X884)+1,"")</f>
        <v/>
      </c>
      <c r="Y885" s="50">
        <f t="shared" si="264"/>
        <v>884</v>
      </c>
      <c r="Z885" s="51" t="str">
        <f t="shared" si="271"/>
        <v>Ječmen Jarní</v>
      </c>
      <c r="AA885" s="50" t="str">
        <f t="shared" si="272"/>
        <v>Znojmo</v>
      </c>
      <c r="AB885" s="50" t="str">
        <f t="shared" si="273"/>
        <v>Jiřice u Moravských Budějovic</v>
      </c>
      <c r="AC885" s="51">
        <f t="shared" si="274"/>
        <v>645753</v>
      </c>
      <c r="AD885" s="52" t="str">
        <f t="shared" si="275"/>
        <v>30,01 - 50,00 %</v>
      </c>
    </row>
    <row r="886" spans="1:30" ht="12.75" x14ac:dyDescent="0.25">
      <c r="A886" s="49">
        <f>IF(B886=$Z$1,MAX($A$1:A885)+1,"")</f>
        <v>885</v>
      </c>
      <c r="B886" s="51" t="s">
        <v>3036</v>
      </c>
      <c r="C886" s="51" t="s">
        <v>966</v>
      </c>
      <c r="D886" s="64" t="s">
        <v>993</v>
      </c>
      <c r="E886" s="64">
        <v>648809</v>
      </c>
      <c r="F886" s="58" t="s">
        <v>34</v>
      </c>
      <c r="H886" s="62">
        <f t="shared" si="276"/>
        <v>885</v>
      </c>
      <c r="I886" s="63" t="str">
        <f t="shared" si="277"/>
        <v/>
      </c>
      <c r="J886" s="47" t="str">
        <f t="shared" si="278"/>
        <v/>
      </c>
      <c r="K886" s="47" t="str">
        <f t="shared" si="279"/>
        <v/>
      </c>
      <c r="L886" s="48" t="str">
        <f t="shared" si="280"/>
        <v/>
      </c>
      <c r="M886" s="47" t="str">
        <f t="shared" si="281"/>
        <v/>
      </c>
      <c r="N886" s="54" t="str">
        <f t="shared" si="282"/>
        <v/>
      </c>
      <c r="P886" s="53" t="str">
        <f>IF($AB$1="NE","",IF(V886=$V$1,MAX($P$1:P885)+1,""))</f>
        <v/>
      </c>
      <c r="Q886" s="50" t="str">
        <f t="shared" si="265"/>
        <v/>
      </c>
      <c r="R886" s="47" t="str">
        <f t="shared" si="266"/>
        <v/>
      </c>
      <c r="S886" s="47" t="str">
        <f t="shared" si="267"/>
        <v/>
      </c>
      <c r="T886" s="48" t="str">
        <f t="shared" si="268"/>
        <v/>
      </c>
      <c r="U886" s="47" t="str">
        <f t="shared" si="269"/>
        <v/>
      </c>
      <c r="V886" s="54" t="str">
        <f t="shared" si="270"/>
        <v/>
      </c>
      <c r="X886" s="49" t="str">
        <f>IF(AA886=$AA$1,MAX($X$1:X885)+1,"")</f>
        <v/>
      </c>
      <c r="Y886" s="50">
        <f t="shared" si="264"/>
        <v>885</v>
      </c>
      <c r="Z886" s="51" t="str">
        <f t="shared" si="271"/>
        <v>Ječmen Jarní</v>
      </c>
      <c r="AA886" s="50" t="str">
        <f t="shared" si="272"/>
        <v>Znojmo</v>
      </c>
      <c r="AB886" s="50" t="str">
        <f t="shared" si="273"/>
        <v>Hrušovany nad Jevišovkou</v>
      </c>
      <c r="AC886" s="51">
        <f t="shared" si="274"/>
        <v>648809</v>
      </c>
      <c r="AD886" s="52" t="str">
        <f t="shared" si="275"/>
        <v>30,01 - 50,00 %</v>
      </c>
    </row>
    <row r="887" spans="1:30" ht="12.75" x14ac:dyDescent="0.25">
      <c r="A887" s="49">
        <f>IF(B887=$Z$1,MAX($A$1:A886)+1,"")</f>
        <v>886</v>
      </c>
      <c r="B887" s="51" t="s">
        <v>3036</v>
      </c>
      <c r="C887" s="51" t="s">
        <v>966</v>
      </c>
      <c r="D887" s="64" t="s">
        <v>994</v>
      </c>
      <c r="E887" s="64">
        <v>654884</v>
      </c>
      <c r="F887" s="58" t="s">
        <v>34</v>
      </c>
      <c r="H887" s="62">
        <f t="shared" si="276"/>
        <v>886</v>
      </c>
      <c r="I887" s="63" t="str">
        <f t="shared" si="277"/>
        <v/>
      </c>
      <c r="J887" s="47" t="str">
        <f t="shared" si="278"/>
        <v/>
      </c>
      <c r="K887" s="47" t="str">
        <f t="shared" si="279"/>
        <v/>
      </c>
      <c r="L887" s="48" t="str">
        <f t="shared" si="280"/>
        <v/>
      </c>
      <c r="M887" s="47" t="str">
        <f t="shared" si="281"/>
        <v/>
      </c>
      <c r="N887" s="54" t="str">
        <f t="shared" si="282"/>
        <v/>
      </c>
      <c r="P887" s="53" t="str">
        <f>IF($AB$1="NE","",IF(V887=$V$1,MAX($P$1:P886)+1,""))</f>
        <v/>
      </c>
      <c r="Q887" s="50" t="str">
        <f t="shared" si="265"/>
        <v/>
      </c>
      <c r="R887" s="47" t="str">
        <f t="shared" si="266"/>
        <v/>
      </c>
      <c r="S887" s="47" t="str">
        <f t="shared" si="267"/>
        <v/>
      </c>
      <c r="T887" s="48" t="str">
        <f t="shared" si="268"/>
        <v/>
      </c>
      <c r="U887" s="47" t="str">
        <f t="shared" si="269"/>
        <v/>
      </c>
      <c r="V887" s="54" t="str">
        <f t="shared" si="270"/>
        <v/>
      </c>
      <c r="X887" s="49" t="str">
        <f>IF(AA887=$AA$1,MAX($X$1:X886)+1,"")</f>
        <v/>
      </c>
      <c r="Y887" s="50">
        <f t="shared" si="264"/>
        <v>886</v>
      </c>
      <c r="Z887" s="51" t="str">
        <f t="shared" si="271"/>
        <v>Ječmen Jarní</v>
      </c>
      <c r="AA887" s="50" t="str">
        <f t="shared" si="272"/>
        <v>Znojmo</v>
      </c>
      <c r="AB887" s="50" t="str">
        <f t="shared" si="273"/>
        <v>Chvalatice</v>
      </c>
      <c r="AC887" s="51">
        <f t="shared" si="274"/>
        <v>654884</v>
      </c>
      <c r="AD887" s="52" t="str">
        <f t="shared" si="275"/>
        <v>30,01 - 50,00 %</v>
      </c>
    </row>
    <row r="888" spans="1:30" ht="12.75" x14ac:dyDescent="0.25">
      <c r="A888" s="49">
        <f>IF(B888=$Z$1,MAX($A$1:A887)+1,"")</f>
        <v>887</v>
      </c>
      <c r="B888" s="51" t="s">
        <v>3036</v>
      </c>
      <c r="C888" s="51" t="s">
        <v>966</v>
      </c>
      <c r="D888" s="64" t="s">
        <v>995</v>
      </c>
      <c r="E888" s="64">
        <v>655287</v>
      </c>
      <c r="F888" s="58" t="s">
        <v>34</v>
      </c>
      <c r="H888" s="62">
        <f t="shared" si="276"/>
        <v>887</v>
      </c>
      <c r="I888" s="63" t="str">
        <f t="shared" si="277"/>
        <v/>
      </c>
      <c r="J888" s="47" t="str">
        <f t="shared" si="278"/>
        <v/>
      </c>
      <c r="K888" s="47" t="str">
        <f t="shared" si="279"/>
        <v/>
      </c>
      <c r="L888" s="48" t="str">
        <f t="shared" si="280"/>
        <v/>
      </c>
      <c r="M888" s="47" t="str">
        <f t="shared" si="281"/>
        <v/>
      </c>
      <c r="N888" s="54" t="str">
        <f t="shared" si="282"/>
        <v/>
      </c>
      <c r="P888" s="53" t="str">
        <f>IF($AB$1="NE","",IF(V888=$V$1,MAX($P$1:P887)+1,""))</f>
        <v/>
      </c>
      <c r="Q888" s="50" t="str">
        <f t="shared" si="265"/>
        <v/>
      </c>
      <c r="R888" s="47" t="str">
        <f t="shared" si="266"/>
        <v/>
      </c>
      <c r="S888" s="47" t="str">
        <f t="shared" si="267"/>
        <v/>
      </c>
      <c r="T888" s="48" t="str">
        <f t="shared" si="268"/>
        <v/>
      </c>
      <c r="U888" s="47" t="str">
        <f t="shared" si="269"/>
        <v/>
      </c>
      <c r="V888" s="54" t="str">
        <f t="shared" si="270"/>
        <v/>
      </c>
      <c r="X888" s="49" t="str">
        <f>IF(AA888=$AA$1,MAX($X$1:X887)+1,"")</f>
        <v/>
      </c>
      <c r="Y888" s="50">
        <f t="shared" si="264"/>
        <v>887</v>
      </c>
      <c r="Z888" s="51" t="str">
        <f t="shared" si="271"/>
        <v>Ječmen Jarní</v>
      </c>
      <c r="AA888" s="50" t="str">
        <f t="shared" si="272"/>
        <v>Znojmo</v>
      </c>
      <c r="AB888" s="50" t="str">
        <f t="shared" si="273"/>
        <v>Chvalovice</v>
      </c>
      <c r="AC888" s="51">
        <f t="shared" si="274"/>
        <v>655287</v>
      </c>
      <c r="AD888" s="52" t="str">
        <f t="shared" si="275"/>
        <v>30,01 - 50,00 %</v>
      </c>
    </row>
    <row r="889" spans="1:30" ht="12.75" x14ac:dyDescent="0.25">
      <c r="A889" s="49">
        <f>IF(B889=$Z$1,MAX($A$1:A888)+1,"")</f>
        <v>888</v>
      </c>
      <c r="B889" s="51" t="s">
        <v>3036</v>
      </c>
      <c r="C889" s="51" t="s">
        <v>966</v>
      </c>
      <c r="D889" s="64" t="s">
        <v>996</v>
      </c>
      <c r="E889" s="64">
        <v>656674</v>
      </c>
      <c r="F889" s="58" t="s">
        <v>34</v>
      </c>
      <c r="H889" s="62">
        <f t="shared" si="276"/>
        <v>888</v>
      </c>
      <c r="I889" s="63" t="str">
        <f t="shared" si="277"/>
        <v/>
      </c>
      <c r="J889" s="47" t="str">
        <f t="shared" si="278"/>
        <v/>
      </c>
      <c r="K889" s="47" t="str">
        <f t="shared" si="279"/>
        <v/>
      </c>
      <c r="L889" s="48" t="str">
        <f t="shared" si="280"/>
        <v/>
      </c>
      <c r="M889" s="47" t="str">
        <f t="shared" si="281"/>
        <v/>
      </c>
      <c r="N889" s="54" t="str">
        <f t="shared" si="282"/>
        <v/>
      </c>
      <c r="P889" s="53" t="str">
        <f>IF($AB$1="NE","",IF(V889=$V$1,MAX($P$1:P888)+1,""))</f>
        <v/>
      </c>
      <c r="Q889" s="50" t="str">
        <f t="shared" si="265"/>
        <v/>
      </c>
      <c r="R889" s="47" t="str">
        <f t="shared" si="266"/>
        <v/>
      </c>
      <c r="S889" s="47" t="str">
        <f t="shared" si="267"/>
        <v/>
      </c>
      <c r="T889" s="48" t="str">
        <f t="shared" si="268"/>
        <v/>
      </c>
      <c r="U889" s="47" t="str">
        <f t="shared" si="269"/>
        <v/>
      </c>
      <c r="V889" s="54" t="str">
        <f t="shared" si="270"/>
        <v/>
      </c>
      <c r="X889" s="49" t="str">
        <f>IF(AA889=$AA$1,MAX($X$1:X888)+1,"")</f>
        <v/>
      </c>
      <c r="Y889" s="50">
        <f t="shared" si="264"/>
        <v>888</v>
      </c>
      <c r="Z889" s="51" t="str">
        <f t="shared" si="271"/>
        <v>Ječmen Jarní</v>
      </c>
      <c r="AA889" s="50" t="str">
        <f t="shared" si="272"/>
        <v>Znojmo</v>
      </c>
      <c r="AB889" s="50" t="str">
        <f t="shared" si="273"/>
        <v>Jamolice</v>
      </c>
      <c r="AC889" s="51">
        <f t="shared" si="274"/>
        <v>656674</v>
      </c>
      <c r="AD889" s="52" t="str">
        <f t="shared" si="275"/>
        <v>30,01 - 50,00 %</v>
      </c>
    </row>
    <row r="890" spans="1:30" ht="12.75" x14ac:dyDescent="0.25">
      <c r="A890" s="49">
        <f>IF(B890=$Z$1,MAX($A$1:A889)+1,"")</f>
        <v>889</v>
      </c>
      <c r="B890" s="51" t="s">
        <v>3036</v>
      </c>
      <c r="C890" s="51" t="s">
        <v>966</v>
      </c>
      <c r="D890" s="64" t="s">
        <v>997</v>
      </c>
      <c r="E890" s="64">
        <v>657531</v>
      </c>
      <c r="F890" s="58" t="s">
        <v>34</v>
      </c>
      <c r="H890" s="62">
        <f t="shared" si="276"/>
        <v>889</v>
      </c>
      <c r="I890" s="63" t="str">
        <f t="shared" si="277"/>
        <v/>
      </c>
      <c r="J890" s="47" t="str">
        <f t="shared" si="278"/>
        <v/>
      </c>
      <c r="K890" s="47" t="str">
        <f t="shared" si="279"/>
        <v/>
      </c>
      <c r="L890" s="48" t="str">
        <f t="shared" si="280"/>
        <v/>
      </c>
      <c r="M890" s="47" t="str">
        <f t="shared" si="281"/>
        <v/>
      </c>
      <c r="N890" s="54" t="str">
        <f t="shared" si="282"/>
        <v/>
      </c>
      <c r="P890" s="53" t="str">
        <f>IF($AB$1="NE","",IF(V890=$V$1,MAX($P$1:P889)+1,""))</f>
        <v/>
      </c>
      <c r="Q890" s="50" t="str">
        <f t="shared" si="265"/>
        <v/>
      </c>
      <c r="R890" s="47" t="str">
        <f t="shared" si="266"/>
        <v/>
      </c>
      <c r="S890" s="47" t="str">
        <f t="shared" si="267"/>
        <v/>
      </c>
      <c r="T890" s="48" t="str">
        <f t="shared" si="268"/>
        <v/>
      </c>
      <c r="U890" s="47" t="str">
        <f t="shared" si="269"/>
        <v/>
      </c>
      <c r="V890" s="54" t="str">
        <f t="shared" si="270"/>
        <v/>
      </c>
      <c r="X890" s="49" t="str">
        <f>IF(AA890=$AA$1,MAX($X$1:X889)+1,"")</f>
        <v/>
      </c>
      <c r="Y890" s="50">
        <f t="shared" si="264"/>
        <v>889</v>
      </c>
      <c r="Z890" s="51" t="str">
        <f t="shared" si="271"/>
        <v>Ječmen Jarní</v>
      </c>
      <c r="AA890" s="50" t="str">
        <f t="shared" si="272"/>
        <v>Znojmo</v>
      </c>
      <c r="AB890" s="50" t="str">
        <f t="shared" si="273"/>
        <v>Jaroslavice</v>
      </c>
      <c r="AC890" s="51">
        <f t="shared" si="274"/>
        <v>657531</v>
      </c>
      <c r="AD890" s="52" t="str">
        <f t="shared" si="275"/>
        <v>30,01 - 50,00 %</v>
      </c>
    </row>
    <row r="891" spans="1:30" ht="12.75" x14ac:dyDescent="0.25">
      <c r="A891" s="49">
        <f>IF(B891=$Z$1,MAX($A$1:A890)+1,"")</f>
        <v>890</v>
      </c>
      <c r="B891" s="51" t="s">
        <v>3036</v>
      </c>
      <c r="C891" s="51" t="s">
        <v>966</v>
      </c>
      <c r="D891" s="64" t="s">
        <v>998</v>
      </c>
      <c r="E891" s="64">
        <v>659355</v>
      </c>
      <c r="F891" s="58" t="s">
        <v>34</v>
      </c>
      <c r="H891" s="62">
        <f t="shared" si="276"/>
        <v>890</v>
      </c>
      <c r="I891" s="63" t="str">
        <f t="shared" si="277"/>
        <v/>
      </c>
      <c r="J891" s="47" t="str">
        <f t="shared" si="278"/>
        <v/>
      </c>
      <c r="K891" s="47" t="str">
        <f t="shared" si="279"/>
        <v/>
      </c>
      <c r="L891" s="48" t="str">
        <f t="shared" si="280"/>
        <v/>
      </c>
      <c r="M891" s="47" t="str">
        <f t="shared" si="281"/>
        <v/>
      </c>
      <c r="N891" s="54" t="str">
        <f t="shared" si="282"/>
        <v/>
      </c>
      <c r="P891" s="53" t="str">
        <f>IF($AB$1="NE","",IF(V891=$V$1,MAX($P$1:P890)+1,""))</f>
        <v/>
      </c>
      <c r="Q891" s="50" t="str">
        <f t="shared" si="265"/>
        <v/>
      </c>
      <c r="R891" s="47" t="str">
        <f t="shared" si="266"/>
        <v/>
      </c>
      <c r="S891" s="47" t="str">
        <f t="shared" si="267"/>
        <v/>
      </c>
      <c r="T891" s="48" t="str">
        <f t="shared" si="268"/>
        <v/>
      </c>
      <c r="U891" s="47" t="str">
        <f t="shared" si="269"/>
        <v/>
      </c>
      <c r="V891" s="54" t="str">
        <f t="shared" si="270"/>
        <v/>
      </c>
      <c r="X891" s="49" t="str">
        <f>IF(AA891=$AA$1,MAX($X$1:X890)+1,"")</f>
        <v/>
      </c>
      <c r="Y891" s="50">
        <f t="shared" si="264"/>
        <v>890</v>
      </c>
      <c r="Z891" s="51" t="str">
        <f t="shared" si="271"/>
        <v>Ječmen Jarní</v>
      </c>
      <c r="AA891" s="50" t="str">
        <f t="shared" si="272"/>
        <v>Znojmo</v>
      </c>
      <c r="AB891" s="50" t="str">
        <f t="shared" si="273"/>
        <v>Jevišovice</v>
      </c>
      <c r="AC891" s="51">
        <f t="shared" si="274"/>
        <v>659355</v>
      </c>
      <c r="AD891" s="52" t="str">
        <f t="shared" si="275"/>
        <v>30,01 - 50,00 %</v>
      </c>
    </row>
    <row r="892" spans="1:30" ht="12.75" x14ac:dyDescent="0.25">
      <c r="A892" s="49">
        <f>IF(B892=$Z$1,MAX($A$1:A891)+1,"")</f>
        <v>891</v>
      </c>
      <c r="B892" s="51" t="s">
        <v>3036</v>
      </c>
      <c r="C892" s="51" t="s">
        <v>966</v>
      </c>
      <c r="D892" s="64" t="s">
        <v>999</v>
      </c>
      <c r="E892" s="64">
        <v>659436</v>
      </c>
      <c r="F892" s="58" t="s">
        <v>34</v>
      </c>
      <c r="H892" s="62">
        <f t="shared" si="276"/>
        <v>891</v>
      </c>
      <c r="I892" s="63" t="str">
        <f t="shared" si="277"/>
        <v/>
      </c>
      <c r="J892" s="47" t="str">
        <f t="shared" si="278"/>
        <v/>
      </c>
      <c r="K892" s="47" t="str">
        <f t="shared" si="279"/>
        <v/>
      </c>
      <c r="L892" s="48" t="str">
        <f t="shared" si="280"/>
        <v/>
      </c>
      <c r="M892" s="47" t="str">
        <f t="shared" si="281"/>
        <v/>
      </c>
      <c r="N892" s="54" t="str">
        <f t="shared" si="282"/>
        <v/>
      </c>
      <c r="P892" s="53" t="str">
        <f>IF($AB$1="NE","",IF(V892=$V$1,MAX($P$1:P891)+1,""))</f>
        <v/>
      </c>
      <c r="Q892" s="50" t="str">
        <f t="shared" si="265"/>
        <v/>
      </c>
      <c r="R892" s="47" t="str">
        <f t="shared" si="266"/>
        <v/>
      </c>
      <c r="S892" s="47" t="str">
        <f t="shared" si="267"/>
        <v/>
      </c>
      <c r="T892" s="48" t="str">
        <f t="shared" si="268"/>
        <v/>
      </c>
      <c r="U892" s="47" t="str">
        <f t="shared" si="269"/>
        <v/>
      </c>
      <c r="V892" s="54" t="str">
        <f t="shared" si="270"/>
        <v/>
      </c>
      <c r="X892" s="49" t="str">
        <f>IF(AA892=$AA$1,MAX($X$1:X891)+1,"")</f>
        <v/>
      </c>
      <c r="Y892" s="50">
        <f t="shared" si="264"/>
        <v>891</v>
      </c>
      <c r="Z892" s="51" t="str">
        <f t="shared" si="271"/>
        <v>Ječmen Jarní</v>
      </c>
      <c r="AA892" s="50" t="str">
        <f t="shared" si="272"/>
        <v>Znojmo</v>
      </c>
      <c r="AB892" s="50" t="str">
        <f t="shared" si="273"/>
        <v>Maršovice</v>
      </c>
      <c r="AC892" s="51">
        <f t="shared" si="274"/>
        <v>659436</v>
      </c>
      <c r="AD892" s="52" t="str">
        <f t="shared" si="275"/>
        <v>30,01 - 50,00 %</v>
      </c>
    </row>
    <row r="893" spans="1:30" ht="12.75" x14ac:dyDescent="0.25">
      <c r="A893" s="49">
        <f>IF(B893=$Z$1,MAX($A$1:A892)+1,"")</f>
        <v>892</v>
      </c>
      <c r="B893" s="51" t="s">
        <v>3036</v>
      </c>
      <c r="C893" s="51" t="s">
        <v>966</v>
      </c>
      <c r="D893" s="64" t="s">
        <v>1000</v>
      </c>
      <c r="E893" s="64">
        <v>661058</v>
      </c>
      <c r="F893" s="58" t="s">
        <v>34</v>
      </c>
      <c r="H893" s="62">
        <f t="shared" si="276"/>
        <v>892</v>
      </c>
      <c r="I893" s="63" t="str">
        <f t="shared" si="277"/>
        <v/>
      </c>
      <c r="J893" s="47" t="str">
        <f t="shared" si="278"/>
        <v/>
      </c>
      <c r="K893" s="47" t="str">
        <f t="shared" si="279"/>
        <v/>
      </c>
      <c r="L893" s="48" t="str">
        <f t="shared" si="280"/>
        <v/>
      </c>
      <c r="M893" s="47" t="str">
        <f t="shared" si="281"/>
        <v/>
      </c>
      <c r="N893" s="54" t="str">
        <f t="shared" si="282"/>
        <v/>
      </c>
      <c r="P893" s="53" t="str">
        <f>IF($AB$1="NE","",IF(V893=$V$1,MAX($P$1:P892)+1,""))</f>
        <v/>
      </c>
      <c r="Q893" s="50" t="str">
        <f t="shared" si="265"/>
        <v/>
      </c>
      <c r="R893" s="47" t="str">
        <f t="shared" si="266"/>
        <v/>
      </c>
      <c r="S893" s="47" t="str">
        <f t="shared" si="267"/>
        <v/>
      </c>
      <c r="T893" s="48" t="str">
        <f t="shared" si="268"/>
        <v/>
      </c>
      <c r="U893" s="47" t="str">
        <f t="shared" si="269"/>
        <v/>
      </c>
      <c r="V893" s="54" t="str">
        <f t="shared" si="270"/>
        <v/>
      </c>
      <c r="X893" s="49" t="str">
        <f>IF(AA893=$AA$1,MAX($X$1:X892)+1,"")</f>
        <v/>
      </c>
      <c r="Y893" s="50">
        <f t="shared" si="264"/>
        <v>892</v>
      </c>
      <c r="Z893" s="51" t="str">
        <f t="shared" si="271"/>
        <v>Ječmen Jarní</v>
      </c>
      <c r="AA893" s="50" t="str">
        <f t="shared" si="272"/>
        <v>Znojmo</v>
      </c>
      <c r="AB893" s="50" t="str">
        <f t="shared" si="273"/>
        <v>Jiřice u Miroslavi</v>
      </c>
      <c r="AC893" s="51">
        <f t="shared" si="274"/>
        <v>661058</v>
      </c>
      <c r="AD893" s="52" t="str">
        <f t="shared" si="275"/>
        <v>30,01 - 50,00 %</v>
      </c>
    </row>
    <row r="894" spans="1:30" ht="12.75" x14ac:dyDescent="0.25">
      <c r="A894" s="49">
        <f>IF(B894=$Z$1,MAX($A$1:A893)+1,"")</f>
        <v>893</v>
      </c>
      <c r="B894" s="51" t="s">
        <v>3036</v>
      </c>
      <c r="C894" s="51" t="s">
        <v>966</v>
      </c>
      <c r="D894" s="64" t="s">
        <v>1001</v>
      </c>
      <c r="E894" s="64">
        <v>661961</v>
      </c>
      <c r="F894" s="58" t="s">
        <v>34</v>
      </c>
      <c r="H894" s="62">
        <f t="shared" si="276"/>
        <v>893</v>
      </c>
      <c r="I894" s="63" t="str">
        <f t="shared" si="277"/>
        <v/>
      </c>
      <c r="J894" s="47" t="str">
        <f t="shared" si="278"/>
        <v/>
      </c>
      <c r="K894" s="47" t="str">
        <f t="shared" si="279"/>
        <v/>
      </c>
      <c r="L894" s="48" t="str">
        <f t="shared" si="280"/>
        <v/>
      </c>
      <c r="M894" s="47" t="str">
        <f t="shared" si="281"/>
        <v/>
      </c>
      <c r="N894" s="54" t="str">
        <f t="shared" si="282"/>
        <v/>
      </c>
      <c r="P894" s="53" t="str">
        <f>IF($AB$1="NE","",IF(V894=$V$1,MAX($P$1:P893)+1,""))</f>
        <v/>
      </c>
      <c r="Q894" s="50" t="str">
        <f t="shared" si="265"/>
        <v/>
      </c>
      <c r="R894" s="47" t="str">
        <f t="shared" si="266"/>
        <v/>
      </c>
      <c r="S894" s="47" t="str">
        <f t="shared" si="267"/>
        <v/>
      </c>
      <c r="T894" s="48" t="str">
        <f t="shared" si="268"/>
        <v/>
      </c>
      <c r="U894" s="47" t="str">
        <f t="shared" si="269"/>
        <v/>
      </c>
      <c r="V894" s="54" t="str">
        <f t="shared" si="270"/>
        <v/>
      </c>
      <c r="X894" s="49" t="str">
        <f>IF(AA894=$AA$1,MAX($X$1:X893)+1,"")</f>
        <v/>
      </c>
      <c r="Y894" s="50">
        <f t="shared" si="264"/>
        <v>893</v>
      </c>
      <c r="Z894" s="51" t="str">
        <f t="shared" si="271"/>
        <v>Ječmen Jarní</v>
      </c>
      <c r="AA894" s="50" t="str">
        <f t="shared" si="272"/>
        <v>Znojmo</v>
      </c>
      <c r="AB894" s="50" t="str">
        <f t="shared" si="273"/>
        <v>Kadov</v>
      </c>
      <c r="AC894" s="51">
        <f t="shared" si="274"/>
        <v>661961</v>
      </c>
      <c r="AD894" s="52" t="str">
        <f t="shared" si="275"/>
        <v>30,01 - 50,00 %</v>
      </c>
    </row>
    <row r="895" spans="1:30" ht="12.75" x14ac:dyDescent="0.25">
      <c r="A895" s="49">
        <f>IF(B895=$Z$1,MAX($A$1:A894)+1,"")</f>
        <v>894</v>
      </c>
      <c r="B895" s="51" t="s">
        <v>3036</v>
      </c>
      <c r="C895" s="51" t="s">
        <v>966</v>
      </c>
      <c r="D895" s="64" t="s">
        <v>1002</v>
      </c>
      <c r="E895" s="64">
        <v>669539</v>
      </c>
      <c r="F895" s="58" t="s">
        <v>34</v>
      </c>
      <c r="H895" s="62">
        <f t="shared" si="276"/>
        <v>894</v>
      </c>
      <c r="I895" s="63" t="str">
        <f t="shared" si="277"/>
        <v/>
      </c>
      <c r="J895" s="47" t="str">
        <f t="shared" si="278"/>
        <v/>
      </c>
      <c r="K895" s="47" t="str">
        <f t="shared" si="279"/>
        <v/>
      </c>
      <c r="L895" s="48" t="str">
        <f t="shared" si="280"/>
        <v/>
      </c>
      <c r="M895" s="47" t="str">
        <f t="shared" si="281"/>
        <v/>
      </c>
      <c r="N895" s="54" t="str">
        <f t="shared" si="282"/>
        <v/>
      </c>
      <c r="P895" s="53" t="str">
        <f>IF($AB$1="NE","",IF(V895=$V$1,MAX($P$1:P894)+1,""))</f>
        <v/>
      </c>
      <c r="Q895" s="50" t="str">
        <f t="shared" si="265"/>
        <v/>
      </c>
      <c r="R895" s="47" t="str">
        <f t="shared" si="266"/>
        <v/>
      </c>
      <c r="S895" s="47" t="str">
        <f t="shared" si="267"/>
        <v/>
      </c>
      <c r="T895" s="48" t="str">
        <f t="shared" si="268"/>
        <v/>
      </c>
      <c r="U895" s="47" t="str">
        <f t="shared" si="269"/>
        <v/>
      </c>
      <c r="V895" s="54" t="str">
        <f t="shared" si="270"/>
        <v/>
      </c>
      <c r="X895" s="49" t="str">
        <f>IF(AA895=$AA$1,MAX($X$1:X894)+1,"")</f>
        <v/>
      </c>
      <c r="Y895" s="50">
        <f t="shared" si="264"/>
        <v>894</v>
      </c>
      <c r="Z895" s="51" t="str">
        <f t="shared" si="271"/>
        <v>Ječmen Jarní</v>
      </c>
      <c r="AA895" s="50" t="str">
        <f t="shared" si="272"/>
        <v>Znojmo</v>
      </c>
      <c r="AB895" s="50" t="str">
        <f t="shared" si="273"/>
        <v>Korolupy</v>
      </c>
      <c r="AC895" s="51">
        <f t="shared" si="274"/>
        <v>669539</v>
      </c>
      <c r="AD895" s="52" t="str">
        <f t="shared" si="275"/>
        <v>30,01 - 50,00 %</v>
      </c>
    </row>
    <row r="896" spans="1:30" ht="12.75" x14ac:dyDescent="0.25">
      <c r="A896" s="49">
        <f>IF(B896=$Z$1,MAX($A$1:A895)+1,"")</f>
        <v>895</v>
      </c>
      <c r="B896" s="51" t="s">
        <v>3036</v>
      </c>
      <c r="C896" s="51" t="s">
        <v>966</v>
      </c>
      <c r="D896" s="64" t="s">
        <v>1003</v>
      </c>
      <c r="E896" s="64">
        <v>674257</v>
      </c>
      <c r="F896" s="58" t="s">
        <v>34</v>
      </c>
      <c r="H896" s="62">
        <f t="shared" si="276"/>
        <v>895</v>
      </c>
      <c r="I896" s="63" t="str">
        <f t="shared" si="277"/>
        <v/>
      </c>
      <c r="J896" s="47" t="str">
        <f t="shared" si="278"/>
        <v/>
      </c>
      <c r="K896" s="47" t="str">
        <f t="shared" si="279"/>
        <v/>
      </c>
      <c r="L896" s="48" t="str">
        <f t="shared" si="280"/>
        <v/>
      </c>
      <c r="M896" s="47" t="str">
        <f t="shared" si="281"/>
        <v/>
      </c>
      <c r="N896" s="54" t="str">
        <f t="shared" si="282"/>
        <v/>
      </c>
      <c r="P896" s="53" t="str">
        <f>IF($AB$1="NE","",IF(V896=$V$1,MAX($P$1:P895)+1,""))</f>
        <v/>
      </c>
      <c r="Q896" s="50" t="str">
        <f t="shared" si="265"/>
        <v/>
      </c>
      <c r="R896" s="47" t="str">
        <f t="shared" si="266"/>
        <v/>
      </c>
      <c r="S896" s="47" t="str">
        <f t="shared" si="267"/>
        <v/>
      </c>
      <c r="T896" s="48" t="str">
        <f t="shared" si="268"/>
        <v/>
      </c>
      <c r="U896" s="47" t="str">
        <f t="shared" si="269"/>
        <v/>
      </c>
      <c r="V896" s="54" t="str">
        <f t="shared" si="270"/>
        <v/>
      </c>
      <c r="X896" s="49" t="str">
        <f>IF(AA896=$AA$1,MAX($X$1:X895)+1,"")</f>
        <v/>
      </c>
      <c r="Y896" s="50">
        <f t="shared" si="264"/>
        <v>895</v>
      </c>
      <c r="Z896" s="51" t="str">
        <f t="shared" si="271"/>
        <v>Ječmen Jarní</v>
      </c>
      <c r="AA896" s="50" t="str">
        <f t="shared" si="272"/>
        <v>Znojmo</v>
      </c>
      <c r="AB896" s="50" t="str">
        <f t="shared" si="273"/>
        <v>Kravsko</v>
      </c>
      <c r="AC896" s="51">
        <f t="shared" si="274"/>
        <v>674257</v>
      </c>
      <c r="AD896" s="52" t="str">
        <f t="shared" si="275"/>
        <v>30,01 - 50,00 %</v>
      </c>
    </row>
    <row r="897" spans="1:30" ht="12.75" x14ac:dyDescent="0.25">
      <c r="A897" s="49">
        <f>IF(B897=$Z$1,MAX($A$1:A896)+1,"")</f>
        <v>896</v>
      </c>
      <c r="B897" s="51" t="s">
        <v>3036</v>
      </c>
      <c r="C897" s="51" t="s">
        <v>966</v>
      </c>
      <c r="D897" s="64" t="s">
        <v>1004</v>
      </c>
      <c r="E897" s="64">
        <v>674265</v>
      </c>
      <c r="F897" s="58" t="s">
        <v>34</v>
      </c>
      <c r="H897" s="62">
        <f t="shared" si="276"/>
        <v>896</v>
      </c>
      <c r="I897" s="63" t="str">
        <f t="shared" si="277"/>
        <v/>
      </c>
      <c r="J897" s="47" t="str">
        <f t="shared" si="278"/>
        <v/>
      </c>
      <c r="K897" s="47" t="str">
        <f t="shared" si="279"/>
        <v/>
      </c>
      <c r="L897" s="48" t="str">
        <f t="shared" si="280"/>
        <v/>
      </c>
      <c r="M897" s="47" t="str">
        <f t="shared" si="281"/>
        <v/>
      </c>
      <c r="N897" s="54" t="str">
        <f t="shared" si="282"/>
        <v/>
      </c>
      <c r="P897" s="53" t="str">
        <f>IF($AB$1="NE","",IF(V897=$V$1,MAX($P$1:P896)+1,""))</f>
        <v/>
      </c>
      <c r="Q897" s="50" t="str">
        <f t="shared" si="265"/>
        <v/>
      </c>
      <c r="R897" s="47" t="str">
        <f t="shared" si="266"/>
        <v/>
      </c>
      <c r="S897" s="47" t="str">
        <f t="shared" si="267"/>
        <v/>
      </c>
      <c r="T897" s="48" t="str">
        <f t="shared" si="268"/>
        <v/>
      </c>
      <c r="U897" s="47" t="str">
        <f t="shared" si="269"/>
        <v/>
      </c>
      <c r="V897" s="54" t="str">
        <f t="shared" si="270"/>
        <v/>
      </c>
      <c r="X897" s="49" t="str">
        <f>IF(AA897=$AA$1,MAX($X$1:X896)+1,"")</f>
        <v/>
      </c>
      <c r="Y897" s="50">
        <f t="shared" si="264"/>
        <v>896</v>
      </c>
      <c r="Z897" s="51" t="str">
        <f t="shared" si="271"/>
        <v>Ječmen Jarní</v>
      </c>
      <c r="AA897" s="50" t="str">
        <f t="shared" si="272"/>
        <v>Znojmo</v>
      </c>
      <c r="AB897" s="50" t="str">
        <f t="shared" si="273"/>
        <v>Plenkovice</v>
      </c>
      <c r="AC897" s="51">
        <f t="shared" si="274"/>
        <v>674265</v>
      </c>
      <c r="AD897" s="52" t="str">
        <f t="shared" si="275"/>
        <v>30,01 - 50,00 %</v>
      </c>
    </row>
    <row r="898" spans="1:30" ht="12.75" x14ac:dyDescent="0.25">
      <c r="A898" s="49">
        <f>IF(B898=$Z$1,MAX($A$1:A897)+1,"")</f>
        <v>897</v>
      </c>
      <c r="B898" s="51" t="s">
        <v>3036</v>
      </c>
      <c r="C898" s="51" t="s">
        <v>966</v>
      </c>
      <c r="D898" s="64" t="s">
        <v>1005</v>
      </c>
      <c r="E898" s="64">
        <v>674419</v>
      </c>
      <c r="F898" s="58" t="s">
        <v>34</v>
      </c>
      <c r="H898" s="62">
        <f t="shared" si="276"/>
        <v>897</v>
      </c>
      <c r="I898" s="63" t="str">
        <f t="shared" si="277"/>
        <v/>
      </c>
      <c r="J898" s="47" t="str">
        <f t="shared" si="278"/>
        <v/>
      </c>
      <c r="K898" s="47" t="str">
        <f t="shared" si="279"/>
        <v/>
      </c>
      <c r="L898" s="48" t="str">
        <f t="shared" si="280"/>
        <v/>
      </c>
      <c r="M898" s="47" t="str">
        <f t="shared" si="281"/>
        <v/>
      </c>
      <c r="N898" s="54" t="str">
        <f t="shared" si="282"/>
        <v/>
      </c>
      <c r="P898" s="53" t="str">
        <f>IF($AB$1="NE","",IF(V898=$V$1,MAX($P$1:P897)+1,""))</f>
        <v/>
      </c>
      <c r="Q898" s="50" t="str">
        <f t="shared" si="265"/>
        <v/>
      </c>
      <c r="R898" s="47" t="str">
        <f t="shared" si="266"/>
        <v/>
      </c>
      <c r="S898" s="47" t="str">
        <f t="shared" si="267"/>
        <v/>
      </c>
      <c r="T898" s="48" t="str">
        <f t="shared" si="268"/>
        <v/>
      </c>
      <c r="U898" s="47" t="str">
        <f t="shared" si="269"/>
        <v/>
      </c>
      <c r="V898" s="54" t="str">
        <f t="shared" si="270"/>
        <v/>
      </c>
      <c r="X898" s="49" t="str">
        <f>IF(AA898=$AA$1,MAX($X$1:X897)+1,"")</f>
        <v/>
      </c>
      <c r="Y898" s="50">
        <f t="shared" si="264"/>
        <v>897</v>
      </c>
      <c r="Z898" s="51" t="str">
        <f t="shared" si="271"/>
        <v>Ječmen Jarní</v>
      </c>
      <c r="AA898" s="50" t="str">
        <f t="shared" si="272"/>
        <v>Znojmo</v>
      </c>
      <c r="AB898" s="50" t="str">
        <f t="shared" si="273"/>
        <v>Krhovice</v>
      </c>
      <c r="AC898" s="51">
        <f t="shared" si="274"/>
        <v>674419</v>
      </c>
      <c r="AD898" s="52" t="str">
        <f t="shared" si="275"/>
        <v>30,01 - 50,00 %</v>
      </c>
    </row>
    <row r="899" spans="1:30" ht="12.75" x14ac:dyDescent="0.25">
      <c r="A899" s="49">
        <f>IF(B899=$Z$1,MAX($A$1:A898)+1,"")</f>
        <v>898</v>
      </c>
      <c r="B899" s="51" t="s">
        <v>3036</v>
      </c>
      <c r="C899" s="51" t="s">
        <v>966</v>
      </c>
      <c r="D899" s="64" t="s">
        <v>1006</v>
      </c>
      <c r="E899" s="64">
        <v>675954</v>
      </c>
      <c r="F899" s="58" t="s">
        <v>34</v>
      </c>
      <c r="H899" s="62">
        <f t="shared" si="276"/>
        <v>898</v>
      </c>
      <c r="I899" s="63" t="str">
        <f t="shared" si="277"/>
        <v/>
      </c>
      <c r="J899" s="47" t="str">
        <f t="shared" si="278"/>
        <v/>
      </c>
      <c r="K899" s="47" t="str">
        <f t="shared" si="279"/>
        <v/>
      </c>
      <c r="L899" s="48" t="str">
        <f t="shared" si="280"/>
        <v/>
      </c>
      <c r="M899" s="47" t="str">
        <f t="shared" si="281"/>
        <v/>
      </c>
      <c r="N899" s="54" t="str">
        <f t="shared" si="282"/>
        <v/>
      </c>
      <c r="P899" s="53" t="str">
        <f>IF($AB$1="NE","",IF(V899=$V$1,MAX($P$1:P898)+1,""))</f>
        <v/>
      </c>
      <c r="Q899" s="50" t="str">
        <f t="shared" si="265"/>
        <v/>
      </c>
      <c r="R899" s="47" t="str">
        <f t="shared" si="266"/>
        <v/>
      </c>
      <c r="S899" s="47" t="str">
        <f t="shared" si="267"/>
        <v/>
      </c>
      <c r="T899" s="48" t="str">
        <f t="shared" si="268"/>
        <v/>
      </c>
      <c r="U899" s="47" t="str">
        <f t="shared" si="269"/>
        <v/>
      </c>
      <c r="V899" s="54" t="str">
        <f t="shared" si="270"/>
        <v/>
      </c>
      <c r="X899" s="49" t="str">
        <f>IF(AA899=$AA$1,MAX($X$1:X898)+1,"")</f>
        <v/>
      </c>
      <c r="Y899" s="50">
        <f t="shared" ref="Y899:Y962" si="283">IF(Y898="","",IF(MAX($A$2:$A$10000)=Y898,"",Y898+1))</f>
        <v>898</v>
      </c>
      <c r="Z899" s="51" t="str">
        <f t="shared" si="271"/>
        <v>Ječmen Jarní</v>
      </c>
      <c r="AA899" s="50" t="str">
        <f t="shared" si="272"/>
        <v>Znojmo</v>
      </c>
      <c r="AB899" s="50" t="str">
        <f t="shared" si="273"/>
        <v>Křepice</v>
      </c>
      <c r="AC899" s="51">
        <f t="shared" si="274"/>
        <v>675954</v>
      </c>
      <c r="AD899" s="52" t="str">
        <f t="shared" si="275"/>
        <v>30,01 - 50,00 %</v>
      </c>
    </row>
    <row r="900" spans="1:30" ht="12.75" x14ac:dyDescent="0.25">
      <c r="A900" s="49">
        <f>IF(B900=$Z$1,MAX($A$1:A899)+1,"")</f>
        <v>899</v>
      </c>
      <c r="B900" s="51" t="s">
        <v>3036</v>
      </c>
      <c r="C900" s="51" t="s">
        <v>966</v>
      </c>
      <c r="D900" s="64" t="s">
        <v>1007</v>
      </c>
      <c r="E900" s="64">
        <v>676951</v>
      </c>
      <c r="F900" s="58" t="s">
        <v>34</v>
      </c>
      <c r="H900" s="62">
        <f t="shared" si="276"/>
        <v>899</v>
      </c>
      <c r="I900" s="63" t="str">
        <f t="shared" si="277"/>
        <v/>
      </c>
      <c r="J900" s="47" t="str">
        <f t="shared" si="278"/>
        <v/>
      </c>
      <c r="K900" s="47" t="str">
        <f t="shared" si="279"/>
        <v/>
      </c>
      <c r="L900" s="48" t="str">
        <f t="shared" si="280"/>
        <v/>
      </c>
      <c r="M900" s="47" t="str">
        <f t="shared" si="281"/>
        <v/>
      </c>
      <c r="N900" s="54" t="str">
        <f t="shared" si="282"/>
        <v/>
      </c>
      <c r="P900" s="53" t="str">
        <f>IF($AB$1="NE","",IF(V900=$V$1,MAX($P$1:P899)+1,""))</f>
        <v/>
      </c>
      <c r="Q900" s="50" t="str">
        <f t="shared" si="265"/>
        <v/>
      </c>
      <c r="R900" s="47" t="str">
        <f t="shared" si="266"/>
        <v/>
      </c>
      <c r="S900" s="47" t="str">
        <f t="shared" si="267"/>
        <v/>
      </c>
      <c r="T900" s="48" t="str">
        <f t="shared" si="268"/>
        <v/>
      </c>
      <c r="U900" s="47" t="str">
        <f t="shared" si="269"/>
        <v/>
      </c>
      <c r="V900" s="54" t="str">
        <f t="shared" si="270"/>
        <v/>
      </c>
      <c r="X900" s="49" t="str">
        <f>IF(AA900=$AA$1,MAX($X$1:X899)+1,"")</f>
        <v/>
      </c>
      <c r="Y900" s="50">
        <f t="shared" si="283"/>
        <v>899</v>
      </c>
      <c r="Z900" s="51" t="str">
        <f t="shared" si="271"/>
        <v>Ječmen Jarní</v>
      </c>
      <c r="AA900" s="50" t="str">
        <f t="shared" si="272"/>
        <v>Znojmo</v>
      </c>
      <c r="AB900" s="50" t="str">
        <f t="shared" si="273"/>
        <v>Kuchařovice</v>
      </c>
      <c r="AC900" s="51">
        <f t="shared" si="274"/>
        <v>676951</v>
      </c>
      <c r="AD900" s="52" t="str">
        <f t="shared" si="275"/>
        <v>30,01 - 50,00 %</v>
      </c>
    </row>
    <row r="901" spans="1:30" ht="12.75" x14ac:dyDescent="0.25">
      <c r="A901" s="49">
        <f>IF(B901=$Z$1,MAX($A$1:A900)+1,"")</f>
        <v>900</v>
      </c>
      <c r="B901" s="51" t="s">
        <v>3036</v>
      </c>
      <c r="C901" s="51" t="s">
        <v>966</v>
      </c>
      <c r="D901" s="64" t="s">
        <v>1008</v>
      </c>
      <c r="E901" s="64">
        <v>678899</v>
      </c>
      <c r="F901" s="58" t="s">
        <v>34</v>
      </c>
      <c r="H901" s="62">
        <f t="shared" si="276"/>
        <v>900</v>
      </c>
      <c r="I901" s="63" t="str">
        <f t="shared" si="277"/>
        <v/>
      </c>
      <c r="J901" s="47" t="str">
        <f t="shared" si="278"/>
        <v/>
      </c>
      <c r="K901" s="47" t="str">
        <f t="shared" si="279"/>
        <v/>
      </c>
      <c r="L901" s="48" t="str">
        <f t="shared" si="280"/>
        <v/>
      </c>
      <c r="M901" s="47" t="str">
        <f t="shared" si="281"/>
        <v/>
      </c>
      <c r="N901" s="54" t="str">
        <f t="shared" si="282"/>
        <v/>
      </c>
      <c r="P901" s="53" t="str">
        <f>IF($AB$1="NE","",IF(V901=$V$1,MAX($P$1:P900)+1,""))</f>
        <v/>
      </c>
      <c r="Q901" s="50" t="str">
        <f t="shared" si="265"/>
        <v/>
      </c>
      <c r="R901" s="47" t="str">
        <f t="shared" si="266"/>
        <v/>
      </c>
      <c r="S901" s="47" t="str">
        <f t="shared" si="267"/>
        <v/>
      </c>
      <c r="T901" s="48" t="str">
        <f t="shared" si="268"/>
        <v/>
      </c>
      <c r="U901" s="47" t="str">
        <f t="shared" si="269"/>
        <v/>
      </c>
      <c r="V901" s="54" t="str">
        <f t="shared" si="270"/>
        <v/>
      </c>
      <c r="X901" s="49" t="str">
        <f>IF(AA901=$AA$1,MAX($X$1:X900)+1,"")</f>
        <v/>
      </c>
      <c r="Y901" s="50">
        <f t="shared" si="283"/>
        <v>900</v>
      </c>
      <c r="Z901" s="51" t="str">
        <f t="shared" si="271"/>
        <v>Ječmen Jarní</v>
      </c>
      <c r="AA901" s="50" t="str">
        <f t="shared" si="272"/>
        <v>Znojmo</v>
      </c>
      <c r="AB901" s="50" t="str">
        <f t="shared" si="273"/>
        <v>Lančov</v>
      </c>
      <c r="AC901" s="51">
        <f t="shared" si="274"/>
        <v>678899</v>
      </c>
      <c r="AD901" s="52" t="str">
        <f t="shared" si="275"/>
        <v>30,01 - 50,00 %</v>
      </c>
    </row>
    <row r="902" spans="1:30" ht="12.75" x14ac:dyDescent="0.25">
      <c r="A902" s="49">
        <f>IF(B902=$Z$1,MAX($A$1:A901)+1,"")</f>
        <v>901</v>
      </c>
      <c r="B902" s="51" t="s">
        <v>3036</v>
      </c>
      <c r="C902" s="51" t="s">
        <v>966</v>
      </c>
      <c r="D902" s="64" t="s">
        <v>1009</v>
      </c>
      <c r="E902" s="64">
        <v>679861</v>
      </c>
      <c r="F902" s="58" t="s">
        <v>34</v>
      </c>
      <c r="H902" s="62">
        <f t="shared" si="276"/>
        <v>901</v>
      </c>
      <c r="I902" s="63" t="str">
        <f t="shared" si="277"/>
        <v/>
      </c>
      <c r="J902" s="47" t="str">
        <f t="shared" si="278"/>
        <v/>
      </c>
      <c r="K902" s="47" t="str">
        <f t="shared" si="279"/>
        <v/>
      </c>
      <c r="L902" s="48" t="str">
        <f t="shared" si="280"/>
        <v/>
      </c>
      <c r="M902" s="47" t="str">
        <f t="shared" si="281"/>
        <v/>
      </c>
      <c r="N902" s="54" t="str">
        <f t="shared" si="282"/>
        <v/>
      </c>
      <c r="P902" s="53" t="str">
        <f>IF($AB$1="NE","",IF(V902=$V$1,MAX($P$1:P901)+1,""))</f>
        <v/>
      </c>
      <c r="Q902" s="50" t="str">
        <f t="shared" ref="Q902:Q965" si="284">IF(Q901="","",IF(MAX($X$2:$X$10000)=Q901,"",Q901+1))</f>
        <v/>
      </c>
      <c r="R902" s="47" t="str">
        <f t="shared" ref="R902:R965" si="285">IF(Q902="","",LOOKUP(Y902,$X$2:$X$10000,$Z$2:$Z$10000))</f>
        <v/>
      </c>
      <c r="S902" s="47" t="str">
        <f t="shared" ref="S902:S965" si="286">IF(R902="","",LOOKUP(Q902,$X$2:$X$10000,$AA$2:$AA$10000))</f>
        <v/>
      </c>
      <c r="T902" s="48" t="str">
        <f t="shared" ref="T902:T965" si="287">IF(S902="","",LOOKUP(Q902,$X$2:$X$10000,$AB$2:$AB$10000))</f>
        <v/>
      </c>
      <c r="U902" s="47" t="str">
        <f t="shared" ref="U902:U965" si="288">IF(T902="","",LOOKUP(Q902,$X$2:$X$10000,$AC$2:$AC$10000))</f>
        <v/>
      </c>
      <c r="V902" s="54" t="str">
        <f t="shared" ref="V902:V965" si="289">IF(U902="","",LOOKUP(Q902,$X$2:$X$10000,$AD$2:$AD$10000))</f>
        <v/>
      </c>
      <c r="X902" s="49" t="str">
        <f>IF(AA902=$AA$1,MAX($X$1:X901)+1,"")</f>
        <v/>
      </c>
      <c r="Y902" s="50">
        <f t="shared" si="283"/>
        <v>901</v>
      </c>
      <c r="Z902" s="51" t="str">
        <f t="shared" ref="Z902:Z965" si="290">IF(Y902="","",LOOKUP(Y902,$A$2:$A$10000,$B$2:$B$10000))</f>
        <v>Ječmen Jarní</v>
      </c>
      <c r="AA902" s="50" t="str">
        <f t="shared" ref="AA902:AA965" si="291">IF(Y902="","",LOOKUP(Y902,$A$2:$A$10000,$C$2:$C$10000))</f>
        <v>Znojmo</v>
      </c>
      <c r="AB902" s="50" t="str">
        <f t="shared" ref="AB902:AB965" si="292">IF(Y902="","",LOOKUP(Y902,$A$2:$A$10000,$D$2:$D$10000))</f>
        <v>Lechovice</v>
      </c>
      <c r="AC902" s="51">
        <f t="shared" ref="AC902:AC965" si="293">IF(Y902="","",LOOKUP(Y902,$A$2:$A$10000,$E$2:$E$10000))</f>
        <v>679861</v>
      </c>
      <c r="AD902" s="52" t="str">
        <f t="shared" ref="AD902:AD965" si="294">IF(Y902="","",LOOKUP(Y902,$A$2:$A$10000,$F$2:$F$10000))</f>
        <v>30,01 - 50,00 %</v>
      </c>
    </row>
    <row r="903" spans="1:30" ht="12.75" x14ac:dyDescent="0.25">
      <c r="A903" s="49">
        <f>IF(B903=$Z$1,MAX($A$1:A902)+1,"")</f>
        <v>902</v>
      </c>
      <c r="B903" s="51" t="s">
        <v>3036</v>
      </c>
      <c r="C903" s="51" t="s">
        <v>966</v>
      </c>
      <c r="D903" s="64" t="s">
        <v>1010</v>
      </c>
      <c r="E903" s="64">
        <v>680176</v>
      </c>
      <c r="F903" s="58" t="s">
        <v>34</v>
      </c>
      <c r="H903" s="62">
        <f t="shared" si="276"/>
        <v>902</v>
      </c>
      <c r="I903" s="63" t="str">
        <f t="shared" si="277"/>
        <v/>
      </c>
      <c r="J903" s="47" t="str">
        <f t="shared" si="278"/>
        <v/>
      </c>
      <c r="K903" s="47" t="str">
        <f t="shared" si="279"/>
        <v/>
      </c>
      <c r="L903" s="48" t="str">
        <f t="shared" si="280"/>
        <v/>
      </c>
      <c r="M903" s="47" t="str">
        <f t="shared" si="281"/>
        <v/>
      </c>
      <c r="N903" s="54" t="str">
        <f t="shared" si="282"/>
        <v/>
      </c>
      <c r="P903" s="53" t="str">
        <f>IF($AB$1="NE","",IF(V903=$V$1,MAX($P$1:P902)+1,""))</f>
        <v/>
      </c>
      <c r="Q903" s="50" t="str">
        <f t="shared" si="284"/>
        <v/>
      </c>
      <c r="R903" s="47" t="str">
        <f t="shared" si="285"/>
        <v/>
      </c>
      <c r="S903" s="47" t="str">
        <f t="shared" si="286"/>
        <v/>
      </c>
      <c r="T903" s="48" t="str">
        <f t="shared" si="287"/>
        <v/>
      </c>
      <c r="U903" s="47" t="str">
        <f t="shared" si="288"/>
        <v/>
      </c>
      <c r="V903" s="54" t="str">
        <f t="shared" si="289"/>
        <v/>
      </c>
      <c r="X903" s="49" t="str">
        <f>IF(AA903=$AA$1,MAX($X$1:X902)+1,"")</f>
        <v/>
      </c>
      <c r="Y903" s="50">
        <f t="shared" si="283"/>
        <v>902</v>
      </c>
      <c r="Z903" s="51" t="str">
        <f t="shared" si="290"/>
        <v>Ječmen Jarní</v>
      </c>
      <c r="AA903" s="50" t="str">
        <f t="shared" si="291"/>
        <v>Znojmo</v>
      </c>
      <c r="AB903" s="50" t="str">
        <f t="shared" si="292"/>
        <v>Lesná u Znojma</v>
      </c>
      <c r="AC903" s="51">
        <f t="shared" si="293"/>
        <v>680176</v>
      </c>
      <c r="AD903" s="52" t="str">
        <f t="shared" si="294"/>
        <v>30,01 - 50,00 %</v>
      </c>
    </row>
    <row r="904" spans="1:30" ht="12.75" x14ac:dyDescent="0.25">
      <c r="A904" s="49">
        <f>IF(B904=$Z$1,MAX($A$1:A903)+1,"")</f>
        <v>903</v>
      </c>
      <c r="B904" s="51" t="s">
        <v>3036</v>
      </c>
      <c r="C904" s="51" t="s">
        <v>966</v>
      </c>
      <c r="D904" s="64" t="s">
        <v>1011</v>
      </c>
      <c r="E904" s="64">
        <v>680249</v>
      </c>
      <c r="F904" s="58" t="s">
        <v>34</v>
      </c>
      <c r="H904" s="62">
        <f t="shared" si="276"/>
        <v>903</v>
      </c>
      <c r="I904" s="63" t="str">
        <f t="shared" si="277"/>
        <v/>
      </c>
      <c r="J904" s="47" t="str">
        <f t="shared" si="278"/>
        <v/>
      </c>
      <c r="K904" s="47" t="str">
        <f t="shared" si="279"/>
        <v/>
      </c>
      <c r="L904" s="48" t="str">
        <f t="shared" si="280"/>
        <v/>
      </c>
      <c r="M904" s="47" t="str">
        <f t="shared" si="281"/>
        <v/>
      </c>
      <c r="N904" s="54" t="str">
        <f t="shared" si="282"/>
        <v/>
      </c>
      <c r="P904" s="53" t="str">
        <f>IF($AB$1="NE","",IF(V904=$V$1,MAX($P$1:P903)+1,""))</f>
        <v/>
      </c>
      <c r="Q904" s="50" t="str">
        <f t="shared" si="284"/>
        <v/>
      </c>
      <c r="R904" s="47" t="str">
        <f t="shared" si="285"/>
        <v/>
      </c>
      <c r="S904" s="47" t="str">
        <f t="shared" si="286"/>
        <v/>
      </c>
      <c r="T904" s="48" t="str">
        <f t="shared" si="287"/>
        <v/>
      </c>
      <c r="U904" s="47" t="str">
        <f t="shared" si="288"/>
        <v/>
      </c>
      <c r="V904" s="54" t="str">
        <f t="shared" si="289"/>
        <v/>
      </c>
      <c r="X904" s="49" t="str">
        <f>IF(AA904=$AA$1,MAX($X$1:X903)+1,"")</f>
        <v/>
      </c>
      <c r="Y904" s="50">
        <f t="shared" si="283"/>
        <v>903</v>
      </c>
      <c r="Z904" s="51" t="str">
        <f t="shared" si="290"/>
        <v>Ječmen Jarní</v>
      </c>
      <c r="AA904" s="50" t="str">
        <f t="shared" si="291"/>
        <v>Znojmo</v>
      </c>
      <c r="AB904" s="50" t="str">
        <f t="shared" si="292"/>
        <v>Lesonice u Moravského Krumlova</v>
      </c>
      <c r="AC904" s="51">
        <f t="shared" si="293"/>
        <v>680249</v>
      </c>
      <c r="AD904" s="52" t="str">
        <f t="shared" si="294"/>
        <v>30,01 - 50,00 %</v>
      </c>
    </row>
    <row r="905" spans="1:30" ht="12.75" x14ac:dyDescent="0.25">
      <c r="A905" s="49">
        <f>IF(B905=$Z$1,MAX($A$1:A904)+1,"")</f>
        <v>904</v>
      </c>
      <c r="B905" s="51" t="s">
        <v>3036</v>
      </c>
      <c r="C905" s="51" t="s">
        <v>966</v>
      </c>
      <c r="D905" s="64" t="s">
        <v>1012</v>
      </c>
      <c r="E905" s="64">
        <v>689718</v>
      </c>
      <c r="F905" s="58" t="s">
        <v>34</v>
      </c>
      <c r="H905" s="62">
        <f t="shared" si="276"/>
        <v>904</v>
      </c>
      <c r="I905" s="63" t="str">
        <f t="shared" si="277"/>
        <v/>
      </c>
      <c r="J905" s="47" t="str">
        <f t="shared" si="278"/>
        <v/>
      </c>
      <c r="K905" s="47" t="str">
        <f t="shared" si="279"/>
        <v/>
      </c>
      <c r="L905" s="48" t="str">
        <f t="shared" si="280"/>
        <v/>
      </c>
      <c r="M905" s="47" t="str">
        <f t="shared" si="281"/>
        <v/>
      </c>
      <c r="N905" s="54" t="str">
        <f t="shared" si="282"/>
        <v/>
      </c>
      <c r="P905" s="53" t="str">
        <f>IF($AB$1="NE","",IF(V905=$V$1,MAX($P$1:P904)+1,""))</f>
        <v/>
      </c>
      <c r="Q905" s="50" t="str">
        <f t="shared" si="284"/>
        <v/>
      </c>
      <c r="R905" s="47" t="str">
        <f t="shared" si="285"/>
        <v/>
      </c>
      <c r="S905" s="47" t="str">
        <f t="shared" si="286"/>
        <v/>
      </c>
      <c r="T905" s="48" t="str">
        <f t="shared" si="287"/>
        <v/>
      </c>
      <c r="U905" s="47" t="str">
        <f t="shared" si="288"/>
        <v/>
      </c>
      <c r="V905" s="54" t="str">
        <f t="shared" si="289"/>
        <v/>
      </c>
      <c r="X905" s="49" t="str">
        <f>IF(AA905=$AA$1,MAX($X$1:X904)+1,"")</f>
        <v/>
      </c>
      <c r="Y905" s="50">
        <f t="shared" si="283"/>
        <v>904</v>
      </c>
      <c r="Z905" s="51" t="str">
        <f t="shared" si="290"/>
        <v>Ječmen Jarní</v>
      </c>
      <c r="AA905" s="50" t="str">
        <f t="shared" si="291"/>
        <v>Znojmo</v>
      </c>
      <c r="AB905" s="50" t="str">
        <f t="shared" si="292"/>
        <v>Mackovice</v>
      </c>
      <c r="AC905" s="51">
        <f t="shared" si="293"/>
        <v>689718</v>
      </c>
      <c r="AD905" s="52" t="str">
        <f t="shared" si="294"/>
        <v>30,01 - 50,00 %</v>
      </c>
    </row>
    <row r="906" spans="1:30" ht="12.75" x14ac:dyDescent="0.25">
      <c r="A906" s="49">
        <f>IF(B906=$Z$1,MAX($A$1:A905)+1,"")</f>
        <v>905</v>
      </c>
      <c r="B906" s="51" t="s">
        <v>3036</v>
      </c>
      <c r="C906" s="51" t="s">
        <v>966</v>
      </c>
      <c r="D906" s="64" t="s">
        <v>1013</v>
      </c>
      <c r="E906" s="64">
        <v>692247</v>
      </c>
      <c r="F906" s="58" t="s">
        <v>34</v>
      </c>
      <c r="H906" s="62">
        <f t="shared" si="276"/>
        <v>905</v>
      </c>
      <c r="I906" s="63" t="str">
        <f t="shared" si="277"/>
        <v/>
      </c>
      <c r="J906" s="47" t="str">
        <f t="shared" si="278"/>
        <v/>
      </c>
      <c r="K906" s="47" t="str">
        <f t="shared" si="279"/>
        <v/>
      </c>
      <c r="L906" s="48" t="str">
        <f t="shared" si="280"/>
        <v/>
      </c>
      <c r="M906" s="47" t="str">
        <f t="shared" si="281"/>
        <v/>
      </c>
      <c r="N906" s="54" t="str">
        <f t="shared" si="282"/>
        <v/>
      </c>
      <c r="P906" s="53" t="str">
        <f>IF($AB$1="NE","",IF(V906=$V$1,MAX($P$1:P905)+1,""))</f>
        <v/>
      </c>
      <c r="Q906" s="50" t="str">
        <f t="shared" si="284"/>
        <v/>
      </c>
      <c r="R906" s="47" t="str">
        <f t="shared" si="285"/>
        <v/>
      </c>
      <c r="S906" s="47" t="str">
        <f t="shared" si="286"/>
        <v/>
      </c>
      <c r="T906" s="48" t="str">
        <f t="shared" si="287"/>
        <v/>
      </c>
      <c r="U906" s="47" t="str">
        <f t="shared" si="288"/>
        <v/>
      </c>
      <c r="V906" s="54" t="str">
        <f t="shared" si="289"/>
        <v/>
      </c>
      <c r="X906" s="49" t="str">
        <f>IF(AA906=$AA$1,MAX($X$1:X905)+1,"")</f>
        <v/>
      </c>
      <c r="Y906" s="50">
        <f t="shared" si="283"/>
        <v>905</v>
      </c>
      <c r="Z906" s="51" t="str">
        <f t="shared" si="290"/>
        <v>Ječmen Jarní</v>
      </c>
      <c r="AA906" s="50" t="str">
        <f t="shared" si="291"/>
        <v>Znojmo</v>
      </c>
      <c r="AB906" s="50" t="str">
        <f t="shared" si="292"/>
        <v>Mašovice u Znojma</v>
      </c>
      <c r="AC906" s="51">
        <f t="shared" si="293"/>
        <v>692247</v>
      </c>
      <c r="AD906" s="52" t="str">
        <f t="shared" si="294"/>
        <v>30,01 - 50,00 %</v>
      </c>
    </row>
    <row r="907" spans="1:30" ht="12.75" x14ac:dyDescent="0.25">
      <c r="A907" s="49">
        <f>IF(B907=$Z$1,MAX($A$1:A906)+1,"")</f>
        <v>906</v>
      </c>
      <c r="B907" s="51" t="s">
        <v>3036</v>
      </c>
      <c r="C907" s="51" t="s">
        <v>966</v>
      </c>
      <c r="D907" s="64" t="s">
        <v>1014</v>
      </c>
      <c r="E907" s="64">
        <v>694398</v>
      </c>
      <c r="F907" s="58" t="s">
        <v>34</v>
      </c>
      <c r="H907" s="62">
        <f t="shared" ref="H907:H970" si="295">IF($T$1="ANO",H906+1,"")</f>
        <v>906</v>
      </c>
      <c r="I907" s="63" t="str">
        <f t="shared" ref="I907:I970" si="296">IF(I906="","",IF(MAX($P$2:$P$10000)=I906,"",I906+1))</f>
        <v/>
      </c>
      <c r="J907" s="47" t="str">
        <f t="shared" ref="J907:J970" si="297">IF(I907="","",LOOKUP(Q907,$P$2:$P$10000,$R$2:$R$10000))</f>
        <v/>
      </c>
      <c r="K907" s="47" t="str">
        <f t="shared" ref="K907:K970" si="298">IF(I907="","",LOOKUP(Q907,$P$2:$P$10000,$S$2:$S$10000))</f>
        <v/>
      </c>
      <c r="L907" s="48" t="str">
        <f t="shared" ref="L907:L970" si="299">IF(I907="","",LOOKUP(Q907,$P$2:$P$10000,$T$2:$T$10000))</f>
        <v/>
      </c>
      <c r="M907" s="47" t="str">
        <f t="shared" ref="M907:M970" si="300">IF(I907="","",LOOKUP(Q907,$P$2:$P$10000,$U$2:$U$10000))</f>
        <v/>
      </c>
      <c r="N907" s="54" t="str">
        <f t="shared" ref="N907:N970" si="301">IF(I907="","",LOOKUP(Q907,$P$2:$P$10000,$V$2:$V$10000))</f>
        <v/>
      </c>
      <c r="P907" s="53" t="str">
        <f>IF($AB$1="NE","",IF(V907=$V$1,MAX($P$1:P906)+1,""))</f>
        <v/>
      </c>
      <c r="Q907" s="50" t="str">
        <f t="shared" si="284"/>
        <v/>
      </c>
      <c r="R907" s="47" t="str">
        <f t="shared" si="285"/>
        <v/>
      </c>
      <c r="S907" s="47" t="str">
        <f t="shared" si="286"/>
        <v/>
      </c>
      <c r="T907" s="48" t="str">
        <f t="shared" si="287"/>
        <v/>
      </c>
      <c r="U907" s="47" t="str">
        <f t="shared" si="288"/>
        <v/>
      </c>
      <c r="V907" s="54" t="str">
        <f t="shared" si="289"/>
        <v/>
      </c>
      <c r="X907" s="49" t="str">
        <f>IF(AA907=$AA$1,MAX($X$1:X906)+1,"")</f>
        <v/>
      </c>
      <c r="Y907" s="50">
        <f t="shared" si="283"/>
        <v>906</v>
      </c>
      <c r="Z907" s="51" t="str">
        <f t="shared" si="290"/>
        <v>Ječmen Jarní</v>
      </c>
      <c r="AA907" s="50" t="str">
        <f t="shared" si="291"/>
        <v>Znojmo</v>
      </c>
      <c r="AB907" s="50" t="str">
        <f t="shared" si="292"/>
        <v>Mikulovice u Znojma</v>
      </c>
      <c r="AC907" s="51">
        <f t="shared" si="293"/>
        <v>694398</v>
      </c>
      <c r="AD907" s="52" t="str">
        <f t="shared" si="294"/>
        <v>30,01 - 50,00 %</v>
      </c>
    </row>
    <row r="908" spans="1:30" ht="12.75" x14ac:dyDescent="0.25">
      <c r="A908" s="49">
        <f>IF(B908=$Z$1,MAX($A$1:A907)+1,"")</f>
        <v>907</v>
      </c>
      <c r="B908" s="51" t="s">
        <v>3036</v>
      </c>
      <c r="C908" s="51" t="s">
        <v>966</v>
      </c>
      <c r="D908" s="64" t="s">
        <v>1015</v>
      </c>
      <c r="E908" s="64">
        <v>694908</v>
      </c>
      <c r="F908" s="58" t="s">
        <v>34</v>
      </c>
      <c r="H908" s="62">
        <f t="shared" si="295"/>
        <v>907</v>
      </c>
      <c r="I908" s="63" t="str">
        <f t="shared" si="296"/>
        <v/>
      </c>
      <c r="J908" s="47" t="str">
        <f t="shared" si="297"/>
        <v/>
      </c>
      <c r="K908" s="47" t="str">
        <f t="shared" si="298"/>
        <v/>
      </c>
      <c r="L908" s="48" t="str">
        <f t="shared" si="299"/>
        <v/>
      </c>
      <c r="M908" s="47" t="str">
        <f t="shared" si="300"/>
        <v/>
      </c>
      <c r="N908" s="54" t="str">
        <f t="shared" si="301"/>
        <v/>
      </c>
      <c r="P908" s="53" t="str">
        <f>IF($AB$1="NE","",IF(V908=$V$1,MAX($P$1:P907)+1,""))</f>
        <v/>
      </c>
      <c r="Q908" s="50" t="str">
        <f t="shared" si="284"/>
        <v/>
      </c>
      <c r="R908" s="47" t="str">
        <f t="shared" si="285"/>
        <v/>
      </c>
      <c r="S908" s="47" t="str">
        <f t="shared" si="286"/>
        <v/>
      </c>
      <c r="T908" s="48" t="str">
        <f t="shared" si="287"/>
        <v/>
      </c>
      <c r="U908" s="47" t="str">
        <f t="shared" si="288"/>
        <v/>
      </c>
      <c r="V908" s="54" t="str">
        <f t="shared" si="289"/>
        <v/>
      </c>
      <c r="X908" s="49" t="str">
        <f>IF(AA908=$AA$1,MAX($X$1:X907)+1,"")</f>
        <v/>
      </c>
      <c r="Y908" s="50">
        <f t="shared" si="283"/>
        <v>907</v>
      </c>
      <c r="Z908" s="51" t="str">
        <f t="shared" si="290"/>
        <v>Ječmen Jarní</v>
      </c>
      <c r="AA908" s="50" t="str">
        <f t="shared" si="291"/>
        <v>Znojmo</v>
      </c>
      <c r="AB908" s="50" t="str">
        <f t="shared" si="292"/>
        <v>Milíčovice</v>
      </c>
      <c r="AC908" s="51">
        <f t="shared" si="293"/>
        <v>694908</v>
      </c>
      <c r="AD908" s="52" t="str">
        <f t="shared" si="294"/>
        <v>30,01 - 50,00 %</v>
      </c>
    </row>
    <row r="909" spans="1:30" ht="12.75" x14ac:dyDescent="0.25">
      <c r="A909" s="49">
        <f>IF(B909=$Z$1,MAX($A$1:A908)+1,"")</f>
        <v>908</v>
      </c>
      <c r="B909" s="51" t="s">
        <v>3036</v>
      </c>
      <c r="C909" s="51" t="s">
        <v>966</v>
      </c>
      <c r="D909" s="64" t="s">
        <v>1016</v>
      </c>
      <c r="E909" s="64">
        <v>695394</v>
      </c>
      <c r="F909" s="58" t="s">
        <v>34</v>
      </c>
      <c r="H909" s="62">
        <f t="shared" si="295"/>
        <v>908</v>
      </c>
      <c r="I909" s="63" t="str">
        <f t="shared" si="296"/>
        <v/>
      </c>
      <c r="J909" s="47" t="str">
        <f t="shared" si="297"/>
        <v/>
      </c>
      <c r="K909" s="47" t="str">
        <f t="shared" si="298"/>
        <v/>
      </c>
      <c r="L909" s="48" t="str">
        <f t="shared" si="299"/>
        <v/>
      </c>
      <c r="M909" s="47" t="str">
        <f t="shared" si="300"/>
        <v/>
      </c>
      <c r="N909" s="54" t="str">
        <f t="shared" si="301"/>
        <v/>
      </c>
      <c r="P909" s="53" t="str">
        <f>IF($AB$1="NE","",IF(V909=$V$1,MAX($P$1:P908)+1,""))</f>
        <v/>
      </c>
      <c r="Q909" s="50" t="str">
        <f t="shared" si="284"/>
        <v/>
      </c>
      <c r="R909" s="47" t="str">
        <f t="shared" si="285"/>
        <v/>
      </c>
      <c r="S909" s="47" t="str">
        <f t="shared" si="286"/>
        <v/>
      </c>
      <c r="T909" s="48" t="str">
        <f t="shared" si="287"/>
        <v/>
      </c>
      <c r="U909" s="47" t="str">
        <f t="shared" si="288"/>
        <v/>
      </c>
      <c r="V909" s="54" t="str">
        <f t="shared" si="289"/>
        <v/>
      </c>
      <c r="X909" s="49" t="str">
        <f>IF(AA909=$AA$1,MAX($X$1:X908)+1,"")</f>
        <v/>
      </c>
      <c r="Y909" s="50">
        <f t="shared" si="283"/>
        <v>908</v>
      </c>
      <c r="Z909" s="51" t="str">
        <f t="shared" si="290"/>
        <v>Ječmen Jarní</v>
      </c>
      <c r="AA909" s="50" t="str">
        <f t="shared" si="291"/>
        <v>Znojmo</v>
      </c>
      <c r="AB909" s="50" t="str">
        <f t="shared" si="292"/>
        <v>Miroslavské Knínice</v>
      </c>
      <c r="AC909" s="51">
        <f t="shared" si="293"/>
        <v>695394</v>
      </c>
      <c r="AD909" s="52" t="str">
        <f t="shared" si="294"/>
        <v>30,01 - 50,00 %</v>
      </c>
    </row>
    <row r="910" spans="1:30" ht="12.75" x14ac:dyDescent="0.25">
      <c r="A910" s="49">
        <f>IF(B910=$Z$1,MAX($A$1:A909)+1,"")</f>
        <v>909</v>
      </c>
      <c r="B910" s="51" t="s">
        <v>3036</v>
      </c>
      <c r="C910" s="51" t="s">
        <v>966</v>
      </c>
      <c r="D910" s="64" t="s">
        <v>1017</v>
      </c>
      <c r="E910" s="64">
        <v>698466</v>
      </c>
      <c r="F910" s="58" t="s">
        <v>34</v>
      </c>
      <c r="H910" s="62">
        <f t="shared" si="295"/>
        <v>909</v>
      </c>
      <c r="I910" s="63" t="str">
        <f t="shared" si="296"/>
        <v/>
      </c>
      <c r="J910" s="47" t="str">
        <f t="shared" si="297"/>
        <v/>
      </c>
      <c r="K910" s="47" t="str">
        <f t="shared" si="298"/>
        <v/>
      </c>
      <c r="L910" s="48" t="str">
        <f t="shared" si="299"/>
        <v/>
      </c>
      <c r="M910" s="47" t="str">
        <f t="shared" si="300"/>
        <v/>
      </c>
      <c r="N910" s="54" t="str">
        <f t="shared" si="301"/>
        <v/>
      </c>
      <c r="P910" s="53" t="str">
        <f>IF($AB$1="NE","",IF(V910=$V$1,MAX($P$1:P909)+1,""))</f>
        <v/>
      </c>
      <c r="Q910" s="50" t="str">
        <f t="shared" si="284"/>
        <v/>
      </c>
      <c r="R910" s="47" t="str">
        <f t="shared" si="285"/>
        <v/>
      </c>
      <c r="S910" s="47" t="str">
        <f t="shared" si="286"/>
        <v/>
      </c>
      <c r="T910" s="48" t="str">
        <f t="shared" si="287"/>
        <v/>
      </c>
      <c r="U910" s="47" t="str">
        <f t="shared" si="288"/>
        <v/>
      </c>
      <c r="V910" s="54" t="str">
        <f t="shared" si="289"/>
        <v/>
      </c>
      <c r="X910" s="49" t="str">
        <f>IF(AA910=$AA$1,MAX($X$1:X909)+1,"")</f>
        <v/>
      </c>
      <c r="Y910" s="50">
        <f t="shared" si="283"/>
        <v>909</v>
      </c>
      <c r="Z910" s="51" t="str">
        <f t="shared" si="290"/>
        <v>Ječmen Jarní</v>
      </c>
      <c r="AA910" s="50" t="str">
        <f t="shared" si="291"/>
        <v>Znojmo</v>
      </c>
      <c r="AB910" s="50" t="str">
        <f t="shared" si="292"/>
        <v>Morašice</v>
      </c>
      <c r="AC910" s="51">
        <f t="shared" si="293"/>
        <v>698466</v>
      </c>
      <c r="AD910" s="52" t="str">
        <f t="shared" si="294"/>
        <v>30,01 - 50,00 %</v>
      </c>
    </row>
    <row r="911" spans="1:30" ht="12.75" x14ac:dyDescent="0.25">
      <c r="A911" s="49">
        <f>IF(B911=$Z$1,MAX($A$1:A910)+1,"")</f>
        <v>910</v>
      </c>
      <c r="B911" s="51" t="s">
        <v>3036</v>
      </c>
      <c r="C911" s="51" t="s">
        <v>966</v>
      </c>
      <c r="D911" s="64" t="s">
        <v>1018</v>
      </c>
      <c r="E911" s="64">
        <v>699128</v>
      </c>
      <c r="F911" s="58" t="s">
        <v>34</v>
      </c>
      <c r="H911" s="62">
        <f t="shared" si="295"/>
        <v>910</v>
      </c>
      <c r="I911" s="63" t="str">
        <f t="shared" si="296"/>
        <v/>
      </c>
      <c r="J911" s="47" t="str">
        <f t="shared" si="297"/>
        <v/>
      </c>
      <c r="K911" s="47" t="str">
        <f t="shared" si="298"/>
        <v/>
      </c>
      <c r="L911" s="48" t="str">
        <f t="shared" si="299"/>
        <v/>
      </c>
      <c r="M911" s="47" t="str">
        <f t="shared" si="300"/>
        <v/>
      </c>
      <c r="N911" s="54" t="str">
        <f t="shared" si="301"/>
        <v/>
      </c>
      <c r="P911" s="53" t="str">
        <f>IF($AB$1="NE","",IF(V911=$V$1,MAX($P$1:P910)+1,""))</f>
        <v/>
      </c>
      <c r="Q911" s="50" t="str">
        <f t="shared" si="284"/>
        <v/>
      </c>
      <c r="R911" s="47" t="str">
        <f t="shared" si="285"/>
        <v/>
      </c>
      <c r="S911" s="47" t="str">
        <f t="shared" si="286"/>
        <v/>
      </c>
      <c r="T911" s="48" t="str">
        <f t="shared" si="287"/>
        <v/>
      </c>
      <c r="U911" s="47" t="str">
        <f t="shared" si="288"/>
        <v/>
      </c>
      <c r="V911" s="54" t="str">
        <f t="shared" si="289"/>
        <v/>
      </c>
      <c r="X911" s="49" t="str">
        <f>IF(AA911=$AA$1,MAX($X$1:X910)+1,"")</f>
        <v/>
      </c>
      <c r="Y911" s="50">
        <f t="shared" si="283"/>
        <v>910</v>
      </c>
      <c r="Z911" s="51" t="str">
        <f t="shared" si="290"/>
        <v>Ječmen Jarní</v>
      </c>
      <c r="AA911" s="50" t="str">
        <f t="shared" si="291"/>
        <v>Znojmo</v>
      </c>
      <c r="AB911" s="50" t="str">
        <f t="shared" si="292"/>
        <v>Moravský Krumlov</v>
      </c>
      <c r="AC911" s="51">
        <f t="shared" si="293"/>
        <v>699128</v>
      </c>
      <c r="AD911" s="52" t="str">
        <f t="shared" si="294"/>
        <v>30,01 - 50,00 %</v>
      </c>
    </row>
    <row r="912" spans="1:30" ht="12.75" x14ac:dyDescent="0.25">
      <c r="A912" s="49">
        <f>IF(B912=$Z$1,MAX($A$1:A911)+1,"")</f>
        <v>911</v>
      </c>
      <c r="B912" s="51" t="s">
        <v>3036</v>
      </c>
      <c r="C912" s="51" t="s">
        <v>966</v>
      </c>
      <c r="D912" s="64" t="s">
        <v>1019</v>
      </c>
      <c r="E912" s="64">
        <v>700100</v>
      </c>
      <c r="F912" s="58" t="s">
        <v>34</v>
      </c>
      <c r="H912" s="62">
        <f t="shared" si="295"/>
        <v>911</v>
      </c>
      <c r="I912" s="63" t="str">
        <f t="shared" si="296"/>
        <v/>
      </c>
      <c r="J912" s="47" t="str">
        <f t="shared" si="297"/>
        <v/>
      </c>
      <c r="K912" s="47" t="str">
        <f t="shared" si="298"/>
        <v/>
      </c>
      <c r="L912" s="48" t="str">
        <f t="shared" si="299"/>
        <v/>
      </c>
      <c r="M912" s="47" t="str">
        <f t="shared" si="300"/>
        <v/>
      </c>
      <c r="N912" s="54" t="str">
        <f t="shared" si="301"/>
        <v/>
      </c>
      <c r="P912" s="53" t="str">
        <f>IF($AB$1="NE","",IF(V912=$V$1,MAX($P$1:P911)+1,""))</f>
        <v/>
      </c>
      <c r="Q912" s="50" t="str">
        <f t="shared" si="284"/>
        <v/>
      </c>
      <c r="R912" s="47" t="str">
        <f t="shared" si="285"/>
        <v/>
      </c>
      <c r="S912" s="47" t="str">
        <f t="shared" si="286"/>
        <v/>
      </c>
      <c r="T912" s="48" t="str">
        <f t="shared" si="287"/>
        <v/>
      </c>
      <c r="U912" s="47" t="str">
        <f t="shared" si="288"/>
        <v/>
      </c>
      <c r="V912" s="54" t="str">
        <f t="shared" si="289"/>
        <v/>
      </c>
      <c r="X912" s="49" t="str">
        <f>IF(AA912=$AA$1,MAX($X$1:X911)+1,"")</f>
        <v/>
      </c>
      <c r="Y912" s="50">
        <f t="shared" si="283"/>
        <v>911</v>
      </c>
      <c r="Z912" s="51" t="str">
        <f t="shared" si="290"/>
        <v>Ječmen Jarní</v>
      </c>
      <c r="AA912" s="50" t="str">
        <f t="shared" si="291"/>
        <v>Znojmo</v>
      </c>
      <c r="AB912" s="50" t="str">
        <f t="shared" si="292"/>
        <v>Mramotice</v>
      </c>
      <c r="AC912" s="51">
        <f t="shared" si="293"/>
        <v>700100</v>
      </c>
      <c r="AD912" s="52" t="str">
        <f t="shared" si="294"/>
        <v>30,01 - 50,00 %</v>
      </c>
    </row>
    <row r="913" spans="1:30" ht="12.75" x14ac:dyDescent="0.25">
      <c r="A913" s="49">
        <f>IF(B913=$Z$1,MAX($A$1:A912)+1,"")</f>
        <v>912</v>
      </c>
      <c r="B913" s="51" t="s">
        <v>3036</v>
      </c>
      <c r="C913" s="51" t="s">
        <v>966</v>
      </c>
      <c r="D913" s="64" t="s">
        <v>1020</v>
      </c>
      <c r="E913" s="64">
        <v>701661</v>
      </c>
      <c r="F913" s="58" t="s">
        <v>34</v>
      </c>
      <c r="H913" s="62">
        <f t="shared" si="295"/>
        <v>912</v>
      </c>
      <c r="I913" s="63" t="str">
        <f t="shared" si="296"/>
        <v/>
      </c>
      <c r="J913" s="47" t="str">
        <f t="shared" si="297"/>
        <v/>
      </c>
      <c r="K913" s="47" t="str">
        <f t="shared" si="298"/>
        <v/>
      </c>
      <c r="L913" s="48" t="str">
        <f t="shared" si="299"/>
        <v/>
      </c>
      <c r="M913" s="47" t="str">
        <f t="shared" si="300"/>
        <v/>
      </c>
      <c r="N913" s="54" t="str">
        <f t="shared" si="301"/>
        <v/>
      </c>
      <c r="P913" s="53" t="str">
        <f>IF($AB$1="NE","",IF(V913=$V$1,MAX($P$1:P912)+1,""))</f>
        <v/>
      </c>
      <c r="Q913" s="50" t="str">
        <f t="shared" si="284"/>
        <v/>
      </c>
      <c r="R913" s="47" t="str">
        <f t="shared" si="285"/>
        <v/>
      </c>
      <c r="S913" s="47" t="str">
        <f t="shared" si="286"/>
        <v/>
      </c>
      <c r="T913" s="48" t="str">
        <f t="shared" si="287"/>
        <v/>
      </c>
      <c r="U913" s="47" t="str">
        <f t="shared" si="288"/>
        <v/>
      </c>
      <c r="V913" s="54" t="str">
        <f t="shared" si="289"/>
        <v/>
      </c>
      <c r="X913" s="49" t="str">
        <f>IF(AA913=$AA$1,MAX($X$1:X912)+1,"")</f>
        <v/>
      </c>
      <c r="Y913" s="50">
        <f t="shared" si="283"/>
        <v>912</v>
      </c>
      <c r="Z913" s="51" t="str">
        <f t="shared" si="290"/>
        <v>Ječmen Jarní</v>
      </c>
      <c r="AA913" s="50" t="str">
        <f t="shared" si="291"/>
        <v>Znojmo</v>
      </c>
      <c r="AB913" s="50" t="str">
        <f t="shared" si="292"/>
        <v>Našiměřice</v>
      </c>
      <c r="AC913" s="51">
        <f t="shared" si="293"/>
        <v>701661</v>
      </c>
      <c r="AD913" s="52" t="str">
        <f t="shared" si="294"/>
        <v>30,01 - 50,00 %</v>
      </c>
    </row>
    <row r="914" spans="1:30" ht="12.75" x14ac:dyDescent="0.25">
      <c r="A914" s="49">
        <f>IF(B914=$Z$1,MAX($A$1:A913)+1,"")</f>
        <v>913</v>
      </c>
      <c r="B914" s="51" t="s">
        <v>3036</v>
      </c>
      <c r="C914" s="51" t="s">
        <v>966</v>
      </c>
      <c r="D914" s="64" t="s">
        <v>1021</v>
      </c>
      <c r="E914" s="64">
        <v>703079</v>
      </c>
      <c r="F914" s="58" t="s">
        <v>34</v>
      </c>
      <c r="H914" s="62">
        <f t="shared" si="295"/>
        <v>913</v>
      </c>
      <c r="I914" s="63" t="str">
        <f t="shared" si="296"/>
        <v/>
      </c>
      <c r="J914" s="47" t="str">
        <f t="shared" si="297"/>
        <v/>
      </c>
      <c r="K914" s="47" t="str">
        <f t="shared" si="298"/>
        <v/>
      </c>
      <c r="L914" s="48" t="str">
        <f t="shared" si="299"/>
        <v/>
      </c>
      <c r="M914" s="47" t="str">
        <f t="shared" si="300"/>
        <v/>
      </c>
      <c r="N914" s="54" t="str">
        <f t="shared" si="301"/>
        <v/>
      </c>
      <c r="P914" s="53" t="str">
        <f>IF($AB$1="NE","",IF(V914=$V$1,MAX($P$1:P913)+1,""))</f>
        <v/>
      </c>
      <c r="Q914" s="50" t="str">
        <f t="shared" si="284"/>
        <v/>
      </c>
      <c r="R914" s="47" t="str">
        <f t="shared" si="285"/>
        <v/>
      </c>
      <c r="S914" s="47" t="str">
        <f t="shared" si="286"/>
        <v/>
      </c>
      <c r="T914" s="48" t="str">
        <f t="shared" si="287"/>
        <v/>
      </c>
      <c r="U914" s="47" t="str">
        <f t="shared" si="288"/>
        <v/>
      </c>
      <c r="V914" s="54" t="str">
        <f t="shared" si="289"/>
        <v/>
      </c>
      <c r="X914" s="49" t="str">
        <f>IF(AA914=$AA$1,MAX($X$1:X913)+1,"")</f>
        <v/>
      </c>
      <c r="Y914" s="50">
        <f t="shared" si="283"/>
        <v>913</v>
      </c>
      <c r="Z914" s="51" t="str">
        <f t="shared" si="290"/>
        <v>Ječmen Jarní</v>
      </c>
      <c r="AA914" s="50" t="str">
        <f t="shared" si="291"/>
        <v>Znojmo</v>
      </c>
      <c r="AB914" s="50" t="str">
        <f t="shared" si="292"/>
        <v>Němčičky nad Jevišovkou</v>
      </c>
      <c r="AC914" s="51">
        <f t="shared" si="293"/>
        <v>703079</v>
      </c>
      <c r="AD914" s="52" t="str">
        <f t="shared" si="294"/>
        <v>30,01 - 50,00 %</v>
      </c>
    </row>
    <row r="915" spans="1:30" ht="12.75" x14ac:dyDescent="0.25">
      <c r="A915" s="49">
        <f>IF(B915=$Z$1,MAX($A$1:A914)+1,"")</f>
        <v>914</v>
      </c>
      <c r="B915" s="51" t="s">
        <v>3036</v>
      </c>
      <c r="C915" s="51" t="s">
        <v>966</v>
      </c>
      <c r="D915" s="64" t="s">
        <v>1022</v>
      </c>
      <c r="E915" s="64">
        <v>707996</v>
      </c>
      <c r="F915" s="58" t="s">
        <v>34</v>
      </c>
      <c r="H915" s="62">
        <f t="shared" si="295"/>
        <v>914</v>
      </c>
      <c r="I915" s="63" t="str">
        <f t="shared" si="296"/>
        <v/>
      </c>
      <c r="J915" s="47" t="str">
        <f t="shared" si="297"/>
        <v/>
      </c>
      <c r="K915" s="47" t="str">
        <f t="shared" si="298"/>
        <v/>
      </c>
      <c r="L915" s="48" t="str">
        <f t="shared" si="299"/>
        <v/>
      </c>
      <c r="M915" s="47" t="str">
        <f t="shared" si="300"/>
        <v/>
      </c>
      <c r="N915" s="54" t="str">
        <f t="shared" si="301"/>
        <v/>
      </c>
      <c r="P915" s="53" t="str">
        <f>IF($AB$1="NE","",IF(V915=$V$1,MAX($P$1:P914)+1,""))</f>
        <v/>
      </c>
      <c r="Q915" s="50" t="str">
        <f t="shared" si="284"/>
        <v/>
      </c>
      <c r="R915" s="47" t="str">
        <f t="shared" si="285"/>
        <v/>
      </c>
      <c r="S915" s="47" t="str">
        <f t="shared" si="286"/>
        <v/>
      </c>
      <c r="T915" s="48" t="str">
        <f t="shared" si="287"/>
        <v/>
      </c>
      <c r="U915" s="47" t="str">
        <f t="shared" si="288"/>
        <v/>
      </c>
      <c r="V915" s="54" t="str">
        <f t="shared" si="289"/>
        <v/>
      </c>
      <c r="X915" s="49" t="str">
        <f>IF(AA915=$AA$1,MAX($X$1:X914)+1,"")</f>
        <v/>
      </c>
      <c r="Y915" s="50">
        <f t="shared" si="283"/>
        <v>914</v>
      </c>
      <c r="Z915" s="51" t="str">
        <f t="shared" si="290"/>
        <v>Ječmen Jarní</v>
      </c>
      <c r="AA915" s="50" t="str">
        <f t="shared" si="291"/>
        <v>Znojmo</v>
      </c>
      <c r="AB915" s="50" t="str">
        <f t="shared" si="292"/>
        <v>Sedlešovice</v>
      </c>
      <c r="AC915" s="51">
        <f t="shared" si="293"/>
        <v>707996</v>
      </c>
      <c r="AD915" s="52" t="str">
        <f t="shared" si="294"/>
        <v>30,01 - 50,00 %</v>
      </c>
    </row>
    <row r="916" spans="1:30" ht="12.75" x14ac:dyDescent="0.25">
      <c r="A916" s="49">
        <f>IF(B916=$Z$1,MAX($A$1:A915)+1,"")</f>
        <v>915</v>
      </c>
      <c r="B916" s="51" t="s">
        <v>3036</v>
      </c>
      <c r="C916" s="51" t="s">
        <v>966</v>
      </c>
      <c r="D916" s="64" t="s">
        <v>1023</v>
      </c>
      <c r="E916" s="64">
        <v>709816</v>
      </c>
      <c r="F916" s="58" t="s">
        <v>34</v>
      </c>
      <c r="H916" s="62">
        <f t="shared" si="295"/>
        <v>915</v>
      </c>
      <c r="I916" s="63" t="str">
        <f t="shared" si="296"/>
        <v/>
      </c>
      <c r="J916" s="47" t="str">
        <f t="shared" si="297"/>
        <v/>
      </c>
      <c r="K916" s="47" t="str">
        <f t="shared" si="298"/>
        <v/>
      </c>
      <c r="L916" s="48" t="str">
        <f t="shared" si="299"/>
        <v/>
      </c>
      <c r="M916" s="47" t="str">
        <f t="shared" si="300"/>
        <v/>
      </c>
      <c r="N916" s="54" t="str">
        <f t="shared" si="301"/>
        <v/>
      </c>
      <c r="P916" s="53" t="str">
        <f>IF($AB$1="NE","",IF(V916=$V$1,MAX($P$1:P915)+1,""))</f>
        <v/>
      </c>
      <c r="Q916" s="50" t="str">
        <f t="shared" si="284"/>
        <v/>
      </c>
      <c r="R916" s="47" t="str">
        <f t="shared" si="285"/>
        <v/>
      </c>
      <c r="S916" s="47" t="str">
        <f t="shared" si="286"/>
        <v/>
      </c>
      <c r="T916" s="48" t="str">
        <f t="shared" si="287"/>
        <v/>
      </c>
      <c r="U916" s="47" t="str">
        <f t="shared" si="288"/>
        <v/>
      </c>
      <c r="V916" s="54" t="str">
        <f t="shared" si="289"/>
        <v/>
      </c>
      <c r="X916" s="49" t="str">
        <f>IF(AA916=$AA$1,MAX($X$1:X915)+1,"")</f>
        <v/>
      </c>
      <c r="Y916" s="50">
        <f t="shared" si="283"/>
        <v>915</v>
      </c>
      <c r="Z916" s="51" t="str">
        <f t="shared" si="290"/>
        <v>Ječmen Jarní</v>
      </c>
      <c r="AA916" s="50" t="str">
        <f t="shared" si="291"/>
        <v>Znojmo</v>
      </c>
      <c r="AB916" s="50" t="str">
        <f t="shared" si="292"/>
        <v>Olbramkostel</v>
      </c>
      <c r="AC916" s="51">
        <f t="shared" si="293"/>
        <v>709816</v>
      </c>
      <c r="AD916" s="52" t="str">
        <f t="shared" si="294"/>
        <v>30,01 - 50,00 %</v>
      </c>
    </row>
    <row r="917" spans="1:30" ht="12.75" x14ac:dyDescent="0.25">
      <c r="A917" s="49">
        <f>IF(B917=$Z$1,MAX($A$1:A916)+1,"")</f>
        <v>916</v>
      </c>
      <c r="B917" s="51" t="s">
        <v>3036</v>
      </c>
      <c r="C917" s="51" t="s">
        <v>966</v>
      </c>
      <c r="D917" s="64" t="s">
        <v>1024</v>
      </c>
      <c r="E917" s="64">
        <v>709930</v>
      </c>
      <c r="F917" s="58" t="s">
        <v>34</v>
      </c>
      <c r="H917" s="62">
        <f t="shared" si="295"/>
        <v>916</v>
      </c>
      <c r="I917" s="63" t="str">
        <f t="shared" si="296"/>
        <v/>
      </c>
      <c r="J917" s="47" t="str">
        <f t="shared" si="297"/>
        <v/>
      </c>
      <c r="K917" s="47" t="str">
        <f t="shared" si="298"/>
        <v/>
      </c>
      <c r="L917" s="48" t="str">
        <f t="shared" si="299"/>
        <v/>
      </c>
      <c r="M917" s="47" t="str">
        <f t="shared" si="300"/>
        <v/>
      </c>
      <c r="N917" s="54" t="str">
        <f t="shared" si="301"/>
        <v/>
      </c>
      <c r="P917" s="53" t="str">
        <f>IF($AB$1="NE","",IF(V917=$V$1,MAX($P$1:P916)+1,""))</f>
        <v/>
      </c>
      <c r="Q917" s="50" t="str">
        <f t="shared" si="284"/>
        <v/>
      </c>
      <c r="R917" s="47" t="str">
        <f t="shared" si="285"/>
        <v/>
      </c>
      <c r="S917" s="47" t="str">
        <f t="shared" si="286"/>
        <v/>
      </c>
      <c r="T917" s="48" t="str">
        <f t="shared" si="287"/>
        <v/>
      </c>
      <c r="U917" s="47" t="str">
        <f t="shared" si="288"/>
        <v/>
      </c>
      <c r="V917" s="54" t="str">
        <f t="shared" si="289"/>
        <v/>
      </c>
      <c r="X917" s="49" t="str">
        <f>IF(AA917=$AA$1,MAX($X$1:X916)+1,"")</f>
        <v/>
      </c>
      <c r="Y917" s="50">
        <f t="shared" si="283"/>
        <v>916</v>
      </c>
      <c r="Z917" s="51" t="str">
        <f t="shared" si="290"/>
        <v>Ječmen Jarní</v>
      </c>
      <c r="AA917" s="50" t="str">
        <f t="shared" si="291"/>
        <v>Znojmo</v>
      </c>
      <c r="AB917" s="50" t="str">
        <f t="shared" si="292"/>
        <v>Olbramovice u Moravského Krumlova</v>
      </c>
      <c r="AC917" s="51">
        <f t="shared" si="293"/>
        <v>709930</v>
      </c>
      <c r="AD917" s="52" t="str">
        <f t="shared" si="294"/>
        <v>30,01 - 50,00 %</v>
      </c>
    </row>
    <row r="918" spans="1:30" ht="12.75" x14ac:dyDescent="0.25">
      <c r="A918" s="49">
        <f>IF(B918=$Z$1,MAX($A$1:A917)+1,"")</f>
        <v>917</v>
      </c>
      <c r="B918" s="51" t="s">
        <v>3036</v>
      </c>
      <c r="C918" s="51" t="s">
        <v>966</v>
      </c>
      <c r="D918" s="64" t="s">
        <v>1025</v>
      </c>
      <c r="E918" s="64">
        <v>710121</v>
      </c>
      <c r="F918" s="58" t="s">
        <v>34</v>
      </c>
      <c r="H918" s="62">
        <f t="shared" si="295"/>
        <v>917</v>
      </c>
      <c r="I918" s="63" t="str">
        <f t="shared" si="296"/>
        <v/>
      </c>
      <c r="J918" s="47" t="str">
        <f t="shared" si="297"/>
        <v/>
      </c>
      <c r="K918" s="47" t="str">
        <f t="shared" si="298"/>
        <v/>
      </c>
      <c r="L918" s="48" t="str">
        <f t="shared" si="299"/>
        <v/>
      </c>
      <c r="M918" s="47" t="str">
        <f t="shared" si="300"/>
        <v/>
      </c>
      <c r="N918" s="54" t="str">
        <f t="shared" si="301"/>
        <v/>
      </c>
      <c r="P918" s="53" t="str">
        <f>IF($AB$1="NE","",IF(V918=$V$1,MAX($P$1:P917)+1,""))</f>
        <v/>
      </c>
      <c r="Q918" s="50" t="str">
        <f t="shared" si="284"/>
        <v/>
      </c>
      <c r="R918" s="47" t="str">
        <f t="shared" si="285"/>
        <v/>
      </c>
      <c r="S918" s="47" t="str">
        <f t="shared" si="286"/>
        <v/>
      </c>
      <c r="T918" s="48" t="str">
        <f t="shared" si="287"/>
        <v/>
      </c>
      <c r="U918" s="47" t="str">
        <f t="shared" si="288"/>
        <v/>
      </c>
      <c r="V918" s="54" t="str">
        <f t="shared" si="289"/>
        <v/>
      </c>
      <c r="X918" s="49" t="str">
        <f>IF(AA918=$AA$1,MAX($X$1:X917)+1,"")</f>
        <v/>
      </c>
      <c r="Y918" s="50">
        <f t="shared" si="283"/>
        <v>917</v>
      </c>
      <c r="Z918" s="51" t="str">
        <f t="shared" si="290"/>
        <v>Ječmen Jarní</v>
      </c>
      <c r="AA918" s="50" t="str">
        <f t="shared" si="291"/>
        <v>Znojmo</v>
      </c>
      <c r="AB918" s="50" t="str">
        <f t="shared" si="292"/>
        <v>Oleksovice</v>
      </c>
      <c r="AC918" s="51">
        <f t="shared" si="293"/>
        <v>710121</v>
      </c>
      <c r="AD918" s="52" t="str">
        <f t="shared" si="294"/>
        <v>30,01 - 50,00 %</v>
      </c>
    </row>
    <row r="919" spans="1:30" ht="12.75" x14ac:dyDescent="0.25">
      <c r="A919" s="49">
        <f>IF(B919=$Z$1,MAX($A$1:A918)+1,"")</f>
        <v>918</v>
      </c>
      <c r="B919" s="51" t="s">
        <v>3036</v>
      </c>
      <c r="C919" s="51" t="s">
        <v>966</v>
      </c>
      <c r="D919" s="64" t="s">
        <v>1026</v>
      </c>
      <c r="E919" s="64">
        <v>718319</v>
      </c>
      <c r="F919" s="58" t="s">
        <v>34</v>
      </c>
      <c r="H919" s="62">
        <f t="shared" si="295"/>
        <v>918</v>
      </c>
      <c r="I919" s="63" t="str">
        <f t="shared" si="296"/>
        <v/>
      </c>
      <c r="J919" s="47" t="str">
        <f t="shared" si="297"/>
        <v/>
      </c>
      <c r="K919" s="47" t="str">
        <f t="shared" si="298"/>
        <v/>
      </c>
      <c r="L919" s="48" t="str">
        <f t="shared" si="299"/>
        <v/>
      </c>
      <c r="M919" s="47" t="str">
        <f t="shared" si="300"/>
        <v/>
      </c>
      <c r="N919" s="54" t="str">
        <f t="shared" si="301"/>
        <v/>
      </c>
      <c r="P919" s="53" t="str">
        <f>IF($AB$1="NE","",IF(V919=$V$1,MAX($P$1:P918)+1,""))</f>
        <v/>
      </c>
      <c r="Q919" s="50" t="str">
        <f t="shared" si="284"/>
        <v/>
      </c>
      <c r="R919" s="47" t="str">
        <f t="shared" si="285"/>
        <v/>
      </c>
      <c r="S919" s="47" t="str">
        <f t="shared" si="286"/>
        <v/>
      </c>
      <c r="T919" s="48" t="str">
        <f t="shared" si="287"/>
        <v/>
      </c>
      <c r="U919" s="47" t="str">
        <f t="shared" si="288"/>
        <v/>
      </c>
      <c r="V919" s="54" t="str">
        <f t="shared" si="289"/>
        <v/>
      </c>
      <c r="X919" s="49" t="str">
        <f>IF(AA919=$AA$1,MAX($X$1:X918)+1,"")</f>
        <v/>
      </c>
      <c r="Y919" s="50">
        <f t="shared" si="283"/>
        <v>918</v>
      </c>
      <c r="Z919" s="51" t="str">
        <f t="shared" si="290"/>
        <v>Ječmen Jarní</v>
      </c>
      <c r="AA919" s="50" t="str">
        <f t="shared" si="291"/>
        <v>Znojmo</v>
      </c>
      <c r="AB919" s="50" t="str">
        <f t="shared" si="292"/>
        <v>Pavlice</v>
      </c>
      <c r="AC919" s="51">
        <f t="shared" si="293"/>
        <v>718319</v>
      </c>
      <c r="AD919" s="52" t="str">
        <f t="shared" si="294"/>
        <v>30,01 - 50,00 %</v>
      </c>
    </row>
    <row r="920" spans="1:30" ht="12.75" x14ac:dyDescent="0.25">
      <c r="A920" s="49">
        <f>IF(B920=$Z$1,MAX($A$1:A919)+1,"")</f>
        <v>919</v>
      </c>
      <c r="B920" s="51" t="s">
        <v>3036</v>
      </c>
      <c r="C920" s="51" t="s">
        <v>966</v>
      </c>
      <c r="D920" s="64" t="s">
        <v>1027</v>
      </c>
      <c r="E920" s="64">
        <v>721557</v>
      </c>
      <c r="F920" s="58" t="s">
        <v>34</v>
      </c>
      <c r="H920" s="62">
        <f t="shared" si="295"/>
        <v>919</v>
      </c>
      <c r="I920" s="63" t="str">
        <f t="shared" si="296"/>
        <v/>
      </c>
      <c r="J920" s="47" t="str">
        <f t="shared" si="297"/>
        <v/>
      </c>
      <c r="K920" s="47" t="str">
        <f t="shared" si="298"/>
        <v/>
      </c>
      <c r="L920" s="48" t="str">
        <f t="shared" si="299"/>
        <v/>
      </c>
      <c r="M920" s="47" t="str">
        <f t="shared" si="300"/>
        <v/>
      </c>
      <c r="N920" s="54" t="str">
        <f t="shared" si="301"/>
        <v/>
      </c>
      <c r="P920" s="53" t="str">
        <f>IF($AB$1="NE","",IF(V920=$V$1,MAX($P$1:P919)+1,""))</f>
        <v/>
      </c>
      <c r="Q920" s="50" t="str">
        <f t="shared" si="284"/>
        <v/>
      </c>
      <c r="R920" s="47" t="str">
        <f t="shared" si="285"/>
        <v/>
      </c>
      <c r="S920" s="47" t="str">
        <f t="shared" si="286"/>
        <v/>
      </c>
      <c r="T920" s="48" t="str">
        <f t="shared" si="287"/>
        <v/>
      </c>
      <c r="U920" s="47" t="str">
        <f t="shared" si="288"/>
        <v/>
      </c>
      <c r="V920" s="54" t="str">
        <f t="shared" si="289"/>
        <v/>
      </c>
      <c r="X920" s="49" t="str">
        <f>IF(AA920=$AA$1,MAX($X$1:X919)+1,"")</f>
        <v/>
      </c>
      <c r="Y920" s="50">
        <f t="shared" si="283"/>
        <v>919</v>
      </c>
      <c r="Z920" s="51" t="str">
        <f t="shared" si="290"/>
        <v>Ječmen Jarní</v>
      </c>
      <c r="AA920" s="50" t="str">
        <f t="shared" si="291"/>
        <v>Znojmo</v>
      </c>
      <c r="AB920" s="50" t="str">
        <f t="shared" si="292"/>
        <v>Plaveč</v>
      </c>
      <c r="AC920" s="51">
        <f t="shared" si="293"/>
        <v>721557</v>
      </c>
      <c r="AD920" s="52" t="str">
        <f t="shared" si="294"/>
        <v>30,01 - 50,00 %</v>
      </c>
    </row>
    <row r="921" spans="1:30" ht="12.75" x14ac:dyDescent="0.25">
      <c r="A921" s="49">
        <f>IF(B921=$Z$1,MAX($A$1:A920)+1,"")</f>
        <v>920</v>
      </c>
      <c r="B921" s="51" t="s">
        <v>3036</v>
      </c>
      <c r="C921" s="51" t="s">
        <v>966</v>
      </c>
      <c r="D921" s="64" t="s">
        <v>1028</v>
      </c>
      <c r="E921" s="64">
        <v>723789</v>
      </c>
      <c r="F921" s="58" t="s">
        <v>34</v>
      </c>
      <c r="H921" s="62">
        <f t="shared" si="295"/>
        <v>920</v>
      </c>
      <c r="I921" s="63" t="str">
        <f t="shared" si="296"/>
        <v/>
      </c>
      <c r="J921" s="47" t="str">
        <f t="shared" si="297"/>
        <v/>
      </c>
      <c r="K921" s="47" t="str">
        <f t="shared" si="298"/>
        <v/>
      </c>
      <c r="L921" s="48" t="str">
        <f t="shared" si="299"/>
        <v/>
      </c>
      <c r="M921" s="47" t="str">
        <f t="shared" si="300"/>
        <v/>
      </c>
      <c r="N921" s="54" t="str">
        <f t="shared" si="301"/>
        <v/>
      </c>
      <c r="P921" s="53" t="str">
        <f>IF($AB$1="NE","",IF(V921=$V$1,MAX($P$1:P920)+1,""))</f>
        <v/>
      </c>
      <c r="Q921" s="50" t="str">
        <f t="shared" si="284"/>
        <v/>
      </c>
      <c r="R921" s="47" t="str">
        <f t="shared" si="285"/>
        <v/>
      </c>
      <c r="S921" s="47" t="str">
        <f t="shared" si="286"/>
        <v/>
      </c>
      <c r="T921" s="48" t="str">
        <f t="shared" si="287"/>
        <v/>
      </c>
      <c r="U921" s="47" t="str">
        <f t="shared" si="288"/>
        <v/>
      </c>
      <c r="V921" s="54" t="str">
        <f t="shared" si="289"/>
        <v/>
      </c>
      <c r="X921" s="49" t="str">
        <f>IF(AA921=$AA$1,MAX($X$1:X920)+1,"")</f>
        <v/>
      </c>
      <c r="Y921" s="50">
        <f t="shared" si="283"/>
        <v>920</v>
      </c>
      <c r="Z921" s="51" t="str">
        <f t="shared" si="290"/>
        <v>Ječmen Jarní</v>
      </c>
      <c r="AA921" s="50" t="str">
        <f t="shared" si="291"/>
        <v>Znojmo</v>
      </c>
      <c r="AB921" s="50" t="str">
        <f t="shared" si="292"/>
        <v>Podhradí nad Dyjí</v>
      </c>
      <c r="AC921" s="51">
        <f t="shared" si="293"/>
        <v>723789</v>
      </c>
      <c r="AD921" s="52" t="str">
        <f t="shared" si="294"/>
        <v>30,01 - 50,00 %</v>
      </c>
    </row>
    <row r="922" spans="1:30" ht="12.75" x14ac:dyDescent="0.25">
      <c r="A922" s="49">
        <f>IF(B922=$Z$1,MAX($A$1:A921)+1,"")</f>
        <v>921</v>
      </c>
      <c r="B922" s="51" t="s">
        <v>3036</v>
      </c>
      <c r="C922" s="51" t="s">
        <v>966</v>
      </c>
      <c r="D922" s="64" t="s">
        <v>1029</v>
      </c>
      <c r="E922" s="64">
        <v>726966</v>
      </c>
      <c r="F922" s="58" t="s">
        <v>34</v>
      </c>
      <c r="H922" s="62">
        <f t="shared" si="295"/>
        <v>921</v>
      </c>
      <c r="I922" s="63" t="str">
        <f t="shared" si="296"/>
        <v/>
      </c>
      <c r="J922" s="47" t="str">
        <f t="shared" si="297"/>
        <v/>
      </c>
      <c r="K922" s="47" t="str">
        <f t="shared" si="298"/>
        <v/>
      </c>
      <c r="L922" s="48" t="str">
        <f t="shared" si="299"/>
        <v/>
      </c>
      <c r="M922" s="47" t="str">
        <f t="shared" si="300"/>
        <v/>
      </c>
      <c r="N922" s="54" t="str">
        <f t="shared" si="301"/>
        <v/>
      </c>
      <c r="P922" s="53" t="str">
        <f>IF($AB$1="NE","",IF(V922=$V$1,MAX($P$1:P921)+1,""))</f>
        <v/>
      </c>
      <c r="Q922" s="50" t="str">
        <f t="shared" si="284"/>
        <v/>
      </c>
      <c r="R922" s="47" t="str">
        <f t="shared" si="285"/>
        <v/>
      </c>
      <c r="S922" s="47" t="str">
        <f t="shared" si="286"/>
        <v/>
      </c>
      <c r="T922" s="48" t="str">
        <f t="shared" si="287"/>
        <v/>
      </c>
      <c r="U922" s="47" t="str">
        <f t="shared" si="288"/>
        <v/>
      </c>
      <c r="V922" s="54" t="str">
        <f t="shared" si="289"/>
        <v/>
      </c>
      <c r="X922" s="49" t="str">
        <f>IF(AA922=$AA$1,MAX($X$1:X921)+1,"")</f>
        <v/>
      </c>
      <c r="Y922" s="50">
        <f t="shared" si="283"/>
        <v>921</v>
      </c>
      <c r="Z922" s="51" t="str">
        <f t="shared" si="290"/>
        <v>Ječmen Jarní</v>
      </c>
      <c r="AA922" s="50" t="str">
        <f t="shared" si="291"/>
        <v>Znojmo</v>
      </c>
      <c r="AB922" s="50" t="str">
        <f t="shared" si="292"/>
        <v>Práče</v>
      </c>
      <c r="AC922" s="51">
        <f t="shared" si="293"/>
        <v>726966</v>
      </c>
      <c r="AD922" s="52" t="str">
        <f t="shared" si="294"/>
        <v>30,01 - 50,00 %</v>
      </c>
    </row>
    <row r="923" spans="1:30" ht="12.75" x14ac:dyDescent="0.25">
      <c r="A923" s="49">
        <f>IF(B923=$Z$1,MAX($A$1:A922)+1,"")</f>
        <v>922</v>
      </c>
      <c r="B923" s="51" t="s">
        <v>3036</v>
      </c>
      <c r="C923" s="51" t="s">
        <v>966</v>
      </c>
      <c r="D923" s="64" t="s">
        <v>1030</v>
      </c>
      <c r="E923" s="64">
        <v>732991</v>
      </c>
      <c r="F923" s="58" t="s">
        <v>34</v>
      </c>
      <c r="H923" s="62">
        <f t="shared" si="295"/>
        <v>922</v>
      </c>
      <c r="I923" s="63" t="str">
        <f t="shared" si="296"/>
        <v/>
      </c>
      <c r="J923" s="47" t="str">
        <f t="shared" si="297"/>
        <v/>
      </c>
      <c r="K923" s="47" t="str">
        <f t="shared" si="298"/>
        <v/>
      </c>
      <c r="L923" s="48" t="str">
        <f t="shared" si="299"/>
        <v/>
      </c>
      <c r="M923" s="47" t="str">
        <f t="shared" si="300"/>
        <v/>
      </c>
      <c r="N923" s="54" t="str">
        <f t="shared" si="301"/>
        <v/>
      </c>
      <c r="P923" s="53" t="str">
        <f>IF($AB$1="NE","",IF(V923=$V$1,MAX($P$1:P922)+1,""))</f>
        <v/>
      </c>
      <c r="Q923" s="50" t="str">
        <f t="shared" si="284"/>
        <v/>
      </c>
      <c r="R923" s="47" t="str">
        <f t="shared" si="285"/>
        <v/>
      </c>
      <c r="S923" s="47" t="str">
        <f t="shared" si="286"/>
        <v/>
      </c>
      <c r="T923" s="48" t="str">
        <f t="shared" si="287"/>
        <v/>
      </c>
      <c r="U923" s="47" t="str">
        <f t="shared" si="288"/>
        <v/>
      </c>
      <c r="V923" s="54" t="str">
        <f t="shared" si="289"/>
        <v/>
      </c>
      <c r="X923" s="49" t="str">
        <f>IF(AA923=$AA$1,MAX($X$1:X922)+1,"")</f>
        <v/>
      </c>
      <c r="Y923" s="50">
        <f t="shared" si="283"/>
        <v>922</v>
      </c>
      <c r="Z923" s="51" t="str">
        <f t="shared" si="290"/>
        <v>Ječmen Jarní</v>
      </c>
      <c r="AA923" s="50" t="str">
        <f t="shared" si="291"/>
        <v>Znojmo</v>
      </c>
      <c r="AB923" s="50" t="str">
        <f t="shared" si="292"/>
        <v>Pravice</v>
      </c>
      <c r="AC923" s="51">
        <f t="shared" si="293"/>
        <v>732991</v>
      </c>
      <c r="AD923" s="52" t="str">
        <f t="shared" si="294"/>
        <v>30,01 - 50,00 %</v>
      </c>
    </row>
    <row r="924" spans="1:30" ht="12.75" x14ac:dyDescent="0.25">
      <c r="A924" s="49">
        <f>IF(B924=$Z$1,MAX($A$1:A923)+1,"")</f>
        <v>923</v>
      </c>
      <c r="B924" s="51" t="s">
        <v>3036</v>
      </c>
      <c r="C924" s="51" t="s">
        <v>966</v>
      </c>
      <c r="D924" s="64" t="s">
        <v>1031</v>
      </c>
      <c r="E924" s="64">
        <v>733148</v>
      </c>
      <c r="F924" s="58" t="s">
        <v>34</v>
      </c>
      <c r="H924" s="62">
        <f t="shared" si="295"/>
        <v>923</v>
      </c>
      <c r="I924" s="63" t="str">
        <f t="shared" si="296"/>
        <v/>
      </c>
      <c r="J924" s="47" t="str">
        <f t="shared" si="297"/>
        <v/>
      </c>
      <c r="K924" s="47" t="str">
        <f t="shared" si="298"/>
        <v/>
      </c>
      <c r="L924" s="48" t="str">
        <f t="shared" si="299"/>
        <v/>
      </c>
      <c r="M924" s="47" t="str">
        <f t="shared" si="300"/>
        <v/>
      </c>
      <c r="N924" s="54" t="str">
        <f t="shared" si="301"/>
        <v/>
      </c>
      <c r="P924" s="53" t="str">
        <f>IF($AB$1="NE","",IF(V924=$V$1,MAX($P$1:P923)+1,""))</f>
        <v/>
      </c>
      <c r="Q924" s="50" t="str">
        <f t="shared" si="284"/>
        <v/>
      </c>
      <c r="R924" s="47" t="str">
        <f t="shared" si="285"/>
        <v/>
      </c>
      <c r="S924" s="47" t="str">
        <f t="shared" si="286"/>
        <v/>
      </c>
      <c r="T924" s="48" t="str">
        <f t="shared" si="287"/>
        <v/>
      </c>
      <c r="U924" s="47" t="str">
        <f t="shared" si="288"/>
        <v/>
      </c>
      <c r="V924" s="54" t="str">
        <f t="shared" si="289"/>
        <v/>
      </c>
      <c r="X924" s="49" t="str">
        <f>IF(AA924=$AA$1,MAX($X$1:X923)+1,"")</f>
        <v/>
      </c>
      <c r="Y924" s="50">
        <f t="shared" si="283"/>
        <v>923</v>
      </c>
      <c r="Z924" s="51" t="str">
        <f t="shared" si="290"/>
        <v>Ječmen Jarní</v>
      </c>
      <c r="AA924" s="50" t="str">
        <f t="shared" si="291"/>
        <v>Znojmo</v>
      </c>
      <c r="AB924" s="50" t="str">
        <f t="shared" si="292"/>
        <v>Prokopov</v>
      </c>
      <c r="AC924" s="51">
        <f t="shared" si="293"/>
        <v>733148</v>
      </c>
      <c r="AD924" s="52" t="str">
        <f t="shared" si="294"/>
        <v>30,01 - 50,00 %</v>
      </c>
    </row>
    <row r="925" spans="1:30" ht="12.75" x14ac:dyDescent="0.25">
      <c r="A925" s="49">
        <f>IF(B925=$Z$1,MAX($A$1:A924)+1,"")</f>
        <v>924</v>
      </c>
      <c r="B925" s="51" t="s">
        <v>3036</v>
      </c>
      <c r="C925" s="51" t="s">
        <v>966</v>
      </c>
      <c r="D925" s="64" t="s">
        <v>1032</v>
      </c>
      <c r="E925" s="64">
        <v>736121</v>
      </c>
      <c r="F925" s="58" t="s">
        <v>34</v>
      </c>
      <c r="H925" s="62">
        <f t="shared" si="295"/>
        <v>924</v>
      </c>
      <c r="I925" s="63" t="str">
        <f t="shared" si="296"/>
        <v/>
      </c>
      <c r="J925" s="47" t="str">
        <f t="shared" si="297"/>
        <v/>
      </c>
      <c r="K925" s="47" t="str">
        <f t="shared" si="298"/>
        <v/>
      </c>
      <c r="L925" s="48" t="str">
        <f t="shared" si="299"/>
        <v/>
      </c>
      <c r="M925" s="47" t="str">
        <f t="shared" si="300"/>
        <v/>
      </c>
      <c r="N925" s="54" t="str">
        <f t="shared" si="301"/>
        <v/>
      </c>
      <c r="P925" s="53" t="str">
        <f>IF($AB$1="NE","",IF(V925=$V$1,MAX($P$1:P924)+1,""))</f>
        <v/>
      </c>
      <c r="Q925" s="50" t="str">
        <f t="shared" si="284"/>
        <v/>
      </c>
      <c r="R925" s="47" t="str">
        <f t="shared" si="285"/>
        <v/>
      </c>
      <c r="S925" s="47" t="str">
        <f t="shared" si="286"/>
        <v/>
      </c>
      <c r="T925" s="48" t="str">
        <f t="shared" si="287"/>
        <v/>
      </c>
      <c r="U925" s="47" t="str">
        <f t="shared" si="288"/>
        <v/>
      </c>
      <c r="V925" s="54" t="str">
        <f t="shared" si="289"/>
        <v/>
      </c>
      <c r="X925" s="49" t="str">
        <f>IF(AA925=$AA$1,MAX($X$1:X924)+1,"")</f>
        <v/>
      </c>
      <c r="Y925" s="50">
        <f t="shared" si="283"/>
        <v>924</v>
      </c>
      <c r="Z925" s="51" t="str">
        <f t="shared" si="290"/>
        <v>Ječmen Jarní</v>
      </c>
      <c r="AA925" s="50" t="str">
        <f t="shared" si="291"/>
        <v>Znojmo</v>
      </c>
      <c r="AB925" s="50" t="str">
        <f t="shared" si="292"/>
        <v>Přímětice</v>
      </c>
      <c r="AC925" s="51">
        <f t="shared" si="293"/>
        <v>736121</v>
      </c>
      <c r="AD925" s="52" t="str">
        <f t="shared" si="294"/>
        <v>30,01 - 50,00 %</v>
      </c>
    </row>
    <row r="926" spans="1:30" ht="12.75" x14ac:dyDescent="0.25">
      <c r="A926" s="49">
        <f>IF(B926=$Z$1,MAX($A$1:A925)+1,"")</f>
        <v>925</v>
      </c>
      <c r="B926" s="51" t="s">
        <v>3036</v>
      </c>
      <c r="C926" s="51" t="s">
        <v>966</v>
      </c>
      <c r="D926" s="64" t="s">
        <v>1033</v>
      </c>
      <c r="E926" s="64">
        <v>740161</v>
      </c>
      <c r="F926" s="58" t="s">
        <v>34</v>
      </c>
      <c r="H926" s="62">
        <f t="shared" si="295"/>
        <v>925</v>
      </c>
      <c r="I926" s="63" t="str">
        <f t="shared" si="296"/>
        <v/>
      </c>
      <c r="J926" s="47" t="str">
        <f t="shared" si="297"/>
        <v/>
      </c>
      <c r="K926" s="47" t="str">
        <f t="shared" si="298"/>
        <v/>
      </c>
      <c r="L926" s="48" t="str">
        <f t="shared" si="299"/>
        <v/>
      </c>
      <c r="M926" s="47" t="str">
        <f t="shared" si="300"/>
        <v/>
      </c>
      <c r="N926" s="54" t="str">
        <f t="shared" si="301"/>
        <v/>
      </c>
      <c r="P926" s="53" t="str">
        <f>IF($AB$1="NE","",IF(V926=$V$1,MAX($P$1:P925)+1,""))</f>
        <v/>
      </c>
      <c r="Q926" s="50" t="str">
        <f t="shared" si="284"/>
        <v/>
      </c>
      <c r="R926" s="47" t="str">
        <f t="shared" si="285"/>
        <v/>
      </c>
      <c r="S926" s="47" t="str">
        <f t="shared" si="286"/>
        <v/>
      </c>
      <c r="T926" s="48" t="str">
        <f t="shared" si="287"/>
        <v/>
      </c>
      <c r="U926" s="47" t="str">
        <f t="shared" si="288"/>
        <v/>
      </c>
      <c r="V926" s="54" t="str">
        <f t="shared" si="289"/>
        <v/>
      </c>
      <c r="X926" s="49" t="str">
        <f>IF(AA926=$AA$1,MAX($X$1:X925)+1,"")</f>
        <v/>
      </c>
      <c r="Y926" s="50">
        <f t="shared" si="283"/>
        <v>925</v>
      </c>
      <c r="Z926" s="51" t="str">
        <f t="shared" si="290"/>
        <v>Ječmen Jarní</v>
      </c>
      <c r="AA926" s="50" t="str">
        <f t="shared" si="291"/>
        <v>Znojmo</v>
      </c>
      <c r="AB926" s="50" t="str">
        <f t="shared" si="292"/>
        <v>Rešice</v>
      </c>
      <c r="AC926" s="51">
        <f t="shared" si="293"/>
        <v>740161</v>
      </c>
      <c r="AD926" s="52" t="str">
        <f t="shared" si="294"/>
        <v>30,01 - 50,00 %</v>
      </c>
    </row>
    <row r="927" spans="1:30" ht="12.75" x14ac:dyDescent="0.25">
      <c r="A927" s="49">
        <f>IF(B927=$Z$1,MAX($A$1:A926)+1,"")</f>
        <v>926</v>
      </c>
      <c r="B927" s="51" t="s">
        <v>3036</v>
      </c>
      <c r="C927" s="51" t="s">
        <v>966</v>
      </c>
      <c r="D927" s="64" t="s">
        <v>1034</v>
      </c>
      <c r="E927" s="64">
        <v>743305</v>
      </c>
      <c r="F927" s="58" t="s">
        <v>34</v>
      </c>
      <c r="H927" s="62">
        <f t="shared" si="295"/>
        <v>926</v>
      </c>
      <c r="I927" s="63" t="str">
        <f t="shared" si="296"/>
        <v/>
      </c>
      <c r="J927" s="47" t="str">
        <f t="shared" si="297"/>
        <v/>
      </c>
      <c r="K927" s="47" t="str">
        <f t="shared" si="298"/>
        <v/>
      </c>
      <c r="L927" s="48" t="str">
        <f t="shared" si="299"/>
        <v/>
      </c>
      <c r="M927" s="47" t="str">
        <f t="shared" si="300"/>
        <v/>
      </c>
      <c r="N927" s="54" t="str">
        <f t="shared" si="301"/>
        <v/>
      </c>
      <c r="P927" s="53" t="str">
        <f>IF($AB$1="NE","",IF(V927=$V$1,MAX($P$1:P926)+1,""))</f>
        <v/>
      </c>
      <c r="Q927" s="50" t="str">
        <f t="shared" si="284"/>
        <v/>
      </c>
      <c r="R927" s="47" t="str">
        <f t="shared" si="285"/>
        <v/>
      </c>
      <c r="S927" s="47" t="str">
        <f t="shared" si="286"/>
        <v/>
      </c>
      <c r="T927" s="48" t="str">
        <f t="shared" si="287"/>
        <v/>
      </c>
      <c r="U927" s="47" t="str">
        <f t="shared" si="288"/>
        <v/>
      </c>
      <c r="V927" s="54" t="str">
        <f t="shared" si="289"/>
        <v/>
      </c>
      <c r="X927" s="49" t="str">
        <f>IF(AA927=$AA$1,MAX($X$1:X926)+1,"")</f>
        <v/>
      </c>
      <c r="Y927" s="50">
        <f t="shared" si="283"/>
        <v>926</v>
      </c>
      <c r="Z927" s="51" t="str">
        <f t="shared" si="290"/>
        <v>Ječmen Jarní</v>
      </c>
      <c r="AA927" s="50" t="str">
        <f t="shared" si="291"/>
        <v>Znojmo</v>
      </c>
      <c r="AB927" s="50" t="str">
        <f t="shared" si="292"/>
        <v>Rudlice</v>
      </c>
      <c r="AC927" s="51">
        <f t="shared" si="293"/>
        <v>743305</v>
      </c>
      <c r="AD927" s="52" t="str">
        <f t="shared" si="294"/>
        <v>30,01 - 50,00 %</v>
      </c>
    </row>
    <row r="928" spans="1:30" ht="12.75" x14ac:dyDescent="0.25">
      <c r="A928" s="49">
        <f>IF(B928=$Z$1,MAX($A$1:A927)+1,"")</f>
        <v>927</v>
      </c>
      <c r="B928" s="51" t="s">
        <v>3036</v>
      </c>
      <c r="C928" s="51" t="s">
        <v>966</v>
      </c>
      <c r="D928" s="64" t="s">
        <v>1035</v>
      </c>
      <c r="E928" s="64">
        <v>750786</v>
      </c>
      <c r="F928" s="58" t="s">
        <v>34</v>
      </c>
      <c r="H928" s="62">
        <f t="shared" si="295"/>
        <v>927</v>
      </c>
      <c r="I928" s="63" t="str">
        <f t="shared" si="296"/>
        <v/>
      </c>
      <c r="J928" s="47" t="str">
        <f t="shared" si="297"/>
        <v/>
      </c>
      <c r="K928" s="47" t="str">
        <f t="shared" si="298"/>
        <v/>
      </c>
      <c r="L928" s="48" t="str">
        <f t="shared" si="299"/>
        <v/>
      </c>
      <c r="M928" s="47" t="str">
        <f t="shared" si="300"/>
        <v/>
      </c>
      <c r="N928" s="54" t="str">
        <f t="shared" si="301"/>
        <v/>
      </c>
      <c r="P928" s="53" t="str">
        <f>IF($AB$1="NE","",IF(V928=$V$1,MAX($P$1:P927)+1,""))</f>
        <v/>
      </c>
      <c r="Q928" s="50" t="str">
        <f t="shared" si="284"/>
        <v/>
      </c>
      <c r="R928" s="47" t="str">
        <f t="shared" si="285"/>
        <v/>
      </c>
      <c r="S928" s="47" t="str">
        <f t="shared" si="286"/>
        <v/>
      </c>
      <c r="T928" s="48" t="str">
        <f t="shared" si="287"/>
        <v/>
      </c>
      <c r="U928" s="47" t="str">
        <f t="shared" si="288"/>
        <v/>
      </c>
      <c r="V928" s="54" t="str">
        <f t="shared" si="289"/>
        <v/>
      </c>
      <c r="X928" s="49" t="str">
        <f>IF(AA928=$AA$1,MAX($X$1:X927)+1,"")</f>
        <v/>
      </c>
      <c r="Y928" s="50">
        <f t="shared" si="283"/>
        <v>927</v>
      </c>
      <c r="Z928" s="51" t="str">
        <f t="shared" si="290"/>
        <v>Ječmen Jarní</v>
      </c>
      <c r="AA928" s="50" t="str">
        <f t="shared" si="291"/>
        <v>Znojmo</v>
      </c>
      <c r="AB928" s="50" t="str">
        <f t="shared" si="292"/>
        <v>Slup</v>
      </c>
      <c r="AC928" s="51">
        <f t="shared" si="293"/>
        <v>750786</v>
      </c>
      <c r="AD928" s="52" t="str">
        <f t="shared" si="294"/>
        <v>30,01 - 50,00 %</v>
      </c>
    </row>
    <row r="929" spans="1:30" ht="12.75" x14ac:dyDescent="0.25">
      <c r="A929" s="49">
        <f>IF(B929=$Z$1,MAX($A$1:A928)+1,"")</f>
        <v>928</v>
      </c>
      <c r="B929" s="51" t="s">
        <v>3036</v>
      </c>
      <c r="C929" s="51" t="s">
        <v>966</v>
      </c>
      <c r="D929" s="64" t="s">
        <v>1036</v>
      </c>
      <c r="E929" s="64">
        <v>755648</v>
      </c>
      <c r="F929" s="58" t="s">
        <v>34</v>
      </c>
      <c r="H929" s="62">
        <f t="shared" si="295"/>
        <v>928</v>
      </c>
      <c r="I929" s="63" t="str">
        <f t="shared" si="296"/>
        <v/>
      </c>
      <c r="J929" s="47" t="str">
        <f t="shared" si="297"/>
        <v/>
      </c>
      <c r="K929" s="47" t="str">
        <f t="shared" si="298"/>
        <v/>
      </c>
      <c r="L929" s="48" t="str">
        <f t="shared" si="299"/>
        <v/>
      </c>
      <c r="M929" s="47" t="str">
        <f t="shared" si="300"/>
        <v/>
      </c>
      <c r="N929" s="54" t="str">
        <f t="shared" si="301"/>
        <v/>
      </c>
      <c r="P929" s="53" t="str">
        <f>IF($AB$1="NE","",IF(V929=$V$1,MAX($P$1:P928)+1,""))</f>
        <v/>
      </c>
      <c r="Q929" s="50" t="str">
        <f t="shared" si="284"/>
        <v/>
      </c>
      <c r="R929" s="47" t="str">
        <f t="shared" si="285"/>
        <v/>
      </c>
      <c r="S929" s="47" t="str">
        <f t="shared" si="286"/>
        <v/>
      </c>
      <c r="T929" s="48" t="str">
        <f t="shared" si="287"/>
        <v/>
      </c>
      <c r="U929" s="47" t="str">
        <f t="shared" si="288"/>
        <v/>
      </c>
      <c r="V929" s="54" t="str">
        <f t="shared" si="289"/>
        <v/>
      </c>
      <c r="X929" s="49" t="str">
        <f>IF(AA929=$AA$1,MAX($X$1:X928)+1,"")</f>
        <v/>
      </c>
      <c r="Y929" s="50">
        <f t="shared" si="283"/>
        <v>928</v>
      </c>
      <c r="Z929" s="51" t="str">
        <f t="shared" si="290"/>
        <v>Ječmen Jarní</v>
      </c>
      <c r="AA929" s="50" t="str">
        <f t="shared" si="291"/>
        <v>Znojmo</v>
      </c>
      <c r="AB929" s="50" t="str">
        <f t="shared" si="292"/>
        <v>Stošíkovice na Louce</v>
      </c>
      <c r="AC929" s="51">
        <f t="shared" si="293"/>
        <v>755648</v>
      </c>
      <c r="AD929" s="52" t="str">
        <f t="shared" si="294"/>
        <v>30,01 - 50,00 %</v>
      </c>
    </row>
    <row r="930" spans="1:30" ht="12.75" x14ac:dyDescent="0.25">
      <c r="A930" s="49">
        <f>IF(B930=$Z$1,MAX($A$1:A929)+1,"")</f>
        <v>929</v>
      </c>
      <c r="B930" s="51" t="s">
        <v>3036</v>
      </c>
      <c r="C930" s="51" t="s">
        <v>966</v>
      </c>
      <c r="D930" s="64" t="s">
        <v>1037</v>
      </c>
      <c r="E930" s="64">
        <v>755877</v>
      </c>
      <c r="F930" s="58" t="s">
        <v>34</v>
      </c>
      <c r="H930" s="62">
        <f t="shared" si="295"/>
        <v>929</v>
      </c>
      <c r="I930" s="63" t="str">
        <f t="shared" si="296"/>
        <v/>
      </c>
      <c r="J930" s="47" t="str">
        <f t="shared" si="297"/>
        <v/>
      </c>
      <c r="K930" s="47" t="str">
        <f t="shared" si="298"/>
        <v/>
      </c>
      <c r="L930" s="48" t="str">
        <f t="shared" si="299"/>
        <v/>
      </c>
      <c r="M930" s="47" t="str">
        <f t="shared" si="300"/>
        <v/>
      </c>
      <c r="N930" s="54" t="str">
        <f t="shared" si="301"/>
        <v/>
      </c>
      <c r="P930" s="53" t="str">
        <f>IF($AB$1="NE","",IF(V930=$V$1,MAX($P$1:P929)+1,""))</f>
        <v/>
      </c>
      <c r="Q930" s="50" t="str">
        <f t="shared" si="284"/>
        <v/>
      </c>
      <c r="R930" s="47" t="str">
        <f t="shared" si="285"/>
        <v/>
      </c>
      <c r="S930" s="47" t="str">
        <f t="shared" si="286"/>
        <v/>
      </c>
      <c r="T930" s="48" t="str">
        <f t="shared" si="287"/>
        <v/>
      </c>
      <c r="U930" s="47" t="str">
        <f t="shared" si="288"/>
        <v/>
      </c>
      <c r="V930" s="54" t="str">
        <f t="shared" si="289"/>
        <v/>
      </c>
      <c r="X930" s="49" t="str">
        <f>IF(AA930=$AA$1,MAX($X$1:X929)+1,"")</f>
        <v/>
      </c>
      <c r="Y930" s="50">
        <f t="shared" si="283"/>
        <v>929</v>
      </c>
      <c r="Z930" s="51" t="str">
        <f t="shared" si="290"/>
        <v>Ječmen Jarní</v>
      </c>
      <c r="AA930" s="50" t="str">
        <f t="shared" si="291"/>
        <v>Znojmo</v>
      </c>
      <c r="AB930" s="50" t="str">
        <f t="shared" si="292"/>
        <v>Micmanice</v>
      </c>
      <c r="AC930" s="51">
        <f t="shared" si="293"/>
        <v>755877</v>
      </c>
      <c r="AD930" s="52" t="str">
        <f t="shared" si="294"/>
        <v>30,01 - 50,00 %</v>
      </c>
    </row>
    <row r="931" spans="1:30" ht="12.75" x14ac:dyDescent="0.25">
      <c r="A931" s="49">
        <f>IF(B931=$Z$1,MAX($A$1:A930)+1,"")</f>
        <v>930</v>
      </c>
      <c r="B931" s="51" t="s">
        <v>3036</v>
      </c>
      <c r="C931" s="51" t="s">
        <v>966</v>
      </c>
      <c r="D931" s="64" t="s">
        <v>1038</v>
      </c>
      <c r="E931" s="64">
        <v>755885</v>
      </c>
      <c r="F931" s="58" t="s">
        <v>34</v>
      </c>
      <c r="H931" s="62">
        <f t="shared" si="295"/>
        <v>930</v>
      </c>
      <c r="I931" s="63" t="str">
        <f t="shared" si="296"/>
        <v/>
      </c>
      <c r="J931" s="47" t="str">
        <f t="shared" si="297"/>
        <v/>
      </c>
      <c r="K931" s="47" t="str">
        <f t="shared" si="298"/>
        <v/>
      </c>
      <c r="L931" s="48" t="str">
        <f t="shared" si="299"/>
        <v/>
      </c>
      <c r="M931" s="47" t="str">
        <f t="shared" si="300"/>
        <v/>
      </c>
      <c r="N931" s="54" t="str">
        <f t="shared" si="301"/>
        <v/>
      </c>
      <c r="P931" s="53" t="str">
        <f>IF($AB$1="NE","",IF(V931=$V$1,MAX($P$1:P930)+1,""))</f>
        <v/>
      </c>
      <c r="Q931" s="50" t="str">
        <f t="shared" si="284"/>
        <v/>
      </c>
      <c r="R931" s="47" t="str">
        <f t="shared" si="285"/>
        <v/>
      </c>
      <c r="S931" s="47" t="str">
        <f t="shared" si="286"/>
        <v/>
      </c>
      <c r="T931" s="48" t="str">
        <f t="shared" si="287"/>
        <v/>
      </c>
      <c r="U931" s="47" t="str">
        <f t="shared" si="288"/>
        <v/>
      </c>
      <c r="V931" s="54" t="str">
        <f t="shared" si="289"/>
        <v/>
      </c>
      <c r="X931" s="49" t="str">
        <f>IF(AA931=$AA$1,MAX($X$1:X930)+1,"")</f>
        <v/>
      </c>
      <c r="Y931" s="50">
        <f t="shared" si="283"/>
        <v>930</v>
      </c>
      <c r="Z931" s="51" t="str">
        <f t="shared" si="290"/>
        <v>Ječmen Jarní</v>
      </c>
      <c r="AA931" s="50" t="str">
        <f t="shared" si="291"/>
        <v>Znojmo</v>
      </c>
      <c r="AB931" s="50" t="str">
        <f t="shared" si="292"/>
        <v>Strachotice</v>
      </c>
      <c r="AC931" s="51">
        <f t="shared" si="293"/>
        <v>755885</v>
      </c>
      <c r="AD931" s="52" t="str">
        <f t="shared" si="294"/>
        <v>30,01 - 50,00 %</v>
      </c>
    </row>
    <row r="932" spans="1:30" ht="12.75" x14ac:dyDescent="0.25">
      <c r="A932" s="49">
        <f>IF(B932=$Z$1,MAX($A$1:A931)+1,"")</f>
        <v>931</v>
      </c>
      <c r="B932" s="51" t="s">
        <v>3036</v>
      </c>
      <c r="C932" s="51" t="s">
        <v>966</v>
      </c>
      <c r="D932" s="64" t="s">
        <v>1039</v>
      </c>
      <c r="E932" s="64">
        <v>759210</v>
      </c>
      <c r="F932" s="58" t="s">
        <v>34</v>
      </c>
      <c r="H932" s="62">
        <f t="shared" si="295"/>
        <v>931</v>
      </c>
      <c r="I932" s="63" t="str">
        <f t="shared" si="296"/>
        <v/>
      </c>
      <c r="J932" s="47" t="str">
        <f t="shared" si="297"/>
        <v/>
      </c>
      <c r="K932" s="47" t="str">
        <f t="shared" si="298"/>
        <v/>
      </c>
      <c r="L932" s="48" t="str">
        <f t="shared" si="299"/>
        <v/>
      </c>
      <c r="M932" s="47" t="str">
        <f t="shared" si="300"/>
        <v/>
      </c>
      <c r="N932" s="54" t="str">
        <f t="shared" si="301"/>
        <v/>
      </c>
      <c r="P932" s="53" t="str">
        <f>IF($AB$1="NE","",IF(V932=$V$1,MAX($P$1:P931)+1,""))</f>
        <v/>
      </c>
      <c r="Q932" s="50" t="str">
        <f t="shared" si="284"/>
        <v/>
      </c>
      <c r="R932" s="47" t="str">
        <f t="shared" si="285"/>
        <v/>
      </c>
      <c r="S932" s="47" t="str">
        <f t="shared" si="286"/>
        <v/>
      </c>
      <c r="T932" s="48" t="str">
        <f t="shared" si="287"/>
        <v/>
      </c>
      <c r="U932" s="47" t="str">
        <f t="shared" si="288"/>
        <v/>
      </c>
      <c r="V932" s="54" t="str">
        <f t="shared" si="289"/>
        <v/>
      </c>
      <c r="X932" s="49" t="str">
        <f>IF(AA932=$AA$1,MAX($X$1:X931)+1,"")</f>
        <v/>
      </c>
      <c r="Y932" s="50">
        <f t="shared" si="283"/>
        <v>931</v>
      </c>
      <c r="Z932" s="51" t="str">
        <f t="shared" si="290"/>
        <v>Ječmen Jarní</v>
      </c>
      <c r="AA932" s="50" t="str">
        <f t="shared" si="291"/>
        <v>Znojmo</v>
      </c>
      <c r="AB932" s="50" t="str">
        <f t="shared" si="292"/>
        <v>Suchohrdly u Miroslavi</v>
      </c>
      <c r="AC932" s="51">
        <f t="shared" si="293"/>
        <v>759210</v>
      </c>
      <c r="AD932" s="52" t="str">
        <f t="shared" si="294"/>
        <v>30,01 - 50,00 %</v>
      </c>
    </row>
    <row r="933" spans="1:30" ht="12.75" x14ac:dyDescent="0.25">
      <c r="A933" s="49">
        <f>IF(B933=$Z$1,MAX($A$1:A932)+1,"")</f>
        <v>932</v>
      </c>
      <c r="B933" s="51" t="s">
        <v>3036</v>
      </c>
      <c r="C933" s="51" t="s">
        <v>966</v>
      </c>
      <c r="D933" s="64" t="s">
        <v>1040</v>
      </c>
      <c r="E933" s="64">
        <v>762016</v>
      </c>
      <c r="F933" s="58" t="s">
        <v>34</v>
      </c>
      <c r="H933" s="62">
        <f t="shared" si="295"/>
        <v>932</v>
      </c>
      <c r="I933" s="63" t="str">
        <f t="shared" si="296"/>
        <v/>
      </c>
      <c r="J933" s="47" t="str">
        <f t="shared" si="297"/>
        <v/>
      </c>
      <c r="K933" s="47" t="str">
        <f t="shared" si="298"/>
        <v/>
      </c>
      <c r="L933" s="48" t="str">
        <f t="shared" si="299"/>
        <v/>
      </c>
      <c r="M933" s="47" t="str">
        <f t="shared" si="300"/>
        <v/>
      </c>
      <c r="N933" s="54" t="str">
        <f t="shared" si="301"/>
        <v/>
      </c>
      <c r="P933" s="53" t="str">
        <f>IF($AB$1="NE","",IF(V933=$V$1,MAX($P$1:P932)+1,""))</f>
        <v/>
      </c>
      <c r="Q933" s="50" t="str">
        <f t="shared" si="284"/>
        <v/>
      </c>
      <c r="R933" s="47" t="str">
        <f t="shared" si="285"/>
        <v/>
      </c>
      <c r="S933" s="47" t="str">
        <f t="shared" si="286"/>
        <v/>
      </c>
      <c r="T933" s="48" t="str">
        <f t="shared" si="287"/>
        <v/>
      </c>
      <c r="U933" s="47" t="str">
        <f t="shared" si="288"/>
        <v/>
      </c>
      <c r="V933" s="54" t="str">
        <f t="shared" si="289"/>
        <v/>
      </c>
      <c r="X933" s="49" t="str">
        <f>IF(AA933=$AA$1,MAX($X$1:X932)+1,"")</f>
        <v/>
      </c>
      <c r="Y933" s="50">
        <f t="shared" si="283"/>
        <v>932</v>
      </c>
      <c r="Z933" s="51" t="str">
        <f t="shared" si="290"/>
        <v>Ječmen Jarní</v>
      </c>
      <c r="AA933" s="50" t="str">
        <f t="shared" si="291"/>
        <v>Znojmo</v>
      </c>
      <c r="AB933" s="50" t="str">
        <f t="shared" si="292"/>
        <v>Šanov nad Jevišovkou</v>
      </c>
      <c r="AC933" s="51">
        <f t="shared" si="293"/>
        <v>762016</v>
      </c>
      <c r="AD933" s="52" t="str">
        <f t="shared" si="294"/>
        <v>30,01 - 50,00 %</v>
      </c>
    </row>
    <row r="934" spans="1:30" ht="12.75" x14ac:dyDescent="0.25">
      <c r="A934" s="49">
        <f>IF(B934=$Z$1,MAX($A$1:A933)+1,"")</f>
        <v>933</v>
      </c>
      <c r="B934" s="51" t="s">
        <v>3036</v>
      </c>
      <c r="C934" s="51" t="s">
        <v>966</v>
      </c>
      <c r="D934" s="64" t="s">
        <v>1041</v>
      </c>
      <c r="E934" s="64">
        <v>764256</v>
      </c>
      <c r="F934" s="58" t="s">
        <v>34</v>
      </c>
      <c r="H934" s="62">
        <f t="shared" si="295"/>
        <v>933</v>
      </c>
      <c r="I934" s="63" t="str">
        <f t="shared" si="296"/>
        <v/>
      </c>
      <c r="J934" s="47" t="str">
        <f t="shared" si="297"/>
        <v/>
      </c>
      <c r="K934" s="47" t="str">
        <f t="shared" si="298"/>
        <v/>
      </c>
      <c r="L934" s="48" t="str">
        <f t="shared" si="299"/>
        <v/>
      </c>
      <c r="M934" s="47" t="str">
        <f t="shared" si="300"/>
        <v/>
      </c>
      <c r="N934" s="54" t="str">
        <f t="shared" si="301"/>
        <v/>
      </c>
      <c r="P934" s="53" t="str">
        <f>IF($AB$1="NE","",IF(V934=$V$1,MAX($P$1:P933)+1,""))</f>
        <v/>
      </c>
      <c r="Q934" s="50" t="str">
        <f t="shared" si="284"/>
        <v/>
      </c>
      <c r="R934" s="47" t="str">
        <f t="shared" si="285"/>
        <v/>
      </c>
      <c r="S934" s="47" t="str">
        <f t="shared" si="286"/>
        <v/>
      </c>
      <c r="T934" s="48" t="str">
        <f t="shared" si="287"/>
        <v/>
      </c>
      <c r="U934" s="47" t="str">
        <f t="shared" si="288"/>
        <v/>
      </c>
      <c r="V934" s="54" t="str">
        <f t="shared" si="289"/>
        <v/>
      </c>
      <c r="X934" s="49" t="str">
        <f>IF(AA934=$AA$1,MAX($X$1:X933)+1,"")</f>
        <v/>
      </c>
      <c r="Y934" s="50">
        <f t="shared" si="283"/>
        <v>933</v>
      </c>
      <c r="Z934" s="51" t="str">
        <f t="shared" si="290"/>
        <v>Ječmen Jarní</v>
      </c>
      <c r="AA934" s="50" t="str">
        <f t="shared" si="291"/>
        <v>Znojmo</v>
      </c>
      <c r="AB934" s="50" t="str">
        <f t="shared" si="292"/>
        <v>Šumná</v>
      </c>
      <c r="AC934" s="51">
        <f t="shared" si="293"/>
        <v>764256</v>
      </c>
      <c r="AD934" s="52" t="str">
        <f t="shared" si="294"/>
        <v>30,01 - 50,00 %</v>
      </c>
    </row>
    <row r="935" spans="1:30" ht="12.75" x14ac:dyDescent="0.25">
      <c r="A935" s="49">
        <f>IF(B935=$Z$1,MAX($A$1:A934)+1,"")</f>
        <v>934</v>
      </c>
      <c r="B935" s="51" t="s">
        <v>3036</v>
      </c>
      <c r="C935" s="51" t="s">
        <v>966</v>
      </c>
      <c r="D935" s="64" t="s">
        <v>1042</v>
      </c>
      <c r="E935" s="64">
        <v>765236</v>
      </c>
      <c r="F935" s="58" t="s">
        <v>34</v>
      </c>
      <c r="H935" s="62">
        <f t="shared" si="295"/>
        <v>934</v>
      </c>
      <c r="I935" s="63" t="str">
        <f t="shared" si="296"/>
        <v/>
      </c>
      <c r="J935" s="47" t="str">
        <f t="shared" si="297"/>
        <v/>
      </c>
      <c r="K935" s="47" t="str">
        <f t="shared" si="298"/>
        <v/>
      </c>
      <c r="L935" s="48" t="str">
        <f t="shared" si="299"/>
        <v/>
      </c>
      <c r="M935" s="47" t="str">
        <f t="shared" si="300"/>
        <v/>
      </c>
      <c r="N935" s="54" t="str">
        <f t="shared" si="301"/>
        <v/>
      </c>
      <c r="P935" s="53" t="str">
        <f>IF($AB$1="NE","",IF(V935=$V$1,MAX($P$1:P934)+1,""))</f>
        <v/>
      </c>
      <c r="Q935" s="50" t="str">
        <f t="shared" si="284"/>
        <v/>
      </c>
      <c r="R935" s="47" t="str">
        <f t="shared" si="285"/>
        <v/>
      </c>
      <c r="S935" s="47" t="str">
        <f t="shared" si="286"/>
        <v/>
      </c>
      <c r="T935" s="48" t="str">
        <f t="shared" si="287"/>
        <v/>
      </c>
      <c r="U935" s="47" t="str">
        <f t="shared" si="288"/>
        <v/>
      </c>
      <c r="V935" s="54" t="str">
        <f t="shared" si="289"/>
        <v/>
      </c>
      <c r="X935" s="49" t="str">
        <f>IF(AA935=$AA$1,MAX($X$1:X934)+1,"")</f>
        <v/>
      </c>
      <c r="Y935" s="50">
        <f t="shared" si="283"/>
        <v>934</v>
      </c>
      <c r="Z935" s="51" t="str">
        <f t="shared" si="290"/>
        <v>Ječmen Jarní</v>
      </c>
      <c r="AA935" s="50" t="str">
        <f t="shared" si="291"/>
        <v>Znojmo</v>
      </c>
      <c r="AB935" s="50" t="str">
        <f t="shared" si="292"/>
        <v>Dobronice</v>
      </c>
      <c r="AC935" s="51">
        <f t="shared" si="293"/>
        <v>765236</v>
      </c>
      <c r="AD935" s="52" t="str">
        <f t="shared" si="294"/>
        <v>30,01 - 50,00 %</v>
      </c>
    </row>
    <row r="936" spans="1:30" ht="12.75" x14ac:dyDescent="0.25">
      <c r="A936" s="49">
        <f>IF(B936=$Z$1,MAX($A$1:A935)+1,"")</f>
        <v>935</v>
      </c>
      <c r="B936" s="51" t="s">
        <v>3036</v>
      </c>
      <c r="C936" s="51" t="s">
        <v>966</v>
      </c>
      <c r="D936" s="64" t="s">
        <v>1043</v>
      </c>
      <c r="E936" s="64">
        <v>765252</v>
      </c>
      <c r="F936" s="58" t="s">
        <v>34</v>
      </c>
      <c r="H936" s="62">
        <f t="shared" si="295"/>
        <v>935</v>
      </c>
      <c r="I936" s="63" t="str">
        <f t="shared" si="296"/>
        <v/>
      </c>
      <c r="J936" s="47" t="str">
        <f t="shared" si="297"/>
        <v/>
      </c>
      <c r="K936" s="47" t="str">
        <f t="shared" si="298"/>
        <v/>
      </c>
      <c r="L936" s="48" t="str">
        <f t="shared" si="299"/>
        <v/>
      </c>
      <c r="M936" s="47" t="str">
        <f t="shared" si="300"/>
        <v/>
      </c>
      <c r="N936" s="54" t="str">
        <f t="shared" si="301"/>
        <v/>
      </c>
      <c r="P936" s="53" t="str">
        <f>IF($AB$1="NE","",IF(V936=$V$1,MAX($P$1:P935)+1,""))</f>
        <v/>
      </c>
      <c r="Q936" s="50" t="str">
        <f t="shared" si="284"/>
        <v/>
      </c>
      <c r="R936" s="47" t="str">
        <f t="shared" si="285"/>
        <v/>
      </c>
      <c r="S936" s="47" t="str">
        <f t="shared" si="286"/>
        <v/>
      </c>
      <c r="T936" s="48" t="str">
        <f t="shared" si="287"/>
        <v/>
      </c>
      <c r="U936" s="47" t="str">
        <f t="shared" si="288"/>
        <v/>
      </c>
      <c r="V936" s="54" t="str">
        <f t="shared" si="289"/>
        <v/>
      </c>
      <c r="X936" s="49" t="str">
        <f>IF(AA936=$AA$1,MAX($X$1:X935)+1,"")</f>
        <v/>
      </c>
      <c r="Y936" s="50">
        <f t="shared" si="283"/>
        <v>935</v>
      </c>
      <c r="Z936" s="51" t="str">
        <f t="shared" si="290"/>
        <v>Ječmen Jarní</v>
      </c>
      <c r="AA936" s="50" t="str">
        <f t="shared" si="291"/>
        <v>Znojmo</v>
      </c>
      <c r="AB936" s="50" t="str">
        <f t="shared" si="292"/>
        <v>Tavíkovice</v>
      </c>
      <c r="AC936" s="51">
        <f t="shared" si="293"/>
        <v>765252</v>
      </c>
      <c r="AD936" s="52" t="str">
        <f t="shared" si="294"/>
        <v>30,01 - 50,00 %</v>
      </c>
    </row>
    <row r="937" spans="1:30" ht="12.75" x14ac:dyDescent="0.25">
      <c r="A937" s="49">
        <f>IF(B937=$Z$1,MAX($A$1:A936)+1,"")</f>
        <v>936</v>
      </c>
      <c r="B937" s="51" t="s">
        <v>3036</v>
      </c>
      <c r="C937" s="51" t="s">
        <v>966</v>
      </c>
      <c r="D937" s="64" t="s">
        <v>1044</v>
      </c>
      <c r="E937" s="64">
        <v>768863</v>
      </c>
      <c r="F937" s="58" t="s">
        <v>34</v>
      </c>
      <c r="H937" s="62">
        <f t="shared" si="295"/>
        <v>936</v>
      </c>
      <c r="I937" s="63" t="str">
        <f t="shared" si="296"/>
        <v/>
      </c>
      <c r="J937" s="47" t="str">
        <f t="shared" si="297"/>
        <v/>
      </c>
      <c r="K937" s="47" t="str">
        <f t="shared" si="298"/>
        <v/>
      </c>
      <c r="L937" s="48" t="str">
        <f t="shared" si="299"/>
        <v/>
      </c>
      <c r="M937" s="47" t="str">
        <f t="shared" si="300"/>
        <v/>
      </c>
      <c r="N937" s="54" t="str">
        <f t="shared" si="301"/>
        <v/>
      </c>
      <c r="P937" s="53" t="str">
        <f>IF($AB$1="NE","",IF(V937=$V$1,MAX($P$1:P936)+1,""))</f>
        <v/>
      </c>
      <c r="Q937" s="50" t="str">
        <f t="shared" si="284"/>
        <v/>
      </c>
      <c r="R937" s="47" t="str">
        <f t="shared" si="285"/>
        <v/>
      </c>
      <c r="S937" s="47" t="str">
        <f t="shared" si="286"/>
        <v/>
      </c>
      <c r="T937" s="48" t="str">
        <f t="shared" si="287"/>
        <v/>
      </c>
      <c r="U937" s="47" t="str">
        <f t="shared" si="288"/>
        <v/>
      </c>
      <c r="V937" s="54" t="str">
        <f t="shared" si="289"/>
        <v/>
      </c>
      <c r="X937" s="49" t="str">
        <f>IF(AA937=$AA$1,MAX($X$1:X936)+1,"")</f>
        <v/>
      </c>
      <c r="Y937" s="50">
        <f t="shared" si="283"/>
        <v>936</v>
      </c>
      <c r="Z937" s="51" t="str">
        <f t="shared" si="290"/>
        <v>Ječmen Jarní</v>
      </c>
      <c r="AA937" s="50" t="str">
        <f t="shared" si="291"/>
        <v>Znojmo</v>
      </c>
      <c r="AB937" s="50" t="str">
        <f t="shared" si="292"/>
        <v>Trstěnice u Moravského Krumlova</v>
      </c>
      <c r="AC937" s="51">
        <f t="shared" si="293"/>
        <v>768863</v>
      </c>
      <c r="AD937" s="52" t="str">
        <f t="shared" si="294"/>
        <v>30,01 - 50,00 %</v>
      </c>
    </row>
    <row r="938" spans="1:30" ht="12.75" x14ac:dyDescent="0.25">
      <c r="A938" s="49">
        <f>IF(B938=$Z$1,MAX($A$1:A937)+1,"")</f>
        <v>937</v>
      </c>
      <c r="B938" s="51" t="s">
        <v>3036</v>
      </c>
      <c r="C938" s="51" t="s">
        <v>966</v>
      </c>
      <c r="D938" s="64" t="s">
        <v>1045</v>
      </c>
      <c r="E938" s="64">
        <v>771449</v>
      </c>
      <c r="F938" s="58" t="s">
        <v>34</v>
      </c>
      <c r="H938" s="62">
        <f t="shared" si="295"/>
        <v>937</v>
      </c>
      <c r="I938" s="63" t="str">
        <f t="shared" si="296"/>
        <v/>
      </c>
      <c r="J938" s="47" t="str">
        <f t="shared" si="297"/>
        <v/>
      </c>
      <c r="K938" s="47" t="str">
        <f t="shared" si="298"/>
        <v/>
      </c>
      <c r="L938" s="48" t="str">
        <f t="shared" si="299"/>
        <v/>
      </c>
      <c r="M938" s="47" t="str">
        <f t="shared" si="300"/>
        <v/>
      </c>
      <c r="N938" s="54" t="str">
        <f t="shared" si="301"/>
        <v/>
      </c>
      <c r="P938" s="53" t="str">
        <f>IF($AB$1="NE","",IF(V938=$V$1,MAX($P$1:P937)+1,""))</f>
        <v/>
      </c>
      <c r="Q938" s="50" t="str">
        <f t="shared" si="284"/>
        <v/>
      </c>
      <c r="R938" s="47" t="str">
        <f t="shared" si="285"/>
        <v/>
      </c>
      <c r="S938" s="47" t="str">
        <f t="shared" si="286"/>
        <v/>
      </c>
      <c r="T938" s="48" t="str">
        <f t="shared" si="287"/>
        <v/>
      </c>
      <c r="U938" s="47" t="str">
        <f t="shared" si="288"/>
        <v/>
      </c>
      <c r="V938" s="54" t="str">
        <f t="shared" si="289"/>
        <v/>
      </c>
      <c r="X938" s="49" t="str">
        <f>IF(AA938=$AA$1,MAX($X$1:X937)+1,"")</f>
        <v/>
      </c>
      <c r="Y938" s="50">
        <f t="shared" si="283"/>
        <v>937</v>
      </c>
      <c r="Z938" s="51" t="str">
        <f t="shared" si="290"/>
        <v>Ječmen Jarní</v>
      </c>
      <c r="AA938" s="50" t="str">
        <f t="shared" si="291"/>
        <v>Znojmo</v>
      </c>
      <c r="AB938" s="50" t="str">
        <f t="shared" si="292"/>
        <v>Tulešice</v>
      </c>
      <c r="AC938" s="51">
        <f t="shared" si="293"/>
        <v>771449</v>
      </c>
      <c r="AD938" s="52" t="str">
        <f t="shared" si="294"/>
        <v>30,01 - 50,00 %</v>
      </c>
    </row>
    <row r="939" spans="1:30" ht="12.75" x14ac:dyDescent="0.25">
      <c r="A939" s="49">
        <f>IF(B939=$Z$1,MAX($A$1:A938)+1,"")</f>
        <v>938</v>
      </c>
      <c r="B939" s="51" t="s">
        <v>3036</v>
      </c>
      <c r="C939" s="51" t="s">
        <v>966</v>
      </c>
      <c r="D939" s="64" t="s">
        <v>1046</v>
      </c>
      <c r="E939" s="64">
        <v>772836</v>
      </c>
      <c r="F939" s="58" t="s">
        <v>34</v>
      </c>
      <c r="H939" s="62">
        <f t="shared" si="295"/>
        <v>938</v>
      </c>
      <c r="I939" s="63" t="str">
        <f t="shared" si="296"/>
        <v/>
      </c>
      <c r="J939" s="47" t="str">
        <f t="shared" si="297"/>
        <v/>
      </c>
      <c r="K939" s="47" t="str">
        <f t="shared" si="298"/>
        <v/>
      </c>
      <c r="L939" s="48" t="str">
        <f t="shared" si="299"/>
        <v/>
      </c>
      <c r="M939" s="47" t="str">
        <f t="shared" si="300"/>
        <v/>
      </c>
      <c r="N939" s="54" t="str">
        <f t="shared" si="301"/>
        <v/>
      </c>
      <c r="P939" s="53" t="str">
        <f>IF($AB$1="NE","",IF(V939=$V$1,MAX($P$1:P938)+1,""))</f>
        <v/>
      </c>
      <c r="Q939" s="50" t="str">
        <f t="shared" si="284"/>
        <v/>
      </c>
      <c r="R939" s="47" t="str">
        <f t="shared" si="285"/>
        <v/>
      </c>
      <c r="S939" s="47" t="str">
        <f t="shared" si="286"/>
        <v/>
      </c>
      <c r="T939" s="48" t="str">
        <f t="shared" si="287"/>
        <v/>
      </c>
      <c r="U939" s="47" t="str">
        <f t="shared" si="288"/>
        <v/>
      </c>
      <c r="V939" s="54" t="str">
        <f t="shared" si="289"/>
        <v/>
      </c>
      <c r="X939" s="49" t="str">
        <f>IF(AA939=$AA$1,MAX($X$1:X938)+1,"")</f>
        <v/>
      </c>
      <c r="Y939" s="50">
        <f t="shared" si="283"/>
        <v>938</v>
      </c>
      <c r="Z939" s="51" t="str">
        <f t="shared" si="290"/>
        <v>Ječmen Jarní</v>
      </c>
      <c r="AA939" s="50" t="str">
        <f t="shared" si="291"/>
        <v>Znojmo</v>
      </c>
      <c r="AB939" s="50" t="str">
        <f t="shared" si="292"/>
        <v>Uherčice u Znojma</v>
      </c>
      <c r="AC939" s="51">
        <f t="shared" si="293"/>
        <v>772836</v>
      </c>
      <c r="AD939" s="52" t="str">
        <f t="shared" si="294"/>
        <v>30,01 - 50,00 %</v>
      </c>
    </row>
    <row r="940" spans="1:30" ht="12.75" x14ac:dyDescent="0.25">
      <c r="A940" s="49">
        <f>IF(B940=$Z$1,MAX($A$1:A939)+1,"")</f>
        <v>939</v>
      </c>
      <c r="B940" s="51" t="s">
        <v>3036</v>
      </c>
      <c r="C940" s="51" t="s">
        <v>966</v>
      </c>
      <c r="D940" s="64" t="s">
        <v>1047</v>
      </c>
      <c r="E940" s="64">
        <v>774308</v>
      </c>
      <c r="F940" s="58" t="s">
        <v>34</v>
      </c>
      <c r="H940" s="62">
        <f t="shared" si="295"/>
        <v>939</v>
      </c>
      <c r="I940" s="63" t="str">
        <f t="shared" si="296"/>
        <v/>
      </c>
      <c r="J940" s="47" t="str">
        <f t="shared" si="297"/>
        <v/>
      </c>
      <c r="K940" s="47" t="str">
        <f t="shared" si="298"/>
        <v/>
      </c>
      <c r="L940" s="48" t="str">
        <f t="shared" si="299"/>
        <v/>
      </c>
      <c r="M940" s="47" t="str">
        <f t="shared" si="300"/>
        <v/>
      </c>
      <c r="N940" s="54" t="str">
        <f t="shared" si="301"/>
        <v/>
      </c>
      <c r="P940" s="53" t="str">
        <f>IF($AB$1="NE","",IF(V940=$V$1,MAX($P$1:P939)+1,""))</f>
        <v/>
      </c>
      <c r="Q940" s="50" t="str">
        <f t="shared" si="284"/>
        <v/>
      </c>
      <c r="R940" s="47" t="str">
        <f t="shared" si="285"/>
        <v/>
      </c>
      <c r="S940" s="47" t="str">
        <f t="shared" si="286"/>
        <v/>
      </c>
      <c r="T940" s="48" t="str">
        <f t="shared" si="287"/>
        <v/>
      </c>
      <c r="U940" s="47" t="str">
        <f t="shared" si="288"/>
        <v/>
      </c>
      <c r="V940" s="54" t="str">
        <f t="shared" si="289"/>
        <v/>
      </c>
      <c r="X940" s="49" t="str">
        <f>IF(AA940=$AA$1,MAX($X$1:X939)+1,"")</f>
        <v/>
      </c>
      <c r="Y940" s="50">
        <f t="shared" si="283"/>
        <v>939</v>
      </c>
      <c r="Z940" s="51" t="str">
        <f t="shared" si="290"/>
        <v>Ječmen Jarní</v>
      </c>
      <c r="AA940" s="50" t="str">
        <f t="shared" si="291"/>
        <v>Znojmo</v>
      </c>
      <c r="AB940" s="50" t="str">
        <f t="shared" si="292"/>
        <v>Únanov</v>
      </c>
      <c r="AC940" s="51">
        <f t="shared" si="293"/>
        <v>774308</v>
      </c>
      <c r="AD940" s="52" t="str">
        <f t="shared" si="294"/>
        <v>30,01 - 50,00 %</v>
      </c>
    </row>
    <row r="941" spans="1:30" ht="12.75" x14ac:dyDescent="0.25">
      <c r="A941" s="49">
        <f>IF(B941=$Z$1,MAX($A$1:A940)+1,"")</f>
        <v>940</v>
      </c>
      <c r="B941" s="51" t="s">
        <v>3036</v>
      </c>
      <c r="C941" s="51" t="s">
        <v>966</v>
      </c>
      <c r="D941" s="64" t="s">
        <v>1048</v>
      </c>
      <c r="E941" s="64">
        <v>777536</v>
      </c>
      <c r="F941" s="58" t="s">
        <v>34</v>
      </c>
      <c r="H941" s="62">
        <f t="shared" si="295"/>
        <v>940</v>
      </c>
      <c r="I941" s="63" t="str">
        <f t="shared" si="296"/>
        <v/>
      </c>
      <c r="J941" s="47" t="str">
        <f t="shared" si="297"/>
        <v/>
      </c>
      <c r="K941" s="47" t="str">
        <f t="shared" si="298"/>
        <v/>
      </c>
      <c r="L941" s="48" t="str">
        <f t="shared" si="299"/>
        <v/>
      </c>
      <c r="M941" s="47" t="str">
        <f t="shared" si="300"/>
        <v/>
      </c>
      <c r="N941" s="54" t="str">
        <f t="shared" si="301"/>
        <v/>
      </c>
      <c r="P941" s="53" t="str">
        <f>IF($AB$1="NE","",IF(V941=$V$1,MAX($P$1:P940)+1,""))</f>
        <v/>
      </c>
      <c r="Q941" s="50" t="str">
        <f t="shared" si="284"/>
        <v/>
      </c>
      <c r="R941" s="47" t="str">
        <f t="shared" si="285"/>
        <v/>
      </c>
      <c r="S941" s="47" t="str">
        <f t="shared" si="286"/>
        <v/>
      </c>
      <c r="T941" s="48" t="str">
        <f t="shared" si="287"/>
        <v/>
      </c>
      <c r="U941" s="47" t="str">
        <f t="shared" si="288"/>
        <v/>
      </c>
      <c r="V941" s="54" t="str">
        <f t="shared" si="289"/>
        <v/>
      </c>
      <c r="X941" s="49" t="str">
        <f>IF(AA941=$AA$1,MAX($X$1:X940)+1,"")</f>
        <v/>
      </c>
      <c r="Y941" s="50">
        <f t="shared" si="283"/>
        <v>940</v>
      </c>
      <c r="Z941" s="51" t="str">
        <f t="shared" si="290"/>
        <v>Ječmen Jarní</v>
      </c>
      <c r="AA941" s="50" t="str">
        <f t="shared" si="291"/>
        <v>Znojmo</v>
      </c>
      <c r="AB941" s="50" t="str">
        <f t="shared" si="292"/>
        <v>Vedrovice</v>
      </c>
      <c r="AC941" s="51">
        <f t="shared" si="293"/>
        <v>777536</v>
      </c>
      <c r="AD941" s="52" t="str">
        <f t="shared" si="294"/>
        <v>30,01 - 50,00 %</v>
      </c>
    </row>
    <row r="942" spans="1:30" ht="12.75" x14ac:dyDescent="0.25">
      <c r="A942" s="49">
        <f>IF(B942=$Z$1,MAX($A$1:A941)+1,"")</f>
        <v>941</v>
      </c>
      <c r="B942" s="51" t="s">
        <v>3036</v>
      </c>
      <c r="C942" s="51" t="s">
        <v>966</v>
      </c>
      <c r="D942" s="64" t="s">
        <v>1049</v>
      </c>
      <c r="E942" s="64">
        <v>779971</v>
      </c>
      <c r="F942" s="58" t="s">
        <v>34</v>
      </c>
      <c r="H942" s="62">
        <f t="shared" si="295"/>
        <v>941</v>
      </c>
      <c r="I942" s="63" t="str">
        <f t="shared" si="296"/>
        <v/>
      </c>
      <c r="J942" s="47" t="str">
        <f t="shared" si="297"/>
        <v/>
      </c>
      <c r="K942" s="47" t="str">
        <f t="shared" si="298"/>
        <v/>
      </c>
      <c r="L942" s="48" t="str">
        <f t="shared" si="299"/>
        <v/>
      </c>
      <c r="M942" s="47" t="str">
        <f t="shared" si="300"/>
        <v/>
      </c>
      <c r="N942" s="54" t="str">
        <f t="shared" si="301"/>
        <v/>
      </c>
      <c r="P942" s="53" t="str">
        <f>IF($AB$1="NE","",IF(V942=$V$1,MAX($P$1:P941)+1,""))</f>
        <v/>
      </c>
      <c r="Q942" s="50" t="str">
        <f t="shared" si="284"/>
        <v/>
      </c>
      <c r="R942" s="47" t="str">
        <f t="shared" si="285"/>
        <v/>
      </c>
      <c r="S942" s="47" t="str">
        <f t="shared" si="286"/>
        <v/>
      </c>
      <c r="T942" s="48" t="str">
        <f t="shared" si="287"/>
        <v/>
      </c>
      <c r="U942" s="47" t="str">
        <f t="shared" si="288"/>
        <v/>
      </c>
      <c r="V942" s="54" t="str">
        <f t="shared" si="289"/>
        <v/>
      </c>
      <c r="X942" s="49" t="str">
        <f>IF(AA942=$AA$1,MAX($X$1:X941)+1,"")</f>
        <v/>
      </c>
      <c r="Y942" s="50">
        <f t="shared" si="283"/>
        <v>941</v>
      </c>
      <c r="Z942" s="51" t="str">
        <f t="shared" si="290"/>
        <v>Ječmen Jarní</v>
      </c>
      <c r="AA942" s="50" t="str">
        <f t="shared" si="291"/>
        <v>Znojmo</v>
      </c>
      <c r="AB942" s="50" t="str">
        <f t="shared" si="292"/>
        <v>Vémyslice</v>
      </c>
      <c r="AC942" s="51">
        <f t="shared" si="293"/>
        <v>779971</v>
      </c>
      <c r="AD942" s="52" t="str">
        <f t="shared" si="294"/>
        <v>30,01 - 50,00 %</v>
      </c>
    </row>
    <row r="943" spans="1:30" ht="12.75" x14ac:dyDescent="0.25">
      <c r="A943" s="49">
        <f>IF(B943=$Z$1,MAX($A$1:A942)+1,"")</f>
        <v>942</v>
      </c>
      <c r="B943" s="51" t="s">
        <v>3036</v>
      </c>
      <c r="C943" s="51" t="s">
        <v>966</v>
      </c>
      <c r="D943" s="64" t="s">
        <v>1050</v>
      </c>
      <c r="E943" s="64">
        <v>782602</v>
      </c>
      <c r="F943" s="58" t="s">
        <v>34</v>
      </c>
      <c r="H943" s="62">
        <f t="shared" si="295"/>
        <v>942</v>
      </c>
      <c r="I943" s="63" t="str">
        <f t="shared" si="296"/>
        <v/>
      </c>
      <c r="J943" s="47" t="str">
        <f t="shared" si="297"/>
        <v/>
      </c>
      <c r="K943" s="47" t="str">
        <f t="shared" si="298"/>
        <v/>
      </c>
      <c r="L943" s="48" t="str">
        <f t="shared" si="299"/>
        <v/>
      </c>
      <c r="M943" s="47" t="str">
        <f t="shared" si="300"/>
        <v/>
      </c>
      <c r="N943" s="54" t="str">
        <f t="shared" si="301"/>
        <v/>
      </c>
      <c r="P943" s="53" t="str">
        <f>IF($AB$1="NE","",IF(V943=$V$1,MAX($P$1:P942)+1,""))</f>
        <v/>
      </c>
      <c r="Q943" s="50" t="str">
        <f t="shared" si="284"/>
        <v/>
      </c>
      <c r="R943" s="47" t="str">
        <f t="shared" si="285"/>
        <v/>
      </c>
      <c r="S943" s="47" t="str">
        <f t="shared" si="286"/>
        <v/>
      </c>
      <c r="T943" s="48" t="str">
        <f t="shared" si="287"/>
        <v/>
      </c>
      <c r="U943" s="47" t="str">
        <f t="shared" si="288"/>
        <v/>
      </c>
      <c r="V943" s="54" t="str">
        <f t="shared" si="289"/>
        <v/>
      </c>
      <c r="X943" s="49" t="str">
        <f>IF(AA943=$AA$1,MAX($X$1:X942)+1,"")</f>
        <v/>
      </c>
      <c r="Y943" s="50">
        <f t="shared" si="283"/>
        <v>942</v>
      </c>
      <c r="Z943" s="51" t="str">
        <f t="shared" si="290"/>
        <v>Ječmen Jarní</v>
      </c>
      <c r="AA943" s="50" t="str">
        <f t="shared" si="291"/>
        <v>Znojmo</v>
      </c>
      <c r="AB943" s="50" t="str">
        <f t="shared" si="292"/>
        <v>Višňové</v>
      </c>
      <c r="AC943" s="51">
        <f t="shared" si="293"/>
        <v>782602</v>
      </c>
      <c r="AD943" s="52" t="str">
        <f t="shared" si="294"/>
        <v>30,01 - 50,00 %</v>
      </c>
    </row>
    <row r="944" spans="1:30" ht="12.75" x14ac:dyDescent="0.25">
      <c r="A944" s="49">
        <f>IF(B944=$Z$1,MAX($A$1:A943)+1,"")</f>
        <v>943</v>
      </c>
      <c r="B944" s="51" t="s">
        <v>3036</v>
      </c>
      <c r="C944" s="51" t="s">
        <v>966</v>
      </c>
      <c r="D944" s="64" t="s">
        <v>1051</v>
      </c>
      <c r="E944" s="64">
        <v>785555</v>
      </c>
      <c r="F944" s="58" t="s">
        <v>34</v>
      </c>
      <c r="H944" s="62">
        <f t="shared" si="295"/>
        <v>943</v>
      </c>
      <c r="I944" s="63" t="str">
        <f t="shared" si="296"/>
        <v/>
      </c>
      <c r="J944" s="47" t="str">
        <f t="shared" si="297"/>
        <v/>
      </c>
      <c r="K944" s="47" t="str">
        <f t="shared" si="298"/>
        <v/>
      </c>
      <c r="L944" s="48" t="str">
        <f t="shared" si="299"/>
        <v/>
      </c>
      <c r="M944" s="47" t="str">
        <f t="shared" si="300"/>
        <v/>
      </c>
      <c r="N944" s="54" t="str">
        <f t="shared" si="301"/>
        <v/>
      </c>
      <c r="P944" s="53" t="str">
        <f>IF($AB$1="NE","",IF(V944=$V$1,MAX($P$1:P943)+1,""))</f>
        <v/>
      </c>
      <c r="Q944" s="50" t="str">
        <f t="shared" si="284"/>
        <v/>
      </c>
      <c r="R944" s="47" t="str">
        <f t="shared" si="285"/>
        <v/>
      </c>
      <c r="S944" s="47" t="str">
        <f t="shared" si="286"/>
        <v/>
      </c>
      <c r="T944" s="48" t="str">
        <f t="shared" si="287"/>
        <v/>
      </c>
      <c r="U944" s="47" t="str">
        <f t="shared" si="288"/>
        <v/>
      </c>
      <c r="V944" s="54" t="str">
        <f t="shared" si="289"/>
        <v/>
      </c>
      <c r="X944" s="49" t="str">
        <f>IF(AA944=$AA$1,MAX($X$1:X943)+1,"")</f>
        <v/>
      </c>
      <c r="Y944" s="50">
        <f t="shared" si="283"/>
        <v>943</v>
      </c>
      <c r="Z944" s="51" t="str">
        <f t="shared" si="290"/>
        <v>Ječmen Jarní</v>
      </c>
      <c r="AA944" s="50" t="str">
        <f t="shared" si="291"/>
        <v>Znojmo</v>
      </c>
      <c r="AB944" s="50" t="str">
        <f t="shared" si="292"/>
        <v>Vranovská Ves</v>
      </c>
      <c r="AC944" s="51">
        <f t="shared" si="293"/>
        <v>785555</v>
      </c>
      <c r="AD944" s="52" t="str">
        <f t="shared" si="294"/>
        <v>30,01 - 50,00 %</v>
      </c>
    </row>
    <row r="945" spans="1:30" ht="12.75" x14ac:dyDescent="0.25">
      <c r="A945" s="49">
        <f>IF(B945=$Z$1,MAX($A$1:A944)+1,"")</f>
        <v>944</v>
      </c>
      <c r="B945" s="51" t="s">
        <v>3036</v>
      </c>
      <c r="C945" s="51" t="s">
        <v>966</v>
      </c>
      <c r="D945" s="64" t="s">
        <v>1052</v>
      </c>
      <c r="E945" s="64">
        <v>785571</v>
      </c>
      <c r="F945" s="58" t="s">
        <v>34</v>
      </c>
      <c r="H945" s="62">
        <f t="shared" si="295"/>
        <v>944</v>
      </c>
      <c r="I945" s="63" t="str">
        <f t="shared" si="296"/>
        <v/>
      </c>
      <c r="J945" s="47" t="str">
        <f t="shared" si="297"/>
        <v/>
      </c>
      <c r="K945" s="47" t="str">
        <f t="shared" si="298"/>
        <v/>
      </c>
      <c r="L945" s="48" t="str">
        <f t="shared" si="299"/>
        <v/>
      </c>
      <c r="M945" s="47" t="str">
        <f t="shared" si="300"/>
        <v/>
      </c>
      <c r="N945" s="54" t="str">
        <f t="shared" si="301"/>
        <v/>
      </c>
      <c r="P945" s="53" t="str">
        <f>IF($AB$1="NE","",IF(V945=$V$1,MAX($P$1:P944)+1,""))</f>
        <v/>
      </c>
      <c r="Q945" s="50" t="str">
        <f t="shared" si="284"/>
        <v/>
      </c>
      <c r="R945" s="47" t="str">
        <f t="shared" si="285"/>
        <v/>
      </c>
      <c r="S945" s="47" t="str">
        <f t="shared" si="286"/>
        <v/>
      </c>
      <c r="T945" s="48" t="str">
        <f t="shared" si="287"/>
        <v/>
      </c>
      <c r="U945" s="47" t="str">
        <f t="shared" si="288"/>
        <v/>
      </c>
      <c r="V945" s="54" t="str">
        <f t="shared" si="289"/>
        <v/>
      </c>
      <c r="X945" s="49" t="str">
        <f>IF(AA945=$AA$1,MAX($X$1:X944)+1,"")</f>
        <v/>
      </c>
      <c r="Y945" s="50">
        <f t="shared" si="283"/>
        <v>944</v>
      </c>
      <c r="Z945" s="51" t="str">
        <f t="shared" si="290"/>
        <v>Ječmen Jarní</v>
      </c>
      <c r="AA945" s="50" t="str">
        <f t="shared" si="291"/>
        <v>Znojmo</v>
      </c>
      <c r="AB945" s="50" t="str">
        <f t="shared" si="292"/>
        <v>Mešovice</v>
      </c>
      <c r="AC945" s="51">
        <f t="shared" si="293"/>
        <v>785571</v>
      </c>
      <c r="AD945" s="52" t="str">
        <f t="shared" si="294"/>
        <v>30,01 - 50,00 %</v>
      </c>
    </row>
    <row r="946" spans="1:30" ht="12.75" x14ac:dyDescent="0.25">
      <c r="A946" s="49">
        <f>IF(B946=$Z$1,MAX($A$1:A945)+1,"")</f>
        <v>945</v>
      </c>
      <c r="B946" s="51" t="s">
        <v>3036</v>
      </c>
      <c r="C946" s="51" t="s">
        <v>966</v>
      </c>
      <c r="D946" s="64" t="s">
        <v>1053</v>
      </c>
      <c r="E946" s="64">
        <v>786128</v>
      </c>
      <c r="F946" s="58" t="s">
        <v>34</v>
      </c>
      <c r="H946" s="62">
        <f t="shared" si="295"/>
        <v>945</v>
      </c>
      <c r="I946" s="63" t="str">
        <f t="shared" si="296"/>
        <v/>
      </c>
      <c r="J946" s="47" t="str">
        <f t="shared" si="297"/>
        <v/>
      </c>
      <c r="K946" s="47" t="str">
        <f t="shared" si="298"/>
        <v/>
      </c>
      <c r="L946" s="48" t="str">
        <f t="shared" si="299"/>
        <v/>
      </c>
      <c r="M946" s="47" t="str">
        <f t="shared" si="300"/>
        <v/>
      </c>
      <c r="N946" s="54" t="str">
        <f t="shared" si="301"/>
        <v/>
      </c>
      <c r="P946" s="53" t="str">
        <f>IF($AB$1="NE","",IF(V946=$V$1,MAX($P$1:P945)+1,""))</f>
        <v/>
      </c>
      <c r="Q946" s="50" t="str">
        <f t="shared" si="284"/>
        <v/>
      </c>
      <c r="R946" s="47" t="str">
        <f t="shared" si="285"/>
        <v/>
      </c>
      <c r="S946" s="47" t="str">
        <f t="shared" si="286"/>
        <v/>
      </c>
      <c r="T946" s="48" t="str">
        <f t="shared" si="287"/>
        <v/>
      </c>
      <c r="U946" s="47" t="str">
        <f t="shared" si="288"/>
        <v/>
      </c>
      <c r="V946" s="54" t="str">
        <f t="shared" si="289"/>
        <v/>
      </c>
      <c r="X946" s="49" t="str">
        <f>IF(AA946=$AA$1,MAX($X$1:X945)+1,"")</f>
        <v/>
      </c>
      <c r="Y946" s="50">
        <f t="shared" si="283"/>
        <v>945</v>
      </c>
      <c r="Z946" s="51" t="str">
        <f t="shared" si="290"/>
        <v>Ječmen Jarní</v>
      </c>
      <c r="AA946" s="50" t="str">
        <f t="shared" si="291"/>
        <v>Znojmo</v>
      </c>
      <c r="AB946" s="50" t="str">
        <f t="shared" si="292"/>
        <v>Vrbovec</v>
      </c>
      <c r="AC946" s="51">
        <f t="shared" si="293"/>
        <v>786128</v>
      </c>
      <c r="AD946" s="52" t="str">
        <f t="shared" si="294"/>
        <v>30,01 - 50,00 %</v>
      </c>
    </row>
    <row r="947" spans="1:30" ht="12.75" x14ac:dyDescent="0.25">
      <c r="A947" s="49">
        <f>IF(B947=$Z$1,MAX($A$1:A946)+1,"")</f>
        <v>946</v>
      </c>
      <c r="B947" s="51" t="s">
        <v>3036</v>
      </c>
      <c r="C947" s="51" t="s">
        <v>966</v>
      </c>
      <c r="D947" s="64" t="s">
        <v>1054</v>
      </c>
      <c r="E947" s="64">
        <v>787850</v>
      </c>
      <c r="F947" s="58" t="s">
        <v>34</v>
      </c>
      <c r="H947" s="62">
        <f t="shared" si="295"/>
        <v>946</v>
      </c>
      <c r="I947" s="63" t="str">
        <f t="shared" si="296"/>
        <v/>
      </c>
      <c r="J947" s="47" t="str">
        <f t="shared" si="297"/>
        <v/>
      </c>
      <c r="K947" s="47" t="str">
        <f t="shared" si="298"/>
        <v/>
      </c>
      <c r="L947" s="48" t="str">
        <f t="shared" si="299"/>
        <v/>
      </c>
      <c r="M947" s="47" t="str">
        <f t="shared" si="300"/>
        <v/>
      </c>
      <c r="N947" s="54" t="str">
        <f t="shared" si="301"/>
        <v/>
      </c>
      <c r="P947" s="53" t="str">
        <f>IF($AB$1="NE","",IF(V947=$V$1,MAX($P$1:P946)+1,""))</f>
        <v/>
      </c>
      <c r="Q947" s="50" t="str">
        <f t="shared" si="284"/>
        <v/>
      </c>
      <c r="R947" s="47" t="str">
        <f t="shared" si="285"/>
        <v/>
      </c>
      <c r="S947" s="47" t="str">
        <f t="shared" si="286"/>
        <v/>
      </c>
      <c r="T947" s="48" t="str">
        <f t="shared" si="287"/>
        <v/>
      </c>
      <c r="U947" s="47" t="str">
        <f t="shared" si="288"/>
        <v/>
      </c>
      <c r="V947" s="54" t="str">
        <f t="shared" si="289"/>
        <v/>
      </c>
      <c r="X947" s="49" t="str">
        <f>IF(AA947=$AA$1,MAX($X$1:X946)+1,"")</f>
        <v/>
      </c>
      <c r="Y947" s="50">
        <f t="shared" si="283"/>
        <v>946</v>
      </c>
      <c r="Z947" s="51" t="str">
        <f t="shared" si="290"/>
        <v>Ječmen Jarní</v>
      </c>
      <c r="AA947" s="50" t="str">
        <f t="shared" si="291"/>
        <v>Znojmo</v>
      </c>
      <c r="AB947" s="50" t="str">
        <f t="shared" si="292"/>
        <v>Vysočany u Znojma</v>
      </c>
      <c r="AC947" s="51">
        <f t="shared" si="293"/>
        <v>787850</v>
      </c>
      <c r="AD947" s="52" t="str">
        <f t="shared" si="294"/>
        <v>30,01 - 50,00 %</v>
      </c>
    </row>
    <row r="948" spans="1:30" ht="12.75" x14ac:dyDescent="0.25">
      <c r="A948" s="49">
        <f>IF(B948=$Z$1,MAX($A$1:A947)+1,"")</f>
        <v>947</v>
      </c>
      <c r="B948" s="51" t="s">
        <v>3036</v>
      </c>
      <c r="C948" s="51" t="s">
        <v>966</v>
      </c>
      <c r="D948" s="64" t="s">
        <v>1055</v>
      </c>
      <c r="E948" s="64">
        <v>790575</v>
      </c>
      <c r="F948" s="58" t="s">
        <v>34</v>
      </c>
      <c r="H948" s="62">
        <f t="shared" si="295"/>
        <v>947</v>
      </c>
      <c r="I948" s="63" t="str">
        <f t="shared" si="296"/>
        <v/>
      </c>
      <c r="J948" s="47" t="str">
        <f t="shared" si="297"/>
        <v/>
      </c>
      <c r="K948" s="47" t="str">
        <f t="shared" si="298"/>
        <v/>
      </c>
      <c r="L948" s="48" t="str">
        <f t="shared" si="299"/>
        <v/>
      </c>
      <c r="M948" s="47" t="str">
        <f t="shared" si="300"/>
        <v/>
      </c>
      <c r="N948" s="54" t="str">
        <f t="shared" si="301"/>
        <v/>
      </c>
      <c r="P948" s="53" t="str">
        <f>IF($AB$1="NE","",IF(V948=$V$1,MAX($P$1:P947)+1,""))</f>
        <v/>
      </c>
      <c r="Q948" s="50" t="str">
        <f t="shared" si="284"/>
        <v/>
      </c>
      <c r="R948" s="47" t="str">
        <f t="shared" si="285"/>
        <v/>
      </c>
      <c r="S948" s="47" t="str">
        <f t="shared" si="286"/>
        <v/>
      </c>
      <c r="T948" s="48" t="str">
        <f t="shared" si="287"/>
        <v/>
      </c>
      <c r="U948" s="47" t="str">
        <f t="shared" si="288"/>
        <v/>
      </c>
      <c r="V948" s="54" t="str">
        <f t="shared" si="289"/>
        <v/>
      </c>
      <c r="X948" s="49" t="str">
        <f>IF(AA948=$AA$1,MAX($X$1:X947)+1,"")</f>
        <v/>
      </c>
      <c r="Y948" s="50">
        <f t="shared" si="283"/>
        <v>947</v>
      </c>
      <c r="Z948" s="51" t="str">
        <f t="shared" si="290"/>
        <v>Ječmen Jarní</v>
      </c>
      <c r="AA948" s="50" t="str">
        <f t="shared" si="291"/>
        <v>Znojmo</v>
      </c>
      <c r="AB948" s="50" t="str">
        <f t="shared" si="292"/>
        <v>Zálesí u Bítova</v>
      </c>
      <c r="AC948" s="51">
        <f t="shared" si="293"/>
        <v>790575</v>
      </c>
      <c r="AD948" s="52" t="str">
        <f t="shared" si="294"/>
        <v>30,01 - 50,00 %</v>
      </c>
    </row>
    <row r="949" spans="1:30" ht="12.75" x14ac:dyDescent="0.25">
      <c r="A949" s="49">
        <f>IF(B949=$Z$1,MAX($A$1:A948)+1,"")</f>
        <v>948</v>
      </c>
      <c r="B949" s="51" t="s">
        <v>3036</v>
      </c>
      <c r="C949" s="51" t="s">
        <v>966</v>
      </c>
      <c r="D949" s="64" t="s">
        <v>1056</v>
      </c>
      <c r="E949" s="64">
        <v>791571</v>
      </c>
      <c r="F949" s="58" t="s">
        <v>34</v>
      </c>
      <c r="H949" s="62">
        <f t="shared" si="295"/>
        <v>948</v>
      </c>
      <c r="I949" s="63" t="str">
        <f t="shared" si="296"/>
        <v/>
      </c>
      <c r="J949" s="47" t="str">
        <f t="shared" si="297"/>
        <v/>
      </c>
      <c r="K949" s="47" t="str">
        <f t="shared" si="298"/>
        <v/>
      </c>
      <c r="L949" s="48" t="str">
        <f t="shared" si="299"/>
        <v/>
      </c>
      <c r="M949" s="47" t="str">
        <f t="shared" si="300"/>
        <v/>
      </c>
      <c r="N949" s="54" t="str">
        <f t="shared" si="301"/>
        <v/>
      </c>
      <c r="P949" s="53" t="str">
        <f>IF($AB$1="NE","",IF(V949=$V$1,MAX($P$1:P948)+1,""))</f>
        <v/>
      </c>
      <c r="Q949" s="50" t="str">
        <f t="shared" si="284"/>
        <v/>
      </c>
      <c r="R949" s="47" t="str">
        <f t="shared" si="285"/>
        <v/>
      </c>
      <c r="S949" s="47" t="str">
        <f t="shared" si="286"/>
        <v/>
      </c>
      <c r="T949" s="48" t="str">
        <f t="shared" si="287"/>
        <v/>
      </c>
      <c r="U949" s="47" t="str">
        <f t="shared" si="288"/>
        <v/>
      </c>
      <c r="V949" s="54" t="str">
        <f t="shared" si="289"/>
        <v/>
      </c>
      <c r="X949" s="49" t="str">
        <f>IF(AA949=$AA$1,MAX($X$1:X948)+1,"")</f>
        <v/>
      </c>
      <c r="Y949" s="50">
        <f t="shared" si="283"/>
        <v>948</v>
      </c>
      <c r="Z949" s="51" t="str">
        <f t="shared" si="290"/>
        <v>Ječmen Jarní</v>
      </c>
      <c r="AA949" s="50" t="str">
        <f t="shared" si="291"/>
        <v>Znojmo</v>
      </c>
      <c r="AB949" s="50" t="str">
        <f t="shared" si="292"/>
        <v>Zblovice</v>
      </c>
      <c r="AC949" s="51">
        <f t="shared" si="293"/>
        <v>791571</v>
      </c>
      <c r="AD949" s="52" t="str">
        <f t="shared" si="294"/>
        <v>30,01 - 50,00 %</v>
      </c>
    </row>
    <row r="950" spans="1:30" ht="12.75" x14ac:dyDescent="0.25">
      <c r="A950" s="49">
        <f>IF(B950=$Z$1,MAX($A$1:A949)+1,"")</f>
        <v>949</v>
      </c>
      <c r="B950" s="51" t="s">
        <v>3036</v>
      </c>
      <c r="C950" s="51" t="s">
        <v>966</v>
      </c>
      <c r="D950" s="64" t="s">
        <v>1057</v>
      </c>
      <c r="E950" s="64">
        <v>793418</v>
      </c>
      <c r="F950" s="58" t="s">
        <v>34</v>
      </c>
      <c r="H950" s="62">
        <f t="shared" si="295"/>
        <v>949</v>
      </c>
      <c r="I950" s="63" t="str">
        <f t="shared" si="296"/>
        <v/>
      </c>
      <c r="J950" s="47" t="str">
        <f t="shared" si="297"/>
        <v/>
      </c>
      <c r="K950" s="47" t="str">
        <f t="shared" si="298"/>
        <v/>
      </c>
      <c r="L950" s="48" t="str">
        <f t="shared" si="299"/>
        <v/>
      </c>
      <c r="M950" s="47" t="str">
        <f t="shared" si="300"/>
        <v/>
      </c>
      <c r="N950" s="54" t="str">
        <f t="shared" si="301"/>
        <v/>
      </c>
      <c r="P950" s="53" t="str">
        <f>IF($AB$1="NE","",IF(V950=$V$1,MAX($P$1:P949)+1,""))</f>
        <v/>
      </c>
      <c r="Q950" s="50" t="str">
        <f t="shared" si="284"/>
        <v/>
      </c>
      <c r="R950" s="47" t="str">
        <f t="shared" si="285"/>
        <v/>
      </c>
      <c r="S950" s="47" t="str">
        <f t="shared" si="286"/>
        <v/>
      </c>
      <c r="T950" s="48" t="str">
        <f t="shared" si="287"/>
        <v/>
      </c>
      <c r="U950" s="47" t="str">
        <f t="shared" si="288"/>
        <v/>
      </c>
      <c r="V950" s="54" t="str">
        <f t="shared" si="289"/>
        <v/>
      </c>
      <c r="X950" s="49" t="str">
        <f>IF(AA950=$AA$1,MAX($X$1:X949)+1,"")</f>
        <v/>
      </c>
      <c r="Y950" s="50">
        <f t="shared" si="283"/>
        <v>949</v>
      </c>
      <c r="Z950" s="51" t="str">
        <f t="shared" si="290"/>
        <v>Ječmen Jarní</v>
      </c>
      <c r="AA950" s="50" t="str">
        <f t="shared" si="291"/>
        <v>Znojmo</v>
      </c>
      <c r="AB950" s="50" t="str">
        <f t="shared" si="292"/>
        <v>Znojmo-město</v>
      </c>
      <c r="AC950" s="51">
        <f t="shared" si="293"/>
        <v>793418</v>
      </c>
      <c r="AD950" s="52" t="str">
        <f t="shared" si="294"/>
        <v>30,01 - 50,00 %</v>
      </c>
    </row>
    <row r="951" spans="1:30" ht="12.75" x14ac:dyDescent="0.25">
      <c r="A951" s="49">
        <f>IF(B951=$Z$1,MAX($A$1:A950)+1,"")</f>
        <v>950</v>
      </c>
      <c r="B951" s="51" t="s">
        <v>3036</v>
      </c>
      <c r="C951" s="51" t="s">
        <v>966</v>
      </c>
      <c r="D951" s="64" t="s">
        <v>1058</v>
      </c>
      <c r="E951" s="64">
        <v>793426</v>
      </c>
      <c r="F951" s="58" t="s">
        <v>34</v>
      </c>
      <c r="H951" s="62">
        <f t="shared" si="295"/>
        <v>950</v>
      </c>
      <c r="I951" s="63" t="str">
        <f t="shared" si="296"/>
        <v/>
      </c>
      <c r="J951" s="47" t="str">
        <f t="shared" si="297"/>
        <v/>
      </c>
      <c r="K951" s="47" t="str">
        <f t="shared" si="298"/>
        <v/>
      </c>
      <c r="L951" s="48" t="str">
        <f t="shared" si="299"/>
        <v/>
      </c>
      <c r="M951" s="47" t="str">
        <f t="shared" si="300"/>
        <v/>
      </c>
      <c r="N951" s="54" t="str">
        <f t="shared" si="301"/>
        <v/>
      </c>
      <c r="P951" s="53" t="str">
        <f>IF($AB$1="NE","",IF(V951=$V$1,MAX($P$1:P950)+1,""))</f>
        <v/>
      </c>
      <c r="Q951" s="50" t="str">
        <f t="shared" si="284"/>
        <v/>
      </c>
      <c r="R951" s="47" t="str">
        <f t="shared" si="285"/>
        <v/>
      </c>
      <c r="S951" s="47" t="str">
        <f t="shared" si="286"/>
        <v/>
      </c>
      <c r="T951" s="48" t="str">
        <f t="shared" si="287"/>
        <v/>
      </c>
      <c r="U951" s="47" t="str">
        <f t="shared" si="288"/>
        <v/>
      </c>
      <c r="V951" s="54" t="str">
        <f t="shared" si="289"/>
        <v/>
      </c>
      <c r="X951" s="49" t="str">
        <f>IF(AA951=$AA$1,MAX($X$1:X950)+1,"")</f>
        <v/>
      </c>
      <c r="Y951" s="50">
        <f t="shared" si="283"/>
        <v>950</v>
      </c>
      <c r="Z951" s="51" t="str">
        <f t="shared" si="290"/>
        <v>Ječmen Jarní</v>
      </c>
      <c r="AA951" s="50" t="str">
        <f t="shared" si="291"/>
        <v>Znojmo</v>
      </c>
      <c r="AB951" s="50" t="str">
        <f t="shared" si="292"/>
        <v>Znojmo-Hradiště</v>
      </c>
      <c r="AC951" s="51">
        <f t="shared" si="293"/>
        <v>793426</v>
      </c>
      <c r="AD951" s="52" t="str">
        <f t="shared" si="294"/>
        <v>30,01 - 50,00 %</v>
      </c>
    </row>
    <row r="952" spans="1:30" ht="12.75" x14ac:dyDescent="0.25">
      <c r="A952" s="49">
        <f>IF(B952=$Z$1,MAX($A$1:A951)+1,"")</f>
        <v>951</v>
      </c>
      <c r="B952" s="51" t="s">
        <v>3036</v>
      </c>
      <c r="C952" s="51" t="s">
        <v>966</v>
      </c>
      <c r="D952" s="64" t="s">
        <v>1059</v>
      </c>
      <c r="E952" s="64">
        <v>793574</v>
      </c>
      <c r="F952" s="58" t="s">
        <v>34</v>
      </c>
      <c r="H952" s="62">
        <f t="shared" si="295"/>
        <v>951</v>
      </c>
      <c r="I952" s="63" t="str">
        <f t="shared" si="296"/>
        <v/>
      </c>
      <c r="J952" s="47" t="str">
        <f t="shared" si="297"/>
        <v/>
      </c>
      <c r="K952" s="47" t="str">
        <f t="shared" si="298"/>
        <v/>
      </c>
      <c r="L952" s="48" t="str">
        <f t="shared" si="299"/>
        <v/>
      </c>
      <c r="M952" s="47" t="str">
        <f t="shared" si="300"/>
        <v/>
      </c>
      <c r="N952" s="54" t="str">
        <f t="shared" si="301"/>
        <v/>
      </c>
      <c r="P952" s="53" t="str">
        <f>IF($AB$1="NE","",IF(V952=$V$1,MAX($P$1:P951)+1,""))</f>
        <v/>
      </c>
      <c r="Q952" s="50" t="str">
        <f t="shared" si="284"/>
        <v/>
      </c>
      <c r="R952" s="47" t="str">
        <f t="shared" si="285"/>
        <v/>
      </c>
      <c r="S952" s="47" t="str">
        <f t="shared" si="286"/>
        <v/>
      </c>
      <c r="T952" s="48" t="str">
        <f t="shared" si="287"/>
        <v/>
      </c>
      <c r="U952" s="47" t="str">
        <f t="shared" si="288"/>
        <v/>
      </c>
      <c r="V952" s="54" t="str">
        <f t="shared" si="289"/>
        <v/>
      </c>
      <c r="X952" s="49" t="str">
        <f>IF(AA952=$AA$1,MAX($X$1:X951)+1,"")</f>
        <v/>
      </c>
      <c r="Y952" s="50">
        <f t="shared" si="283"/>
        <v>951</v>
      </c>
      <c r="Z952" s="51" t="str">
        <f t="shared" si="290"/>
        <v>Ječmen Jarní</v>
      </c>
      <c r="AA952" s="50" t="str">
        <f t="shared" si="291"/>
        <v>Znojmo</v>
      </c>
      <c r="AB952" s="50" t="str">
        <f t="shared" si="292"/>
        <v>Znojmo-Louka</v>
      </c>
      <c r="AC952" s="51">
        <f t="shared" si="293"/>
        <v>793574</v>
      </c>
      <c r="AD952" s="52" t="str">
        <f t="shared" si="294"/>
        <v>30,01 - 50,00 %</v>
      </c>
    </row>
    <row r="953" spans="1:30" ht="12.75" x14ac:dyDescent="0.25">
      <c r="A953" s="49">
        <f>IF(B953=$Z$1,MAX($A$1:A952)+1,"")</f>
        <v>952</v>
      </c>
      <c r="B953" s="51" t="s">
        <v>3036</v>
      </c>
      <c r="C953" s="51" t="s">
        <v>966</v>
      </c>
      <c r="D953" s="64" t="s">
        <v>1060</v>
      </c>
      <c r="E953" s="64">
        <v>796026</v>
      </c>
      <c r="F953" s="58" t="s">
        <v>34</v>
      </c>
      <c r="H953" s="62">
        <f t="shared" si="295"/>
        <v>952</v>
      </c>
      <c r="I953" s="63" t="str">
        <f t="shared" si="296"/>
        <v/>
      </c>
      <c r="J953" s="47" t="str">
        <f t="shared" si="297"/>
        <v/>
      </c>
      <c r="K953" s="47" t="str">
        <f t="shared" si="298"/>
        <v/>
      </c>
      <c r="L953" s="48" t="str">
        <f t="shared" si="299"/>
        <v/>
      </c>
      <c r="M953" s="47" t="str">
        <f t="shared" si="300"/>
        <v/>
      </c>
      <c r="N953" s="54" t="str">
        <f t="shared" si="301"/>
        <v/>
      </c>
      <c r="P953" s="53" t="str">
        <f>IF($AB$1="NE","",IF(V953=$V$1,MAX($P$1:P952)+1,""))</f>
        <v/>
      </c>
      <c r="Q953" s="50" t="str">
        <f t="shared" si="284"/>
        <v/>
      </c>
      <c r="R953" s="47" t="str">
        <f t="shared" si="285"/>
        <v/>
      </c>
      <c r="S953" s="47" t="str">
        <f t="shared" si="286"/>
        <v/>
      </c>
      <c r="T953" s="48" t="str">
        <f t="shared" si="287"/>
        <v/>
      </c>
      <c r="U953" s="47" t="str">
        <f t="shared" si="288"/>
        <v/>
      </c>
      <c r="V953" s="54" t="str">
        <f t="shared" si="289"/>
        <v/>
      </c>
      <c r="X953" s="49" t="str">
        <f>IF(AA953=$AA$1,MAX($X$1:X952)+1,"")</f>
        <v/>
      </c>
      <c r="Y953" s="50">
        <f t="shared" si="283"/>
        <v>952</v>
      </c>
      <c r="Z953" s="51" t="str">
        <f t="shared" si="290"/>
        <v>Ječmen Jarní</v>
      </c>
      <c r="AA953" s="50" t="str">
        <f t="shared" si="291"/>
        <v>Znojmo</v>
      </c>
      <c r="AB953" s="50" t="str">
        <f t="shared" si="292"/>
        <v>Želetice u Znojma</v>
      </c>
      <c r="AC953" s="51">
        <f t="shared" si="293"/>
        <v>796026</v>
      </c>
      <c r="AD953" s="52" t="str">
        <f t="shared" si="294"/>
        <v>30,01 - 50,00 %</v>
      </c>
    </row>
    <row r="954" spans="1:30" ht="12.75" x14ac:dyDescent="0.25">
      <c r="A954" s="49">
        <f>IF(B954=$Z$1,MAX($A$1:A953)+1,"")</f>
        <v>953</v>
      </c>
      <c r="B954" s="51" t="s">
        <v>3036</v>
      </c>
      <c r="C954" s="51" t="s">
        <v>966</v>
      </c>
      <c r="D954" s="64" t="s">
        <v>1061</v>
      </c>
      <c r="E954" s="64">
        <v>796662</v>
      </c>
      <c r="F954" s="58" t="s">
        <v>34</v>
      </c>
      <c r="H954" s="62">
        <f t="shared" si="295"/>
        <v>953</v>
      </c>
      <c r="I954" s="63" t="str">
        <f t="shared" si="296"/>
        <v/>
      </c>
      <c r="J954" s="47" t="str">
        <f t="shared" si="297"/>
        <v/>
      </c>
      <c r="K954" s="47" t="str">
        <f t="shared" si="298"/>
        <v/>
      </c>
      <c r="L954" s="48" t="str">
        <f t="shared" si="299"/>
        <v/>
      </c>
      <c r="M954" s="47" t="str">
        <f t="shared" si="300"/>
        <v/>
      </c>
      <c r="N954" s="54" t="str">
        <f t="shared" si="301"/>
        <v/>
      </c>
      <c r="P954" s="53" t="str">
        <f>IF($AB$1="NE","",IF(V954=$V$1,MAX($P$1:P953)+1,""))</f>
        <v/>
      </c>
      <c r="Q954" s="50" t="str">
        <f t="shared" si="284"/>
        <v/>
      </c>
      <c r="R954" s="47" t="str">
        <f t="shared" si="285"/>
        <v/>
      </c>
      <c r="S954" s="47" t="str">
        <f t="shared" si="286"/>
        <v/>
      </c>
      <c r="T954" s="48" t="str">
        <f t="shared" si="287"/>
        <v/>
      </c>
      <c r="U954" s="47" t="str">
        <f t="shared" si="288"/>
        <v/>
      </c>
      <c r="V954" s="54" t="str">
        <f t="shared" si="289"/>
        <v/>
      </c>
      <c r="X954" s="49" t="str">
        <f>IF(AA954=$AA$1,MAX($X$1:X953)+1,"")</f>
        <v/>
      </c>
      <c r="Y954" s="50">
        <f t="shared" si="283"/>
        <v>953</v>
      </c>
      <c r="Z954" s="51" t="str">
        <f t="shared" si="290"/>
        <v>Ječmen Jarní</v>
      </c>
      <c r="AA954" s="50" t="str">
        <f t="shared" si="291"/>
        <v>Znojmo</v>
      </c>
      <c r="AB954" s="50" t="str">
        <f t="shared" si="292"/>
        <v>Žerůtky u Znojma</v>
      </c>
      <c r="AC954" s="51">
        <f t="shared" si="293"/>
        <v>796662</v>
      </c>
      <c r="AD954" s="52" t="str">
        <f t="shared" si="294"/>
        <v>30,01 - 50,00 %</v>
      </c>
    </row>
    <row r="955" spans="1:30" ht="12.75" x14ac:dyDescent="0.25">
      <c r="A955" s="49">
        <f>IF(B955=$Z$1,MAX($A$1:A954)+1,"")</f>
        <v>954</v>
      </c>
      <c r="B955" s="51" t="s">
        <v>3036</v>
      </c>
      <c r="C955" s="51" t="s">
        <v>966</v>
      </c>
      <c r="D955" s="64" t="s">
        <v>1073</v>
      </c>
      <c r="E955" s="64">
        <v>642860</v>
      </c>
      <c r="F955" s="54" t="s">
        <v>3040</v>
      </c>
      <c r="H955" s="62">
        <f t="shared" si="295"/>
        <v>954</v>
      </c>
      <c r="I955" s="63" t="str">
        <f t="shared" si="296"/>
        <v/>
      </c>
      <c r="J955" s="47" t="str">
        <f t="shared" si="297"/>
        <v/>
      </c>
      <c r="K955" s="47" t="str">
        <f t="shared" si="298"/>
        <v/>
      </c>
      <c r="L955" s="48" t="str">
        <f t="shared" si="299"/>
        <v/>
      </c>
      <c r="M955" s="47" t="str">
        <f t="shared" si="300"/>
        <v/>
      </c>
      <c r="N955" s="54" t="str">
        <f t="shared" si="301"/>
        <v/>
      </c>
      <c r="P955" s="53" t="str">
        <f>IF($AB$1="NE","",IF(V955=$V$1,MAX($P$1:P954)+1,""))</f>
        <v/>
      </c>
      <c r="Q955" s="50" t="str">
        <f t="shared" si="284"/>
        <v/>
      </c>
      <c r="R955" s="47" t="str">
        <f t="shared" si="285"/>
        <v/>
      </c>
      <c r="S955" s="47" t="str">
        <f t="shared" si="286"/>
        <v/>
      </c>
      <c r="T955" s="48" t="str">
        <f t="shared" si="287"/>
        <v/>
      </c>
      <c r="U955" s="47" t="str">
        <f t="shared" si="288"/>
        <v/>
      </c>
      <c r="V955" s="54" t="str">
        <f t="shared" si="289"/>
        <v/>
      </c>
      <c r="X955" s="49" t="str">
        <f>IF(AA955=$AA$1,MAX($X$1:X954)+1,"")</f>
        <v/>
      </c>
      <c r="Y955" s="50">
        <f t="shared" si="283"/>
        <v>954</v>
      </c>
      <c r="Z955" s="51" t="str">
        <f t="shared" si="290"/>
        <v>Ječmen Jarní</v>
      </c>
      <c r="AA955" s="50" t="str">
        <f t="shared" si="291"/>
        <v>Znojmo</v>
      </c>
      <c r="AB955" s="50" t="str">
        <f t="shared" si="292"/>
        <v>Horní Dunajovice</v>
      </c>
      <c r="AC955" s="51">
        <f t="shared" si="293"/>
        <v>642860</v>
      </c>
      <c r="AD955" s="52" t="str">
        <f t="shared" si="294"/>
        <v>50,01 - 100,00%</v>
      </c>
    </row>
    <row r="956" spans="1:30" ht="12.75" x14ac:dyDescent="0.25">
      <c r="A956" s="49">
        <f>IF(B956=$Z$1,MAX($A$1:A955)+1,"")</f>
        <v>955</v>
      </c>
      <c r="B956" s="51" t="s">
        <v>3036</v>
      </c>
      <c r="C956" s="51" t="s">
        <v>966</v>
      </c>
      <c r="D956" s="64" t="s">
        <v>1074</v>
      </c>
      <c r="E956" s="64">
        <v>643106</v>
      </c>
      <c r="F956" s="54" t="s">
        <v>3040</v>
      </c>
      <c r="H956" s="62">
        <f t="shared" si="295"/>
        <v>955</v>
      </c>
      <c r="I956" s="63" t="str">
        <f t="shared" si="296"/>
        <v/>
      </c>
      <c r="J956" s="47" t="str">
        <f t="shared" si="297"/>
        <v/>
      </c>
      <c r="K956" s="47" t="str">
        <f t="shared" si="298"/>
        <v/>
      </c>
      <c r="L956" s="48" t="str">
        <f t="shared" si="299"/>
        <v/>
      </c>
      <c r="M956" s="47" t="str">
        <f t="shared" si="300"/>
        <v/>
      </c>
      <c r="N956" s="54" t="str">
        <f t="shared" si="301"/>
        <v/>
      </c>
      <c r="P956" s="53" t="str">
        <f>IF($AB$1="NE","",IF(V956=$V$1,MAX($P$1:P955)+1,""))</f>
        <v/>
      </c>
      <c r="Q956" s="50" t="str">
        <f t="shared" si="284"/>
        <v/>
      </c>
      <c r="R956" s="47" t="str">
        <f t="shared" si="285"/>
        <v/>
      </c>
      <c r="S956" s="47" t="str">
        <f t="shared" si="286"/>
        <v/>
      </c>
      <c r="T956" s="48" t="str">
        <f t="shared" si="287"/>
        <v/>
      </c>
      <c r="U956" s="47" t="str">
        <f t="shared" si="288"/>
        <v/>
      </c>
      <c r="V956" s="54" t="str">
        <f t="shared" si="289"/>
        <v/>
      </c>
      <c r="X956" s="49" t="str">
        <f>IF(AA956=$AA$1,MAX($X$1:X955)+1,"")</f>
        <v/>
      </c>
      <c r="Y956" s="50">
        <f t="shared" si="283"/>
        <v>955</v>
      </c>
      <c r="Z956" s="51" t="str">
        <f t="shared" si="290"/>
        <v>Ječmen Jarní</v>
      </c>
      <c r="AA956" s="50" t="str">
        <f t="shared" si="291"/>
        <v>Znojmo</v>
      </c>
      <c r="AB956" s="50" t="str">
        <f t="shared" si="292"/>
        <v>Horní Kounice</v>
      </c>
      <c r="AC956" s="51">
        <f t="shared" si="293"/>
        <v>643106</v>
      </c>
      <c r="AD956" s="52" t="str">
        <f t="shared" si="294"/>
        <v>50,01 - 100,00%</v>
      </c>
    </row>
    <row r="957" spans="1:30" ht="12.75" x14ac:dyDescent="0.25">
      <c r="A957" s="49">
        <f>IF(B957=$Z$1,MAX($A$1:A956)+1,"")</f>
        <v>956</v>
      </c>
      <c r="B957" s="51" t="s">
        <v>3036</v>
      </c>
      <c r="C957" s="51" t="s">
        <v>966</v>
      </c>
      <c r="D957" s="64" t="s">
        <v>1075</v>
      </c>
      <c r="E957" s="64">
        <v>695378</v>
      </c>
      <c r="F957" s="54" t="s">
        <v>3040</v>
      </c>
      <c r="H957" s="62">
        <f t="shared" si="295"/>
        <v>956</v>
      </c>
      <c r="I957" s="63" t="str">
        <f t="shared" si="296"/>
        <v/>
      </c>
      <c r="J957" s="47" t="str">
        <f t="shared" si="297"/>
        <v/>
      </c>
      <c r="K957" s="47" t="str">
        <f t="shared" si="298"/>
        <v/>
      </c>
      <c r="L957" s="48" t="str">
        <f t="shared" si="299"/>
        <v/>
      </c>
      <c r="M957" s="47" t="str">
        <f t="shared" si="300"/>
        <v/>
      </c>
      <c r="N957" s="54" t="str">
        <f t="shared" si="301"/>
        <v/>
      </c>
      <c r="P957" s="53" t="str">
        <f>IF($AB$1="NE","",IF(V957=$V$1,MAX($P$1:P956)+1,""))</f>
        <v/>
      </c>
      <c r="Q957" s="50" t="str">
        <f t="shared" si="284"/>
        <v/>
      </c>
      <c r="R957" s="47" t="str">
        <f t="shared" si="285"/>
        <v/>
      </c>
      <c r="S957" s="47" t="str">
        <f t="shared" si="286"/>
        <v/>
      </c>
      <c r="T957" s="48" t="str">
        <f t="shared" si="287"/>
        <v/>
      </c>
      <c r="U957" s="47" t="str">
        <f t="shared" si="288"/>
        <v/>
      </c>
      <c r="V957" s="54" t="str">
        <f t="shared" si="289"/>
        <v/>
      </c>
      <c r="X957" s="49" t="str">
        <f>IF(AA957=$AA$1,MAX($X$1:X956)+1,"")</f>
        <v/>
      </c>
      <c r="Y957" s="50">
        <f t="shared" si="283"/>
        <v>956</v>
      </c>
      <c r="Z957" s="51" t="str">
        <f t="shared" si="290"/>
        <v>Ječmen Jarní</v>
      </c>
      <c r="AA957" s="50" t="str">
        <f t="shared" si="291"/>
        <v>Znojmo</v>
      </c>
      <c r="AB957" s="50" t="str">
        <f t="shared" si="292"/>
        <v>Miroslav</v>
      </c>
      <c r="AC957" s="51">
        <f t="shared" si="293"/>
        <v>695378</v>
      </c>
      <c r="AD957" s="52" t="str">
        <f t="shared" si="294"/>
        <v>50,01 - 100,00%</v>
      </c>
    </row>
    <row r="958" spans="1:30" ht="12.75" x14ac:dyDescent="0.25">
      <c r="A958" s="49">
        <f>IF(B958=$Z$1,MAX($A$1:A957)+1,"")</f>
        <v>957</v>
      </c>
      <c r="B958" s="51" t="s">
        <v>3036</v>
      </c>
      <c r="C958" s="51" t="s">
        <v>966</v>
      </c>
      <c r="D958" s="64" t="s">
        <v>1076</v>
      </c>
      <c r="E958" s="64">
        <v>708615</v>
      </c>
      <c r="F958" s="54" t="s">
        <v>3040</v>
      </c>
      <c r="H958" s="62">
        <f t="shared" si="295"/>
        <v>957</v>
      </c>
      <c r="I958" s="63" t="str">
        <f t="shared" si="296"/>
        <v/>
      </c>
      <c r="J958" s="47" t="str">
        <f t="shared" si="297"/>
        <v/>
      </c>
      <c r="K958" s="47" t="str">
        <f t="shared" si="298"/>
        <v/>
      </c>
      <c r="L958" s="48" t="str">
        <f t="shared" si="299"/>
        <v/>
      </c>
      <c r="M958" s="47" t="str">
        <f t="shared" si="300"/>
        <v/>
      </c>
      <c r="N958" s="54" t="str">
        <f t="shared" si="301"/>
        <v/>
      </c>
      <c r="P958" s="53" t="str">
        <f>IF($AB$1="NE","",IF(V958=$V$1,MAX($P$1:P957)+1,""))</f>
        <v/>
      </c>
      <c r="Q958" s="50" t="str">
        <f t="shared" si="284"/>
        <v/>
      </c>
      <c r="R958" s="47" t="str">
        <f t="shared" si="285"/>
        <v/>
      </c>
      <c r="S958" s="47" t="str">
        <f t="shared" si="286"/>
        <v/>
      </c>
      <c r="T958" s="48" t="str">
        <f t="shared" si="287"/>
        <v/>
      </c>
      <c r="U958" s="47" t="str">
        <f t="shared" si="288"/>
        <v/>
      </c>
      <c r="V958" s="54" t="str">
        <f t="shared" si="289"/>
        <v/>
      </c>
      <c r="X958" s="49" t="str">
        <f>IF(AA958=$AA$1,MAX($X$1:X957)+1,"")</f>
        <v/>
      </c>
      <c r="Y958" s="50">
        <f t="shared" si="283"/>
        <v>957</v>
      </c>
      <c r="Z958" s="51" t="str">
        <f t="shared" si="290"/>
        <v>Ječmen Jarní</v>
      </c>
      <c r="AA958" s="50" t="str">
        <f t="shared" si="291"/>
        <v>Znojmo</v>
      </c>
      <c r="AB958" s="50" t="str">
        <f t="shared" si="292"/>
        <v>Oblekovice</v>
      </c>
      <c r="AC958" s="51">
        <f t="shared" si="293"/>
        <v>708615</v>
      </c>
      <c r="AD958" s="52" t="str">
        <f t="shared" si="294"/>
        <v>50,01 - 100,00%</v>
      </c>
    </row>
    <row r="959" spans="1:30" ht="12.75" x14ac:dyDescent="0.25">
      <c r="A959" s="49">
        <f>IF(B959=$Z$1,MAX($A$1:A958)+1,"")</f>
        <v>958</v>
      </c>
      <c r="B959" s="51" t="s">
        <v>3036</v>
      </c>
      <c r="C959" s="51" t="s">
        <v>966</v>
      </c>
      <c r="D959" s="64" t="s">
        <v>1077</v>
      </c>
      <c r="E959" s="64">
        <v>720178</v>
      </c>
      <c r="F959" s="54" t="s">
        <v>3040</v>
      </c>
      <c r="H959" s="62">
        <f t="shared" si="295"/>
        <v>958</v>
      </c>
      <c r="I959" s="63" t="str">
        <f t="shared" si="296"/>
        <v/>
      </c>
      <c r="J959" s="47" t="str">
        <f t="shared" si="297"/>
        <v/>
      </c>
      <c r="K959" s="47" t="str">
        <f t="shared" si="298"/>
        <v/>
      </c>
      <c r="L959" s="48" t="str">
        <f t="shared" si="299"/>
        <v/>
      </c>
      <c r="M959" s="47" t="str">
        <f t="shared" si="300"/>
        <v/>
      </c>
      <c r="N959" s="54" t="str">
        <f t="shared" si="301"/>
        <v/>
      </c>
      <c r="P959" s="53" t="str">
        <f>IF($AB$1="NE","",IF(V959=$V$1,MAX($P$1:P958)+1,""))</f>
        <v/>
      </c>
      <c r="Q959" s="50" t="str">
        <f t="shared" si="284"/>
        <v/>
      </c>
      <c r="R959" s="47" t="str">
        <f t="shared" si="285"/>
        <v/>
      </c>
      <c r="S959" s="47" t="str">
        <f t="shared" si="286"/>
        <v/>
      </c>
      <c r="T959" s="48" t="str">
        <f t="shared" si="287"/>
        <v/>
      </c>
      <c r="U959" s="47" t="str">
        <f t="shared" si="288"/>
        <v/>
      </c>
      <c r="V959" s="54" t="str">
        <f t="shared" si="289"/>
        <v/>
      </c>
      <c r="X959" s="49" t="str">
        <f>IF(AA959=$AA$1,MAX($X$1:X958)+1,"")</f>
        <v/>
      </c>
      <c r="Y959" s="50">
        <f t="shared" si="283"/>
        <v>958</v>
      </c>
      <c r="Z959" s="51" t="str">
        <f t="shared" si="290"/>
        <v>Ječmen Jarní</v>
      </c>
      <c r="AA959" s="50" t="str">
        <f t="shared" si="291"/>
        <v>Znojmo</v>
      </c>
      <c r="AB959" s="50" t="str">
        <f t="shared" si="292"/>
        <v>Petrovice u Moravského Krumlova</v>
      </c>
      <c r="AC959" s="51">
        <f t="shared" si="293"/>
        <v>720178</v>
      </c>
      <c r="AD959" s="52" t="str">
        <f t="shared" si="294"/>
        <v>50,01 - 100,00%</v>
      </c>
    </row>
    <row r="960" spans="1:30" ht="12.75" x14ac:dyDescent="0.25">
      <c r="A960" s="49">
        <f>IF(B960=$Z$1,MAX($A$1:A959)+1,"")</f>
        <v>959</v>
      </c>
      <c r="B960" s="51" t="s">
        <v>3036</v>
      </c>
      <c r="C960" s="51" t="s">
        <v>966</v>
      </c>
      <c r="D960" s="64" t="s">
        <v>1078</v>
      </c>
      <c r="E960" s="64">
        <v>733466</v>
      </c>
      <c r="F960" s="54" t="s">
        <v>3040</v>
      </c>
      <c r="H960" s="62">
        <f t="shared" si="295"/>
        <v>959</v>
      </c>
      <c r="I960" s="63" t="str">
        <f t="shared" si="296"/>
        <v/>
      </c>
      <c r="J960" s="47" t="str">
        <f t="shared" si="297"/>
        <v/>
      </c>
      <c r="K960" s="47" t="str">
        <f t="shared" si="298"/>
        <v/>
      </c>
      <c r="L960" s="48" t="str">
        <f t="shared" si="299"/>
        <v/>
      </c>
      <c r="M960" s="47" t="str">
        <f t="shared" si="300"/>
        <v/>
      </c>
      <c r="N960" s="54" t="str">
        <f t="shared" si="301"/>
        <v/>
      </c>
      <c r="P960" s="53" t="str">
        <f>IF($AB$1="NE","",IF(V960=$V$1,MAX($P$1:P959)+1,""))</f>
        <v/>
      </c>
      <c r="Q960" s="50" t="str">
        <f t="shared" si="284"/>
        <v/>
      </c>
      <c r="R960" s="47" t="str">
        <f t="shared" si="285"/>
        <v/>
      </c>
      <c r="S960" s="47" t="str">
        <f t="shared" si="286"/>
        <v/>
      </c>
      <c r="T960" s="48" t="str">
        <f t="shared" si="287"/>
        <v/>
      </c>
      <c r="U960" s="47" t="str">
        <f t="shared" si="288"/>
        <v/>
      </c>
      <c r="V960" s="54" t="str">
        <f t="shared" si="289"/>
        <v/>
      </c>
      <c r="X960" s="49" t="str">
        <f>IF(AA960=$AA$1,MAX($X$1:X959)+1,"")</f>
        <v/>
      </c>
      <c r="Y960" s="50">
        <f t="shared" si="283"/>
        <v>959</v>
      </c>
      <c r="Z960" s="51" t="str">
        <f t="shared" si="290"/>
        <v>Ječmen Jarní</v>
      </c>
      <c r="AA960" s="50" t="str">
        <f t="shared" si="291"/>
        <v>Znojmo</v>
      </c>
      <c r="AB960" s="50" t="str">
        <f t="shared" si="292"/>
        <v>Prosiměřice</v>
      </c>
      <c r="AC960" s="51">
        <f t="shared" si="293"/>
        <v>733466</v>
      </c>
      <c r="AD960" s="52" t="str">
        <f t="shared" si="294"/>
        <v>50,01 - 100,00%</v>
      </c>
    </row>
    <row r="961" spans="1:30" ht="12.75" x14ac:dyDescent="0.25">
      <c r="A961" s="49">
        <f>IF(B961=$Z$1,MAX($A$1:A960)+1,"")</f>
        <v>960</v>
      </c>
      <c r="B961" s="51" t="s">
        <v>3036</v>
      </c>
      <c r="C961" s="51" t="s">
        <v>966</v>
      </c>
      <c r="D961" s="64" t="s">
        <v>1079</v>
      </c>
      <c r="E961" s="64">
        <v>747947</v>
      </c>
      <c r="F961" s="54" t="s">
        <v>3040</v>
      </c>
      <c r="H961" s="62">
        <f t="shared" si="295"/>
        <v>960</v>
      </c>
      <c r="I961" s="63" t="str">
        <f t="shared" si="296"/>
        <v/>
      </c>
      <c r="J961" s="47" t="str">
        <f t="shared" si="297"/>
        <v/>
      </c>
      <c r="K961" s="47" t="str">
        <f t="shared" si="298"/>
        <v/>
      </c>
      <c r="L961" s="48" t="str">
        <f t="shared" si="299"/>
        <v/>
      </c>
      <c r="M961" s="47" t="str">
        <f t="shared" si="300"/>
        <v/>
      </c>
      <c r="N961" s="54" t="str">
        <f t="shared" si="301"/>
        <v/>
      </c>
      <c r="P961" s="53" t="str">
        <f>IF($AB$1="NE","",IF(V961=$V$1,MAX($P$1:P960)+1,""))</f>
        <v/>
      </c>
      <c r="Q961" s="50" t="str">
        <f t="shared" si="284"/>
        <v/>
      </c>
      <c r="R961" s="47" t="str">
        <f t="shared" si="285"/>
        <v/>
      </c>
      <c r="S961" s="47" t="str">
        <f t="shared" si="286"/>
        <v/>
      </c>
      <c r="T961" s="48" t="str">
        <f t="shared" si="287"/>
        <v/>
      </c>
      <c r="U961" s="47" t="str">
        <f t="shared" si="288"/>
        <v/>
      </c>
      <c r="V961" s="54" t="str">
        <f t="shared" si="289"/>
        <v/>
      </c>
      <c r="X961" s="49" t="str">
        <f>IF(AA961=$AA$1,MAX($X$1:X960)+1,"")</f>
        <v/>
      </c>
      <c r="Y961" s="50">
        <f t="shared" si="283"/>
        <v>960</v>
      </c>
      <c r="Z961" s="51" t="str">
        <f t="shared" si="290"/>
        <v>Ječmen Jarní</v>
      </c>
      <c r="AA961" s="50" t="str">
        <f t="shared" si="291"/>
        <v>Znojmo</v>
      </c>
      <c r="AB961" s="50" t="str">
        <f t="shared" si="292"/>
        <v>Skalice u Znojma</v>
      </c>
      <c r="AC961" s="51">
        <f t="shared" si="293"/>
        <v>747947</v>
      </c>
      <c r="AD961" s="52" t="str">
        <f t="shared" si="294"/>
        <v>50,01 - 100,00%</v>
      </c>
    </row>
    <row r="962" spans="1:30" ht="12.75" x14ac:dyDescent="0.25">
      <c r="A962" s="49">
        <f>IF(B962=$Z$1,MAX($A$1:A961)+1,"")</f>
        <v>961</v>
      </c>
      <c r="B962" s="51" t="s">
        <v>3036</v>
      </c>
      <c r="C962" s="51" t="s">
        <v>966</v>
      </c>
      <c r="D962" s="64" t="s">
        <v>1080</v>
      </c>
      <c r="E962" s="64">
        <v>765121</v>
      </c>
      <c r="F962" s="54" t="s">
        <v>3040</v>
      </c>
      <c r="H962" s="62">
        <f t="shared" si="295"/>
        <v>961</v>
      </c>
      <c r="I962" s="63" t="str">
        <f t="shared" si="296"/>
        <v/>
      </c>
      <c r="J962" s="47" t="str">
        <f t="shared" si="297"/>
        <v/>
      </c>
      <c r="K962" s="47" t="str">
        <f t="shared" si="298"/>
        <v/>
      </c>
      <c r="L962" s="48" t="str">
        <f t="shared" si="299"/>
        <v/>
      </c>
      <c r="M962" s="47" t="str">
        <f t="shared" si="300"/>
        <v/>
      </c>
      <c r="N962" s="54" t="str">
        <f t="shared" si="301"/>
        <v/>
      </c>
      <c r="P962" s="53" t="str">
        <f>IF($AB$1="NE","",IF(V962=$V$1,MAX($P$1:P961)+1,""))</f>
        <v/>
      </c>
      <c r="Q962" s="50" t="str">
        <f t="shared" si="284"/>
        <v/>
      </c>
      <c r="R962" s="47" t="str">
        <f t="shared" si="285"/>
        <v/>
      </c>
      <c r="S962" s="47" t="str">
        <f t="shared" si="286"/>
        <v/>
      </c>
      <c r="T962" s="48" t="str">
        <f t="shared" si="287"/>
        <v/>
      </c>
      <c r="U962" s="47" t="str">
        <f t="shared" si="288"/>
        <v/>
      </c>
      <c r="V962" s="54" t="str">
        <f t="shared" si="289"/>
        <v/>
      </c>
      <c r="X962" s="49" t="str">
        <f>IF(AA962=$AA$1,MAX($X$1:X961)+1,"")</f>
        <v/>
      </c>
      <c r="Y962" s="50">
        <f t="shared" si="283"/>
        <v>961</v>
      </c>
      <c r="Z962" s="51" t="str">
        <f t="shared" si="290"/>
        <v>Ječmen Jarní</v>
      </c>
      <c r="AA962" s="50" t="str">
        <f t="shared" si="291"/>
        <v>Znojmo</v>
      </c>
      <c r="AB962" s="50" t="str">
        <f t="shared" si="292"/>
        <v>Tasovice nad Dyjí</v>
      </c>
      <c r="AC962" s="51">
        <f t="shared" si="293"/>
        <v>765121</v>
      </c>
      <c r="AD962" s="52" t="str">
        <f t="shared" si="294"/>
        <v>50,01 - 100,00%</v>
      </c>
    </row>
    <row r="963" spans="1:30" ht="12.75" x14ac:dyDescent="0.25">
      <c r="A963" s="49">
        <f>IF(B963=$Z$1,MAX($A$1:A962)+1,"")</f>
        <v>962</v>
      </c>
      <c r="B963" s="51" t="s">
        <v>3036</v>
      </c>
      <c r="C963" s="51" t="s">
        <v>966</v>
      </c>
      <c r="D963" s="64" t="s">
        <v>1081</v>
      </c>
      <c r="E963" s="64">
        <v>768421</v>
      </c>
      <c r="F963" s="54" t="s">
        <v>3040</v>
      </c>
      <c r="H963" s="62">
        <f t="shared" si="295"/>
        <v>962</v>
      </c>
      <c r="I963" s="63" t="str">
        <f t="shared" si="296"/>
        <v/>
      </c>
      <c r="J963" s="47" t="str">
        <f t="shared" si="297"/>
        <v/>
      </c>
      <c r="K963" s="47" t="str">
        <f t="shared" si="298"/>
        <v/>
      </c>
      <c r="L963" s="48" t="str">
        <f t="shared" si="299"/>
        <v/>
      </c>
      <c r="M963" s="47" t="str">
        <f t="shared" si="300"/>
        <v/>
      </c>
      <c r="N963" s="54" t="str">
        <f t="shared" si="301"/>
        <v/>
      </c>
      <c r="P963" s="53" t="str">
        <f>IF($AB$1="NE","",IF(V963=$V$1,MAX($P$1:P962)+1,""))</f>
        <v/>
      </c>
      <c r="Q963" s="50" t="str">
        <f t="shared" si="284"/>
        <v/>
      </c>
      <c r="R963" s="47" t="str">
        <f t="shared" si="285"/>
        <v/>
      </c>
      <c r="S963" s="47" t="str">
        <f t="shared" si="286"/>
        <v/>
      </c>
      <c r="T963" s="48" t="str">
        <f t="shared" si="287"/>
        <v/>
      </c>
      <c r="U963" s="47" t="str">
        <f t="shared" si="288"/>
        <v/>
      </c>
      <c r="V963" s="54" t="str">
        <f t="shared" si="289"/>
        <v/>
      </c>
      <c r="X963" s="49" t="str">
        <f>IF(AA963=$AA$1,MAX($X$1:X962)+1,"")</f>
        <v/>
      </c>
      <c r="Y963" s="50">
        <f t="shared" ref="Y963:Y1001" si="302">IF(Y962="","",IF(MAX($A$2:$A$10000)=Y962,"",Y962+1))</f>
        <v>962</v>
      </c>
      <c r="Z963" s="51" t="str">
        <f t="shared" si="290"/>
        <v>Ječmen Jarní</v>
      </c>
      <c r="AA963" s="50" t="str">
        <f t="shared" si="291"/>
        <v>Znojmo</v>
      </c>
      <c r="AB963" s="50" t="str">
        <f t="shared" si="292"/>
        <v>Trnové Pole</v>
      </c>
      <c r="AC963" s="51">
        <f t="shared" si="293"/>
        <v>768421</v>
      </c>
      <c r="AD963" s="52" t="str">
        <f t="shared" si="294"/>
        <v>50,01 - 100,00%</v>
      </c>
    </row>
    <row r="964" spans="1:30" ht="12.75" x14ac:dyDescent="0.25">
      <c r="A964" s="49">
        <f>IF(B964=$Z$1,MAX($A$1:A963)+1,"")</f>
        <v>963</v>
      </c>
      <c r="B964" s="51" t="s">
        <v>3036</v>
      </c>
      <c r="C964" s="51" t="s">
        <v>1062</v>
      </c>
      <c r="D964" s="64" t="s">
        <v>1063</v>
      </c>
      <c r="E964" s="64">
        <v>713198</v>
      </c>
      <c r="F964" s="58" t="s">
        <v>34</v>
      </c>
      <c r="H964" s="62">
        <f t="shared" si="295"/>
        <v>963</v>
      </c>
      <c r="I964" s="63" t="str">
        <f t="shared" si="296"/>
        <v/>
      </c>
      <c r="J964" s="47" t="str">
        <f t="shared" si="297"/>
        <v/>
      </c>
      <c r="K964" s="47" t="str">
        <f t="shared" si="298"/>
        <v/>
      </c>
      <c r="L964" s="48" t="str">
        <f t="shared" si="299"/>
        <v/>
      </c>
      <c r="M964" s="47" t="str">
        <f t="shared" si="300"/>
        <v/>
      </c>
      <c r="N964" s="54" t="str">
        <f t="shared" si="301"/>
        <v/>
      </c>
      <c r="P964" s="53" t="str">
        <f>IF($AB$1="NE","",IF(V964=$V$1,MAX($P$1:P963)+1,""))</f>
        <v/>
      </c>
      <c r="Q964" s="50" t="str">
        <f t="shared" si="284"/>
        <v/>
      </c>
      <c r="R964" s="47" t="str">
        <f t="shared" si="285"/>
        <v/>
      </c>
      <c r="S964" s="47" t="str">
        <f t="shared" si="286"/>
        <v/>
      </c>
      <c r="T964" s="48" t="str">
        <f t="shared" si="287"/>
        <v/>
      </c>
      <c r="U964" s="47" t="str">
        <f t="shared" si="288"/>
        <v/>
      </c>
      <c r="V964" s="54" t="str">
        <f t="shared" si="289"/>
        <v/>
      </c>
      <c r="X964" s="49" t="str">
        <f>IF(AA964=$AA$1,MAX($X$1:X963)+1,"")</f>
        <v/>
      </c>
      <c r="Y964" s="50">
        <f t="shared" si="302"/>
        <v>963</v>
      </c>
      <c r="Z964" s="51" t="str">
        <f t="shared" si="290"/>
        <v>Ječmen Jarní</v>
      </c>
      <c r="AA964" s="50" t="str">
        <f t="shared" si="291"/>
        <v>Žďár nad Sázavou</v>
      </c>
      <c r="AB964" s="50" t="str">
        <f t="shared" si="292"/>
        <v>Oslavice</v>
      </c>
      <c r="AC964" s="51">
        <f t="shared" si="293"/>
        <v>713198</v>
      </c>
      <c r="AD964" s="52" t="str">
        <f t="shared" si="294"/>
        <v>30,01 - 50,00 %</v>
      </c>
    </row>
    <row r="965" spans="1:30" ht="12.75" x14ac:dyDescent="0.25">
      <c r="A965" s="49">
        <f>IF(B965=$Z$1,MAX($A$1:A964)+1,"")</f>
        <v>964</v>
      </c>
      <c r="B965" s="51" t="s">
        <v>3036</v>
      </c>
      <c r="C965" s="51" t="s">
        <v>1062</v>
      </c>
      <c r="D965" s="64" t="s">
        <v>1064</v>
      </c>
      <c r="E965" s="64">
        <v>779091</v>
      </c>
      <c r="F965" s="58" t="s">
        <v>34</v>
      </c>
      <c r="H965" s="62">
        <f t="shared" si="295"/>
        <v>964</v>
      </c>
      <c r="I965" s="63" t="str">
        <f t="shared" si="296"/>
        <v/>
      </c>
      <c r="J965" s="47" t="str">
        <f t="shared" si="297"/>
        <v/>
      </c>
      <c r="K965" s="47" t="str">
        <f t="shared" si="298"/>
        <v/>
      </c>
      <c r="L965" s="48" t="str">
        <f t="shared" si="299"/>
        <v/>
      </c>
      <c r="M965" s="47" t="str">
        <f t="shared" si="300"/>
        <v/>
      </c>
      <c r="N965" s="54" t="str">
        <f t="shared" si="301"/>
        <v/>
      </c>
      <c r="P965" s="53" t="str">
        <f>IF($AB$1="NE","",IF(V965=$V$1,MAX($P$1:P964)+1,""))</f>
        <v/>
      </c>
      <c r="Q965" s="50" t="str">
        <f t="shared" si="284"/>
        <v/>
      </c>
      <c r="R965" s="47" t="str">
        <f t="shared" si="285"/>
        <v/>
      </c>
      <c r="S965" s="47" t="str">
        <f t="shared" si="286"/>
        <v/>
      </c>
      <c r="T965" s="48" t="str">
        <f t="shared" si="287"/>
        <v/>
      </c>
      <c r="U965" s="47" t="str">
        <f t="shared" si="288"/>
        <v/>
      </c>
      <c r="V965" s="54" t="str">
        <f t="shared" si="289"/>
        <v/>
      </c>
      <c r="X965" s="49" t="str">
        <f>IF(AA965=$AA$1,MAX($X$1:X964)+1,"")</f>
        <v/>
      </c>
      <c r="Y965" s="50">
        <f t="shared" si="302"/>
        <v>964</v>
      </c>
      <c r="Z965" s="51" t="str">
        <f t="shared" si="290"/>
        <v>Ječmen Jarní</v>
      </c>
      <c r="AA965" s="50" t="str">
        <f t="shared" si="291"/>
        <v>Žďár nad Sázavou</v>
      </c>
      <c r="AB965" s="50" t="str">
        <f t="shared" si="292"/>
        <v>Velké Meziříčí</v>
      </c>
      <c r="AC965" s="51">
        <f t="shared" si="293"/>
        <v>779091</v>
      </c>
      <c r="AD965" s="52" t="str">
        <f t="shared" si="294"/>
        <v>30,01 - 50,00 %</v>
      </c>
    </row>
    <row r="966" spans="1:30" ht="12.75" x14ac:dyDescent="0.25">
      <c r="A966" s="49" t="str">
        <f>IF(B966=$Z$1,MAX($A$1:A965)+1,"")</f>
        <v/>
      </c>
      <c r="B966" s="51" t="s">
        <v>43</v>
      </c>
      <c r="C966" s="51" t="s">
        <v>68</v>
      </c>
      <c r="D966" s="64" t="s">
        <v>72</v>
      </c>
      <c r="E966" s="64">
        <v>616834</v>
      </c>
      <c r="F966" s="58" t="s">
        <v>34</v>
      </c>
      <c r="H966" s="62">
        <f t="shared" si="295"/>
        <v>965</v>
      </c>
      <c r="I966" s="63" t="str">
        <f t="shared" si="296"/>
        <v/>
      </c>
      <c r="J966" s="47" t="str">
        <f t="shared" si="297"/>
        <v/>
      </c>
      <c r="K966" s="47" t="str">
        <f t="shared" si="298"/>
        <v/>
      </c>
      <c r="L966" s="48" t="str">
        <f t="shared" si="299"/>
        <v/>
      </c>
      <c r="M966" s="47" t="str">
        <f t="shared" si="300"/>
        <v/>
      </c>
      <c r="N966" s="54" t="str">
        <f t="shared" si="301"/>
        <v/>
      </c>
      <c r="P966" s="53" t="str">
        <f>IF($AB$1="NE","",IF(V966=$V$1,MAX($P$1:P965)+1,""))</f>
        <v/>
      </c>
      <c r="Q966" s="50" t="str">
        <f t="shared" ref="Q966:Q1001" si="303">IF(Q965="","",IF(MAX($X$2:$X$10000)=Q965,"",Q965+1))</f>
        <v/>
      </c>
      <c r="R966" s="47" t="str">
        <f t="shared" ref="R966:R1001" si="304">IF(Q966="","",LOOKUP(Y966,$X$2:$X$10000,$Z$2:$Z$10000))</f>
        <v/>
      </c>
      <c r="S966" s="47" t="str">
        <f t="shared" ref="S966:S1001" si="305">IF(R966="","",LOOKUP(Q966,$X$2:$X$10000,$AA$2:$AA$10000))</f>
        <v/>
      </c>
      <c r="T966" s="48" t="str">
        <f t="shared" ref="T966:T1001" si="306">IF(S966="","",LOOKUP(Q966,$X$2:$X$10000,$AB$2:$AB$10000))</f>
        <v/>
      </c>
      <c r="U966" s="47" t="str">
        <f t="shared" ref="U966:U1001" si="307">IF(T966="","",LOOKUP(Q966,$X$2:$X$10000,$AC$2:$AC$10000))</f>
        <v/>
      </c>
      <c r="V966" s="54" t="str">
        <f t="shared" ref="V966:V1001" si="308">IF(U966="","",LOOKUP(Q966,$X$2:$X$10000,$AD$2:$AD$10000))</f>
        <v/>
      </c>
      <c r="X966" s="49" t="str">
        <f>IF(AA966=$AA$1,MAX($X$1:X965)+1,"")</f>
        <v/>
      </c>
      <c r="Y966" s="50" t="str">
        <f t="shared" si="302"/>
        <v/>
      </c>
      <c r="Z966" s="51" t="str">
        <f t="shared" ref="Z966:Z1001" si="309">IF(Y966="","",LOOKUP(Y966,$A$2:$A$10000,$B$2:$B$10000))</f>
        <v/>
      </c>
      <c r="AA966" s="50" t="str">
        <f t="shared" ref="AA966:AA1001" si="310">IF(Y966="","",LOOKUP(Y966,$A$2:$A$10000,$C$2:$C$10000))</f>
        <v/>
      </c>
      <c r="AB966" s="50" t="str">
        <f t="shared" ref="AB966:AB1001" si="311">IF(Y966="","",LOOKUP(Y966,$A$2:$A$10000,$D$2:$D$10000))</f>
        <v/>
      </c>
      <c r="AC966" s="51" t="str">
        <f t="shared" ref="AC966:AC1001" si="312">IF(Y966="","",LOOKUP(Y966,$A$2:$A$10000,$E$2:$E$10000))</f>
        <v/>
      </c>
      <c r="AD966" s="52" t="str">
        <f t="shared" ref="AD966:AD1001" si="313">IF(Y966="","",LOOKUP(Y966,$A$2:$A$10000,$F$2:$F$10000))</f>
        <v/>
      </c>
    </row>
    <row r="967" spans="1:30" ht="12.75" x14ac:dyDescent="0.25">
      <c r="A967" s="49" t="str">
        <f>IF(B967=$Z$1,MAX($A$1:A966)+1,"")</f>
        <v/>
      </c>
      <c r="B967" s="51" t="s">
        <v>43</v>
      </c>
      <c r="C967" s="51" t="s">
        <v>68</v>
      </c>
      <c r="D967" s="64" t="s">
        <v>74</v>
      </c>
      <c r="E967" s="64">
        <v>620165</v>
      </c>
      <c r="F967" s="58" t="s">
        <v>34</v>
      </c>
      <c r="H967" s="62">
        <f t="shared" si="295"/>
        <v>966</v>
      </c>
      <c r="I967" s="63" t="str">
        <f t="shared" si="296"/>
        <v/>
      </c>
      <c r="J967" s="47" t="str">
        <f t="shared" si="297"/>
        <v/>
      </c>
      <c r="K967" s="47" t="str">
        <f t="shared" si="298"/>
        <v/>
      </c>
      <c r="L967" s="48" t="str">
        <f t="shared" si="299"/>
        <v/>
      </c>
      <c r="M967" s="47" t="str">
        <f t="shared" si="300"/>
        <v/>
      </c>
      <c r="N967" s="54" t="str">
        <f t="shared" si="301"/>
        <v/>
      </c>
      <c r="P967" s="53" t="str">
        <f>IF($AB$1="NE","",IF(V967=$V$1,MAX($P$1:P966)+1,""))</f>
        <v/>
      </c>
      <c r="Q967" s="50" t="str">
        <f t="shared" si="303"/>
        <v/>
      </c>
      <c r="R967" s="47" t="str">
        <f t="shared" si="304"/>
        <v/>
      </c>
      <c r="S967" s="47" t="str">
        <f t="shared" si="305"/>
        <v/>
      </c>
      <c r="T967" s="48" t="str">
        <f t="shared" si="306"/>
        <v/>
      </c>
      <c r="U967" s="47" t="str">
        <f t="shared" si="307"/>
        <v/>
      </c>
      <c r="V967" s="54" t="str">
        <f t="shared" si="308"/>
        <v/>
      </c>
      <c r="X967" s="49" t="str">
        <f>IF(AA967=$AA$1,MAX($X$1:X966)+1,"")</f>
        <v/>
      </c>
      <c r="Y967" s="50" t="str">
        <f t="shared" si="302"/>
        <v/>
      </c>
      <c r="Z967" s="51" t="str">
        <f t="shared" si="309"/>
        <v/>
      </c>
      <c r="AA967" s="50" t="str">
        <f t="shared" si="310"/>
        <v/>
      </c>
      <c r="AB967" s="50" t="str">
        <f t="shared" si="311"/>
        <v/>
      </c>
      <c r="AC967" s="51" t="str">
        <f t="shared" si="312"/>
        <v/>
      </c>
      <c r="AD967" s="52" t="str">
        <f t="shared" si="313"/>
        <v/>
      </c>
    </row>
    <row r="968" spans="1:30" ht="12.75" x14ac:dyDescent="0.25">
      <c r="A968" s="49" t="str">
        <f>IF(B968=$Z$1,MAX($A$1:A967)+1,"")</f>
        <v/>
      </c>
      <c r="B968" s="51" t="s">
        <v>43</v>
      </c>
      <c r="C968" s="51" t="s">
        <v>68</v>
      </c>
      <c r="D968" s="64" t="s">
        <v>1082</v>
      </c>
      <c r="E968" s="64">
        <v>658316</v>
      </c>
      <c r="F968" s="58" t="s">
        <v>34</v>
      </c>
      <c r="H968" s="62">
        <f t="shared" si="295"/>
        <v>967</v>
      </c>
      <c r="I968" s="63" t="str">
        <f t="shared" si="296"/>
        <v/>
      </c>
      <c r="J968" s="47" t="str">
        <f t="shared" si="297"/>
        <v/>
      </c>
      <c r="K968" s="47" t="str">
        <f t="shared" si="298"/>
        <v/>
      </c>
      <c r="L968" s="48" t="str">
        <f t="shared" si="299"/>
        <v/>
      </c>
      <c r="M968" s="47" t="str">
        <f t="shared" si="300"/>
        <v/>
      </c>
      <c r="N968" s="54" t="str">
        <f t="shared" si="301"/>
        <v/>
      </c>
      <c r="P968" s="53" t="str">
        <f>IF($AB$1="NE","",IF(V968=$V$1,MAX($P$1:P967)+1,""))</f>
        <v/>
      </c>
      <c r="Q968" s="50" t="str">
        <f t="shared" si="303"/>
        <v/>
      </c>
      <c r="R968" s="47" t="str">
        <f t="shared" si="304"/>
        <v/>
      </c>
      <c r="S968" s="47" t="str">
        <f t="shared" si="305"/>
        <v/>
      </c>
      <c r="T968" s="48" t="str">
        <f t="shared" si="306"/>
        <v/>
      </c>
      <c r="U968" s="47" t="str">
        <f t="shared" si="307"/>
        <v/>
      </c>
      <c r="V968" s="54" t="str">
        <f t="shared" si="308"/>
        <v/>
      </c>
      <c r="X968" s="49" t="str">
        <f>IF(AA968=$AA$1,MAX($X$1:X967)+1,"")</f>
        <v/>
      </c>
      <c r="Y968" s="50" t="str">
        <f t="shared" si="302"/>
        <v/>
      </c>
      <c r="Z968" s="51" t="str">
        <f t="shared" si="309"/>
        <v/>
      </c>
      <c r="AA968" s="50" t="str">
        <f t="shared" si="310"/>
        <v/>
      </c>
      <c r="AB968" s="50" t="str">
        <f t="shared" si="311"/>
        <v/>
      </c>
      <c r="AC968" s="51" t="str">
        <f t="shared" si="312"/>
        <v/>
      </c>
      <c r="AD968" s="52" t="str">
        <f t="shared" si="313"/>
        <v/>
      </c>
    </row>
    <row r="969" spans="1:30" ht="12.75" x14ac:dyDescent="0.25">
      <c r="A969" s="49" t="str">
        <f>IF(B969=$Z$1,MAX($A$1:A968)+1,"")</f>
        <v/>
      </c>
      <c r="B969" s="51" t="s">
        <v>43</v>
      </c>
      <c r="C969" s="51" t="s">
        <v>68</v>
      </c>
      <c r="D969" s="64" t="s">
        <v>1083</v>
      </c>
      <c r="E969" s="64">
        <v>659134</v>
      </c>
      <c r="F969" s="58" t="s">
        <v>34</v>
      </c>
      <c r="H969" s="62">
        <f t="shared" si="295"/>
        <v>968</v>
      </c>
      <c r="I969" s="63" t="str">
        <f t="shared" si="296"/>
        <v/>
      </c>
      <c r="J969" s="47" t="str">
        <f t="shared" si="297"/>
        <v/>
      </c>
      <c r="K969" s="47" t="str">
        <f t="shared" si="298"/>
        <v/>
      </c>
      <c r="L969" s="48" t="str">
        <f t="shared" si="299"/>
        <v/>
      </c>
      <c r="M969" s="47" t="str">
        <f t="shared" si="300"/>
        <v/>
      </c>
      <c r="N969" s="54" t="str">
        <f t="shared" si="301"/>
        <v/>
      </c>
      <c r="P969" s="53" t="str">
        <f>IF($AB$1="NE","",IF(V969=$V$1,MAX($P$1:P968)+1,""))</f>
        <v/>
      </c>
      <c r="Q969" s="50" t="str">
        <f t="shared" si="303"/>
        <v/>
      </c>
      <c r="R969" s="47" t="str">
        <f t="shared" si="304"/>
        <v/>
      </c>
      <c r="S969" s="47" t="str">
        <f t="shared" si="305"/>
        <v/>
      </c>
      <c r="T969" s="48" t="str">
        <f t="shared" si="306"/>
        <v/>
      </c>
      <c r="U969" s="47" t="str">
        <f t="shared" si="307"/>
        <v/>
      </c>
      <c r="V969" s="54" t="str">
        <f t="shared" si="308"/>
        <v/>
      </c>
      <c r="X969" s="49" t="str">
        <f>IF(AA969=$AA$1,MAX($X$1:X968)+1,"")</f>
        <v/>
      </c>
      <c r="Y969" s="50" t="str">
        <f t="shared" si="302"/>
        <v/>
      </c>
      <c r="Z969" s="51" t="str">
        <f t="shared" si="309"/>
        <v/>
      </c>
      <c r="AA969" s="50" t="str">
        <f t="shared" si="310"/>
        <v/>
      </c>
      <c r="AB969" s="50" t="str">
        <f t="shared" si="311"/>
        <v/>
      </c>
      <c r="AC969" s="51" t="str">
        <f t="shared" si="312"/>
        <v/>
      </c>
      <c r="AD969" s="52" t="str">
        <f t="shared" si="313"/>
        <v/>
      </c>
    </row>
    <row r="970" spans="1:30" ht="12.75" x14ac:dyDescent="0.25">
      <c r="A970" s="49" t="str">
        <f>IF(B970=$Z$1,MAX($A$1:A969)+1,"")</f>
        <v/>
      </c>
      <c r="B970" s="51" t="s">
        <v>43</v>
      </c>
      <c r="C970" s="51" t="s">
        <v>68</v>
      </c>
      <c r="D970" s="64" t="s">
        <v>1084</v>
      </c>
      <c r="E970" s="64">
        <v>679593</v>
      </c>
      <c r="F970" s="58" t="s">
        <v>34</v>
      </c>
      <c r="H970" s="62">
        <f t="shared" si="295"/>
        <v>969</v>
      </c>
      <c r="I970" s="63" t="str">
        <f t="shared" si="296"/>
        <v/>
      </c>
      <c r="J970" s="47" t="str">
        <f t="shared" si="297"/>
        <v/>
      </c>
      <c r="K970" s="47" t="str">
        <f t="shared" si="298"/>
        <v/>
      </c>
      <c r="L970" s="48" t="str">
        <f t="shared" si="299"/>
        <v/>
      </c>
      <c r="M970" s="47" t="str">
        <f t="shared" si="300"/>
        <v/>
      </c>
      <c r="N970" s="54" t="str">
        <f t="shared" si="301"/>
        <v/>
      </c>
      <c r="P970" s="53" t="str">
        <f>IF($AB$1="NE","",IF(V970=$V$1,MAX($P$1:P969)+1,""))</f>
        <v/>
      </c>
      <c r="Q970" s="50" t="str">
        <f t="shared" si="303"/>
        <v/>
      </c>
      <c r="R970" s="47" t="str">
        <f t="shared" si="304"/>
        <v/>
      </c>
      <c r="S970" s="47" t="str">
        <f t="shared" si="305"/>
        <v/>
      </c>
      <c r="T970" s="48" t="str">
        <f t="shared" si="306"/>
        <v/>
      </c>
      <c r="U970" s="47" t="str">
        <f t="shared" si="307"/>
        <v/>
      </c>
      <c r="V970" s="54" t="str">
        <f t="shared" si="308"/>
        <v/>
      </c>
      <c r="X970" s="49" t="str">
        <f>IF(AA970=$AA$1,MAX($X$1:X969)+1,"")</f>
        <v/>
      </c>
      <c r="Y970" s="50" t="str">
        <f t="shared" si="302"/>
        <v/>
      </c>
      <c r="Z970" s="51" t="str">
        <f t="shared" si="309"/>
        <v/>
      </c>
      <c r="AA970" s="50" t="str">
        <f t="shared" si="310"/>
        <v/>
      </c>
      <c r="AB970" s="50" t="str">
        <f t="shared" si="311"/>
        <v/>
      </c>
      <c r="AC970" s="51" t="str">
        <f t="shared" si="312"/>
        <v/>
      </c>
      <c r="AD970" s="52" t="str">
        <f t="shared" si="313"/>
        <v/>
      </c>
    </row>
    <row r="971" spans="1:30" ht="12.75" x14ac:dyDescent="0.25">
      <c r="A971" s="49" t="str">
        <f>IF(B971=$Z$1,MAX($A$1:A970)+1,"")</f>
        <v/>
      </c>
      <c r="B971" s="51" t="s">
        <v>43</v>
      </c>
      <c r="C971" s="51" t="s">
        <v>68</v>
      </c>
      <c r="D971" s="64" t="s">
        <v>78</v>
      </c>
      <c r="E971" s="64">
        <v>716634</v>
      </c>
      <c r="F971" s="58" t="s">
        <v>34</v>
      </c>
      <c r="H971" s="62">
        <f t="shared" ref="H971:H1001" si="314">IF($T$1="ANO",H970+1,"")</f>
        <v>970</v>
      </c>
      <c r="I971" s="63" t="str">
        <f t="shared" ref="I971:I1001" si="315">IF(I970="","",IF(MAX($P$2:$P$10000)=I970,"",I970+1))</f>
        <v/>
      </c>
      <c r="J971" s="47" t="str">
        <f t="shared" ref="J971:J1001" si="316">IF(I971="","",LOOKUP(Q971,$P$2:$P$10000,$R$2:$R$10000))</f>
        <v/>
      </c>
      <c r="K971" s="47" t="str">
        <f t="shared" ref="K971:K1001" si="317">IF(I971="","",LOOKUP(Q971,$P$2:$P$10000,$S$2:$S$10000))</f>
        <v/>
      </c>
      <c r="L971" s="48" t="str">
        <f t="shared" ref="L971:L1001" si="318">IF(I971="","",LOOKUP(Q971,$P$2:$P$10000,$T$2:$T$10000))</f>
        <v/>
      </c>
      <c r="M971" s="47" t="str">
        <f t="shared" ref="M971:M1001" si="319">IF(I971="","",LOOKUP(Q971,$P$2:$P$10000,$U$2:$U$10000))</f>
        <v/>
      </c>
      <c r="N971" s="54" t="str">
        <f t="shared" ref="N971:N1001" si="320">IF(I971="","",LOOKUP(Q971,$P$2:$P$10000,$V$2:$V$10000))</f>
        <v/>
      </c>
      <c r="P971" s="53" t="str">
        <f>IF($AB$1="NE","",IF(V971=$V$1,MAX($P$1:P970)+1,""))</f>
        <v/>
      </c>
      <c r="Q971" s="50" t="str">
        <f t="shared" si="303"/>
        <v/>
      </c>
      <c r="R971" s="47" t="str">
        <f t="shared" si="304"/>
        <v/>
      </c>
      <c r="S971" s="47" t="str">
        <f t="shared" si="305"/>
        <v/>
      </c>
      <c r="T971" s="48" t="str">
        <f t="shared" si="306"/>
        <v/>
      </c>
      <c r="U971" s="47" t="str">
        <f t="shared" si="307"/>
        <v/>
      </c>
      <c r="V971" s="54" t="str">
        <f t="shared" si="308"/>
        <v/>
      </c>
      <c r="X971" s="49" t="str">
        <f>IF(AA971=$AA$1,MAX($X$1:X970)+1,"")</f>
        <v/>
      </c>
      <c r="Y971" s="50" t="str">
        <f t="shared" si="302"/>
        <v/>
      </c>
      <c r="Z971" s="51" t="str">
        <f t="shared" si="309"/>
        <v/>
      </c>
      <c r="AA971" s="50" t="str">
        <f t="shared" si="310"/>
        <v/>
      </c>
      <c r="AB971" s="50" t="str">
        <f t="shared" si="311"/>
        <v/>
      </c>
      <c r="AC971" s="51" t="str">
        <f t="shared" si="312"/>
        <v/>
      </c>
      <c r="AD971" s="52" t="str">
        <f t="shared" si="313"/>
        <v/>
      </c>
    </row>
    <row r="972" spans="1:30" ht="12.75" x14ac:dyDescent="0.25">
      <c r="A972" s="49" t="str">
        <f>IF(B972=$Z$1,MAX($A$1:A971)+1,"")</f>
        <v/>
      </c>
      <c r="B972" s="51" t="s">
        <v>43</v>
      </c>
      <c r="C972" s="51" t="s">
        <v>68</v>
      </c>
      <c r="D972" s="64" t="s">
        <v>1085</v>
      </c>
      <c r="E972" s="64">
        <v>726281</v>
      </c>
      <c r="F972" s="58" t="s">
        <v>34</v>
      </c>
      <c r="H972" s="62">
        <f t="shared" si="314"/>
        <v>971</v>
      </c>
      <c r="I972" s="63" t="str">
        <f t="shared" si="315"/>
        <v/>
      </c>
      <c r="J972" s="47" t="str">
        <f t="shared" si="316"/>
        <v/>
      </c>
      <c r="K972" s="47" t="str">
        <f t="shared" si="317"/>
        <v/>
      </c>
      <c r="L972" s="48" t="str">
        <f t="shared" si="318"/>
        <v/>
      </c>
      <c r="M972" s="47" t="str">
        <f t="shared" si="319"/>
        <v/>
      </c>
      <c r="N972" s="54" t="str">
        <f t="shared" si="320"/>
        <v/>
      </c>
      <c r="P972" s="53" t="str">
        <f>IF($AB$1="NE","",IF(V972=$V$1,MAX($P$1:P971)+1,""))</f>
        <v/>
      </c>
      <c r="Q972" s="50" t="str">
        <f t="shared" si="303"/>
        <v/>
      </c>
      <c r="R972" s="47" t="str">
        <f t="shared" si="304"/>
        <v/>
      </c>
      <c r="S972" s="47" t="str">
        <f t="shared" si="305"/>
        <v/>
      </c>
      <c r="T972" s="48" t="str">
        <f t="shared" si="306"/>
        <v/>
      </c>
      <c r="U972" s="47" t="str">
        <f t="shared" si="307"/>
        <v/>
      </c>
      <c r="V972" s="54" t="str">
        <f t="shared" si="308"/>
        <v/>
      </c>
      <c r="X972" s="49" t="str">
        <f>IF(AA972=$AA$1,MAX($X$1:X971)+1,"")</f>
        <v/>
      </c>
      <c r="Y972" s="50" t="str">
        <f t="shared" si="302"/>
        <v/>
      </c>
      <c r="Z972" s="51" t="str">
        <f t="shared" si="309"/>
        <v/>
      </c>
      <c r="AA972" s="50" t="str">
        <f t="shared" si="310"/>
        <v/>
      </c>
      <c r="AB972" s="50" t="str">
        <f t="shared" si="311"/>
        <v/>
      </c>
      <c r="AC972" s="51" t="str">
        <f t="shared" si="312"/>
        <v/>
      </c>
      <c r="AD972" s="52" t="str">
        <f t="shared" si="313"/>
        <v/>
      </c>
    </row>
    <row r="973" spans="1:30" ht="12.75" x14ac:dyDescent="0.25">
      <c r="A973" s="49" t="str">
        <f>IF(B973=$Z$1,MAX($A$1:A972)+1,"")</f>
        <v/>
      </c>
      <c r="B973" s="51" t="s">
        <v>43</v>
      </c>
      <c r="C973" s="51" t="s">
        <v>68</v>
      </c>
      <c r="D973" s="64" t="s">
        <v>1086</v>
      </c>
      <c r="E973" s="64">
        <v>744956</v>
      </c>
      <c r="F973" s="58" t="s">
        <v>34</v>
      </c>
      <c r="H973" s="62">
        <f t="shared" si="314"/>
        <v>972</v>
      </c>
      <c r="I973" s="63" t="str">
        <f t="shared" si="315"/>
        <v/>
      </c>
      <c r="J973" s="47" t="str">
        <f t="shared" si="316"/>
        <v/>
      </c>
      <c r="K973" s="47" t="str">
        <f t="shared" si="317"/>
        <v/>
      </c>
      <c r="L973" s="48" t="str">
        <f t="shared" si="318"/>
        <v/>
      </c>
      <c r="M973" s="47" t="str">
        <f t="shared" si="319"/>
        <v/>
      </c>
      <c r="N973" s="54" t="str">
        <f t="shared" si="320"/>
        <v/>
      </c>
      <c r="P973" s="53" t="str">
        <f>IF($AB$1="NE","",IF(V973=$V$1,MAX($P$1:P972)+1,""))</f>
        <v/>
      </c>
      <c r="Q973" s="50" t="str">
        <f t="shared" si="303"/>
        <v/>
      </c>
      <c r="R973" s="47" t="str">
        <f t="shared" si="304"/>
        <v/>
      </c>
      <c r="S973" s="47" t="str">
        <f t="shared" si="305"/>
        <v/>
      </c>
      <c r="T973" s="48" t="str">
        <f t="shared" si="306"/>
        <v/>
      </c>
      <c r="U973" s="47" t="str">
        <f t="shared" si="307"/>
        <v/>
      </c>
      <c r="V973" s="54" t="str">
        <f t="shared" si="308"/>
        <v/>
      </c>
      <c r="X973" s="49" t="str">
        <f>IF(AA973=$AA$1,MAX($X$1:X972)+1,"")</f>
        <v/>
      </c>
      <c r="Y973" s="50" t="str">
        <f t="shared" si="302"/>
        <v/>
      </c>
      <c r="Z973" s="51" t="str">
        <f t="shared" si="309"/>
        <v/>
      </c>
      <c r="AA973" s="50" t="str">
        <f t="shared" si="310"/>
        <v/>
      </c>
      <c r="AB973" s="50" t="str">
        <f t="shared" si="311"/>
        <v/>
      </c>
      <c r="AC973" s="51" t="str">
        <f t="shared" si="312"/>
        <v/>
      </c>
      <c r="AD973" s="52" t="str">
        <f t="shared" si="313"/>
        <v/>
      </c>
    </row>
    <row r="974" spans="1:30" ht="12.75" x14ac:dyDescent="0.25">
      <c r="A974" s="49" t="str">
        <f>IF(B974=$Z$1,MAX($A$1:A973)+1,"")</f>
        <v/>
      </c>
      <c r="B974" s="51" t="s">
        <v>43</v>
      </c>
      <c r="C974" s="51" t="s">
        <v>68</v>
      </c>
      <c r="D974" s="64" t="s">
        <v>1087</v>
      </c>
      <c r="E974" s="64">
        <v>757071</v>
      </c>
      <c r="F974" s="58" t="s">
        <v>34</v>
      </c>
      <c r="H974" s="62">
        <f t="shared" si="314"/>
        <v>973</v>
      </c>
      <c r="I974" s="63" t="str">
        <f t="shared" si="315"/>
        <v/>
      </c>
      <c r="J974" s="47" t="str">
        <f t="shared" si="316"/>
        <v/>
      </c>
      <c r="K974" s="47" t="str">
        <f t="shared" si="317"/>
        <v/>
      </c>
      <c r="L974" s="48" t="str">
        <f t="shared" si="318"/>
        <v/>
      </c>
      <c r="M974" s="47" t="str">
        <f t="shared" si="319"/>
        <v/>
      </c>
      <c r="N974" s="54" t="str">
        <f t="shared" si="320"/>
        <v/>
      </c>
      <c r="P974" s="53" t="str">
        <f>IF($AB$1="NE","",IF(V974=$V$1,MAX($P$1:P973)+1,""))</f>
        <v/>
      </c>
      <c r="Q974" s="50" t="str">
        <f t="shared" si="303"/>
        <v/>
      </c>
      <c r="R974" s="47" t="str">
        <f t="shared" si="304"/>
        <v/>
      </c>
      <c r="S974" s="47" t="str">
        <f t="shared" si="305"/>
        <v/>
      </c>
      <c r="T974" s="48" t="str">
        <f t="shared" si="306"/>
        <v/>
      </c>
      <c r="U974" s="47" t="str">
        <f t="shared" si="307"/>
        <v/>
      </c>
      <c r="V974" s="54" t="str">
        <f t="shared" si="308"/>
        <v/>
      </c>
      <c r="X974" s="49" t="str">
        <f>IF(AA974=$AA$1,MAX($X$1:X973)+1,"")</f>
        <v/>
      </c>
      <c r="Y974" s="50" t="str">
        <f t="shared" si="302"/>
        <v/>
      </c>
      <c r="Z974" s="51" t="str">
        <f t="shared" si="309"/>
        <v/>
      </c>
      <c r="AA974" s="50" t="str">
        <f t="shared" si="310"/>
        <v/>
      </c>
      <c r="AB974" s="50" t="str">
        <f t="shared" si="311"/>
        <v/>
      </c>
      <c r="AC974" s="51" t="str">
        <f t="shared" si="312"/>
        <v/>
      </c>
      <c r="AD974" s="52" t="str">
        <f t="shared" si="313"/>
        <v/>
      </c>
    </row>
    <row r="975" spans="1:30" ht="12.75" x14ac:dyDescent="0.25">
      <c r="A975" s="49" t="str">
        <f>IF(B975=$Z$1,MAX($A$1:A974)+1,"")</f>
        <v/>
      </c>
      <c r="B975" s="51" t="s">
        <v>43</v>
      </c>
      <c r="C975" s="51" t="s">
        <v>82</v>
      </c>
      <c r="D975" s="64" t="s">
        <v>86</v>
      </c>
      <c r="E975" s="64">
        <v>615137</v>
      </c>
      <c r="F975" s="58" t="s">
        <v>34</v>
      </c>
      <c r="H975" s="62">
        <f t="shared" si="314"/>
        <v>974</v>
      </c>
      <c r="I975" s="63" t="str">
        <f t="shared" si="315"/>
        <v/>
      </c>
      <c r="J975" s="47" t="str">
        <f t="shared" si="316"/>
        <v/>
      </c>
      <c r="K975" s="47" t="str">
        <f t="shared" si="317"/>
        <v/>
      </c>
      <c r="L975" s="48" t="str">
        <f t="shared" si="318"/>
        <v/>
      </c>
      <c r="M975" s="47" t="str">
        <f t="shared" si="319"/>
        <v/>
      </c>
      <c r="N975" s="54" t="str">
        <f t="shared" si="320"/>
        <v/>
      </c>
      <c r="P975" s="53" t="str">
        <f>IF($AB$1="NE","",IF(V975=$V$1,MAX($P$1:P974)+1,""))</f>
        <v/>
      </c>
      <c r="Q975" s="50" t="str">
        <f t="shared" si="303"/>
        <v/>
      </c>
      <c r="R975" s="47" t="str">
        <f t="shared" si="304"/>
        <v/>
      </c>
      <c r="S975" s="47" t="str">
        <f t="shared" si="305"/>
        <v/>
      </c>
      <c r="T975" s="48" t="str">
        <f t="shared" si="306"/>
        <v/>
      </c>
      <c r="U975" s="47" t="str">
        <f t="shared" si="307"/>
        <v/>
      </c>
      <c r="V975" s="54" t="str">
        <f t="shared" si="308"/>
        <v/>
      </c>
      <c r="X975" s="49" t="str">
        <f>IF(AA975=$AA$1,MAX($X$1:X974)+1,"")</f>
        <v/>
      </c>
      <c r="Y975" s="50" t="str">
        <f t="shared" si="302"/>
        <v/>
      </c>
      <c r="Z975" s="51" t="str">
        <f t="shared" si="309"/>
        <v/>
      </c>
      <c r="AA975" s="50" t="str">
        <f t="shared" si="310"/>
        <v/>
      </c>
      <c r="AB975" s="50" t="str">
        <f t="shared" si="311"/>
        <v/>
      </c>
      <c r="AC975" s="51" t="str">
        <f t="shared" si="312"/>
        <v/>
      </c>
      <c r="AD975" s="52" t="str">
        <f t="shared" si="313"/>
        <v/>
      </c>
    </row>
    <row r="976" spans="1:30" ht="12.75" x14ac:dyDescent="0.25">
      <c r="A976" s="49" t="str">
        <f>IF(B976=$Z$1,MAX($A$1:A975)+1,"")</f>
        <v/>
      </c>
      <c r="B976" s="51" t="s">
        <v>43</v>
      </c>
      <c r="C976" s="51" t="s">
        <v>82</v>
      </c>
      <c r="D976" s="64" t="s">
        <v>95</v>
      </c>
      <c r="E976" s="64">
        <v>655449</v>
      </c>
      <c r="F976" s="58" t="s">
        <v>34</v>
      </c>
      <c r="H976" s="62">
        <f t="shared" si="314"/>
        <v>975</v>
      </c>
      <c r="I976" s="63" t="str">
        <f t="shared" si="315"/>
        <v/>
      </c>
      <c r="J976" s="47" t="str">
        <f t="shared" si="316"/>
        <v/>
      </c>
      <c r="K976" s="47" t="str">
        <f t="shared" si="317"/>
        <v/>
      </c>
      <c r="L976" s="48" t="str">
        <f t="shared" si="318"/>
        <v/>
      </c>
      <c r="M976" s="47" t="str">
        <f t="shared" si="319"/>
        <v/>
      </c>
      <c r="N976" s="54" t="str">
        <f t="shared" si="320"/>
        <v/>
      </c>
      <c r="P976" s="53" t="str">
        <f>IF($AB$1="NE","",IF(V976=$V$1,MAX($P$1:P975)+1,""))</f>
        <v/>
      </c>
      <c r="Q976" s="50" t="str">
        <f t="shared" si="303"/>
        <v/>
      </c>
      <c r="R976" s="47" t="str">
        <f t="shared" si="304"/>
        <v/>
      </c>
      <c r="S976" s="47" t="str">
        <f t="shared" si="305"/>
        <v/>
      </c>
      <c r="T976" s="48" t="str">
        <f t="shared" si="306"/>
        <v/>
      </c>
      <c r="U976" s="47" t="str">
        <f t="shared" si="307"/>
        <v/>
      </c>
      <c r="V976" s="54" t="str">
        <f t="shared" si="308"/>
        <v/>
      </c>
      <c r="X976" s="49" t="str">
        <f>IF(AA976=$AA$1,MAX($X$1:X975)+1,"")</f>
        <v/>
      </c>
      <c r="Y976" s="50" t="str">
        <f t="shared" si="302"/>
        <v/>
      </c>
      <c r="Z976" s="51" t="str">
        <f t="shared" si="309"/>
        <v/>
      </c>
      <c r="AA976" s="50" t="str">
        <f t="shared" si="310"/>
        <v/>
      </c>
      <c r="AB976" s="50" t="str">
        <f t="shared" si="311"/>
        <v/>
      </c>
      <c r="AC976" s="51" t="str">
        <f t="shared" si="312"/>
        <v/>
      </c>
      <c r="AD976" s="52" t="str">
        <f t="shared" si="313"/>
        <v/>
      </c>
    </row>
    <row r="977" spans="1:30" ht="12.75" x14ac:dyDescent="0.25">
      <c r="A977" s="49" t="str">
        <f>IF(B977=$Z$1,MAX($A$1:A976)+1,"")</f>
        <v/>
      </c>
      <c r="B977" s="51" t="s">
        <v>43</v>
      </c>
      <c r="C977" s="51" t="s">
        <v>82</v>
      </c>
      <c r="D977" s="64" t="s">
        <v>98</v>
      </c>
      <c r="E977" s="64">
        <v>676861</v>
      </c>
      <c r="F977" s="58" t="s">
        <v>34</v>
      </c>
      <c r="H977" s="62">
        <f t="shared" si="314"/>
        <v>976</v>
      </c>
      <c r="I977" s="63" t="str">
        <f t="shared" si="315"/>
        <v/>
      </c>
      <c r="J977" s="47" t="str">
        <f t="shared" si="316"/>
        <v/>
      </c>
      <c r="K977" s="47" t="str">
        <f t="shared" si="317"/>
        <v/>
      </c>
      <c r="L977" s="48" t="str">
        <f t="shared" si="318"/>
        <v/>
      </c>
      <c r="M977" s="47" t="str">
        <f t="shared" si="319"/>
        <v/>
      </c>
      <c r="N977" s="54" t="str">
        <f t="shared" si="320"/>
        <v/>
      </c>
      <c r="P977" s="53" t="str">
        <f>IF($AB$1="NE","",IF(V977=$V$1,MAX($P$1:P976)+1,""))</f>
        <v/>
      </c>
      <c r="Q977" s="50" t="str">
        <f t="shared" si="303"/>
        <v/>
      </c>
      <c r="R977" s="47" t="str">
        <f t="shared" si="304"/>
        <v/>
      </c>
      <c r="S977" s="47" t="str">
        <f t="shared" si="305"/>
        <v/>
      </c>
      <c r="T977" s="48" t="str">
        <f t="shared" si="306"/>
        <v/>
      </c>
      <c r="U977" s="47" t="str">
        <f t="shared" si="307"/>
        <v/>
      </c>
      <c r="V977" s="54" t="str">
        <f t="shared" si="308"/>
        <v/>
      </c>
      <c r="X977" s="49" t="str">
        <f>IF(AA977=$AA$1,MAX($X$1:X976)+1,"")</f>
        <v/>
      </c>
      <c r="Y977" s="50" t="str">
        <f t="shared" si="302"/>
        <v/>
      </c>
      <c r="Z977" s="51" t="str">
        <f t="shared" si="309"/>
        <v/>
      </c>
      <c r="AA977" s="50" t="str">
        <f t="shared" si="310"/>
        <v/>
      </c>
      <c r="AB977" s="50" t="str">
        <f t="shared" si="311"/>
        <v/>
      </c>
      <c r="AC977" s="51" t="str">
        <f t="shared" si="312"/>
        <v/>
      </c>
      <c r="AD977" s="52" t="str">
        <f t="shared" si="313"/>
        <v/>
      </c>
    </row>
    <row r="978" spans="1:30" ht="12.75" x14ac:dyDescent="0.25">
      <c r="A978" s="49" t="str">
        <f>IF(B978=$Z$1,MAX($A$1:A977)+1,"")</f>
        <v/>
      </c>
      <c r="B978" s="51" t="s">
        <v>43</v>
      </c>
      <c r="C978" s="51" t="s">
        <v>82</v>
      </c>
      <c r="D978" s="64" t="s">
        <v>1088</v>
      </c>
      <c r="E978" s="64">
        <v>686328</v>
      </c>
      <c r="F978" s="58" t="s">
        <v>34</v>
      </c>
      <c r="H978" s="62">
        <f t="shared" si="314"/>
        <v>977</v>
      </c>
      <c r="I978" s="63" t="str">
        <f t="shared" si="315"/>
        <v/>
      </c>
      <c r="J978" s="47" t="str">
        <f t="shared" si="316"/>
        <v/>
      </c>
      <c r="K978" s="47" t="str">
        <f t="shared" si="317"/>
        <v/>
      </c>
      <c r="L978" s="48" t="str">
        <f t="shared" si="318"/>
        <v/>
      </c>
      <c r="M978" s="47" t="str">
        <f t="shared" si="319"/>
        <v/>
      </c>
      <c r="N978" s="54" t="str">
        <f t="shared" si="320"/>
        <v/>
      </c>
      <c r="P978" s="53" t="str">
        <f>IF($AB$1="NE","",IF(V978=$V$1,MAX($P$1:P977)+1,""))</f>
        <v/>
      </c>
      <c r="Q978" s="50" t="str">
        <f t="shared" si="303"/>
        <v/>
      </c>
      <c r="R978" s="47" t="str">
        <f t="shared" si="304"/>
        <v/>
      </c>
      <c r="S978" s="47" t="str">
        <f t="shared" si="305"/>
        <v/>
      </c>
      <c r="T978" s="48" t="str">
        <f t="shared" si="306"/>
        <v/>
      </c>
      <c r="U978" s="47" t="str">
        <f t="shared" si="307"/>
        <v/>
      </c>
      <c r="V978" s="54" t="str">
        <f t="shared" si="308"/>
        <v/>
      </c>
      <c r="X978" s="49" t="str">
        <f>IF(AA978=$AA$1,MAX($X$1:X977)+1,"")</f>
        <v/>
      </c>
      <c r="Y978" s="50" t="str">
        <f t="shared" si="302"/>
        <v/>
      </c>
      <c r="Z978" s="51" t="str">
        <f t="shared" si="309"/>
        <v/>
      </c>
      <c r="AA978" s="50" t="str">
        <f t="shared" si="310"/>
        <v/>
      </c>
      <c r="AB978" s="50" t="str">
        <f t="shared" si="311"/>
        <v/>
      </c>
      <c r="AC978" s="51" t="str">
        <f t="shared" si="312"/>
        <v/>
      </c>
      <c r="AD978" s="52" t="str">
        <f t="shared" si="313"/>
        <v/>
      </c>
    </row>
    <row r="979" spans="1:30" ht="12.75" x14ac:dyDescent="0.25">
      <c r="A979" s="49" t="str">
        <f>IF(B979=$Z$1,MAX($A$1:A978)+1,"")</f>
        <v/>
      </c>
      <c r="B979" s="51" t="s">
        <v>43</v>
      </c>
      <c r="C979" s="51" t="s">
        <v>82</v>
      </c>
      <c r="D979" s="64" t="s">
        <v>1089</v>
      </c>
      <c r="E979" s="64">
        <v>686468</v>
      </c>
      <c r="F979" s="58" t="s">
        <v>34</v>
      </c>
      <c r="H979" s="62">
        <f t="shared" si="314"/>
        <v>978</v>
      </c>
      <c r="I979" s="63" t="str">
        <f t="shared" si="315"/>
        <v/>
      </c>
      <c r="J979" s="47" t="str">
        <f t="shared" si="316"/>
        <v/>
      </c>
      <c r="K979" s="47" t="str">
        <f t="shared" si="317"/>
        <v/>
      </c>
      <c r="L979" s="48" t="str">
        <f t="shared" si="318"/>
        <v/>
      </c>
      <c r="M979" s="47" t="str">
        <f t="shared" si="319"/>
        <v/>
      </c>
      <c r="N979" s="54" t="str">
        <f t="shared" si="320"/>
        <v/>
      </c>
      <c r="P979" s="53" t="str">
        <f>IF($AB$1="NE","",IF(V979=$V$1,MAX($P$1:P978)+1,""))</f>
        <v/>
      </c>
      <c r="Q979" s="50" t="str">
        <f t="shared" si="303"/>
        <v/>
      </c>
      <c r="R979" s="47" t="str">
        <f t="shared" si="304"/>
        <v/>
      </c>
      <c r="S979" s="47" t="str">
        <f t="shared" si="305"/>
        <v/>
      </c>
      <c r="T979" s="48" t="str">
        <f t="shared" si="306"/>
        <v/>
      </c>
      <c r="U979" s="47" t="str">
        <f t="shared" si="307"/>
        <v/>
      </c>
      <c r="V979" s="54" t="str">
        <f t="shared" si="308"/>
        <v/>
      </c>
      <c r="X979" s="49" t="str">
        <f>IF(AA979=$AA$1,MAX($X$1:X978)+1,"")</f>
        <v/>
      </c>
      <c r="Y979" s="50" t="str">
        <f t="shared" si="302"/>
        <v/>
      </c>
      <c r="Z979" s="51" t="str">
        <f t="shared" si="309"/>
        <v/>
      </c>
      <c r="AA979" s="50" t="str">
        <f t="shared" si="310"/>
        <v/>
      </c>
      <c r="AB979" s="50" t="str">
        <f t="shared" si="311"/>
        <v/>
      </c>
      <c r="AC979" s="51" t="str">
        <f t="shared" si="312"/>
        <v/>
      </c>
      <c r="AD979" s="52" t="str">
        <f t="shared" si="313"/>
        <v/>
      </c>
    </row>
    <row r="980" spans="1:30" ht="12.75" x14ac:dyDescent="0.25">
      <c r="A980" s="49" t="str">
        <f>IF(B980=$Z$1,MAX($A$1:A979)+1,"")</f>
        <v/>
      </c>
      <c r="B980" s="51" t="s">
        <v>43</v>
      </c>
      <c r="C980" s="51" t="s">
        <v>82</v>
      </c>
      <c r="D980" s="64" t="s">
        <v>1090</v>
      </c>
      <c r="E980" s="64">
        <v>690538</v>
      </c>
      <c r="F980" s="58" t="s">
        <v>34</v>
      </c>
      <c r="H980" s="62">
        <f t="shared" si="314"/>
        <v>979</v>
      </c>
      <c r="I980" s="63" t="str">
        <f t="shared" si="315"/>
        <v/>
      </c>
      <c r="J980" s="47" t="str">
        <f t="shared" si="316"/>
        <v/>
      </c>
      <c r="K980" s="47" t="str">
        <f t="shared" si="317"/>
        <v/>
      </c>
      <c r="L980" s="48" t="str">
        <f t="shared" si="318"/>
        <v/>
      </c>
      <c r="M980" s="47" t="str">
        <f t="shared" si="319"/>
        <v/>
      </c>
      <c r="N980" s="54" t="str">
        <f t="shared" si="320"/>
        <v/>
      </c>
      <c r="P980" s="53" t="str">
        <f>IF($AB$1="NE","",IF(V980=$V$1,MAX($P$1:P979)+1,""))</f>
        <v/>
      </c>
      <c r="Q980" s="50" t="str">
        <f t="shared" si="303"/>
        <v/>
      </c>
      <c r="R980" s="47" t="str">
        <f t="shared" si="304"/>
        <v/>
      </c>
      <c r="S980" s="47" t="str">
        <f t="shared" si="305"/>
        <v/>
      </c>
      <c r="T980" s="48" t="str">
        <f t="shared" si="306"/>
        <v/>
      </c>
      <c r="U980" s="47" t="str">
        <f t="shared" si="307"/>
        <v/>
      </c>
      <c r="V980" s="54" t="str">
        <f t="shared" si="308"/>
        <v/>
      </c>
      <c r="X980" s="49" t="str">
        <f>IF(AA980=$AA$1,MAX($X$1:X979)+1,"")</f>
        <v/>
      </c>
      <c r="Y980" s="50" t="str">
        <f t="shared" si="302"/>
        <v/>
      </c>
      <c r="Z980" s="51" t="str">
        <f t="shared" si="309"/>
        <v/>
      </c>
      <c r="AA980" s="50" t="str">
        <f t="shared" si="310"/>
        <v/>
      </c>
      <c r="AB980" s="50" t="str">
        <f t="shared" si="311"/>
        <v/>
      </c>
      <c r="AC980" s="51" t="str">
        <f t="shared" si="312"/>
        <v/>
      </c>
      <c r="AD980" s="52" t="str">
        <f t="shared" si="313"/>
        <v/>
      </c>
    </row>
    <row r="981" spans="1:30" ht="12.75" x14ac:dyDescent="0.25">
      <c r="A981" s="49" t="str">
        <f>IF(B981=$Z$1,MAX($A$1:A980)+1,"")</f>
        <v/>
      </c>
      <c r="B981" s="51" t="s">
        <v>43</v>
      </c>
      <c r="C981" s="51" t="s">
        <v>82</v>
      </c>
      <c r="D981" s="64" t="s">
        <v>105</v>
      </c>
      <c r="E981" s="64">
        <v>704687</v>
      </c>
      <c r="F981" s="58" t="s">
        <v>34</v>
      </c>
      <c r="H981" s="62">
        <f t="shared" si="314"/>
        <v>980</v>
      </c>
      <c r="I981" s="63" t="str">
        <f t="shared" si="315"/>
        <v/>
      </c>
      <c r="J981" s="47" t="str">
        <f t="shared" si="316"/>
        <v/>
      </c>
      <c r="K981" s="47" t="str">
        <f t="shared" si="317"/>
        <v/>
      </c>
      <c r="L981" s="48" t="str">
        <f t="shared" si="318"/>
        <v/>
      </c>
      <c r="M981" s="47" t="str">
        <f t="shared" si="319"/>
        <v/>
      </c>
      <c r="N981" s="54" t="str">
        <f t="shared" si="320"/>
        <v/>
      </c>
      <c r="P981" s="53" t="str">
        <f>IF($AB$1="NE","",IF(V981=$V$1,MAX($P$1:P980)+1,""))</f>
        <v/>
      </c>
      <c r="Q981" s="50" t="str">
        <f t="shared" si="303"/>
        <v/>
      </c>
      <c r="R981" s="47" t="str">
        <f t="shared" si="304"/>
        <v/>
      </c>
      <c r="S981" s="47" t="str">
        <f t="shared" si="305"/>
        <v/>
      </c>
      <c r="T981" s="48" t="str">
        <f t="shared" si="306"/>
        <v/>
      </c>
      <c r="U981" s="47" t="str">
        <f t="shared" si="307"/>
        <v/>
      </c>
      <c r="V981" s="54" t="str">
        <f t="shared" si="308"/>
        <v/>
      </c>
      <c r="X981" s="49" t="str">
        <f>IF(AA981=$AA$1,MAX($X$1:X980)+1,"")</f>
        <v/>
      </c>
      <c r="Y981" s="50" t="str">
        <f t="shared" si="302"/>
        <v/>
      </c>
      <c r="Z981" s="51" t="str">
        <f t="shared" si="309"/>
        <v/>
      </c>
      <c r="AA981" s="50" t="str">
        <f t="shared" si="310"/>
        <v/>
      </c>
      <c r="AB981" s="50" t="str">
        <f t="shared" si="311"/>
        <v/>
      </c>
      <c r="AC981" s="51" t="str">
        <f t="shared" si="312"/>
        <v/>
      </c>
      <c r="AD981" s="52" t="str">
        <f t="shared" si="313"/>
        <v/>
      </c>
    </row>
    <row r="982" spans="1:30" ht="12.75" x14ac:dyDescent="0.25">
      <c r="A982" s="49" t="str">
        <f>IF(B982=$Z$1,MAX($A$1:A981)+1,"")</f>
        <v/>
      </c>
      <c r="B982" s="51" t="s">
        <v>43</v>
      </c>
      <c r="C982" s="51" t="s">
        <v>82</v>
      </c>
      <c r="D982" s="64" t="s">
        <v>107</v>
      </c>
      <c r="E982" s="64">
        <v>716561</v>
      </c>
      <c r="F982" s="58" t="s">
        <v>34</v>
      </c>
      <c r="H982" s="62">
        <f t="shared" si="314"/>
        <v>981</v>
      </c>
      <c r="I982" s="63" t="str">
        <f t="shared" si="315"/>
        <v/>
      </c>
      <c r="J982" s="47" t="str">
        <f t="shared" si="316"/>
        <v/>
      </c>
      <c r="K982" s="47" t="str">
        <f t="shared" si="317"/>
        <v/>
      </c>
      <c r="L982" s="48" t="str">
        <f t="shared" si="318"/>
        <v/>
      </c>
      <c r="M982" s="47" t="str">
        <f t="shared" si="319"/>
        <v/>
      </c>
      <c r="N982" s="54" t="str">
        <f t="shared" si="320"/>
        <v/>
      </c>
      <c r="P982" s="53" t="str">
        <f>IF($AB$1="NE","",IF(V982=$V$1,MAX($P$1:P981)+1,""))</f>
        <v/>
      </c>
      <c r="Q982" s="50" t="str">
        <f t="shared" si="303"/>
        <v/>
      </c>
      <c r="R982" s="47" t="str">
        <f t="shared" si="304"/>
        <v/>
      </c>
      <c r="S982" s="47" t="str">
        <f t="shared" si="305"/>
        <v/>
      </c>
      <c r="T982" s="48" t="str">
        <f t="shared" si="306"/>
        <v/>
      </c>
      <c r="U982" s="47" t="str">
        <f t="shared" si="307"/>
        <v/>
      </c>
      <c r="V982" s="54" t="str">
        <f t="shared" si="308"/>
        <v/>
      </c>
      <c r="X982" s="49" t="str">
        <f>IF(AA982=$AA$1,MAX($X$1:X981)+1,"")</f>
        <v/>
      </c>
      <c r="Y982" s="50" t="str">
        <f t="shared" si="302"/>
        <v/>
      </c>
      <c r="Z982" s="51" t="str">
        <f t="shared" si="309"/>
        <v/>
      </c>
      <c r="AA982" s="50" t="str">
        <f t="shared" si="310"/>
        <v/>
      </c>
      <c r="AB982" s="50" t="str">
        <f t="shared" si="311"/>
        <v/>
      </c>
      <c r="AC982" s="51" t="str">
        <f t="shared" si="312"/>
        <v/>
      </c>
      <c r="AD982" s="52" t="str">
        <f t="shared" si="313"/>
        <v/>
      </c>
    </row>
    <row r="983" spans="1:30" ht="12.75" x14ac:dyDescent="0.25">
      <c r="A983" s="49" t="str">
        <f>IF(B983=$Z$1,MAX($A$1:A982)+1,"")</f>
        <v/>
      </c>
      <c r="B983" s="51" t="s">
        <v>43</v>
      </c>
      <c r="C983" s="51" t="s">
        <v>82</v>
      </c>
      <c r="D983" s="64" t="s">
        <v>1091</v>
      </c>
      <c r="E983" s="64">
        <v>716715</v>
      </c>
      <c r="F983" s="58" t="s">
        <v>34</v>
      </c>
      <c r="H983" s="62">
        <f t="shared" si="314"/>
        <v>982</v>
      </c>
      <c r="I983" s="63" t="str">
        <f t="shared" si="315"/>
        <v/>
      </c>
      <c r="J983" s="47" t="str">
        <f t="shared" si="316"/>
        <v/>
      </c>
      <c r="K983" s="47" t="str">
        <f t="shared" si="317"/>
        <v/>
      </c>
      <c r="L983" s="48" t="str">
        <f t="shared" si="318"/>
        <v/>
      </c>
      <c r="M983" s="47" t="str">
        <f t="shared" si="319"/>
        <v/>
      </c>
      <c r="N983" s="54" t="str">
        <f t="shared" si="320"/>
        <v/>
      </c>
      <c r="P983" s="53" t="str">
        <f>IF($AB$1="NE","",IF(V983=$V$1,MAX($P$1:P982)+1,""))</f>
        <v/>
      </c>
      <c r="Q983" s="50" t="str">
        <f t="shared" si="303"/>
        <v/>
      </c>
      <c r="R983" s="47" t="str">
        <f t="shared" si="304"/>
        <v/>
      </c>
      <c r="S983" s="47" t="str">
        <f t="shared" si="305"/>
        <v/>
      </c>
      <c r="T983" s="48" t="str">
        <f t="shared" si="306"/>
        <v/>
      </c>
      <c r="U983" s="47" t="str">
        <f t="shared" si="307"/>
        <v/>
      </c>
      <c r="V983" s="54" t="str">
        <f t="shared" si="308"/>
        <v/>
      </c>
      <c r="X983" s="49" t="str">
        <f>IF(AA983=$AA$1,MAX($X$1:X982)+1,"")</f>
        <v/>
      </c>
      <c r="Y983" s="50" t="str">
        <f t="shared" si="302"/>
        <v/>
      </c>
      <c r="Z983" s="51" t="str">
        <f t="shared" si="309"/>
        <v/>
      </c>
      <c r="AA983" s="50" t="str">
        <f t="shared" si="310"/>
        <v/>
      </c>
      <c r="AB983" s="50" t="str">
        <f t="shared" si="311"/>
        <v/>
      </c>
      <c r="AC983" s="51" t="str">
        <f t="shared" si="312"/>
        <v/>
      </c>
      <c r="AD983" s="52" t="str">
        <f t="shared" si="313"/>
        <v/>
      </c>
    </row>
    <row r="984" spans="1:30" ht="12.75" x14ac:dyDescent="0.25">
      <c r="A984" s="49" t="str">
        <f>IF(B984=$Z$1,MAX($A$1:A983)+1,"")</f>
        <v/>
      </c>
      <c r="B984" s="51" t="s">
        <v>43</v>
      </c>
      <c r="C984" s="51" t="s">
        <v>82</v>
      </c>
      <c r="D984" s="64" t="s">
        <v>1092</v>
      </c>
      <c r="E984" s="64">
        <v>732940</v>
      </c>
      <c r="F984" s="58" t="s">
        <v>34</v>
      </c>
      <c r="H984" s="62">
        <f t="shared" si="314"/>
        <v>983</v>
      </c>
      <c r="I984" s="63" t="str">
        <f t="shared" si="315"/>
        <v/>
      </c>
      <c r="J984" s="47" t="str">
        <f t="shared" si="316"/>
        <v/>
      </c>
      <c r="K984" s="47" t="str">
        <f t="shared" si="317"/>
        <v/>
      </c>
      <c r="L984" s="48" t="str">
        <f t="shared" si="318"/>
        <v/>
      </c>
      <c r="M984" s="47" t="str">
        <f t="shared" si="319"/>
        <v/>
      </c>
      <c r="N984" s="54" t="str">
        <f t="shared" si="320"/>
        <v/>
      </c>
      <c r="P984" s="53" t="str">
        <f>IF($AB$1="NE","",IF(V984=$V$1,MAX($P$1:P983)+1,""))</f>
        <v/>
      </c>
      <c r="Q984" s="50" t="str">
        <f t="shared" si="303"/>
        <v/>
      </c>
      <c r="R984" s="47" t="str">
        <f t="shared" si="304"/>
        <v/>
      </c>
      <c r="S984" s="47" t="str">
        <f t="shared" si="305"/>
        <v/>
      </c>
      <c r="T984" s="48" t="str">
        <f t="shared" si="306"/>
        <v/>
      </c>
      <c r="U984" s="47" t="str">
        <f t="shared" si="307"/>
        <v/>
      </c>
      <c r="V984" s="54" t="str">
        <f t="shared" si="308"/>
        <v/>
      </c>
      <c r="X984" s="49" t="str">
        <f>IF(AA984=$AA$1,MAX($X$1:X983)+1,"")</f>
        <v/>
      </c>
      <c r="Y984" s="50" t="str">
        <f t="shared" si="302"/>
        <v/>
      </c>
      <c r="Z984" s="51" t="str">
        <f t="shared" si="309"/>
        <v/>
      </c>
      <c r="AA984" s="50" t="str">
        <f t="shared" si="310"/>
        <v/>
      </c>
      <c r="AB984" s="50" t="str">
        <f t="shared" si="311"/>
        <v/>
      </c>
      <c r="AC984" s="51" t="str">
        <f t="shared" si="312"/>
        <v/>
      </c>
      <c r="AD984" s="52" t="str">
        <f t="shared" si="313"/>
        <v/>
      </c>
    </row>
    <row r="985" spans="1:30" ht="12.75" x14ac:dyDescent="0.25">
      <c r="A985" s="49" t="str">
        <f>IF(B985=$Z$1,MAX($A$1:A984)+1,"")</f>
        <v/>
      </c>
      <c r="B985" s="51" t="s">
        <v>43</v>
      </c>
      <c r="C985" s="51" t="s">
        <v>82</v>
      </c>
      <c r="D985" s="64" t="s">
        <v>108</v>
      </c>
      <c r="E985" s="64">
        <v>738697</v>
      </c>
      <c r="F985" s="58" t="s">
        <v>34</v>
      </c>
      <c r="H985" s="62">
        <f t="shared" si="314"/>
        <v>984</v>
      </c>
      <c r="I985" s="63" t="str">
        <f t="shared" si="315"/>
        <v/>
      </c>
      <c r="J985" s="47" t="str">
        <f t="shared" si="316"/>
        <v/>
      </c>
      <c r="K985" s="47" t="str">
        <f t="shared" si="317"/>
        <v/>
      </c>
      <c r="L985" s="48" t="str">
        <f t="shared" si="318"/>
        <v/>
      </c>
      <c r="M985" s="47" t="str">
        <f t="shared" si="319"/>
        <v/>
      </c>
      <c r="N985" s="54" t="str">
        <f t="shared" si="320"/>
        <v/>
      </c>
      <c r="P985" s="53" t="str">
        <f>IF($AB$1="NE","",IF(V985=$V$1,MAX($P$1:P984)+1,""))</f>
        <v/>
      </c>
      <c r="Q985" s="50" t="str">
        <f t="shared" si="303"/>
        <v/>
      </c>
      <c r="R985" s="47" t="str">
        <f t="shared" si="304"/>
        <v/>
      </c>
      <c r="S985" s="47" t="str">
        <f t="shared" si="305"/>
        <v/>
      </c>
      <c r="T985" s="48" t="str">
        <f t="shared" si="306"/>
        <v/>
      </c>
      <c r="U985" s="47" t="str">
        <f t="shared" si="307"/>
        <v/>
      </c>
      <c r="V985" s="54" t="str">
        <f t="shared" si="308"/>
        <v/>
      </c>
      <c r="X985" s="49" t="str">
        <f>IF(AA985=$AA$1,MAX($X$1:X984)+1,"")</f>
        <v/>
      </c>
      <c r="Y985" s="50" t="str">
        <f t="shared" si="302"/>
        <v/>
      </c>
      <c r="Z985" s="51" t="str">
        <f t="shared" si="309"/>
        <v/>
      </c>
      <c r="AA985" s="50" t="str">
        <f t="shared" si="310"/>
        <v/>
      </c>
      <c r="AB985" s="50" t="str">
        <f t="shared" si="311"/>
        <v/>
      </c>
      <c r="AC985" s="51" t="str">
        <f t="shared" si="312"/>
        <v/>
      </c>
      <c r="AD985" s="52" t="str">
        <f t="shared" si="313"/>
        <v/>
      </c>
    </row>
    <row r="986" spans="1:30" ht="12.75" x14ac:dyDescent="0.25">
      <c r="A986" s="49" t="str">
        <f>IF(B986=$Z$1,MAX($A$1:A985)+1,"")</f>
        <v/>
      </c>
      <c r="B986" s="51" t="s">
        <v>43</v>
      </c>
      <c r="C986" s="51" t="s">
        <v>82</v>
      </c>
      <c r="D986" s="64" t="s">
        <v>1093</v>
      </c>
      <c r="E986" s="64">
        <v>755788</v>
      </c>
      <c r="F986" s="58" t="s">
        <v>34</v>
      </c>
      <c r="H986" s="62">
        <f t="shared" si="314"/>
        <v>985</v>
      </c>
      <c r="I986" s="63" t="str">
        <f t="shared" si="315"/>
        <v/>
      </c>
      <c r="J986" s="47" t="str">
        <f t="shared" si="316"/>
        <v/>
      </c>
      <c r="K986" s="47" t="str">
        <f t="shared" si="317"/>
        <v/>
      </c>
      <c r="L986" s="48" t="str">
        <f t="shared" si="318"/>
        <v/>
      </c>
      <c r="M986" s="47" t="str">
        <f t="shared" si="319"/>
        <v/>
      </c>
      <c r="N986" s="54" t="str">
        <f t="shared" si="320"/>
        <v/>
      </c>
      <c r="P986" s="53" t="str">
        <f>IF($AB$1="NE","",IF(V986=$V$1,MAX($P$1:P985)+1,""))</f>
        <v/>
      </c>
      <c r="Q986" s="50" t="str">
        <f t="shared" si="303"/>
        <v/>
      </c>
      <c r="R986" s="47" t="str">
        <f t="shared" si="304"/>
        <v/>
      </c>
      <c r="S986" s="47" t="str">
        <f t="shared" si="305"/>
        <v/>
      </c>
      <c r="T986" s="48" t="str">
        <f t="shared" si="306"/>
        <v/>
      </c>
      <c r="U986" s="47" t="str">
        <f t="shared" si="307"/>
        <v/>
      </c>
      <c r="V986" s="54" t="str">
        <f t="shared" si="308"/>
        <v/>
      </c>
      <c r="X986" s="49" t="str">
        <f>IF(AA986=$AA$1,MAX($X$1:X985)+1,"")</f>
        <v/>
      </c>
      <c r="Y986" s="50" t="str">
        <f t="shared" si="302"/>
        <v/>
      </c>
      <c r="Z986" s="51" t="str">
        <f t="shared" si="309"/>
        <v/>
      </c>
      <c r="AA986" s="50" t="str">
        <f t="shared" si="310"/>
        <v/>
      </c>
      <c r="AB986" s="50" t="str">
        <f t="shared" si="311"/>
        <v/>
      </c>
      <c r="AC986" s="51" t="str">
        <f t="shared" si="312"/>
        <v/>
      </c>
      <c r="AD986" s="52" t="str">
        <f t="shared" si="313"/>
        <v/>
      </c>
    </row>
    <row r="987" spans="1:30" ht="12.75" x14ac:dyDescent="0.25">
      <c r="A987" s="49" t="str">
        <f>IF(B987=$Z$1,MAX($A$1:A986)+1,"")</f>
        <v/>
      </c>
      <c r="B987" s="51" t="s">
        <v>43</v>
      </c>
      <c r="C987" s="51" t="s">
        <v>82</v>
      </c>
      <c r="D987" s="64" t="s">
        <v>1094</v>
      </c>
      <c r="E987" s="64">
        <v>759244</v>
      </c>
      <c r="F987" s="58" t="s">
        <v>34</v>
      </c>
      <c r="H987" s="62">
        <f t="shared" si="314"/>
        <v>986</v>
      </c>
      <c r="I987" s="63" t="str">
        <f t="shared" si="315"/>
        <v/>
      </c>
      <c r="J987" s="47" t="str">
        <f t="shared" si="316"/>
        <v/>
      </c>
      <c r="K987" s="47" t="str">
        <f t="shared" si="317"/>
        <v/>
      </c>
      <c r="L987" s="48" t="str">
        <f t="shared" si="318"/>
        <v/>
      </c>
      <c r="M987" s="47" t="str">
        <f t="shared" si="319"/>
        <v/>
      </c>
      <c r="N987" s="54" t="str">
        <f t="shared" si="320"/>
        <v/>
      </c>
      <c r="P987" s="53" t="str">
        <f>IF($AB$1="NE","",IF(V987=$V$1,MAX($P$1:P986)+1,""))</f>
        <v/>
      </c>
      <c r="Q987" s="50" t="str">
        <f t="shared" si="303"/>
        <v/>
      </c>
      <c r="R987" s="47" t="str">
        <f t="shared" si="304"/>
        <v/>
      </c>
      <c r="S987" s="47" t="str">
        <f t="shared" si="305"/>
        <v/>
      </c>
      <c r="T987" s="48" t="str">
        <f t="shared" si="306"/>
        <v/>
      </c>
      <c r="U987" s="47" t="str">
        <f t="shared" si="307"/>
        <v/>
      </c>
      <c r="V987" s="54" t="str">
        <f t="shared" si="308"/>
        <v/>
      </c>
      <c r="X987" s="49" t="str">
        <f>IF(AA987=$AA$1,MAX($X$1:X986)+1,"")</f>
        <v/>
      </c>
      <c r="Y987" s="50" t="str">
        <f t="shared" si="302"/>
        <v/>
      </c>
      <c r="Z987" s="51" t="str">
        <f t="shared" si="309"/>
        <v/>
      </c>
      <c r="AA987" s="50" t="str">
        <f t="shared" si="310"/>
        <v/>
      </c>
      <c r="AB987" s="50" t="str">
        <f t="shared" si="311"/>
        <v/>
      </c>
      <c r="AC987" s="51" t="str">
        <f t="shared" si="312"/>
        <v/>
      </c>
      <c r="AD987" s="52" t="str">
        <f t="shared" si="313"/>
        <v/>
      </c>
    </row>
    <row r="988" spans="1:30" ht="12.75" x14ac:dyDescent="0.25">
      <c r="A988" s="49" t="str">
        <f>IF(B988=$Z$1,MAX($A$1:A987)+1,"")</f>
        <v/>
      </c>
      <c r="B988" s="51" t="s">
        <v>43</v>
      </c>
      <c r="C988" s="51" t="s">
        <v>82</v>
      </c>
      <c r="D988" s="64" t="s">
        <v>109</v>
      </c>
      <c r="E988" s="64">
        <v>759961</v>
      </c>
      <c r="F988" s="58" t="s">
        <v>34</v>
      </c>
      <c r="H988" s="62">
        <f t="shared" si="314"/>
        <v>987</v>
      </c>
      <c r="I988" s="63" t="str">
        <f t="shared" si="315"/>
        <v/>
      </c>
      <c r="J988" s="47" t="str">
        <f t="shared" si="316"/>
        <v/>
      </c>
      <c r="K988" s="47" t="str">
        <f t="shared" si="317"/>
        <v/>
      </c>
      <c r="L988" s="48" t="str">
        <f t="shared" si="318"/>
        <v/>
      </c>
      <c r="M988" s="47" t="str">
        <f t="shared" si="319"/>
        <v/>
      </c>
      <c r="N988" s="54" t="str">
        <f t="shared" si="320"/>
        <v/>
      </c>
      <c r="P988" s="53" t="str">
        <f>IF($AB$1="NE","",IF(V988=$V$1,MAX($P$1:P987)+1,""))</f>
        <v/>
      </c>
      <c r="Q988" s="50" t="str">
        <f t="shared" si="303"/>
        <v/>
      </c>
      <c r="R988" s="47" t="str">
        <f t="shared" si="304"/>
        <v/>
      </c>
      <c r="S988" s="47" t="str">
        <f t="shared" si="305"/>
        <v/>
      </c>
      <c r="T988" s="48" t="str">
        <f t="shared" si="306"/>
        <v/>
      </c>
      <c r="U988" s="47" t="str">
        <f t="shared" si="307"/>
        <v/>
      </c>
      <c r="V988" s="54" t="str">
        <f t="shared" si="308"/>
        <v/>
      </c>
      <c r="X988" s="49" t="str">
        <f>IF(AA988=$AA$1,MAX($X$1:X987)+1,"")</f>
        <v/>
      </c>
      <c r="Y988" s="50" t="str">
        <f t="shared" si="302"/>
        <v/>
      </c>
      <c r="Z988" s="51" t="str">
        <f t="shared" si="309"/>
        <v/>
      </c>
      <c r="AA988" s="50" t="str">
        <f t="shared" si="310"/>
        <v/>
      </c>
      <c r="AB988" s="50" t="str">
        <f t="shared" si="311"/>
        <v/>
      </c>
      <c r="AC988" s="51" t="str">
        <f t="shared" si="312"/>
        <v/>
      </c>
      <c r="AD988" s="52" t="str">
        <f t="shared" si="313"/>
        <v/>
      </c>
    </row>
    <row r="989" spans="1:30" ht="12.75" x14ac:dyDescent="0.25">
      <c r="A989" s="49" t="str">
        <f>IF(B989=$Z$1,MAX($A$1:A988)+1,"")</f>
        <v/>
      </c>
      <c r="B989" s="51" t="s">
        <v>43</v>
      </c>
      <c r="C989" s="51" t="s">
        <v>82</v>
      </c>
      <c r="D989" s="64" t="s">
        <v>1095</v>
      </c>
      <c r="E989" s="64">
        <v>767611</v>
      </c>
      <c r="F989" s="58" t="s">
        <v>34</v>
      </c>
      <c r="H989" s="62">
        <f t="shared" si="314"/>
        <v>988</v>
      </c>
      <c r="I989" s="63" t="str">
        <f t="shared" si="315"/>
        <v/>
      </c>
      <c r="J989" s="47" t="str">
        <f t="shared" si="316"/>
        <v/>
      </c>
      <c r="K989" s="47" t="str">
        <f t="shared" si="317"/>
        <v/>
      </c>
      <c r="L989" s="48" t="str">
        <f t="shared" si="318"/>
        <v/>
      </c>
      <c r="M989" s="47" t="str">
        <f t="shared" si="319"/>
        <v/>
      </c>
      <c r="N989" s="54" t="str">
        <f t="shared" si="320"/>
        <v/>
      </c>
      <c r="P989" s="53" t="str">
        <f>IF($AB$1="NE","",IF(V989=$V$1,MAX($P$1:P988)+1,""))</f>
        <v/>
      </c>
      <c r="Q989" s="50" t="str">
        <f t="shared" si="303"/>
        <v/>
      </c>
      <c r="R989" s="47" t="str">
        <f t="shared" si="304"/>
        <v/>
      </c>
      <c r="S989" s="47" t="str">
        <f t="shared" si="305"/>
        <v/>
      </c>
      <c r="T989" s="48" t="str">
        <f t="shared" si="306"/>
        <v/>
      </c>
      <c r="U989" s="47" t="str">
        <f t="shared" si="307"/>
        <v/>
      </c>
      <c r="V989" s="54" t="str">
        <f t="shared" si="308"/>
        <v/>
      </c>
      <c r="X989" s="49" t="str">
        <f>IF(AA989=$AA$1,MAX($X$1:X988)+1,"")</f>
        <v/>
      </c>
      <c r="Y989" s="50" t="str">
        <f t="shared" si="302"/>
        <v/>
      </c>
      <c r="Z989" s="51" t="str">
        <f t="shared" si="309"/>
        <v/>
      </c>
      <c r="AA989" s="50" t="str">
        <f t="shared" si="310"/>
        <v/>
      </c>
      <c r="AB989" s="50" t="str">
        <f t="shared" si="311"/>
        <v/>
      </c>
      <c r="AC989" s="51" t="str">
        <f t="shared" si="312"/>
        <v/>
      </c>
      <c r="AD989" s="52" t="str">
        <f t="shared" si="313"/>
        <v/>
      </c>
    </row>
    <row r="990" spans="1:30" ht="12.75" x14ac:dyDescent="0.25">
      <c r="A990" s="49" t="str">
        <f>IF(B990=$Z$1,MAX($A$1:A989)+1,"")</f>
        <v/>
      </c>
      <c r="B990" s="51" t="s">
        <v>43</v>
      </c>
      <c r="C990" s="51" t="s">
        <v>82</v>
      </c>
      <c r="D990" s="64" t="s">
        <v>112</v>
      </c>
      <c r="E990" s="64">
        <v>767620</v>
      </c>
      <c r="F990" s="58" t="s">
        <v>34</v>
      </c>
      <c r="H990" s="62">
        <f t="shared" si="314"/>
        <v>989</v>
      </c>
      <c r="I990" s="63" t="str">
        <f t="shared" si="315"/>
        <v/>
      </c>
      <c r="J990" s="47" t="str">
        <f t="shared" si="316"/>
        <v/>
      </c>
      <c r="K990" s="47" t="str">
        <f t="shared" si="317"/>
        <v/>
      </c>
      <c r="L990" s="48" t="str">
        <f t="shared" si="318"/>
        <v/>
      </c>
      <c r="M990" s="47" t="str">
        <f t="shared" si="319"/>
        <v/>
      </c>
      <c r="N990" s="54" t="str">
        <f t="shared" si="320"/>
        <v/>
      </c>
      <c r="P990" s="53" t="str">
        <f>IF($AB$1="NE","",IF(V990=$V$1,MAX($P$1:P989)+1,""))</f>
        <v/>
      </c>
      <c r="Q990" s="50" t="str">
        <f t="shared" si="303"/>
        <v/>
      </c>
      <c r="R990" s="47" t="str">
        <f t="shared" si="304"/>
        <v/>
      </c>
      <c r="S990" s="47" t="str">
        <f t="shared" si="305"/>
        <v/>
      </c>
      <c r="T990" s="48" t="str">
        <f t="shared" si="306"/>
        <v/>
      </c>
      <c r="U990" s="47" t="str">
        <f t="shared" si="307"/>
        <v/>
      </c>
      <c r="V990" s="54" t="str">
        <f t="shared" si="308"/>
        <v/>
      </c>
      <c r="X990" s="49" t="str">
        <f>IF(AA990=$AA$1,MAX($X$1:X989)+1,"")</f>
        <v/>
      </c>
      <c r="Y990" s="50" t="str">
        <f t="shared" si="302"/>
        <v/>
      </c>
      <c r="Z990" s="51" t="str">
        <f t="shared" si="309"/>
        <v/>
      </c>
      <c r="AA990" s="50" t="str">
        <f t="shared" si="310"/>
        <v/>
      </c>
      <c r="AB990" s="50" t="str">
        <f t="shared" si="311"/>
        <v/>
      </c>
      <c r="AC990" s="51" t="str">
        <f t="shared" si="312"/>
        <v/>
      </c>
      <c r="AD990" s="52" t="str">
        <f t="shared" si="313"/>
        <v/>
      </c>
    </row>
    <row r="991" spans="1:30" ht="12.75" x14ac:dyDescent="0.25">
      <c r="A991" s="49" t="str">
        <f>IF(B991=$Z$1,MAX($A$1:A990)+1,"")</f>
        <v/>
      </c>
      <c r="B991" s="51" t="s">
        <v>43</v>
      </c>
      <c r="C991" s="51" t="s">
        <v>82</v>
      </c>
      <c r="D991" s="64" t="s">
        <v>1096</v>
      </c>
      <c r="E991" s="64">
        <v>768961</v>
      </c>
      <c r="F991" s="58" t="s">
        <v>34</v>
      </c>
      <c r="H991" s="62">
        <f t="shared" si="314"/>
        <v>990</v>
      </c>
      <c r="I991" s="63" t="str">
        <f t="shared" si="315"/>
        <v/>
      </c>
      <c r="J991" s="47" t="str">
        <f t="shared" si="316"/>
        <v/>
      </c>
      <c r="K991" s="47" t="str">
        <f t="shared" si="317"/>
        <v/>
      </c>
      <c r="L991" s="48" t="str">
        <f t="shared" si="318"/>
        <v/>
      </c>
      <c r="M991" s="47" t="str">
        <f t="shared" si="319"/>
        <v/>
      </c>
      <c r="N991" s="54" t="str">
        <f t="shared" si="320"/>
        <v/>
      </c>
      <c r="P991" s="53" t="str">
        <f>IF($AB$1="NE","",IF(V991=$V$1,MAX($P$1:P990)+1,""))</f>
        <v/>
      </c>
      <c r="Q991" s="50" t="str">
        <f t="shared" si="303"/>
        <v/>
      </c>
      <c r="R991" s="47" t="str">
        <f t="shared" si="304"/>
        <v/>
      </c>
      <c r="S991" s="47" t="str">
        <f t="shared" si="305"/>
        <v/>
      </c>
      <c r="T991" s="48" t="str">
        <f t="shared" si="306"/>
        <v/>
      </c>
      <c r="U991" s="47" t="str">
        <f t="shared" si="307"/>
        <v/>
      </c>
      <c r="V991" s="54" t="str">
        <f t="shared" si="308"/>
        <v/>
      </c>
      <c r="X991" s="49" t="str">
        <f>IF(AA991=$AA$1,MAX($X$1:X990)+1,"")</f>
        <v/>
      </c>
      <c r="Y991" s="50" t="str">
        <f t="shared" si="302"/>
        <v/>
      </c>
      <c r="Z991" s="51" t="str">
        <f t="shared" si="309"/>
        <v/>
      </c>
      <c r="AA991" s="50" t="str">
        <f t="shared" si="310"/>
        <v/>
      </c>
      <c r="AB991" s="50" t="str">
        <f t="shared" si="311"/>
        <v/>
      </c>
      <c r="AC991" s="51" t="str">
        <f t="shared" si="312"/>
        <v/>
      </c>
      <c r="AD991" s="52" t="str">
        <f t="shared" si="313"/>
        <v/>
      </c>
    </row>
    <row r="992" spans="1:30" ht="12.75" x14ac:dyDescent="0.25">
      <c r="A992" s="49" t="str">
        <f>IF(B992=$Z$1,MAX($A$1:A991)+1,"")</f>
        <v/>
      </c>
      <c r="B992" s="51" t="s">
        <v>43</v>
      </c>
      <c r="C992" s="51" t="s">
        <v>82</v>
      </c>
      <c r="D992" s="64" t="s">
        <v>115</v>
      </c>
      <c r="E992" s="64">
        <v>785717</v>
      </c>
      <c r="F992" s="58" t="s">
        <v>34</v>
      </c>
      <c r="H992" s="62">
        <f t="shared" si="314"/>
        <v>991</v>
      </c>
      <c r="I992" s="63" t="str">
        <f t="shared" si="315"/>
        <v/>
      </c>
      <c r="J992" s="47" t="str">
        <f t="shared" si="316"/>
        <v/>
      </c>
      <c r="K992" s="47" t="str">
        <f t="shared" si="317"/>
        <v/>
      </c>
      <c r="L992" s="48" t="str">
        <f t="shared" si="318"/>
        <v/>
      </c>
      <c r="M992" s="47" t="str">
        <f t="shared" si="319"/>
        <v/>
      </c>
      <c r="N992" s="54" t="str">
        <f t="shared" si="320"/>
        <v/>
      </c>
      <c r="P992" s="53" t="str">
        <f>IF($AB$1="NE","",IF(V992=$V$1,MAX($P$1:P991)+1,""))</f>
        <v/>
      </c>
      <c r="Q992" s="50" t="str">
        <f t="shared" si="303"/>
        <v/>
      </c>
      <c r="R992" s="47" t="str">
        <f t="shared" si="304"/>
        <v/>
      </c>
      <c r="S992" s="47" t="str">
        <f t="shared" si="305"/>
        <v/>
      </c>
      <c r="T992" s="48" t="str">
        <f t="shared" si="306"/>
        <v/>
      </c>
      <c r="U992" s="47" t="str">
        <f t="shared" si="307"/>
        <v/>
      </c>
      <c r="V992" s="54" t="str">
        <f t="shared" si="308"/>
        <v/>
      </c>
      <c r="X992" s="49" t="str">
        <f>IF(AA992=$AA$1,MAX($X$1:X991)+1,"")</f>
        <v/>
      </c>
      <c r="Y992" s="50" t="str">
        <f t="shared" si="302"/>
        <v/>
      </c>
      <c r="Z992" s="51" t="str">
        <f t="shared" si="309"/>
        <v/>
      </c>
      <c r="AA992" s="50" t="str">
        <f t="shared" si="310"/>
        <v/>
      </c>
      <c r="AB992" s="50" t="str">
        <f t="shared" si="311"/>
        <v/>
      </c>
      <c r="AC992" s="51" t="str">
        <f t="shared" si="312"/>
        <v/>
      </c>
      <c r="AD992" s="52" t="str">
        <f t="shared" si="313"/>
        <v/>
      </c>
    </row>
    <row r="993" spans="1:30" ht="12.75" x14ac:dyDescent="0.25">
      <c r="A993" s="49" t="str">
        <f>IF(B993=$Z$1,MAX($A$1:A992)+1,"")</f>
        <v/>
      </c>
      <c r="B993" s="51" t="s">
        <v>43</v>
      </c>
      <c r="C993" s="51" t="s">
        <v>82</v>
      </c>
      <c r="D993" s="64" t="s">
        <v>1097</v>
      </c>
      <c r="E993" s="64">
        <v>787299</v>
      </c>
      <c r="F993" s="58" t="s">
        <v>34</v>
      </c>
      <c r="H993" s="62">
        <f t="shared" si="314"/>
        <v>992</v>
      </c>
      <c r="I993" s="63" t="str">
        <f t="shared" si="315"/>
        <v/>
      </c>
      <c r="J993" s="47" t="str">
        <f t="shared" si="316"/>
        <v/>
      </c>
      <c r="K993" s="47" t="str">
        <f t="shared" si="317"/>
        <v/>
      </c>
      <c r="L993" s="48" t="str">
        <f t="shared" si="318"/>
        <v/>
      </c>
      <c r="M993" s="47" t="str">
        <f t="shared" si="319"/>
        <v/>
      </c>
      <c r="N993" s="54" t="str">
        <f t="shared" si="320"/>
        <v/>
      </c>
      <c r="P993" s="53" t="str">
        <f>IF($AB$1="NE","",IF(V993=$V$1,MAX($P$1:P992)+1,""))</f>
        <v/>
      </c>
      <c r="Q993" s="50" t="str">
        <f t="shared" si="303"/>
        <v/>
      </c>
      <c r="R993" s="47" t="str">
        <f t="shared" si="304"/>
        <v/>
      </c>
      <c r="S993" s="47" t="str">
        <f t="shared" si="305"/>
        <v/>
      </c>
      <c r="T993" s="48" t="str">
        <f t="shared" si="306"/>
        <v/>
      </c>
      <c r="U993" s="47" t="str">
        <f t="shared" si="307"/>
        <v/>
      </c>
      <c r="V993" s="54" t="str">
        <f t="shared" si="308"/>
        <v/>
      </c>
      <c r="X993" s="49" t="str">
        <f>IF(AA993=$AA$1,MAX($X$1:X992)+1,"")</f>
        <v/>
      </c>
      <c r="Y993" s="50" t="str">
        <f t="shared" si="302"/>
        <v/>
      </c>
      <c r="Z993" s="51" t="str">
        <f t="shared" si="309"/>
        <v/>
      </c>
      <c r="AA993" s="50" t="str">
        <f t="shared" si="310"/>
        <v/>
      </c>
      <c r="AB993" s="50" t="str">
        <f t="shared" si="311"/>
        <v/>
      </c>
      <c r="AC993" s="51" t="str">
        <f t="shared" si="312"/>
        <v/>
      </c>
      <c r="AD993" s="52" t="str">
        <f t="shared" si="313"/>
        <v/>
      </c>
    </row>
    <row r="994" spans="1:30" ht="12.75" x14ac:dyDescent="0.25">
      <c r="A994" s="49" t="str">
        <f>IF(B994=$Z$1,MAX($A$1:A993)+1,"")</f>
        <v/>
      </c>
      <c r="B994" s="51" t="s">
        <v>43</v>
      </c>
      <c r="C994" s="51" t="s">
        <v>82</v>
      </c>
      <c r="D994" s="64" t="s">
        <v>120</v>
      </c>
      <c r="E994" s="64">
        <v>796042</v>
      </c>
      <c r="F994" s="58" t="s">
        <v>34</v>
      </c>
      <c r="H994" s="62">
        <f t="shared" si="314"/>
        <v>993</v>
      </c>
      <c r="I994" s="63" t="str">
        <f t="shared" si="315"/>
        <v/>
      </c>
      <c r="J994" s="47" t="str">
        <f t="shared" si="316"/>
        <v/>
      </c>
      <c r="K994" s="47" t="str">
        <f t="shared" si="317"/>
        <v/>
      </c>
      <c r="L994" s="48" t="str">
        <f t="shared" si="318"/>
        <v/>
      </c>
      <c r="M994" s="47" t="str">
        <f t="shared" si="319"/>
        <v/>
      </c>
      <c r="N994" s="54" t="str">
        <f t="shared" si="320"/>
        <v/>
      </c>
      <c r="P994" s="53" t="str">
        <f>IF($AB$1="NE","",IF(V994=$V$1,MAX($P$1:P993)+1,""))</f>
        <v/>
      </c>
      <c r="Q994" s="50" t="str">
        <f t="shared" si="303"/>
        <v/>
      </c>
      <c r="R994" s="47" t="str">
        <f t="shared" si="304"/>
        <v/>
      </c>
      <c r="S994" s="47" t="str">
        <f t="shared" si="305"/>
        <v/>
      </c>
      <c r="T994" s="48" t="str">
        <f t="shared" si="306"/>
        <v/>
      </c>
      <c r="U994" s="47" t="str">
        <f t="shared" si="307"/>
        <v/>
      </c>
      <c r="V994" s="54" t="str">
        <f t="shared" si="308"/>
        <v/>
      </c>
      <c r="X994" s="49" t="str">
        <f>IF(AA994=$AA$1,MAX($X$1:X993)+1,"")</f>
        <v/>
      </c>
      <c r="Y994" s="50" t="str">
        <f t="shared" si="302"/>
        <v/>
      </c>
      <c r="Z994" s="51" t="str">
        <f t="shared" si="309"/>
        <v/>
      </c>
      <c r="AA994" s="50" t="str">
        <f t="shared" si="310"/>
        <v/>
      </c>
      <c r="AB994" s="50" t="str">
        <f t="shared" si="311"/>
        <v/>
      </c>
      <c r="AC994" s="51" t="str">
        <f t="shared" si="312"/>
        <v/>
      </c>
      <c r="AD994" s="52" t="str">
        <f t="shared" si="313"/>
        <v/>
      </c>
    </row>
    <row r="995" spans="1:30" ht="12.75" x14ac:dyDescent="0.25">
      <c r="A995" s="49" t="str">
        <f>IF(B995=$Z$1,MAX($A$1:A994)+1,"")</f>
        <v/>
      </c>
      <c r="B995" s="51" t="s">
        <v>43</v>
      </c>
      <c r="C995" s="51" t="s">
        <v>121</v>
      </c>
      <c r="D995" s="64" t="s">
        <v>1098</v>
      </c>
      <c r="E995" s="64">
        <v>795194</v>
      </c>
      <c r="F995" s="58" t="s">
        <v>34</v>
      </c>
      <c r="H995" s="62">
        <f t="shared" si="314"/>
        <v>994</v>
      </c>
      <c r="I995" s="63" t="str">
        <f t="shared" si="315"/>
        <v/>
      </c>
      <c r="J995" s="47" t="str">
        <f t="shared" si="316"/>
        <v/>
      </c>
      <c r="K995" s="47" t="str">
        <f t="shared" si="317"/>
        <v/>
      </c>
      <c r="L995" s="48" t="str">
        <f t="shared" si="318"/>
        <v/>
      </c>
      <c r="M995" s="47" t="str">
        <f t="shared" si="319"/>
        <v/>
      </c>
      <c r="N995" s="54" t="str">
        <f t="shared" si="320"/>
        <v/>
      </c>
      <c r="P995" s="53" t="str">
        <f>IF($AB$1="NE","",IF(V995=$V$1,MAX($P$1:P994)+1,""))</f>
        <v/>
      </c>
      <c r="Q995" s="50" t="str">
        <f t="shared" si="303"/>
        <v/>
      </c>
      <c r="R995" s="47" t="str">
        <f t="shared" si="304"/>
        <v/>
      </c>
      <c r="S995" s="47" t="str">
        <f t="shared" si="305"/>
        <v/>
      </c>
      <c r="T995" s="48" t="str">
        <f t="shared" si="306"/>
        <v/>
      </c>
      <c r="U995" s="47" t="str">
        <f t="shared" si="307"/>
        <v/>
      </c>
      <c r="V995" s="54" t="str">
        <f t="shared" si="308"/>
        <v/>
      </c>
      <c r="X995" s="49" t="str">
        <f>IF(AA995=$AA$1,MAX($X$1:X994)+1,"")</f>
        <v/>
      </c>
      <c r="Y995" s="50" t="str">
        <f t="shared" si="302"/>
        <v/>
      </c>
      <c r="Z995" s="51" t="str">
        <f t="shared" si="309"/>
        <v/>
      </c>
      <c r="AA995" s="50" t="str">
        <f t="shared" si="310"/>
        <v/>
      </c>
      <c r="AB995" s="50" t="str">
        <f t="shared" si="311"/>
        <v/>
      </c>
      <c r="AC995" s="51" t="str">
        <f t="shared" si="312"/>
        <v/>
      </c>
      <c r="AD995" s="52" t="str">
        <f t="shared" si="313"/>
        <v/>
      </c>
    </row>
    <row r="996" spans="1:30" ht="12.75" x14ac:dyDescent="0.25">
      <c r="A996" s="49" t="str">
        <f>IF(B996=$Z$1,MAX($A$1:A995)+1,"")</f>
        <v/>
      </c>
      <c r="B996" s="51" t="s">
        <v>43</v>
      </c>
      <c r="C996" s="51" t="s">
        <v>129</v>
      </c>
      <c r="D996" s="64" t="s">
        <v>130</v>
      </c>
      <c r="E996" s="64">
        <v>600709</v>
      </c>
      <c r="F996" s="58" t="s">
        <v>34</v>
      </c>
      <c r="H996" s="62">
        <f t="shared" si="314"/>
        <v>995</v>
      </c>
      <c r="I996" s="63" t="str">
        <f t="shared" si="315"/>
        <v/>
      </c>
      <c r="J996" s="47" t="str">
        <f t="shared" si="316"/>
        <v/>
      </c>
      <c r="K996" s="47" t="str">
        <f t="shared" si="317"/>
        <v/>
      </c>
      <c r="L996" s="48" t="str">
        <f t="shared" si="318"/>
        <v/>
      </c>
      <c r="M996" s="47" t="str">
        <f t="shared" si="319"/>
        <v/>
      </c>
      <c r="N996" s="54" t="str">
        <f t="shared" si="320"/>
        <v/>
      </c>
      <c r="P996" s="53" t="str">
        <f>IF($AB$1="NE","",IF(V996=$V$1,MAX($P$1:P995)+1,""))</f>
        <v/>
      </c>
      <c r="Q996" s="50" t="str">
        <f t="shared" si="303"/>
        <v/>
      </c>
      <c r="R996" s="47" t="str">
        <f t="shared" si="304"/>
        <v/>
      </c>
      <c r="S996" s="47" t="str">
        <f t="shared" si="305"/>
        <v/>
      </c>
      <c r="T996" s="48" t="str">
        <f t="shared" si="306"/>
        <v/>
      </c>
      <c r="U996" s="47" t="str">
        <f t="shared" si="307"/>
        <v/>
      </c>
      <c r="V996" s="54" t="str">
        <f t="shared" si="308"/>
        <v/>
      </c>
      <c r="X996" s="49" t="str">
        <f>IF(AA996=$AA$1,MAX($X$1:X995)+1,"")</f>
        <v/>
      </c>
      <c r="Y996" s="50" t="str">
        <f t="shared" si="302"/>
        <v/>
      </c>
      <c r="Z996" s="51" t="str">
        <f t="shared" si="309"/>
        <v/>
      </c>
      <c r="AA996" s="50" t="str">
        <f t="shared" si="310"/>
        <v/>
      </c>
      <c r="AB996" s="50" t="str">
        <f t="shared" si="311"/>
        <v/>
      </c>
      <c r="AC996" s="51" t="str">
        <f t="shared" si="312"/>
        <v/>
      </c>
      <c r="AD996" s="52" t="str">
        <f t="shared" si="313"/>
        <v/>
      </c>
    </row>
    <row r="997" spans="1:30" ht="12.75" x14ac:dyDescent="0.25">
      <c r="A997" s="49" t="str">
        <f>IF(B997=$Z$1,MAX($A$1:A996)+1,"")</f>
        <v/>
      </c>
      <c r="B997" s="51" t="s">
        <v>43</v>
      </c>
      <c r="C997" s="51" t="s">
        <v>129</v>
      </c>
      <c r="D997" s="64" t="s">
        <v>133</v>
      </c>
      <c r="E997" s="64">
        <v>604755</v>
      </c>
      <c r="F997" s="58" t="s">
        <v>34</v>
      </c>
      <c r="H997" s="62">
        <f t="shared" si="314"/>
        <v>996</v>
      </c>
      <c r="I997" s="63" t="str">
        <f t="shared" si="315"/>
        <v/>
      </c>
      <c r="J997" s="47" t="str">
        <f t="shared" si="316"/>
        <v/>
      </c>
      <c r="K997" s="47" t="str">
        <f t="shared" si="317"/>
        <v/>
      </c>
      <c r="L997" s="48" t="str">
        <f t="shared" si="318"/>
        <v/>
      </c>
      <c r="M997" s="47" t="str">
        <f t="shared" si="319"/>
        <v/>
      </c>
      <c r="N997" s="54" t="str">
        <f t="shared" si="320"/>
        <v/>
      </c>
      <c r="P997" s="53" t="str">
        <f>IF($AB$1="NE","",IF(V997=$V$1,MAX($P$1:P996)+1,""))</f>
        <v/>
      </c>
      <c r="Q997" s="50" t="str">
        <f t="shared" si="303"/>
        <v/>
      </c>
      <c r="R997" s="47" t="str">
        <f t="shared" si="304"/>
        <v/>
      </c>
      <c r="S997" s="47" t="str">
        <f t="shared" si="305"/>
        <v/>
      </c>
      <c r="T997" s="48" t="str">
        <f t="shared" si="306"/>
        <v/>
      </c>
      <c r="U997" s="47" t="str">
        <f t="shared" si="307"/>
        <v/>
      </c>
      <c r="V997" s="54" t="str">
        <f t="shared" si="308"/>
        <v/>
      </c>
      <c r="X997" s="49" t="str">
        <f>IF(AA997=$AA$1,MAX($X$1:X996)+1,"")</f>
        <v/>
      </c>
      <c r="Y997" s="50" t="str">
        <f t="shared" si="302"/>
        <v/>
      </c>
      <c r="Z997" s="51" t="str">
        <f t="shared" si="309"/>
        <v/>
      </c>
      <c r="AA997" s="50" t="str">
        <f t="shared" si="310"/>
        <v/>
      </c>
      <c r="AB997" s="50" t="str">
        <f t="shared" si="311"/>
        <v/>
      </c>
      <c r="AC997" s="51" t="str">
        <f t="shared" si="312"/>
        <v/>
      </c>
      <c r="AD997" s="52" t="str">
        <f t="shared" si="313"/>
        <v/>
      </c>
    </row>
    <row r="998" spans="1:30" ht="12.75" x14ac:dyDescent="0.25">
      <c r="A998" s="49" t="str">
        <f>IF(B998=$Z$1,MAX($A$1:A997)+1,"")</f>
        <v/>
      </c>
      <c r="B998" s="51" t="s">
        <v>43</v>
      </c>
      <c r="C998" s="51" t="s">
        <v>129</v>
      </c>
      <c r="D998" s="64" t="s">
        <v>134</v>
      </c>
      <c r="E998" s="64">
        <v>605573</v>
      </c>
      <c r="F998" s="58" t="s">
        <v>34</v>
      </c>
      <c r="H998" s="62">
        <f t="shared" si="314"/>
        <v>997</v>
      </c>
      <c r="I998" s="63" t="str">
        <f t="shared" si="315"/>
        <v/>
      </c>
      <c r="J998" s="47" t="str">
        <f t="shared" si="316"/>
        <v/>
      </c>
      <c r="K998" s="47" t="str">
        <f t="shared" si="317"/>
        <v/>
      </c>
      <c r="L998" s="48" t="str">
        <f t="shared" si="318"/>
        <v/>
      </c>
      <c r="M998" s="47" t="str">
        <f t="shared" si="319"/>
        <v/>
      </c>
      <c r="N998" s="54" t="str">
        <f t="shared" si="320"/>
        <v/>
      </c>
      <c r="P998" s="53" t="str">
        <f>IF($AB$1="NE","",IF(V998=$V$1,MAX($P$1:P997)+1,""))</f>
        <v/>
      </c>
      <c r="Q998" s="50" t="str">
        <f t="shared" si="303"/>
        <v/>
      </c>
      <c r="R998" s="47" t="str">
        <f t="shared" si="304"/>
        <v/>
      </c>
      <c r="S998" s="47" t="str">
        <f t="shared" si="305"/>
        <v/>
      </c>
      <c r="T998" s="48" t="str">
        <f t="shared" si="306"/>
        <v/>
      </c>
      <c r="U998" s="47" t="str">
        <f t="shared" si="307"/>
        <v/>
      </c>
      <c r="V998" s="54" t="str">
        <f t="shared" si="308"/>
        <v/>
      </c>
      <c r="X998" s="49" t="str">
        <f>IF(AA998=$AA$1,MAX($X$1:X997)+1,"")</f>
        <v/>
      </c>
      <c r="Y998" s="50" t="str">
        <f t="shared" si="302"/>
        <v/>
      </c>
      <c r="Z998" s="51" t="str">
        <f t="shared" si="309"/>
        <v/>
      </c>
      <c r="AA998" s="50" t="str">
        <f t="shared" si="310"/>
        <v/>
      </c>
      <c r="AB998" s="50" t="str">
        <f t="shared" si="311"/>
        <v/>
      </c>
      <c r="AC998" s="51" t="str">
        <f t="shared" si="312"/>
        <v/>
      </c>
      <c r="AD998" s="52" t="str">
        <f t="shared" si="313"/>
        <v/>
      </c>
    </row>
    <row r="999" spans="1:30" ht="12.75" x14ac:dyDescent="0.25">
      <c r="A999" s="49" t="str">
        <f>IF(B999=$Z$1,MAX($A$1:A998)+1,"")</f>
        <v/>
      </c>
      <c r="B999" s="51" t="s">
        <v>43</v>
      </c>
      <c r="C999" s="51" t="s">
        <v>129</v>
      </c>
      <c r="D999" s="64" t="s">
        <v>136</v>
      </c>
      <c r="E999" s="64">
        <v>609374</v>
      </c>
      <c r="F999" s="58" t="s">
        <v>34</v>
      </c>
      <c r="H999" s="62">
        <f t="shared" si="314"/>
        <v>998</v>
      </c>
      <c r="I999" s="63" t="str">
        <f t="shared" si="315"/>
        <v/>
      </c>
      <c r="J999" s="47" t="str">
        <f t="shared" si="316"/>
        <v/>
      </c>
      <c r="K999" s="47" t="str">
        <f t="shared" si="317"/>
        <v/>
      </c>
      <c r="L999" s="48" t="str">
        <f t="shared" si="318"/>
        <v/>
      </c>
      <c r="M999" s="47" t="str">
        <f t="shared" si="319"/>
        <v/>
      </c>
      <c r="N999" s="54" t="str">
        <f t="shared" si="320"/>
        <v/>
      </c>
      <c r="P999" s="53" t="str">
        <f>IF($AB$1="NE","",IF(V999=$V$1,MAX($P$1:P998)+1,""))</f>
        <v/>
      </c>
      <c r="Q999" s="50" t="str">
        <f t="shared" si="303"/>
        <v/>
      </c>
      <c r="R999" s="47" t="str">
        <f t="shared" si="304"/>
        <v/>
      </c>
      <c r="S999" s="47" t="str">
        <f t="shared" si="305"/>
        <v/>
      </c>
      <c r="T999" s="48" t="str">
        <f t="shared" si="306"/>
        <v/>
      </c>
      <c r="U999" s="47" t="str">
        <f t="shared" si="307"/>
        <v/>
      </c>
      <c r="V999" s="54" t="str">
        <f t="shared" si="308"/>
        <v/>
      </c>
      <c r="X999" s="49" t="str">
        <f>IF(AA999=$AA$1,MAX($X$1:X998)+1,"")</f>
        <v/>
      </c>
      <c r="Y999" s="50" t="str">
        <f t="shared" si="302"/>
        <v/>
      </c>
      <c r="Z999" s="51" t="str">
        <f t="shared" si="309"/>
        <v/>
      </c>
      <c r="AA999" s="50" t="str">
        <f t="shared" si="310"/>
        <v/>
      </c>
      <c r="AB999" s="50" t="str">
        <f t="shared" si="311"/>
        <v/>
      </c>
      <c r="AC999" s="51" t="str">
        <f t="shared" si="312"/>
        <v/>
      </c>
      <c r="AD999" s="52" t="str">
        <f t="shared" si="313"/>
        <v/>
      </c>
    </row>
    <row r="1000" spans="1:30" ht="12.75" x14ac:dyDescent="0.25">
      <c r="A1000" s="49" t="str">
        <f>IF(B1000=$Z$1,MAX($A$1:A999)+1,"")</f>
        <v/>
      </c>
      <c r="B1000" s="51" t="s">
        <v>43</v>
      </c>
      <c r="C1000" s="51" t="s">
        <v>129</v>
      </c>
      <c r="D1000" s="64" t="s">
        <v>137</v>
      </c>
      <c r="E1000" s="64">
        <v>609561</v>
      </c>
      <c r="F1000" s="58" t="s">
        <v>34</v>
      </c>
      <c r="H1000" s="62">
        <f t="shared" si="314"/>
        <v>999</v>
      </c>
      <c r="I1000" s="63" t="str">
        <f t="shared" si="315"/>
        <v/>
      </c>
      <c r="J1000" s="47" t="str">
        <f t="shared" si="316"/>
        <v/>
      </c>
      <c r="K1000" s="47" t="str">
        <f t="shared" si="317"/>
        <v/>
      </c>
      <c r="L1000" s="48" t="str">
        <f t="shared" si="318"/>
        <v/>
      </c>
      <c r="M1000" s="47" t="str">
        <f t="shared" si="319"/>
        <v/>
      </c>
      <c r="N1000" s="54" t="str">
        <f t="shared" si="320"/>
        <v/>
      </c>
      <c r="P1000" s="53" t="str">
        <f>IF($AB$1="NE","",IF(V1000=$V$1,MAX($P$1:P999)+1,""))</f>
        <v/>
      </c>
      <c r="Q1000" s="50" t="str">
        <f t="shared" si="303"/>
        <v/>
      </c>
      <c r="R1000" s="47" t="str">
        <f t="shared" si="304"/>
        <v/>
      </c>
      <c r="S1000" s="47" t="str">
        <f t="shared" si="305"/>
        <v/>
      </c>
      <c r="T1000" s="48" t="str">
        <f t="shared" si="306"/>
        <v/>
      </c>
      <c r="U1000" s="47" t="str">
        <f t="shared" si="307"/>
        <v/>
      </c>
      <c r="V1000" s="54" t="str">
        <f t="shared" si="308"/>
        <v/>
      </c>
      <c r="X1000" s="49" t="str">
        <f>IF(AA1000=$AA$1,MAX($X$1:X999)+1,"")</f>
        <v/>
      </c>
      <c r="Y1000" s="50" t="str">
        <f t="shared" si="302"/>
        <v/>
      </c>
      <c r="Z1000" s="51" t="str">
        <f t="shared" si="309"/>
        <v/>
      </c>
      <c r="AA1000" s="50" t="str">
        <f t="shared" si="310"/>
        <v/>
      </c>
      <c r="AB1000" s="50" t="str">
        <f t="shared" si="311"/>
        <v/>
      </c>
      <c r="AC1000" s="51" t="str">
        <f t="shared" si="312"/>
        <v/>
      </c>
      <c r="AD1000" s="52" t="str">
        <f t="shared" si="313"/>
        <v/>
      </c>
    </row>
    <row r="1001" spans="1:30" ht="12.75" x14ac:dyDescent="0.25">
      <c r="A1001" s="49" t="str">
        <f>IF(B1001=$Z$1,MAX($A$1:A1000)+1,"")</f>
        <v/>
      </c>
      <c r="B1001" s="51" t="s">
        <v>43</v>
      </c>
      <c r="C1001" s="51" t="s">
        <v>129</v>
      </c>
      <c r="D1001" s="64" t="s">
        <v>1099</v>
      </c>
      <c r="E1001" s="64">
        <v>632104</v>
      </c>
      <c r="F1001" s="58" t="s">
        <v>34</v>
      </c>
      <c r="H1001" s="62">
        <f t="shared" si="314"/>
        <v>1000</v>
      </c>
      <c r="I1001" s="63" t="str">
        <f t="shared" si="315"/>
        <v/>
      </c>
      <c r="J1001" s="47" t="str">
        <f t="shared" si="316"/>
        <v/>
      </c>
      <c r="K1001" s="47" t="str">
        <f t="shared" si="317"/>
        <v/>
      </c>
      <c r="L1001" s="48" t="str">
        <f t="shared" si="318"/>
        <v/>
      </c>
      <c r="M1001" s="47" t="str">
        <f t="shared" si="319"/>
        <v/>
      </c>
      <c r="N1001" s="54" t="str">
        <f t="shared" si="320"/>
        <v/>
      </c>
      <c r="P1001" s="53" t="str">
        <f>IF($AB$1="NE","",IF(V1001=$V$1,MAX($P$1:P1000)+1,""))</f>
        <v/>
      </c>
      <c r="Q1001" s="50" t="str">
        <f t="shared" si="303"/>
        <v/>
      </c>
      <c r="R1001" s="47" t="str">
        <f t="shared" si="304"/>
        <v/>
      </c>
      <c r="S1001" s="47" t="str">
        <f t="shared" si="305"/>
        <v/>
      </c>
      <c r="T1001" s="48" t="str">
        <f t="shared" si="306"/>
        <v/>
      </c>
      <c r="U1001" s="47" t="str">
        <f t="shared" si="307"/>
        <v/>
      </c>
      <c r="V1001" s="54" t="str">
        <f t="shared" si="308"/>
        <v/>
      </c>
      <c r="X1001" s="49" t="str">
        <f>IF(AA1001=$AA$1,MAX($X$1:X1000)+1,"")</f>
        <v/>
      </c>
      <c r="Y1001" s="50" t="str">
        <f t="shared" si="302"/>
        <v/>
      </c>
      <c r="Z1001" s="51" t="str">
        <f t="shared" si="309"/>
        <v/>
      </c>
      <c r="AA1001" s="50" t="str">
        <f t="shared" si="310"/>
        <v/>
      </c>
      <c r="AB1001" s="50" t="str">
        <f t="shared" si="311"/>
        <v/>
      </c>
      <c r="AC1001" s="51" t="str">
        <f t="shared" si="312"/>
        <v/>
      </c>
      <c r="AD1001" s="52" t="str">
        <f t="shared" si="313"/>
        <v/>
      </c>
    </row>
    <row r="1002" spans="1:30" x14ac:dyDescent="0.25">
      <c r="A1002" s="49" t="str">
        <f>IF(B1002=$Z$1,MAX($A$1:A1001)+1,"")</f>
        <v/>
      </c>
      <c r="B1002" s="51" t="s">
        <v>43</v>
      </c>
      <c r="C1002" s="51" t="s">
        <v>129</v>
      </c>
      <c r="D1002" s="64" t="s">
        <v>146</v>
      </c>
      <c r="E1002" s="64">
        <v>648833</v>
      </c>
      <c r="F1002" s="58" t="s">
        <v>34</v>
      </c>
      <c r="X1002" s="49" t="str">
        <f>IF(AA1002=$AA$1,MAX($X$1:X1001)+1,"")</f>
        <v/>
      </c>
      <c r="Y1002" s="50" t="str">
        <f t="shared" ref="Y1002:Y1031" si="321">IF(Y1001="","",IF(MAX($A$2:$A$10000)=Y1001,"",Y1001+1))</f>
        <v/>
      </c>
      <c r="Z1002" s="51" t="str">
        <f t="shared" ref="Z1002:Z1065" si="322">IF(Y1002="","",LOOKUP(Y1002,$A$2:$A$10000,$B$2:$B$10000))</f>
        <v/>
      </c>
      <c r="AA1002" s="50" t="str">
        <f t="shared" ref="AA1002:AA1065" si="323">IF(Y1002="","",LOOKUP(Y1002,$A$2:$A$10000,$C$2:$C$10000))</f>
        <v/>
      </c>
      <c r="AB1002" s="50" t="str">
        <f t="shared" ref="AB1002:AB1065" si="324">IF(Y1002="","",LOOKUP(Y1002,$A$2:$A$10000,$D$2:$D$10000))</f>
        <v/>
      </c>
      <c r="AC1002" s="51" t="str">
        <f t="shared" ref="AC1002:AC1065" si="325">IF(Y1002="","",LOOKUP(Y1002,$A$2:$A$10000,$E$2:$E$10000))</f>
        <v/>
      </c>
      <c r="AD1002" s="52" t="str">
        <f t="shared" ref="AD1002:AD1065" si="326">IF(Y1002="","",LOOKUP(Y1002,$A$2:$A$10000,$F$2:$F$10000))</f>
        <v/>
      </c>
    </row>
    <row r="1003" spans="1:30" x14ac:dyDescent="0.25">
      <c r="A1003" s="49" t="str">
        <f>IF(B1003=$Z$1,MAX($A$1:A1002)+1,"")</f>
        <v/>
      </c>
      <c r="B1003" s="51" t="s">
        <v>43</v>
      </c>
      <c r="C1003" s="51" t="s">
        <v>129</v>
      </c>
      <c r="D1003" s="64" t="s">
        <v>148</v>
      </c>
      <c r="E1003" s="64">
        <v>655741</v>
      </c>
      <c r="F1003" s="58" t="s">
        <v>34</v>
      </c>
      <c r="X1003" s="49" t="str">
        <f>IF(AA1003=$AA$1,MAX($X$1:X1002)+1,"")</f>
        <v/>
      </c>
      <c r="Y1003" s="50" t="str">
        <f t="shared" si="321"/>
        <v/>
      </c>
      <c r="Z1003" s="51" t="str">
        <f t="shared" si="322"/>
        <v/>
      </c>
      <c r="AA1003" s="50" t="str">
        <f t="shared" si="323"/>
        <v/>
      </c>
      <c r="AB1003" s="50" t="str">
        <f t="shared" si="324"/>
        <v/>
      </c>
      <c r="AC1003" s="51" t="str">
        <f t="shared" si="325"/>
        <v/>
      </c>
      <c r="AD1003" s="52" t="str">
        <f t="shared" si="326"/>
        <v/>
      </c>
    </row>
    <row r="1004" spans="1:30" x14ac:dyDescent="0.25">
      <c r="A1004" s="49" t="str">
        <f>IF(B1004=$Z$1,MAX($A$1:A1003)+1,"")</f>
        <v/>
      </c>
      <c r="B1004" s="51" t="s">
        <v>43</v>
      </c>
      <c r="C1004" s="51" t="s">
        <v>129</v>
      </c>
      <c r="D1004" s="64" t="s">
        <v>1100</v>
      </c>
      <c r="E1004" s="64">
        <v>655821</v>
      </c>
      <c r="F1004" s="58" t="s">
        <v>34</v>
      </c>
      <c r="X1004" s="49" t="str">
        <f>IF(AA1004=$AA$1,MAX($X$1:X1003)+1,"")</f>
        <v/>
      </c>
      <c r="Y1004" s="50" t="str">
        <f t="shared" si="321"/>
        <v/>
      </c>
      <c r="Z1004" s="51" t="str">
        <f t="shared" si="322"/>
        <v/>
      </c>
      <c r="AA1004" s="50" t="str">
        <f t="shared" si="323"/>
        <v/>
      </c>
      <c r="AB1004" s="50" t="str">
        <f t="shared" si="324"/>
        <v/>
      </c>
      <c r="AC1004" s="51" t="str">
        <f t="shared" si="325"/>
        <v/>
      </c>
      <c r="AD1004" s="52" t="str">
        <f t="shared" si="326"/>
        <v/>
      </c>
    </row>
    <row r="1005" spans="1:30" x14ac:dyDescent="0.25">
      <c r="A1005" s="49" t="str">
        <f>IF(B1005=$Z$1,MAX($A$1:A1004)+1,"")</f>
        <v/>
      </c>
      <c r="B1005" s="51" t="s">
        <v>43</v>
      </c>
      <c r="C1005" s="51" t="s">
        <v>129</v>
      </c>
      <c r="D1005" s="64" t="s">
        <v>1101</v>
      </c>
      <c r="E1005" s="64">
        <v>677698</v>
      </c>
      <c r="F1005" s="58" t="s">
        <v>34</v>
      </c>
      <c r="X1005" s="49" t="str">
        <f>IF(AA1005=$AA$1,MAX($X$1:X1004)+1,"")</f>
        <v/>
      </c>
      <c r="Y1005" s="50" t="str">
        <f t="shared" si="321"/>
        <v/>
      </c>
      <c r="Z1005" s="51" t="str">
        <f t="shared" si="322"/>
        <v/>
      </c>
      <c r="AA1005" s="50" t="str">
        <f t="shared" si="323"/>
        <v/>
      </c>
      <c r="AB1005" s="50" t="str">
        <f t="shared" si="324"/>
        <v/>
      </c>
      <c r="AC1005" s="51" t="str">
        <f t="shared" si="325"/>
        <v/>
      </c>
      <c r="AD1005" s="52" t="str">
        <f t="shared" si="326"/>
        <v/>
      </c>
    </row>
    <row r="1006" spans="1:30" x14ac:dyDescent="0.25">
      <c r="A1006" s="49" t="str">
        <f>IF(B1006=$Z$1,MAX($A$1:A1005)+1,"")</f>
        <v/>
      </c>
      <c r="B1006" s="51" t="s">
        <v>43</v>
      </c>
      <c r="C1006" s="51" t="s">
        <v>129</v>
      </c>
      <c r="D1006" s="64" t="s">
        <v>155</v>
      </c>
      <c r="E1006" s="64">
        <v>679682</v>
      </c>
      <c r="F1006" s="58" t="s">
        <v>34</v>
      </c>
      <c r="X1006" s="49" t="str">
        <f>IF(AA1006=$AA$1,MAX($X$1:X1005)+1,"")</f>
        <v/>
      </c>
      <c r="Y1006" s="50" t="str">
        <f t="shared" si="321"/>
        <v/>
      </c>
      <c r="Z1006" s="51" t="str">
        <f t="shared" si="322"/>
        <v/>
      </c>
      <c r="AA1006" s="50" t="str">
        <f t="shared" si="323"/>
        <v/>
      </c>
      <c r="AB1006" s="50" t="str">
        <f t="shared" si="324"/>
        <v/>
      </c>
      <c r="AC1006" s="51" t="str">
        <f t="shared" si="325"/>
        <v/>
      </c>
      <c r="AD1006" s="52" t="str">
        <f t="shared" si="326"/>
        <v/>
      </c>
    </row>
    <row r="1007" spans="1:30" x14ac:dyDescent="0.25">
      <c r="A1007" s="49" t="str">
        <f>IF(B1007=$Z$1,MAX($A$1:A1006)+1,"")</f>
        <v/>
      </c>
      <c r="B1007" s="51" t="s">
        <v>43</v>
      </c>
      <c r="C1007" s="51" t="s">
        <v>129</v>
      </c>
      <c r="D1007" s="64" t="s">
        <v>1102</v>
      </c>
      <c r="E1007" s="64">
        <v>686654</v>
      </c>
      <c r="F1007" s="58" t="s">
        <v>34</v>
      </c>
      <c r="X1007" s="49" t="str">
        <f>IF(AA1007=$AA$1,MAX($X$1:X1006)+1,"")</f>
        <v/>
      </c>
      <c r="Y1007" s="50" t="str">
        <f t="shared" si="321"/>
        <v/>
      </c>
      <c r="Z1007" s="51" t="str">
        <f t="shared" si="322"/>
        <v/>
      </c>
      <c r="AA1007" s="50" t="str">
        <f t="shared" si="323"/>
        <v/>
      </c>
      <c r="AB1007" s="50" t="str">
        <f t="shared" si="324"/>
        <v/>
      </c>
      <c r="AC1007" s="51" t="str">
        <f t="shared" si="325"/>
        <v/>
      </c>
      <c r="AD1007" s="52" t="str">
        <f t="shared" si="326"/>
        <v/>
      </c>
    </row>
    <row r="1008" spans="1:30" x14ac:dyDescent="0.25">
      <c r="A1008" s="49" t="str">
        <f>IF(B1008=$Z$1,MAX($A$1:A1007)+1,"")</f>
        <v/>
      </c>
      <c r="B1008" s="51" t="s">
        <v>43</v>
      </c>
      <c r="C1008" s="51" t="s">
        <v>129</v>
      </c>
      <c r="D1008" s="64" t="s">
        <v>1103</v>
      </c>
      <c r="E1008" s="64">
        <v>689041</v>
      </c>
      <c r="F1008" s="58" t="s">
        <v>34</v>
      </c>
      <c r="X1008" s="49" t="str">
        <f>IF(AA1008=$AA$1,MAX($X$1:X1007)+1,"")</f>
        <v/>
      </c>
      <c r="Y1008" s="50" t="str">
        <f t="shared" si="321"/>
        <v/>
      </c>
      <c r="Z1008" s="51" t="str">
        <f t="shared" si="322"/>
        <v/>
      </c>
      <c r="AA1008" s="50" t="str">
        <f t="shared" si="323"/>
        <v/>
      </c>
      <c r="AB1008" s="50" t="str">
        <f t="shared" si="324"/>
        <v/>
      </c>
      <c r="AC1008" s="51" t="str">
        <f t="shared" si="325"/>
        <v/>
      </c>
      <c r="AD1008" s="52" t="str">
        <f t="shared" si="326"/>
        <v/>
      </c>
    </row>
    <row r="1009" spans="1:30" x14ac:dyDescent="0.25">
      <c r="A1009" s="49" t="str">
        <f>IF(B1009=$Z$1,MAX($A$1:A1008)+1,"")</f>
        <v/>
      </c>
      <c r="B1009" s="51" t="s">
        <v>43</v>
      </c>
      <c r="C1009" s="51" t="s">
        <v>129</v>
      </c>
      <c r="D1009" s="64" t="s">
        <v>158</v>
      </c>
      <c r="E1009" s="64">
        <v>692590</v>
      </c>
      <c r="F1009" s="58" t="s">
        <v>34</v>
      </c>
      <c r="X1009" s="49" t="str">
        <f>IF(AA1009=$AA$1,MAX($X$1:X1008)+1,"")</f>
        <v/>
      </c>
      <c r="Y1009" s="50" t="str">
        <f t="shared" si="321"/>
        <v/>
      </c>
      <c r="Z1009" s="51" t="str">
        <f t="shared" si="322"/>
        <v/>
      </c>
      <c r="AA1009" s="50" t="str">
        <f t="shared" si="323"/>
        <v/>
      </c>
      <c r="AB1009" s="50" t="str">
        <f t="shared" si="324"/>
        <v/>
      </c>
      <c r="AC1009" s="51" t="str">
        <f t="shared" si="325"/>
        <v/>
      </c>
      <c r="AD1009" s="52" t="str">
        <f t="shared" si="326"/>
        <v/>
      </c>
    </row>
    <row r="1010" spans="1:30" x14ac:dyDescent="0.25">
      <c r="A1010" s="49" t="str">
        <f>IF(B1010=$Z$1,MAX($A$1:A1009)+1,"")</f>
        <v/>
      </c>
      <c r="B1010" s="51" t="s">
        <v>43</v>
      </c>
      <c r="C1010" s="51" t="s">
        <v>129</v>
      </c>
      <c r="D1010" s="64" t="s">
        <v>159</v>
      </c>
      <c r="E1010" s="64">
        <v>692786</v>
      </c>
      <c r="F1010" s="58" t="s">
        <v>34</v>
      </c>
      <c r="X1010" s="49" t="str">
        <f>IF(AA1010=$AA$1,MAX($X$1:X1009)+1,"")</f>
        <v/>
      </c>
      <c r="Y1010" s="50" t="str">
        <f t="shared" si="321"/>
        <v/>
      </c>
      <c r="Z1010" s="51" t="str">
        <f t="shared" si="322"/>
        <v/>
      </c>
      <c r="AA1010" s="50" t="str">
        <f t="shared" si="323"/>
        <v/>
      </c>
      <c r="AB1010" s="50" t="str">
        <f t="shared" si="324"/>
        <v/>
      </c>
      <c r="AC1010" s="51" t="str">
        <f t="shared" si="325"/>
        <v/>
      </c>
      <c r="AD1010" s="52" t="str">
        <f t="shared" si="326"/>
        <v/>
      </c>
    </row>
    <row r="1011" spans="1:30" x14ac:dyDescent="0.25">
      <c r="A1011" s="49" t="str">
        <f>IF(B1011=$Z$1,MAX($A$1:A1010)+1,"")</f>
        <v/>
      </c>
      <c r="B1011" s="51" t="s">
        <v>43</v>
      </c>
      <c r="C1011" s="51" t="s">
        <v>129</v>
      </c>
      <c r="D1011" s="64" t="s">
        <v>162</v>
      </c>
      <c r="E1011" s="64">
        <v>698890</v>
      </c>
      <c r="F1011" s="58" t="s">
        <v>34</v>
      </c>
      <c r="X1011" s="49" t="str">
        <f>IF(AA1011=$AA$1,MAX($X$1:X1010)+1,"")</f>
        <v/>
      </c>
      <c r="Y1011" s="50" t="str">
        <f t="shared" si="321"/>
        <v/>
      </c>
      <c r="Z1011" s="51" t="str">
        <f t="shared" si="322"/>
        <v/>
      </c>
      <c r="AA1011" s="50" t="str">
        <f t="shared" si="323"/>
        <v/>
      </c>
      <c r="AB1011" s="50" t="str">
        <f t="shared" si="324"/>
        <v/>
      </c>
      <c r="AC1011" s="51" t="str">
        <f t="shared" si="325"/>
        <v/>
      </c>
      <c r="AD1011" s="52" t="str">
        <f t="shared" si="326"/>
        <v/>
      </c>
    </row>
    <row r="1012" spans="1:30" x14ac:dyDescent="0.25">
      <c r="A1012" s="49" t="str">
        <f>IF(B1012=$Z$1,MAX($A$1:A1011)+1,"")</f>
        <v/>
      </c>
      <c r="B1012" s="51" t="s">
        <v>43</v>
      </c>
      <c r="C1012" s="51" t="s">
        <v>129</v>
      </c>
      <c r="D1012" s="64" t="s">
        <v>163</v>
      </c>
      <c r="E1012" s="64">
        <v>699985</v>
      </c>
      <c r="F1012" s="58" t="s">
        <v>34</v>
      </c>
      <c r="X1012" s="49" t="str">
        <f>IF(AA1012=$AA$1,MAX($X$1:X1011)+1,"")</f>
        <v/>
      </c>
      <c r="Y1012" s="50" t="str">
        <f t="shared" si="321"/>
        <v/>
      </c>
      <c r="Z1012" s="51" t="str">
        <f t="shared" si="322"/>
        <v/>
      </c>
      <c r="AA1012" s="50" t="str">
        <f t="shared" si="323"/>
        <v/>
      </c>
      <c r="AB1012" s="50" t="str">
        <f t="shared" si="324"/>
        <v/>
      </c>
      <c r="AC1012" s="51" t="str">
        <f t="shared" si="325"/>
        <v/>
      </c>
      <c r="AD1012" s="52" t="str">
        <f t="shared" si="326"/>
        <v/>
      </c>
    </row>
    <row r="1013" spans="1:30" x14ac:dyDescent="0.25">
      <c r="A1013" s="49" t="str">
        <f>IF(B1013=$Z$1,MAX($A$1:A1012)+1,"")</f>
        <v/>
      </c>
      <c r="B1013" s="51" t="s">
        <v>43</v>
      </c>
      <c r="C1013" s="51" t="s">
        <v>129</v>
      </c>
      <c r="D1013" s="64" t="s">
        <v>1104</v>
      </c>
      <c r="E1013" s="64">
        <v>703052</v>
      </c>
      <c r="F1013" s="58" t="s">
        <v>34</v>
      </c>
      <c r="X1013" s="49" t="str">
        <f>IF(AA1013=$AA$1,MAX($X$1:X1012)+1,"")</f>
        <v/>
      </c>
      <c r="Y1013" s="50" t="str">
        <f t="shared" si="321"/>
        <v/>
      </c>
      <c r="Z1013" s="51" t="str">
        <f t="shared" si="322"/>
        <v/>
      </c>
      <c r="AA1013" s="50" t="str">
        <f t="shared" si="323"/>
        <v/>
      </c>
      <c r="AB1013" s="50" t="str">
        <f t="shared" si="324"/>
        <v/>
      </c>
      <c r="AC1013" s="51" t="str">
        <f t="shared" si="325"/>
        <v/>
      </c>
      <c r="AD1013" s="52" t="str">
        <f t="shared" si="326"/>
        <v/>
      </c>
    </row>
    <row r="1014" spans="1:30" x14ac:dyDescent="0.25">
      <c r="A1014" s="49" t="str">
        <f>IF(B1014=$Z$1,MAX($A$1:A1013)+1,"")</f>
        <v/>
      </c>
      <c r="B1014" s="51" t="s">
        <v>43</v>
      </c>
      <c r="C1014" s="51" t="s">
        <v>129</v>
      </c>
      <c r="D1014" s="64" t="s">
        <v>164</v>
      </c>
      <c r="E1014" s="64">
        <v>703729</v>
      </c>
      <c r="F1014" s="58" t="s">
        <v>34</v>
      </c>
      <c r="X1014" s="49" t="str">
        <f>IF(AA1014=$AA$1,MAX($X$1:X1013)+1,"")</f>
        <v/>
      </c>
      <c r="Y1014" s="50" t="str">
        <f t="shared" si="321"/>
        <v/>
      </c>
      <c r="Z1014" s="51" t="str">
        <f t="shared" si="322"/>
        <v/>
      </c>
      <c r="AA1014" s="50" t="str">
        <f t="shared" si="323"/>
        <v/>
      </c>
      <c r="AB1014" s="50" t="str">
        <f t="shared" si="324"/>
        <v/>
      </c>
      <c r="AC1014" s="51" t="str">
        <f t="shared" si="325"/>
        <v/>
      </c>
      <c r="AD1014" s="52" t="str">
        <f t="shared" si="326"/>
        <v/>
      </c>
    </row>
    <row r="1015" spans="1:30" x14ac:dyDescent="0.25">
      <c r="A1015" s="49" t="str">
        <f>IF(B1015=$Z$1,MAX($A$1:A1014)+1,"")</f>
        <v/>
      </c>
      <c r="B1015" s="51" t="s">
        <v>43</v>
      </c>
      <c r="C1015" s="51" t="s">
        <v>129</v>
      </c>
      <c r="D1015" s="64" t="s">
        <v>165</v>
      </c>
      <c r="E1015" s="64">
        <v>705659</v>
      </c>
      <c r="F1015" s="58" t="s">
        <v>34</v>
      </c>
      <c r="X1015" s="49" t="str">
        <f>IF(AA1015=$AA$1,MAX($X$1:X1014)+1,"")</f>
        <v/>
      </c>
      <c r="Y1015" s="50" t="str">
        <f t="shared" si="321"/>
        <v/>
      </c>
      <c r="Z1015" s="51" t="str">
        <f t="shared" si="322"/>
        <v/>
      </c>
      <c r="AA1015" s="50" t="str">
        <f t="shared" si="323"/>
        <v/>
      </c>
      <c r="AB1015" s="50" t="str">
        <f t="shared" si="324"/>
        <v/>
      </c>
      <c r="AC1015" s="51" t="str">
        <f t="shared" si="325"/>
        <v/>
      </c>
      <c r="AD1015" s="52" t="str">
        <f t="shared" si="326"/>
        <v/>
      </c>
    </row>
    <row r="1016" spans="1:30" x14ac:dyDescent="0.25">
      <c r="A1016" s="49" t="str">
        <f>IF(B1016=$Z$1,MAX($A$1:A1015)+1,"")</f>
        <v/>
      </c>
      <c r="B1016" s="51" t="s">
        <v>43</v>
      </c>
      <c r="C1016" s="51" t="s">
        <v>129</v>
      </c>
      <c r="D1016" s="64" t="s">
        <v>1105</v>
      </c>
      <c r="E1016" s="64">
        <v>712612</v>
      </c>
      <c r="F1016" s="58" t="s">
        <v>34</v>
      </c>
      <c r="X1016" s="49" t="str">
        <f>IF(AA1016=$AA$1,MAX($X$1:X1015)+1,"")</f>
        <v/>
      </c>
      <c r="Y1016" s="50" t="str">
        <f t="shared" si="321"/>
        <v/>
      </c>
      <c r="Z1016" s="51" t="str">
        <f t="shared" si="322"/>
        <v/>
      </c>
      <c r="AA1016" s="50" t="str">
        <f t="shared" si="323"/>
        <v/>
      </c>
      <c r="AB1016" s="50" t="str">
        <f t="shared" si="324"/>
        <v/>
      </c>
      <c r="AC1016" s="51" t="str">
        <f t="shared" si="325"/>
        <v/>
      </c>
      <c r="AD1016" s="52" t="str">
        <f t="shared" si="326"/>
        <v/>
      </c>
    </row>
    <row r="1017" spans="1:30" x14ac:dyDescent="0.25">
      <c r="A1017" s="49" t="str">
        <f>IF(B1017=$Z$1,MAX($A$1:A1016)+1,"")</f>
        <v/>
      </c>
      <c r="B1017" s="51" t="s">
        <v>43</v>
      </c>
      <c r="C1017" s="51" t="s">
        <v>129</v>
      </c>
      <c r="D1017" s="64" t="s">
        <v>168</v>
      </c>
      <c r="E1017" s="64">
        <v>713180</v>
      </c>
      <c r="F1017" s="58" t="s">
        <v>34</v>
      </c>
      <c r="X1017" s="49" t="str">
        <f>IF(AA1017=$AA$1,MAX($X$1:X1016)+1,"")</f>
        <v/>
      </c>
      <c r="Y1017" s="50" t="str">
        <f t="shared" si="321"/>
        <v/>
      </c>
      <c r="Z1017" s="51" t="str">
        <f t="shared" si="322"/>
        <v/>
      </c>
      <c r="AA1017" s="50" t="str">
        <f t="shared" si="323"/>
        <v/>
      </c>
      <c r="AB1017" s="50" t="str">
        <f t="shared" si="324"/>
        <v/>
      </c>
      <c r="AC1017" s="51" t="str">
        <f t="shared" si="325"/>
        <v/>
      </c>
      <c r="AD1017" s="52" t="str">
        <f t="shared" si="326"/>
        <v/>
      </c>
    </row>
    <row r="1018" spans="1:30" x14ac:dyDescent="0.25">
      <c r="A1018" s="49" t="str">
        <f>IF(B1018=$Z$1,MAX($A$1:A1017)+1,"")</f>
        <v/>
      </c>
      <c r="B1018" s="51" t="s">
        <v>43</v>
      </c>
      <c r="C1018" s="51" t="s">
        <v>129</v>
      </c>
      <c r="D1018" s="64" t="s">
        <v>170</v>
      </c>
      <c r="E1018" s="64">
        <v>724254</v>
      </c>
      <c r="F1018" s="58" t="s">
        <v>34</v>
      </c>
      <c r="X1018" s="49" t="str">
        <f>IF(AA1018=$AA$1,MAX($X$1:X1017)+1,"")</f>
        <v/>
      </c>
      <c r="Y1018" s="50" t="str">
        <f t="shared" si="321"/>
        <v/>
      </c>
      <c r="Z1018" s="51" t="str">
        <f t="shared" si="322"/>
        <v/>
      </c>
      <c r="AA1018" s="50" t="str">
        <f t="shared" si="323"/>
        <v/>
      </c>
      <c r="AB1018" s="50" t="str">
        <f t="shared" si="324"/>
        <v/>
      </c>
      <c r="AC1018" s="51" t="str">
        <f t="shared" si="325"/>
        <v/>
      </c>
      <c r="AD1018" s="52" t="str">
        <f t="shared" si="326"/>
        <v/>
      </c>
    </row>
    <row r="1019" spans="1:30" x14ac:dyDescent="0.25">
      <c r="A1019" s="49" t="str">
        <f>IF(B1019=$Z$1,MAX($A$1:A1018)+1,"")</f>
        <v/>
      </c>
      <c r="B1019" s="51" t="s">
        <v>43</v>
      </c>
      <c r="C1019" s="51" t="s">
        <v>129</v>
      </c>
      <c r="D1019" s="64" t="s">
        <v>171</v>
      </c>
      <c r="E1019" s="64">
        <v>724866</v>
      </c>
      <c r="F1019" s="58" t="s">
        <v>34</v>
      </c>
      <c r="X1019" s="49" t="str">
        <f>IF(AA1019=$AA$1,MAX($X$1:X1018)+1,"")</f>
        <v/>
      </c>
      <c r="Y1019" s="50" t="str">
        <f t="shared" si="321"/>
        <v/>
      </c>
      <c r="Z1019" s="51" t="str">
        <f t="shared" si="322"/>
        <v/>
      </c>
      <c r="AA1019" s="50" t="str">
        <f t="shared" si="323"/>
        <v/>
      </c>
      <c r="AB1019" s="50" t="str">
        <f t="shared" si="324"/>
        <v/>
      </c>
      <c r="AC1019" s="51" t="str">
        <f t="shared" si="325"/>
        <v/>
      </c>
      <c r="AD1019" s="52" t="str">
        <f t="shared" si="326"/>
        <v/>
      </c>
    </row>
    <row r="1020" spans="1:30" x14ac:dyDescent="0.25">
      <c r="A1020" s="49" t="str">
        <f>IF(B1020=$Z$1,MAX($A$1:A1019)+1,"")</f>
        <v/>
      </c>
      <c r="B1020" s="51" t="s">
        <v>43</v>
      </c>
      <c r="C1020" s="51" t="s">
        <v>129</v>
      </c>
      <c r="D1020" s="64" t="s">
        <v>174</v>
      </c>
      <c r="E1020" s="64">
        <v>733954</v>
      </c>
      <c r="F1020" s="58" t="s">
        <v>34</v>
      </c>
      <c r="X1020" s="49" t="str">
        <f>IF(AA1020=$AA$1,MAX($X$1:X1019)+1,"")</f>
        <v/>
      </c>
      <c r="Y1020" s="50" t="str">
        <f t="shared" si="321"/>
        <v/>
      </c>
      <c r="Z1020" s="51" t="str">
        <f t="shared" si="322"/>
        <v/>
      </c>
      <c r="AA1020" s="50" t="str">
        <f t="shared" si="323"/>
        <v/>
      </c>
      <c r="AB1020" s="50" t="str">
        <f t="shared" si="324"/>
        <v/>
      </c>
      <c r="AC1020" s="51" t="str">
        <f t="shared" si="325"/>
        <v/>
      </c>
      <c r="AD1020" s="52" t="str">
        <f t="shared" si="326"/>
        <v/>
      </c>
    </row>
    <row r="1021" spans="1:30" x14ac:dyDescent="0.25">
      <c r="A1021" s="49" t="str">
        <f>IF(B1021=$Z$1,MAX($A$1:A1020)+1,"")</f>
        <v/>
      </c>
      <c r="B1021" s="51" t="s">
        <v>43</v>
      </c>
      <c r="C1021" s="51" t="s">
        <v>129</v>
      </c>
      <c r="D1021" s="64" t="s">
        <v>175</v>
      </c>
      <c r="E1021" s="64">
        <v>735311</v>
      </c>
      <c r="F1021" s="58" t="s">
        <v>34</v>
      </c>
      <c r="X1021" s="49" t="str">
        <f>IF(AA1021=$AA$1,MAX($X$1:X1020)+1,"")</f>
        <v/>
      </c>
      <c r="Y1021" s="50" t="str">
        <f t="shared" si="321"/>
        <v/>
      </c>
      <c r="Z1021" s="51" t="str">
        <f t="shared" si="322"/>
        <v/>
      </c>
      <c r="AA1021" s="50" t="str">
        <f t="shared" si="323"/>
        <v/>
      </c>
      <c r="AB1021" s="50" t="str">
        <f t="shared" si="324"/>
        <v/>
      </c>
      <c r="AC1021" s="51" t="str">
        <f t="shared" si="325"/>
        <v/>
      </c>
      <c r="AD1021" s="52" t="str">
        <f t="shared" si="326"/>
        <v/>
      </c>
    </row>
    <row r="1022" spans="1:30" x14ac:dyDescent="0.25">
      <c r="A1022" s="49" t="str">
        <f>IF(B1022=$Z$1,MAX($A$1:A1021)+1,"")</f>
        <v/>
      </c>
      <c r="B1022" s="51" t="s">
        <v>43</v>
      </c>
      <c r="C1022" s="51" t="s">
        <v>129</v>
      </c>
      <c r="D1022" s="64" t="s">
        <v>1106</v>
      </c>
      <c r="E1022" s="64">
        <v>735639</v>
      </c>
      <c r="F1022" s="58" t="s">
        <v>34</v>
      </c>
      <c r="X1022" s="49" t="str">
        <f>IF(AA1022=$AA$1,MAX($X$1:X1021)+1,"")</f>
        <v/>
      </c>
      <c r="Y1022" s="50" t="str">
        <f t="shared" si="321"/>
        <v/>
      </c>
      <c r="Z1022" s="51" t="str">
        <f t="shared" si="322"/>
        <v/>
      </c>
      <c r="AA1022" s="50" t="str">
        <f t="shared" si="323"/>
        <v/>
      </c>
      <c r="AB1022" s="50" t="str">
        <f t="shared" si="324"/>
        <v/>
      </c>
      <c r="AC1022" s="51" t="str">
        <f t="shared" si="325"/>
        <v/>
      </c>
      <c r="AD1022" s="52" t="str">
        <f t="shared" si="326"/>
        <v/>
      </c>
    </row>
    <row r="1023" spans="1:30" x14ac:dyDescent="0.25">
      <c r="A1023" s="49" t="str">
        <f>IF(B1023=$Z$1,MAX($A$1:A1022)+1,"")</f>
        <v/>
      </c>
      <c r="B1023" s="51" t="s">
        <v>43</v>
      </c>
      <c r="C1023" s="51" t="s">
        <v>129</v>
      </c>
      <c r="D1023" s="64" t="s">
        <v>1107</v>
      </c>
      <c r="E1023" s="64">
        <v>736261</v>
      </c>
      <c r="F1023" s="58" t="s">
        <v>34</v>
      </c>
      <c r="X1023" s="49" t="str">
        <f>IF(AA1023=$AA$1,MAX($X$1:X1022)+1,"")</f>
        <v/>
      </c>
      <c r="Y1023" s="50" t="str">
        <f t="shared" si="321"/>
        <v/>
      </c>
      <c r="Z1023" s="51" t="str">
        <f t="shared" si="322"/>
        <v/>
      </c>
      <c r="AA1023" s="50" t="str">
        <f t="shared" si="323"/>
        <v/>
      </c>
      <c r="AB1023" s="50" t="str">
        <f t="shared" si="324"/>
        <v/>
      </c>
      <c r="AC1023" s="51" t="str">
        <f t="shared" si="325"/>
        <v/>
      </c>
      <c r="AD1023" s="52" t="str">
        <f t="shared" si="326"/>
        <v/>
      </c>
    </row>
    <row r="1024" spans="1:30" x14ac:dyDescent="0.25">
      <c r="A1024" s="49" t="str">
        <f>IF(B1024=$Z$1,MAX($A$1:A1023)+1,"")</f>
        <v/>
      </c>
      <c r="B1024" s="51" t="s">
        <v>43</v>
      </c>
      <c r="C1024" s="51" t="s">
        <v>129</v>
      </c>
      <c r="D1024" s="64" t="s">
        <v>1108</v>
      </c>
      <c r="E1024" s="64">
        <v>740454</v>
      </c>
      <c r="F1024" s="58" t="s">
        <v>34</v>
      </c>
      <c r="X1024" s="49" t="str">
        <f>IF(AA1024=$AA$1,MAX($X$1:X1023)+1,"")</f>
        <v/>
      </c>
      <c r="Y1024" s="50" t="str">
        <f t="shared" si="321"/>
        <v/>
      </c>
      <c r="Z1024" s="51" t="str">
        <f t="shared" si="322"/>
        <v/>
      </c>
      <c r="AA1024" s="50" t="str">
        <f t="shared" si="323"/>
        <v/>
      </c>
      <c r="AB1024" s="50" t="str">
        <f t="shared" si="324"/>
        <v/>
      </c>
      <c r="AC1024" s="51" t="str">
        <f t="shared" si="325"/>
        <v/>
      </c>
      <c r="AD1024" s="52" t="str">
        <f t="shared" si="326"/>
        <v/>
      </c>
    </row>
    <row r="1025" spans="1:30" x14ac:dyDescent="0.25">
      <c r="A1025" s="49" t="str">
        <f>IF(B1025=$Z$1,MAX($A$1:A1024)+1,"")</f>
        <v/>
      </c>
      <c r="B1025" s="51" t="s">
        <v>43</v>
      </c>
      <c r="C1025" s="51" t="s">
        <v>129</v>
      </c>
      <c r="D1025" s="64" t="s">
        <v>184</v>
      </c>
      <c r="E1025" s="64">
        <v>752142</v>
      </c>
      <c r="F1025" s="58" t="s">
        <v>34</v>
      </c>
      <c r="X1025" s="49" t="str">
        <f>IF(AA1025=$AA$1,MAX($X$1:X1024)+1,"")</f>
        <v/>
      </c>
      <c r="Y1025" s="50" t="str">
        <f t="shared" si="321"/>
        <v/>
      </c>
      <c r="Z1025" s="51" t="str">
        <f t="shared" si="322"/>
        <v/>
      </c>
      <c r="AA1025" s="50" t="str">
        <f t="shared" si="323"/>
        <v/>
      </c>
      <c r="AB1025" s="50" t="str">
        <f t="shared" si="324"/>
        <v/>
      </c>
      <c r="AC1025" s="51" t="str">
        <f t="shared" si="325"/>
        <v/>
      </c>
      <c r="AD1025" s="52" t="str">
        <f t="shared" si="326"/>
        <v/>
      </c>
    </row>
    <row r="1026" spans="1:30" x14ac:dyDescent="0.25">
      <c r="A1026" s="49" t="str">
        <f>IF(B1026=$Z$1,MAX($A$1:A1025)+1,"")</f>
        <v/>
      </c>
      <c r="B1026" s="51" t="s">
        <v>43</v>
      </c>
      <c r="C1026" s="51" t="s">
        <v>129</v>
      </c>
      <c r="D1026" s="64" t="s">
        <v>186</v>
      </c>
      <c r="E1026" s="64">
        <v>761834</v>
      </c>
      <c r="F1026" s="58" t="s">
        <v>34</v>
      </c>
      <c r="X1026" s="49" t="str">
        <f>IF(AA1026=$AA$1,MAX($X$1:X1025)+1,"")</f>
        <v/>
      </c>
      <c r="Y1026" s="50" t="str">
        <f t="shared" si="321"/>
        <v/>
      </c>
      <c r="Z1026" s="51" t="str">
        <f t="shared" si="322"/>
        <v/>
      </c>
      <c r="AA1026" s="50" t="str">
        <f t="shared" si="323"/>
        <v/>
      </c>
      <c r="AB1026" s="50" t="str">
        <f t="shared" si="324"/>
        <v/>
      </c>
      <c r="AC1026" s="51" t="str">
        <f t="shared" si="325"/>
        <v/>
      </c>
      <c r="AD1026" s="52" t="str">
        <f t="shared" si="326"/>
        <v/>
      </c>
    </row>
    <row r="1027" spans="1:30" x14ac:dyDescent="0.25">
      <c r="A1027" s="49" t="str">
        <f>IF(B1027=$Z$1,MAX($A$1:A1026)+1,"")</f>
        <v/>
      </c>
      <c r="B1027" s="51" t="s">
        <v>43</v>
      </c>
      <c r="C1027" s="51" t="s">
        <v>129</v>
      </c>
      <c r="D1027" s="64" t="s">
        <v>188</v>
      </c>
      <c r="E1027" s="64">
        <v>765767</v>
      </c>
      <c r="F1027" s="58" t="s">
        <v>34</v>
      </c>
      <c r="X1027" s="49" t="str">
        <f>IF(AA1027=$AA$1,MAX($X$1:X1026)+1,"")</f>
        <v/>
      </c>
      <c r="Y1027" s="50" t="str">
        <f t="shared" si="321"/>
        <v/>
      </c>
      <c r="Z1027" s="51" t="str">
        <f t="shared" si="322"/>
        <v/>
      </c>
      <c r="AA1027" s="50" t="str">
        <f t="shared" si="323"/>
        <v/>
      </c>
      <c r="AB1027" s="50" t="str">
        <f t="shared" si="324"/>
        <v/>
      </c>
      <c r="AC1027" s="51" t="str">
        <f t="shared" si="325"/>
        <v/>
      </c>
      <c r="AD1027" s="52" t="str">
        <f t="shared" si="326"/>
        <v/>
      </c>
    </row>
    <row r="1028" spans="1:30" x14ac:dyDescent="0.25">
      <c r="A1028" s="49" t="str">
        <f>IF(B1028=$Z$1,MAX($A$1:A1027)+1,"")</f>
        <v/>
      </c>
      <c r="B1028" s="51" t="s">
        <v>43</v>
      </c>
      <c r="C1028" s="51" t="s">
        <v>129</v>
      </c>
      <c r="D1028" s="64" t="s">
        <v>191</v>
      </c>
      <c r="E1028" s="64">
        <v>768057</v>
      </c>
      <c r="F1028" s="58" t="s">
        <v>34</v>
      </c>
      <c r="X1028" s="49" t="str">
        <f>IF(AA1028=$AA$1,MAX($X$1:X1027)+1,"")</f>
        <v/>
      </c>
      <c r="Y1028" s="50" t="str">
        <f t="shared" si="321"/>
        <v/>
      </c>
      <c r="Z1028" s="51" t="str">
        <f t="shared" si="322"/>
        <v/>
      </c>
      <c r="AA1028" s="50" t="str">
        <f t="shared" si="323"/>
        <v/>
      </c>
      <c r="AB1028" s="50" t="str">
        <f t="shared" si="324"/>
        <v/>
      </c>
      <c r="AC1028" s="51" t="str">
        <f t="shared" si="325"/>
        <v/>
      </c>
      <c r="AD1028" s="52" t="str">
        <f t="shared" si="326"/>
        <v/>
      </c>
    </row>
    <row r="1029" spans="1:30" x14ac:dyDescent="0.25">
      <c r="A1029" s="49" t="str">
        <f>IF(B1029=$Z$1,MAX($A$1:A1028)+1,"")</f>
        <v/>
      </c>
      <c r="B1029" s="51" t="s">
        <v>43</v>
      </c>
      <c r="C1029" s="51" t="s">
        <v>129</v>
      </c>
      <c r="D1029" s="64" t="s">
        <v>194</v>
      </c>
      <c r="E1029" s="64">
        <v>771970</v>
      </c>
      <c r="F1029" s="58" t="s">
        <v>34</v>
      </c>
      <c r="X1029" s="49" t="str">
        <f>IF(AA1029=$AA$1,MAX($X$1:X1028)+1,"")</f>
        <v/>
      </c>
      <c r="Y1029" s="50" t="str">
        <f t="shared" si="321"/>
        <v/>
      </c>
      <c r="Z1029" s="51" t="str">
        <f t="shared" si="322"/>
        <v/>
      </c>
      <c r="AA1029" s="50" t="str">
        <f t="shared" si="323"/>
        <v/>
      </c>
      <c r="AB1029" s="50" t="str">
        <f t="shared" si="324"/>
        <v/>
      </c>
      <c r="AC1029" s="51" t="str">
        <f t="shared" si="325"/>
        <v/>
      </c>
      <c r="AD1029" s="52" t="str">
        <f t="shared" si="326"/>
        <v/>
      </c>
    </row>
    <row r="1030" spans="1:30" x14ac:dyDescent="0.25">
      <c r="A1030" s="49" t="str">
        <f>IF(B1030=$Z$1,MAX($A$1:A1029)+1,"")</f>
        <v/>
      </c>
      <c r="B1030" s="51" t="s">
        <v>43</v>
      </c>
      <c r="C1030" s="51" t="s">
        <v>129</v>
      </c>
      <c r="D1030" s="64" t="s">
        <v>196</v>
      </c>
      <c r="E1030" s="64">
        <v>774642</v>
      </c>
      <c r="F1030" s="58" t="s">
        <v>34</v>
      </c>
      <c r="X1030" s="49" t="str">
        <f>IF(AA1030=$AA$1,MAX($X$1:X1029)+1,"")</f>
        <v/>
      </c>
      <c r="Y1030" s="50" t="str">
        <f t="shared" si="321"/>
        <v/>
      </c>
      <c r="Z1030" s="51" t="str">
        <f t="shared" si="322"/>
        <v/>
      </c>
      <c r="AA1030" s="50" t="str">
        <f t="shared" si="323"/>
        <v/>
      </c>
      <c r="AB1030" s="50" t="str">
        <f t="shared" si="324"/>
        <v/>
      </c>
      <c r="AC1030" s="51" t="str">
        <f t="shared" si="325"/>
        <v/>
      </c>
      <c r="AD1030" s="52" t="str">
        <f t="shared" si="326"/>
        <v/>
      </c>
    </row>
    <row r="1031" spans="1:30" x14ac:dyDescent="0.25">
      <c r="A1031" s="49" t="str">
        <f>IF(B1031=$Z$1,MAX($A$1:A1030)+1,"")</f>
        <v/>
      </c>
      <c r="B1031" s="51" t="s">
        <v>43</v>
      </c>
      <c r="C1031" s="51" t="s">
        <v>129</v>
      </c>
      <c r="D1031" s="64" t="s">
        <v>1109</v>
      </c>
      <c r="E1031" s="64">
        <v>782360</v>
      </c>
      <c r="F1031" s="58" t="s">
        <v>34</v>
      </c>
      <c r="X1031" s="49" t="str">
        <f>IF(AA1031=$AA$1,MAX($X$1:X1030)+1,"")</f>
        <v/>
      </c>
      <c r="Y1031" s="50" t="str">
        <f t="shared" si="321"/>
        <v/>
      </c>
      <c r="Z1031" s="51" t="str">
        <f t="shared" si="322"/>
        <v/>
      </c>
      <c r="AA1031" s="50" t="str">
        <f t="shared" si="323"/>
        <v/>
      </c>
      <c r="AB1031" s="50" t="str">
        <f t="shared" si="324"/>
        <v/>
      </c>
      <c r="AC1031" s="51" t="str">
        <f t="shared" si="325"/>
        <v/>
      </c>
      <c r="AD1031" s="52" t="str">
        <f t="shared" si="326"/>
        <v/>
      </c>
    </row>
    <row r="1032" spans="1:30" x14ac:dyDescent="0.25">
      <c r="A1032" s="49" t="str">
        <f>IF(B1032=$Z$1,MAX($A$1:A1031)+1,"")</f>
        <v/>
      </c>
      <c r="B1032" s="51" t="s">
        <v>43</v>
      </c>
      <c r="C1032" s="51" t="s">
        <v>129</v>
      </c>
      <c r="D1032" s="64" t="s">
        <v>200</v>
      </c>
      <c r="E1032" s="64">
        <v>783307</v>
      </c>
      <c r="F1032" s="58" t="s">
        <v>34</v>
      </c>
      <c r="X1032" s="49" t="str">
        <f>IF(AA1032=$AA$1,MAX($X$1:X1031)+1,"")</f>
        <v/>
      </c>
      <c r="Y1032" s="50" t="str">
        <f t="shared" ref="Y1032:Y1095" si="327">IF(Y1031="","",IF(MAX($A$2:$A$10000)=Y1031,"",Y1031+1))</f>
        <v/>
      </c>
      <c r="Z1032" s="51" t="str">
        <f t="shared" si="322"/>
        <v/>
      </c>
      <c r="AA1032" s="50" t="str">
        <f t="shared" si="323"/>
        <v/>
      </c>
      <c r="AB1032" s="50" t="str">
        <f t="shared" si="324"/>
        <v/>
      </c>
      <c r="AC1032" s="51" t="str">
        <f t="shared" si="325"/>
        <v/>
      </c>
      <c r="AD1032" s="52" t="str">
        <f t="shared" si="326"/>
        <v/>
      </c>
    </row>
    <row r="1033" spans="1:30" x14ac:dyDescent="0.25">
      <c r="A1033" s="49" t="str">
        <f>IF(B1033=$Z$1,MAX($A$1:A1032)+1,"")</f>
        <v/>
      </c>
      <c r="B1033" s="51" t="s">
        <v>43</v>
      </c>
      <c r="C1033" s="51" t="s">
        <v>129</v>
      </c>
      <c r="D1033" s="64" t="s">
        <v>201</v>
      </c>
      <c r="E1033" s="64">
        <v>784567</v>
      </c>
      <c r="F1033" s="58" t="s">
        <v>34</v>
      </c>
      <c r="X1033" s="49" t="str">
        <f>IF(AA1033=$AA$1,MAX($X$1:X1032)+1,"")</f>
        <v/>
      </c>
      <c r="Y1033" s="50" t="str">
        <f t="shared" si="327"/>
        <v/>
      </c>
      <c r="Z1033" s="51" t="str">
        <f t="shared" si="322"/>
        <v/>
      </c>
      <c r="AA1033" s="50" t="str">
        <f t="shared" si="323"/>
        <v/>
      </c>
      <c r="AB1033" s="50" t="str">
        <f t="shared" si="324"/>
        <v/>
      </c>
      <c r="AC1033" s="51" t="str">
        <f t="shared" si="325"/>
        <v/>
      </c>
      <c r="AD1033" s="52" t="str">
        <f t="shared" si="326"/>
        <v/>
      </c>
    </row>
    <row r="1034" spans="1:30" x14ac:dyDescent="0.25">
      <c r="A1034" s="49" t="str">
        <f>IF(B1034=$Z$1,MAX($A$1:A1033)+1,"")</f>
        <v/>
      </c>
      <c r="B1034" s="51" t="s">
        <v>43</v>
      </c>
      <c r="C1034" s="51" t="s">
        <v>129</v>
      </c>
      <c r="D1034" s="64" t="s">
        <v>1110</v>
      </c>
      <c r="E1034" s="64">
        <v>790478</v>
      </c>
      <c r="F1034" s="58" t="s">
        <v>34</v>
      </c>
      <c r="X1034" s="49" t="str">
        <f>IF(AA1034=$AA$1,MAX($X$1:X1033)+1,"")</f>
        <v/>
      </c>
      <c r="Y1034" s="50" t="str">
        <f t="shared" si="327"/>
        <v/>
      </c>
      <c r="Z1034" s="51" t="str">
        <f t="shared" si="322"/>
        <v/>
      </c>
      <c r="AA1034" s="50" t="str">
        <f t="shared" si="323"/>
        <v/>
      </c>
      <c r="AB1034" s="50" t="str">
        <f t="shared" si="324"/>
        <v/>
      </c>
      <c r="AC1034" s="51" t="str">
        <f t="shared" si="325"/>
        <v/>
      </c>
      <c r="AD1034" s="52" t="str">
        <f t="shared" si="326"/>
        <v/>
      </c>
    </row>
    <row r="1035" spans="1:30" x14ac:dyDescent="0.25">
      <c r="A1035" s="49" t="str">
        <f>IF(B1035=$Z$1,MAX($A$1:A1034)+1,"")</f>
        <v/>
      </c>
      <c r="B1035" s="51" t="s">
        <v>43</v>
      </c>
      <c r="C1035" s="51" t="s">
        <v>129</v>
      </c>
      <c r="D1035" s="64" t="s">
        <v>204</v>
      </c>
      <c r="E1035" s="64">
        <v>792110</v>
      </c>
      <c r="F1035" s="58" t="s">
        <v>34</v>
      </c>
      <c r="X1035" s="49" t="str">
        <f>IF(AA1035=$AA$1,MAX($X$1:X1034)+1,"")</f>
        <v/>
      </c>
      <c r="Y1035" s="50" t="str">
        <f t="shared" si="327"/>
        <v/>
      </c>
      <c r="Z1035" s="51" t="str">
        <f t="shared" si="322"/>
        <v/>
      </c>
      <c r="AA1035" s="50" t="str">
        <f t="shared" si="323"/>
        <v/>
      </c>
      <c r="AB1035" s="50" t="str">
        <f t="shared" si="324"/>
        <v/>
      </c>
      <c r="AC1035" s="51" t="str">
        <f t="shared" si="325"/>
        <v/>
      </c>
      <c r="AD1035" s="52" t="str">
        <f t="shared" si="326"/>
        <v/>
      </c>
    </row>
    <row r="1036" spans="1:30" x14ac:dyDescent="0.25">
      <c r="A1036" s="49" t="str">
        <f>IF(B1036=$Z$1,MAX($A$1:A1035)+1,"")</f>
        <v/>
      </c>
      <c r="B1036" s="51" t="s">
        <v>43</v>
      </c>
      <c r="C1036" s="51" t="s">
        <v>129</v>
      </c>
      <c r="D1036" s="64" t="s">
        <v>205</v>
      </c>
      <c r="E1036" s="64">
        <v>794121</v>
      </c>
      <c r="F1036" s="58" t="s">
        <v>34</v>
      </c>
      <c r="X1036" s="49" t="str">
        <f>IF(AA1036=$AA$1,MAX($X$1:X1035)+1,"")</f>
        <v/>
      </c>
      <c r="Y1036" s="50" t="str">
        <f t="shared" si="327"/>
        <v/>
      </c>
      <c r="Z1036" s="51" t="str">
        <f t="shared" si="322"/>
        <v/>
      </c>
      <c r="AA1036" s="50" t="str">
        <f t="shared" si="323"/>
        <v/>
      </c>
      <c r="AB1036" s="50" t="str">
        <f t="shared" si="324"/>
        <v/>
      </c>
      <c r="AC1036" s="51" t="str">
        <f t="shared" si="325"/>
        <v/>
      </c>
      <c r="AD1036" s="52" t="str">
        <f t="shared" si="326"/>
        <v/>
      </c>
    </row>
    <row r="1037" spans="1:30" x14ac:dyDescent="0.25">
      <c r="A1037" s="49" t="str">
        <f>IF(B1037=$Z$1,MAX($A$1:A1036)+1,"")</f>
        <v/>
      </c>
      <c r="B1037" s="51" t="s">
        <v>43</v>
      </c>
      <c r="C1037" s="51" t="s">
        <v>129</v>
      </c>
      <c r="D1037" s="64" t="s">
        <v>181</v>
      </c>
      <c r="E1037" s="64">
        <v>747530</v>
      </c>
      <c r="F1037" s="54" t="s">
        <v>3040</v>
      </c>
      <c r="X1037" s="49" t="str">
        <f>IF(AA1037=$AA$1,MAX($X$1:X1036)+1,"")</f>
        <v/>
      </c>
      <c r="Y1037" s="50" t="str">
        <f t="shared" si="327"/>
        <v/>
      </c>
      <c r="Z1037" s="51" t="str">
        <f t="shared" si="322"/>
        <v/>
      </c>
      <c r="AA1037" s="50" t="str">
        <f t="shared" si="323"/>
        <v/>
      </c>
      <c r="AB1037" s="50" t="str">
        <f t="shared" si="324"/>
        <v/>
      </c>
      <c r="AC1037" s="51" t="str">
        <f t="shared" si="325"/>
        <v/>
      </c>
      <c r="AD1037" s="52" t="str">
        <f t="shared" si="326"/>
        <v/>
      </c>
    </row>
    <row r="1038" spans="1:30" x14ac:dyDescent="0.25">
      <c r="A1038" s="49" t="str">
        <f>IF(B1038=$Z$1,MAX($A$1:A1037)+1,"")</f>
        <v/>
      </c>
      <c r="B1038" s="51" t="s">
        <v>43</v>
      </c>
      <c r="C1038" s="51" t="s">
        <v>211</v>
      </c>
      <c r="D1038" s="64" t="s">
        <v>213</v>
      </c>
      <c r="E1038" s="64">
        <v>612642</v>
      </c>
      <c r="F1038" s="58" t="s">
        <v>34</v>
      </c>
      <c r="X1038" s="49" t="str">
        <f>IF(AA1038=$AA$1,MAX($X$1:X1037)+1,"")</f>
        <v/>
      </c>
      <c r="Y1038" s="50" t="str">
        <f t="shared" si="327"/>
        <v/>
      </c>
      <c r="Z1038" s="51" t="str">
        <f t="shared" si="322"/>
        <v/>
      </c>
      <c r="AA1038" s="50" t="str">
        <f t="shared" si="323"/>
        <v/>
      </c>
      <c r="AB1038" s="50" t="str">
        <f t="shared" si="324"/>
        <v/>
      </c>
      <c r="AC1038" s="51" t="str">
        <f t="shared" si="325"/>
        <v/>
      </c>
      <c r="AD1038" s="52" t="str">
        <f t="shared" si="326"/>
        <v/>
      </c>
    </row>
    <row r="1039" spans="1:30" x14ac:dyDescent="0.25">
      <c r="A1039" s="49" t="str">
        <f>IF(B1039=$Z$1,MAX($A$1:A1038)+1,"")</f>
        <v/>
      </c>
      <c r="B1039" s="51" t="s">
        <v>43</v>
      </c>
      <c r="C1039" s="51" t="s">
        <v>211</v>
      </c>
      <c r="D1039" s="64" t="s">
        <v>1111</v>
      </c>
      <c r="E1039" s="64">
        <v>613096</v>
      </c>
      <c r="F1039" s="58" t="s">
        <v>34</v>
      </c>
      <c r="X1039" s="49" t="str">
        <f>IF(AA1039=$AA$1,MAX($X$1:X1038)+1,"")</f>
        <v/>
      </c>
      <c r="Y1039" s="50" t="str">
        <f t="shared" si="327"/>
        <v/>
      </c>
      <c r="Z1039" s="51" t="str">
        <f t="shared" si="322"/>
        <v/>
      </c>
      <c r="AA1039" s="50" t="str">
        <f t="shared" si="323"/>
        <v/>
      </c>
      <c r="AB1039" s="50" t="str">
        <f t="shared" si="324"/>
        <v/>
      </c>
      <c r="AC1039" s="51" t="str">
        <f t="shared" si="325"/>
        <v/>
      </c>
      <c r="AD1039" s="52" t="str">
        <f t="shared" si="326"/>
        <v/>
      </c>
    </row>
    <row r="1040" spans="1:30" x14ac:dyDescent="0.25">
      <c r="A1040" s="49" t="str">
        <f>IF(B1040=$Z$1,MAX($A$1:A1039)+1,"")</f>
        <v/>
      </c>
      <c r="B1040" s="51" t="s">
        <v>43</v>
      </c>
      <c r="C1040" s="51" t="s">
        <v>211</v>
      </c>
      <c r="D1040" s="64" t="s">
        <v>211</v>
      </c>
      <c r="E1040" s="64">
        <v>613584</v>
      </c>
      <c r="F1040" s="58" t="s">
        <v>34</v>
      </c>
      <c r="X1040" s="49" t="str">
        <f>IF(AA1040=$AA$1,MAX($X$1:X1039)+1,"")</f>
        <v/>
      </c>
      <c r="Y1040" s="50" t="str">
        <f t="shared" si="327"/>
        <v/>
      </c>
      <c r="Z1040" s="51" t="str">
        <f t="shared" si="322"/>
        <v/>
      </c>
      <c r="AA1040" s="50" t="str">
        <f t="shared" si="323"/>
        <v/>
      </c>
      <c r="AB1040" s="50" t="str">
        <f t="shared" si="324"/>
        <v/>
      </c>
      <c r="AC1040" s="51" t="str">
        <f t="shared" si="325"/>
        <v/>
      </c>
      <c r="AD1040" s="52" t="str">
        <f t="shared" si="326"/>
        <v/>
      </c>
    </row>
    <row r="1041" spans="1:30" x14ac:dyDescent="0.25">
      <c r="A1041" s="49" t="str">
        <f>IF(B1041=$Z$1,MAX($A$1:A1040)+1,"")</f>
        <v/>
      </c>
      <c r="B1041" s="51" t="s">
        <v>43</v>
      </c>
      <c r="C1041" s="51" t="s">
        <v>211</v>
      </c>
      <c r="D1041" s="64" t="s">
        <v>1112</v>
      </c>
      <c r="E1041" s="64">
        <v>632520</v>
      </c>
      <c r="F1041" s="58" t="s">
        <v>34</v>
      </c>
      <c r="X1041" s="49" t="str">
        <f>IF(AA1041=$AA$1,MAX($X$1:X1040)+1,"")</f>
        <v/>
      </c>
      <c r="Y1041" s="50" t="str">
        <f t="shared" si="327"/>
        <v/>
      </c>
      <c r="Z1041" s="51" t="str">
        <f t="shared" si="322"/>
        <v/>
      </c>
      <c r="AA1041" s="50" t="str">
        <f t="shared" si="323"/>
        <v/>
      </c>
      <c r="AB1041" s="50" t="str">
        <f t="shared" si="324"/>
        <v/>
      </c>
      <c r="AC1041" s="51" t="str">
        <f t="shared" si="325"/>
        <v/>
      </c>
      <c r="AD1041" s="52" t="str">
        <f t="shared" si="326"/>
        <v/>
      </c>
    </row>
    <row r="1042" spans="1:30" x14ac:dyDescent="0.25">
      <c r="A1042" s="49" t="str">
        <f>IF(B1042=$Z$1,MAX($A$1:A1041)+1,"")</f>
        <v/>
      </c>
      <c r="B1042" s="51" t="s">
        <v>43</v>
      </c>
      <c r="C1042" s="51" t="s">
        <v>211</v>
      </c>
      <c r="D1042" s="64" t="s">
        <v>1113</v>
      </c>
      <c r="E1042" s="64">
        <v>659363</v>
      </c>
      <c r="F1042" s="58" t="s">
        <v>34</v>
      </c>
      <c r="X1042" s="49" t="str">
        <f>IF(AA1042=$AA$1,MAX($X$1:X1041)+1,"")</f>
        <v/>
      </c>
      <c r="Y1042" s="50" t="str">
        <f t="shared" si="327"/>
        <v/>
      </c>
      <c r="Z1042" s="51" t="str">
        <f t="shared" si="322"/>
        <v/>
      </c>
      <c r="AA1042" s="50" t="str">
        <f t="shared" si="323"/>
        <v/>
      </c>
      <c r="AB1042" s="50" t="str">
        <f t="shared" si="324"/>
        <v/>
      </c>
      <c r="AC1042" s="51" t="str">
        <f t="shared" si="325"/>
        <v/>
      </c>
      <c r="AD1042" s="52" t="str">
        <f t="shared" si="326"/>
        <v/>
      </c>
    </row>
    <row r="1043" spans="1:30" x14ac:dyDescent="0.25">
      <c r="A1043" s="49" t="str">
        <f>IF(B1043=$Z$1,MAX($A$1:A1042)+1,"")</f>
        <v/>
      </c>
      <c r="B1043" s="51" t="s">
        <v>43</v>
      </c>
      <c r="C1043" s="51" t="s">
        <v>211</v>
      </c>
      <c r="D1043" s="64" t="s">
        <v>1114</v>
      </c>
      <c r="E1043" s="64">
        <v>666149</v>
      </c>
      <c r="F1043" s="58" t="s">
        <v>34</v>
      </c>
      <c r="X1043" s="49" t="str">
        <f>IF(AA1043=$AA$1,MAX($X$1:X1042)+1,"")</f>
        <v/>
      </c>
      <c r="Y1043" s="50" t="str">
        <f t="shared" si="327"/>
        <v/>
      </c>
      <c r="Z1043" s="51" t="str">
        <f t="shared" si="322"/>
        <v/>
      </c>
      <c r="AA1043" s="50" t="str">
        <f t="shared" si="323"/>
        <v/>
      </c>
      <c r="AB1043" s="50" t="str">
        <f t="shared" si="324"/>
        <v/>
      </c>
      <c r="AC1043" s="51" t="str">
        <f t="shared" si="325"/>
        <v/>
      </c>
      <c r="AD1043" s="52" t="str">
        <f t="shared" si="326"/>
        <v/>
      </c>
    </row>
    <row r="1044" spans="1:30" x14ac:dyDescent="0.25">
      <c r="A1044" s="49" t="str">
        <f>IF(B1044=$Z$1,MAX($A$1:A1043)+1,"")</f>
        <v/>
      </c>
      <c r="B1044" s="51" t="s">
        <v>43</v>
      </c>
      <c r="C1044" s="51" t="s">
        <v>211</v>
      </c>
      <c r="D1044" s="64" t="s">
        <v>1115</v>
      </c>
      <c r="E1044" s="64">
        <v>666408</v>
      </c>
      <c r="F1044" s="58" t="s">
        <v>34</v>
      </c>
      <c r="X1044" s="49" t="str">
        <f>IF(AA1044=$AA$1,MAX($X$1:X1043)+1,"")</f>
        <v/>
      </c>
      <c r="Y1044" s="50" t="str">
        <f t="shared" si="327"/>
        <v/>
      </c>
      <c r="Z1044" s="51" t="str">
        <f t="shared" si="322"/>
        <v/>
      </c>
      <c r="AA1044" s="50" t="str">
        <f t="shared" si="323"/>
        <v/>
      </c>
      <c r="AB1044" s="50" t="str">
        <f t="shared" si="324"/>
        <v/>
      </c>
      <c r="AC1044" s="51" t="str">
        <f t="shared" si="325"/>
        <v/>
      </c>
      <c r="AD1044" s="52" t="str">
        <f t="shared" si="326"/>
        <v/>
      </c>
    </row>
    <row r="1045" spans="1:30" x14ac:dyDescent="0.25">
      <c r="A1045" s="49" t="str">
        <f>IF(B1045=$Z$1,MAX($A$1:A1044)+1,"")</f>
        <v/>
      </c>
      <c r="B1045" s="51" t="s">
        <v>43</v>
      </c>
      <c r="C1045" s="51" t="s">
        <v>211</v>
      </c>
      <c r="D1045" s="64" t="s">
        <v>1116</v>
      </c>
      <c r="E1045" s="64">
        <v>678872</v>
      </c>
      <c r="F1045" s="58" t="s">
        <v>34</v>
      </c>
      <c r="X1045" s="49" t="str">
        <f>IF(AA1045=$AA$1,MAX($X$1:X1044)+1,"")</f>
        <v/>
      </c>
      <c r="Y1045" s="50" t="str">
        <f t="shared" si="327"/>
        <v/>
      </c>
      <c r="Z1045" s="51" t="str">
        <f t="shared" si="322"/>
        <v/>
      </c>
      <c r="AA1045" s="50" t="str">
        <f t="shared" si="323"/>
        <v/>
      </c>
      <c r="AB1045" s="50" t="str">
        <f t="shared" si="324"/>
        <v/>
      </c>
      <c r="AC1045" s="51" t="str">
        <f t="shared" si="325"/>
        <v/>
      </c>
      <c r="AD1045" s="52" t="str">
        <f t="shared" si="326"/>
        <v/>
      </c>
    </row>
    <row r="1046" spans="1:30" x14ac:dyDescent="0.25">
      <c r="A1046" s="49" t="str">
        <f>IF(B1046=$Z$1,MAX($A$1:A1045)+1,"")</f>
        <v/>
      </c>
      <c r="B1046" s="51" t="s">
        <v>43</v>
      </c>
      <c r="C1046" s="51" t="s">
        <v>211</v>
      </c>
      <c r="D1046" s="64" t="s">
        <v>1117</v>
      </c>
      <c r="E1046" s="64">
        <v>718394</v>
      </c>
      <c r="F1046" s="58" t="s">
        <v>34</v>
      </c>
      <c r="X1046" s="49" t="str">
        <f>IF(AA1046=$AA$1,MAX($X$1:X1045)+1,"")</f>
        <v/>
      </c>
      <c r="Y1046" s="50" t="str">
        <f t="shared" si="327"/>
        <v/>
      </c>
      <c r="Z1046" s="51" t="str">
        <f t="shared" si="322"/>
        <v/>
      </c>
      <c r="AA1046" s="50" t="str">
        <f t="shared" si="323"/>
        <v/>
      </c>
      <c r="AB1046" s="50" t="str">
        <f t="shared" si="324"/>
        <v/>
      </c>
      <c r="AC1046" s="51" t="str">
        <f t="shared" si="325"/>
        <v/>
      </c>
      <c r="AD1046" s="52" t="str">
        <f t="shared" si="326"/>
        <v/>
      </c>
    </row>
    <row r="1047" spans="1:30" x14ac:dyDescent="0.25">
      <c r="A1047" s="49" t="str">
        <f>IF(B1047=$Z$1,MAX($A$1:A1046)+1,"")</f>
        <v/>
      </c>
      <c r="B1047" s="51" t="s">
        <v>43</v>
      </c>
      <c r="C1047" s="51" t="s">
        <v>211</v>
      </c>
      <c r="D1047" s="64" t="s">
        <v>1118</v>
      </c>
      <c r="E1047" s="64">
        <v>725757</v>
      </c>
      <c r="F1047" s="58" t="s">
        <v>34</v>
      </c>
      <c r="X1047" s="49" t="str">
        <f>IF(AA1047=$AA$1,MAX($X$1:X1046)+1,"")</f>
        <v/>
      </c>
      <c r="Y1047" s="50" t="str">
        <f t="shared" si="327"/>
        <v/>
      </c>
      <c r="Z1047" s="51" t="str">
        <f t="shared" si="322"/>
        <v/>
      </c>
      <c r="AA1047" s="50" t="str">
        <f t="shared" si="323"/>
        <v/>
      </c>
      <c r="AB1047" s="50" t="str">
        <f t="shared" si="324"/>
        <v/>
      </c>
      <c r="AC1047" s="51" t="str">
        <f t="shared" si="325"/>
        <v/>
      </c>
      <c r="AD1047" s="52" t="str">
        <f t="shared" si="326"/>
        <v/>
      </c>
    </row>
    <row r="1048" spans="1:30" x14ac:dyDescent="0.25">
      <c r="A1048" s="49" t="str">
        <f>IF(B1048=$Z$1,MAX($A$1:A1047)+1,"")</f>
        <v/>
      </c>
      <c r="B1048" s="51" t="s">
        <v>43</v>
      </c>
      <c r="C1048" s="51" t="s">
        <v>211</v>
      </c>
      <c r="D1048" s="64" t="s">
        <v>220</v>
      </c>
      <c r="E1048" s="64">
        <v>726729</v>
      </c>
      <c r="F1048" s="58" t="s">
        <v>34</v>
      </c>
      <c r="X1048" s="49" t="str">
        <f>IF(AA1048=$AA$1,MAX($X$1:X1047)+1,"")</f>
        <v/>
      </c>
      <c r="Y1048" s="50" t="str">
        <f t="shared" si="327"/>
        <v/>
      </c>
      <c r="Z1048" s="51" t="str">
        <f t="shared" si="322"/>
        <v/>
      </c>
      <c r="AA1048" s="50" t="str">
        <f t="shared" si="323"/>
        <v/>
      </c>
      <c r="AB1048" s="50" t="str">
        <f t="shared" si="324"/>
        <v/>
      </c>
      <c r="AC1048" s="51" t="str">
        <f t="shared" si="325"/>
        <v/>
      </c>
      <c r="AD1048" s="52" t="str">
        <f t="shared" si="326"/>
        <v/>
      </c>
    </row>
    <row r="1049" spans="1:30" x14ac:dyDescent="0.25">
      <c r="A1049" s="49" t="str">
        <f>IF(B1049=$Z$1,MAX($A$1:A1048)+1,"")</f>
        <v/>
      </c>
      <c r="B1049" s="51" t="s">
        <v>43</v>
      </c>
      <c r="C1049" s="51" t="s">
        <v>211</v>
      </c>
      <c r="D1049" s="64" t="s">
        <v>222</v>
      </c>
      <c r="E1049" s="64">
        <v>761915</v>
      </c>
      <c r="F1049" s="58" t="s">
        <v>34</v>
      </c>
      <c r="X1049" s="49" t="str">
        <f>IF(AA1049=$AA$1,MAX($X$1:X1048)+1,"")</f>
        <v/>
      </c>
      <c r="Y1049" s="50" t="str">
        <f t="shared" si="327"/>
        <v/>
      </c>
      <c r="Z1049" s="51" t="str">
        <f t="shared" si="322"/>
        <v/>
      </c>
      <c r="AA1049" s="50" t="str">
        <f t="shared" si="323"/>
        <v/>
      </c>
      <c r="AB1049" s="50" t="str">
        <f t="shared" si="324"/>
        <v/>
      </c>
      <c r="AC1049" s="51" t="str">
        <f t="shared" si="325"/>
        <v/>
      </c>
      <c r="AD1049" s="52" t="str">
        <f t="shared" si="326"/>
        <v/>
      </c>
    </row>
    <row r="1050" spans="1:30" x14ac:dyDescent="0.25">
      <c r="A1050" s="49" t="str">
        <f>IF(B1050=$Z$1,MAX($A$1:A1049)+1,"")</f>
        <v/>
      </c>
      <c r="B1050" s="51" t="s">
        <v>43</v>
      </c>
      <c r="C1050" s="51" t="s">
        <v>211</v>
      </c>
      <c r="D1050" s="64" t="s">
        <v>1119</v>
      </c>
      <c r="E1050" s="64">
        <v>772810</v>
      </c>
      <c r="F1050" s="58" t="s">
        <v>34</v>
      </c>
      <c r="X1050" s="49" t="str">
        <f>IF(AA1050=$AA$1,MAX($X$1:X1049)+1,"")</f>
        <v/>
      </c>
      <c r="Y1050" s="50" t="str">
        <f t="shared" si="327"/>
        <v/>
      </c>
      <c r="Z1050" s="51" t="str">
        <f t="shared" si="322"/>
        <v/>
      </c>
      <c r="AA1050" s="50" t="str">
        <f t="shared" si="323"/>
        <v/>
      </c>
      <c r="AB1050" s="50" t="str">
        <f t="shared" si="324"/>
        <v/>
      </c>
      <c r="AC1050" s="51" t="str">
        <f t="shared" si="325"/>
        <v/>
      </c>
      <c r="AD1050" s="52" t="str">
        <f t="shared" si="326"/>
        <v/>
      </c>
    </row>
    <row r="1051" spans="1:30" x14ac:dyDescent="0.25">
      <c r="A1051" s="49" t="str">
        <f>IF(B1051=$Z$1,MAX($A$1:A1050)+1,"")</f>
        <v/>
      </c>
      <c r="B1051" s="51" t="s">
        <v>43</v>
      </c>
      <c r="C1051" s="51" t="s">
        <v>211</v>
      </c>
      <c r="D1051" s="64" t="s">
        <v>1120</v>
      </c>
      <c r="E1051" s="64">
        <v>776688</v>
      </c>
      <c r="F1051" s="58" t="s">
        <v>34</v>
      </c>
      <c r="X1051" s="49" t="str">
        <f>IF(AA1051=$AA$1,MAX($X$1:X1050)+1,"")</f>
        <v/>
      </c>
      <c r="Y1051" s="50" t="str">
        <f t="shared" si="327"/>
        <v/>
      </c>
      <c r="Z1051" s="51" t="str">
        <f t="shared" si="322"/>
        <v/>
      </c>
      <c r="AA1051" s="50" t="str">
        <f t="shared" si="323"/>
        <v/>
      </c>
      <c r="AB1051" s="50" t="str">
        <f t="shared" si="324"/>
        <v/>
      </c>
      <c r="AC1051" s="51" t="str">
        <f t="shared" si="325"/>
        <v/>
      </c>
      <c r="AD1051" s="52" t="str">
        <f t="shared" si="326"/>
        <v/>
      </c>
    </row>
    <row r="1052" spans="1:30" x14ac:dyDescent="0.25">
      <c r="A1052" s="49" t="str">
        <f>IF(B1052=$Z$1,MAX($A$1:A1051)+1,"")</f>
        <v/>
      </c>
      <c r="B1052" s="51" t="s">
        <v>43</v>
      </c>
      <c r="C1052" s="51" t="s">
        <v>211</v>
      </c>
      <c r="D1052" s="64" t="s">
        <v>1121</v>
      </c>
      <c r="E1052" s="64">
        <v>790346</v>
      </c>
      <c r="F1052" s="58" t="s">
        <v>34</v>
      </c>
      <c r="X1052" s="49" t="str">
        <f>IF(AA1052=$AA$1,MAX($X$1:X1051)+1,"")</f>
        <v/>
      </c>
      <c r="Y1052" s="50" t="str">
        <f t="shared" si="327"/>
        <v/>
      </c>
      <c r="Z1052" s="51" t="str">
        <f t="shared" si="322"/>
        <v/>
      </c>
      <c r="AA1052" s="50" t="str">
        <f t="shared" si="323"/>
        <v/>
      </c>
      <c r="AB1052" s="50" t="str">
        <f t="shared" si="324"/>
        <v/>
      </c>
      <c r="AC1052" s="51" t="str">
        <f t="shared" si="325"/>
        <v/>
      </c>
      <c r="AD1052" s="52" t="str">
        <f t="shared" si="326"/>
        <v/>
      </c>
    </row>
    <row r="1053" spans="1:30" x14ac:dyDescent="0.25">
      <c r="A1053" s="49" t="str">
        <f>IF(B1053=$Z$1,MAX($A$1:A1052)+1,"")</f>
        <v/>
      </c>
      <c r="B1053" s="51" t="s">
        <v>43</v>
      </c>
      <c r="C1053" s="51" t="s">
        <v>223</v>
      </c>
      <c r="D1053" s="64" t="s">
        <v>226</v>
      </c>
      <c r="E1053" s="64">
        <v>626180</v>
      </c>
      <c r="F1053" s="58" t="s">
        <v>34</v>
      </c>
      <c r="X1053" s="49" t="str">
        <f>IF(AA1053=$AA$1,MAX($X$1:X1052)+1,"")</f>
        <v/>
      </c>
      <c r="Y1053" s="50" t="str">
        <f t="shared" si="327"/>
        <v/>
      </c>
      <c r="Z1053" s="51" t="str">
        <f t="shared" si="322"/>
        <v/>
      </c>
      <c r="AA1053" s="50" t="str">
        <f t="shared" si="323"/>
        <v/>
      </c>
      <c r="AB1053" s="50" t="str">
        <f t="shared" si="324"/>
        <v/>
      </c>
      <c r="AC1053" s="51" t="str">
        <f t="shared" si="325"/>
        <v/>
      </c>
      <c r="AD1053" s="52" t="str">
        <f t="shared" si="326"/>
        <v/>
      </c>
    </row>
    <row r="1054" spans="1:30" x14ac:dyDescent="0.25">
      <c r="A1054" s="49" t="str">
        <f>IF(B1054=$Z$1,MAX($A$1:A1053)+1,"")</f>
        <v/>
      </c>
      <c r="B1054" s="51" t="s">
        <v>43</v>
      </c>
      <c r="C1054" s="51" t="s">
        <v>223</v>
      </c>
      <c r="D1054" s="64" t="s">
        <v>240</v>
      </c>
      <c r="E1054" s="64">
        <v>765791</v>
      </c>
      <c r="F1054" s="58" t="s">
        <v>34</v>
      </c>
      <c r="X1054" s="49" t="str">
        <f>IF(AA1054=$AA$1,MAX($X$1:X1053)+1,"")</f>
        <v/>
      </c>
      <c r="Y1054" s="50" t="str">
        <f t="shared" si="327"/>
        <v/>
      </c>
      <c r="Z1054" s="51" t="str">
        <f t="shared" si="322"/>
        <v/>
      </c>
      <c r="AA1054" s="50" t="str">
        <f t="shared" si="323"/>
        <v/>
      </c>
      <c r="AB1054" s="50" t="str">
        <f t="shared" si="324"/>
        <v/>
      </c>
      <c r="AC1054" s="51" t="str">
        <f t="shared" si="325"/>
        <v/>
      </c>
      <c r="AD1054" s="52" t="str">
        <f t="shared" si="326"/>
        <v/>
      </c>
    </row>
    <row r="1055" spans="1:30" x14ac:dyDescent="0.25">
      <c r="A1055" s="49" t="str">
        <f>IF(B1055=$Z$1,MAX($A$1:A1054)+1,"")</f>
        <v/>
      </c>
      <c r="B1055" s="51" t="s">
        <v>43</v>
      </c>
      <c r="C1055" s="51" t="s">
        <v>223</v>
      </c>
      <c r="D1055" s="64" t="s">
        <v>1122</v>
      </c>
      <c r="E1055" s="64">
        <v>789089</v>
      </c>
      <c r="F1055" s="58" t="s">
        <v>34</v>
      </c>
      <c r="X1055" s="49" t="str">
        <f>IF(AA1055=$AA$1,MAX($X$1:X1054)+1,"")</f>
        <v/>
      </c>
      <c r="Y1055" s="50" t="str">
        <f t="shared" si="327"/>
        <v/>
      </c>
      <c r="Z1055" s="51" t="str">
        <f t="shared" si="322"/>
        <v/>
      </c>
      <c r="AA1055" s="50" t="str">
        <f t="shared" si="323"/>
        <v/>
      </c>
      <c r="AB1055" s="50" t="str">
        <f t="shared" si="324"/>
        <v/>
      </c>
      <c r="AC1055" s="51" t="str">
        <f t="shared" si="325"/>
        <v/>
      </c>
      <c r="AD1055" s="52" t="str">
        <f t="shared" si="326"/>
        <v/>
      </c>
    </row>
    <row r="1056" spans="1:30" x14ac:dyDescent="0.25">
      <c r="A1056" s="49" t="str">
        <f>IF(B1056=$Z$1,MAX($A$1:A1055)+1,"")</f>
        <v/>
      </c>
      <c r="B1056" s="51" t="s">
        <v>43</v>
      </c>
      <c r="C1056" s="51" t="s">
        <v>223</v>
      </c>
      <c r="D1056" s="64" t="s">
        <v>1123</v>
      </c>
      <c r="E1056" s="64">
        <v>793272</v>
      </c>
      <c r="F1056" s="58" t="s">
        <v>34</v>
      </c>
      <c r="X1056" s="49" t="str">
        <f>IF(AA1056=$AA$1,MAX($X$1:X1055)+1,"")</f>
        <v/>
      </c>
      <c r="Y1056" s="50" t="str">
        <f t="shared" si="327"/>
        <v/>
      </c>
      <c r="Z1056" s="51" t="str">
        <f t="shared" si="322"/>
        <v/>
      </c>
      <c r="AA1056" s="50" t="str">
        <f t="shared" si="323"/>
        <v/>
      </c>
      <c r="AB1056" s="50" t="str">
        <f t="shared" si="324"/>
        <v/>
      </c>
      <c r="AC1056" s="51" t="str">
        <f t="shared" si="325"/>
        <v/>
      </c>
      <c r="AD1056" s="52" t="str">
        <f t="shared" si="326"/>
        <v/>
      </c>
    </row>
    <row r="1057" spans="1:30" x14ac:dyDescent="0.25">
      <c r="A1057" s="49" t="str">
        <f>IF(B1057=$Z$1,MAX($A$1:A1056)+1,"")</f>
        <v/>
      </c>
      <c r="B1057" s="51" t="s">
        <v>43</v>
      </c>
      <c r="C1057" s="51" t="s">
        <v>250</v>
      </c>
      <c r="D1057" s="64" t="s">
        <v>1124</v>
      </c>
      <c r="E1057" s="64">
        <v>613045</v>
      </c>
      <c r="F1057" s="58" t="s">
        <v>34</v>
      </c>
      <c r="X1057" s="49" t="str">
        <f>IF(AA1057=$AA$1,MAX($X$1:X1056)+1,"")</f>
        <v/>
      </c>
      <c r="Y1057" s="50" t="str">
        <f t="shared" si="327"/>
        <v/>
      </c>
      <c r="Z1057" s="51" t="str">
        <f t="shared" si="322"/>
        <v/>
      </c>
      <c r="AA1057" s="50" t="str">
        <f t="shared" si="323"/>
        <v/>
      </c>
      <c r="AB1057" s="50" t="str">
        <f t="shared" si="324"/>
        <v/>
      </c>
      <c r="AC1057" s="51" t="str">
        <f t="shared" si="325"/>
        <v/>
      </c>
      <c r="AD1057" s="52" t="str">
        <f t="shared" si="326"/>
        <v/>
      </c>
    </row>
    <row r="1058" spans="1:30" x14ac:dyDescent="0.25">
      <c r="A1058" s="49" t="str">
        <f>IF(B1058=$Z$1,MAX($A$1:A1057)+1,"")</f>
        <v/>
      </c>
      <c r="B1058" s="51" t="s">
        <v>43</v>
      </c>
      <c r="C1058" s="51" t="s">
        <v>250</v>
      </c>
      <c r="D1058" s="64" t="s">
        <v>1125</v>
      </c>
      <c r="E1058" s="64">
        <v>619710</v>
      </c>
      <c r="F1058" s="58" t="s">
        <v>34</v>
      </c>
      <c r="X1058" s="49" t="str">
        <f>IF(AA1058=$AA$1,MAX($X$1:X1057)+1,"")</f>
        <v/>
      </c>
      <c r="Y1058" s="50" t="str">
        <f t="shared" si="327"/>
        <v/>
      </c>
      <c r="Z1058" s="51" t="str">
        <f t="shared" si="322"/>
        <v/>
      </c>
      <c r="AA1058" s="50" t="str">
        <f t="shared" si="323"/>
        <v/>
      </c>
      <c r="AB1058" s="50" t="str">
        <f t="shared" si="324"/>
        <v/>
      </c>
      <c r="AC1058" s="51" t="str">
        <f t="shared" si="325"/>
        <v/>
      </c>
      <c r="AD1058" s="52" t="str">
        <f t="shared" si="326"/>
        <v/>
      </c>
    </row>
    <row r="1059" spans="1:30" x14ac:dyDescent="0.25">
      <c r="A1059" s="49" t="str">
        <f>IF(B1059=$Z$1,MAX($A$1:A1058)+1,"")</f>
        <v/>
      </c>
      <c r="B1059" s="51" t="s">
        <v>43</v>
      </c>
      <c r="C1059" s="51" t="s">
        <v>250</v>
      </c>
      <c r="D1059" s="64" t="s">
        <v>1126</v>
      </c>
      <c r="E1059" s="64">
        <v>639427</v>
      </c>
      <c r="F1059" s="58" t="s">
        <v>34</v>
      </c>
      <c r="X1059" s="49" t="str">
        <f>IF(AA1059=$AA$1,MAX($X$1:X1058)+1,"")</f>
        <v/>
      </c>
      <c r="Y1059" s="50" t="str">
        <f t="shared" si="327"/>
        <v/>
      </c>
      <c r="Z1059" s="51" t="str">
        <f t="shared" si="322"/>
        <v/>
      </c>
      <c r="AA1059" s="50" t="str">
        <f t="shared" si="323"/>
        <v/>
      </c>
      <c r="AB1059" s="50" t="str">
        <f t="shared" si="324"/>
        <v/>
      </c>
      <c r="AC1059" s="51" t="str">
        <f t="shared" si="325"/>
        <v/>
      </c>
      <c r="AD1059" s="52" t="str">
        <f t="shared" si="326"/>
        <v/>
      </c>
    </row>
    <row r="1060" spans="1:30" x14ac:dyDescent="0.25">
      <c r="A1060" s="49" t="str">
        <f>IF(B1060=$Z$1,MAX($A$1:A1059)+1,"")</f>
        <v/>
      </c>
      <c r="B1060" s="51" t="s">
        <v>43</v>
      </c>
      <c r="C1060" s="51" t="s">
        <v>250</v>
      </c>
      <c r="D1060" s="64" t="s">
        <v>1127</v>
      </c>
      <c r="E1060" s="64">
        <v>641375</v>
      </c>
      <c r="F1060" s="58" t="s">
        <v>34</v>
      </c>
      <c r="X1060" s="49" t="str">
        <f>IF(AA1060=$AA$1,MAX($X$1:X1059)+1,"")</f>
        <v/>
      </c>
      <c r="Y1060" s="50" t="str">
        <f t="shared" si="327"/>
        <v/>
      </c>
      <c r="Z1060" s="51" t="str">
        <f t="shared" si="322"/>
        <v/>
      </c>
      <c r="AA1060" s="50" t="str">
        <f t="shared" si="323"/>
        <v/>
      </c>
      <c r="AB1060" s="50" t="str">
        <f t="shared" si="324"/>
        <v/>
      </c>
      <c r="AC1060" s="51" t="str">
        <f t="shared" si="325"/>
        <v/>
      </c>
      <c r="AD1060" s="52" t="str">
        <f t="shared" si="326"/>
        <v/>
      </c>
    </row>
    <row r="1061" spans="1:30" x14ac:dyDescent="0.25">
      <c r="A1061" s="49" t="str">
        <f>IF(B1061=$Z$1,MAX($A$1:A1060)+1,"")</f>
        <v/>
      </c>
      <c r="B1061" s="51" t="s">
        <v>43</v>
      </c>
      <c r="C1061" s="51" t="s">
        <v>250</v>
      </c>
      <c r="D1061" s="64" t="s">
        <v>1128</v>
      </c>
      <c r="E1061" s="64">
        <v>641413</v>
      </c>
      <c r="F1061" s="58" t="s">
        <v>34</v>
      </c>
      <c r="X1061" s="49" t="str">
        <f>IF(AA1061=$AA$1,MAX($X$1:X1060)+1,"")</f>
        <v/>
      </c>
      <c r="Y1061" s="50" t="str">
        <f t="shared" si="327"/>
        <v/>
      </c>
      <c r="Z1061" s="51" t="str">
        <f t="shared" si="322"/>
        <v/>
      </c>
      <c r="AA1061" s="50" t="str">
        <f t="shared" si="323"/>
        <v/>
      </c>
      <c r="AB1061" s="50" t="str">
        <f t="shared" si="324"/>
        <v/>
      </c>
      <c r="AC1061" s="51" t="str">
        <f t="shared" si="325"/>
        <v/>
      </c>
      <c r="AD1061" s="52" t="str">
        <f t="shared" si="326"/>
        <v/>
      </c>
    </row>
    <row r="1062" spans="1:30" x14ac:dyDescent="0.25">
      <c r="A1062" s="49" t="str">
        <f>IF(B1062=$Z$1,MAX($A$1:A1061)+1,"")</f>
        <v/>
      </c>
      <c r="B1062" s="51" t="s">
        <v>43</v>
      </c>
      <c r="C1062" s="51" t="s">
        <v>250</v>
      </c>
      <c r="D1062" s="64" t="s">
        <v>1129</v>
      </c>
      <c r="E1062" s="64">
        <v>644943</v>
      </c>
      <c r="F1062" s="58" t="s">
        <v>34</v>
      </c>
      <c r="X1062" s="49" t="str">
        <f>IF(AA1062=$AA$1,MAX($X$1:X1061)+1,"")</f>
        <v/>
      </c>
      <c r="Y1062" s="50" t="str">
        <f t="shared" si="327"/>
        <v/>
      </c>
      <c r="Z1062" s="51" t="str">
        <f t="shared" si="322"/>
        <v/>
      </c>
      <c r="AA1062" s="50" t="str">
        <f t="shared" si="323"/>
        <v/>
      </c>
      <c r="AB1062" s="50" t="str">
        <f t="shared" si="324"/>
        <v/>
      </c>
      <c r="AC1062" s="51" t="str">
        <f t="shared" si="325"/>
        <v/>
      </c>
      <c r="AD1062" s="52" t="str">
        <f t="shared" si="326"/>
        <v/>
      </c>
    </row>
    <row r="1063" spans="1:30" x14ac:dyDescent="0.25">
      <c r="A1063" s="49" t="str">
        <f>IF(B1063=$Z$1,MAX($A$1:A1062)+1,"")</f>
        <v/>
      </c>
      <c r="B1063" s="51" t="s">
        <v>43</v>
      </c>
      <c r="C1063" s="51" t="s">
        <v>250</v>
      </c>
      <c r="D1063" s="64" t="s">
        <v>1130</v>
      </c>
      <c r="E1063" s="64">
        <v>675920</v>
      </c>
      <c r="F1063" s="58" t="s">
        <v>34</v>
      </c>
      <c r="X1063" s="49" t="str">
        <f>IF(AA1063=$AA$1,MAX($X$1:X1062)+1,"")</f>
        <v/>
      </c>
      <c r="Y1063" s="50" t="str">
        <f t="shared" si="327"/>
        <v/>
      </c>
      <c r="Z1063" s="51" t="str">
        <f t="shared" si="322"/>
        <v/>
      </c>
      <c r="AA1063" s="50" t="str">
        <f t="shared" si="323"/>
        <v/>
      </c>
      <c r="AB1063" s="50" t="str">
        <f t="shared" si="324"/>
        <v/>
      </c>
      <c r="AC1063" s="51" t="str">
        <f t="shared" si="325"/>
        <v/>
      </c>
      <c r="AD1063" s="52" t="str">
        <f t="shared" si="326"/>
        <v/>
      </c>
    </row>
    <row r="1064" spans="1:30" x14ac:dyDescent="0.25">
      <c r="A1064" s="49" t="str">
        <f>IF(B1064=$Z$1,MAX($A$1:A1063)+1,"")</f>
        <v/>
      </c>
      <c r="B1064" s="51" t="s">
        <v>43</v>
      </c>
      <c r="C1064" s="51" t="s">
        <v>250</v>
      </c>
      <c r="D1064" s="64" t="s">
        <v>261</v>
      </c>
      <c r="E1064" s="64">
        <v>712027</v>
      </c>
      <c r="F1064" s="58" t="s">
        <v>34</v>
      </c>
      <c r="X1064" s="49" t="str">
        <f>IF(AA1064=$AA$1,MAX($X$1:X1063)+1,"")</f>
        <v/>
      </c>
      <c r="Y1064" s="50" t="str">
        <f t="shared" si="327"/>
        <v/>
      </c>
      <c r="Z1064" s="51" t="str">
        <f t="shared" si="322"/>
        <v/>
      </c>
      <c r="AA1064" s="50" t="str">
        <f t="shared" si="323"/>
        <v/>
      </c>
      <c r="AB1064" s="50" t="str">
        <f t="shared" si="324"/>
        <v/>
      </c>
      <c r="AC1064" s="51" t="str">
        <f t="shared" si="325"/>
        <v/>
      </c>
      <c r="AD1064" s="52" t="str">
        <f t="shared" si="326"/>
        <v/>
      </c>
    </row>
    <row r="1065" spans="1:30" x14ac:dyDescent="0.25">
      <c r="A1065" s="49" t="str">
        <f>IF(B1065=$Z$1,MAX($A$1:A1064)+1,"")</f>
        <v/>
      </c>
      <c r="B1065" s="51" t="s">
        <v>43</v>
      </c>
      <c r="C1065" s="51" t="s">
        <v>250</v>
      </c>
      <c r="D1065" s="64" t="s">
        <v>265</v>
      </c>
      <c r="E1065" s="64">
        <v>747335</v>
      </c>
      <c r="F1065" s="58" t="s">
        <v>34</v>
      </c>
      <c r="X1065" s="49" t="str">
        <f>IF(AA1065=$AA$1,MAX($X$1:X1064)+1,"")</f>
        <v/>
      </c>
      <c r="Y1065" s="50" t="str">
        <f t="shared" si="327"/>
        <v/>
      </c>
      <c r="Z1065" s="51" t="str">
        <f t="shared" si="322"/>
        <v/>
      </c>
      <c r="AA1065" s="50" t="str">
        <f t="shared" si="323"/>
        <v/>
      </c>
      <c r="AB1065" s="50" t="str">
        <f t="shared" si="324"/>
        <v/>
      </c>
      <c r="AC1065" s="51" t="str">
        <f t="shared" si="325"/>
        <v/>
      </c>
      <c r="AD1065" s="52" t="str">
        <f t="shared" si="326"/>
        <v/>
      </c>
    </row>
    <row r="1066" spans="1:30" x14ac:dyDescent="0.25">
      <c r="A1066" s="49" t="str">
        <f>IF(B1066=$Z$1,MAX($A$1:A1065)+1,"")</f>
        <v/>
      </c>
      <c r="B1066" s="51" t="s">
        <v>43</v>
      </c>
      <c r="C1066" s="51" t="s">
        <v>250</v>
      </c>
      <c r="D1066" s="64" t="s">
        <v>1131</v>
      </c>
      <c r="E1066" s="64">
        <v>753017</v>
      </c>
      <c r="F1066" s="58" t="s">
        <v>34</v>
      </c>
      <c r="X1066" s="49" t="str">
        <f>IF(AA1066=$AA$1,MAX($X$1:X1065)+1,"")</f>
        <v/>
      </c>
      <c r="Y1066" s="50" t="str">
        <f t="shared" si="327"/>
        <v/>
      </c>
      <c r="Z1066" s="51" t="str">
        <f t="shared" ref="Z1066:Z1129" si="328">IF(Y1066="","",LOOKUP(Y1066,$A$2:$A$10000,$B$2:$B$10000))</f>
        <v/>
      </c>
      <c r="AA1066" s="50" t="str">
        <f t="shared" ref="AA1066:AA1129" si="329">IF(Y1066="","",LOOKUP(Y1066,$A$2:$A$10000,$C$2:$C$10000))</f>
        <v/>
      </c>
      <c r="AB1066" s="50" t="str">
        <f t="shared" ref="AB1066:AB1129" si="330">IF(Y1066="","",LOOKUP(Y1066,$A$2:$A$10000,$D$2:$D$10000))</f>
        <v/>
      </c>
      <c r="AC1066" s="51" t="str">
        <f t="shared" ref="AC1066:AC1129" si="331">IF(Y1066="","",LOOKUP(Y1066,$A$2:$A$10000,$E$2:$E$10000))</f>
        <v/>
      </c>
      <c r="AD1066" s="52" t="str">
        <f t="shared" ref="AD1066:AD1129" si="332">IF(Y1066="","",LOOKUP(Y1066,$A$2:$A$10000,$F$2:$F$10000))</f>
        <v/>
      </c>
    </row>
    <row r="1067" spans="1:30" x14ac:dyDescent="0.25">
      <c r="A1067" s="49" t="str">
        <f>IF(B1067=$Z$1,MAX($A$1:A1066)+1,"")</f>
        <v/>
      </c>
      <c r="B1067" s="51" t="s">
        <v>43</v>
      </c>
      <c r="C1067" s="51" t="s">
        <v>269</v>
      </c>
      <c r="D1067" s="64" t="s">
        <v>1132</v>
      </c>
      <c r="E1067" s="64">
        <v>671681</v>
      </c>
      <c r="F1067" s="58" t="s">
        <v>34</v>
      </c>
      <c r="X1067" s="49" t="str">
        <f>IF(AA1067=$AA$1,MAX($X$1:X1066)+1,"")</f>
        <v/>
      </c>
      <c r="Y1067" s="50" t="str">
        <f t="shared" si="327"/>
        <v/>
      </c>
      <c r="Z1067" s="51" t="str">
        <f t="shared" si="328"/>
        <v/>
      </c>
      <c r="AA1067" s="50" t="str">
        <f t="shared" si="329"/>
        <v/>
      </c>
      <c r="AB1067" s="50" t="str">
        <f t="shared" si="330"/>
        <v/>
      </c>
      <c r="AC1067" s="51" t="str">
        <f t="shared" si="331"/>
        <v/>
      </c>
      <c r="AD1067" s="52" t="str">
        <f t="shared" si="332"/>
        <v/>
      </c>
    </row>
    <row r="1068" spans="1:30" x14ac:dyDescent="0.25">
      <c r="A1068" s="49" t="str">
        <f>IF(B1068=$Z$1,MAX($A$1:A1067)+1,"")</f>
        <v/>
      </c>
      <c r="B1068" s="51" t="s">
        <v>43</v>
      </c>
      <c r="C1068" s="51" t="s">
        <v>271</v>
      </c>
      <c r="D1068" s="64" t="s">
        <v>1133</v>
      </c>
      <c r="E1068" s="64">
        <v>619001</v>
      </c>
      <c r="F1068" s="58" t="s">
        <v>34</v>
      </c>
      <c r="X1068" s="49" t="str">
        <f>IF(AA1068=$AA$1,MAX($X$1:X1067)+1,"")</f>
        <v/>
      </c>
      <c r="Y1068" s="50" t="str">
        <f t="shared" si="327"/>
        <v/>
      </c>
      <c r="Z1068" s="51" t="str">
        <f t="shared" si="328"/>
        <v/>
      </c>
      <c r="AA1068" s="50" t="str">
        <f t="shared" si="329"/>
        <v/>
      </c>
      <c r="AB1068" s="50" t="str">
        <f t="shared" si="330"/>
        <v/>
      </c>
      <c r="AC1068" s="51" t="str">
        <f t="shared" si="331"/>
        <v/>
      </c>
      <c r="AD1068" s="52" t="str">
        <f t="shared" si="332"/>
        <v/>
      </c>
    </row>
    <row r="1069" spans="1:30" x14ac:dyDescent="0.25">
      <c r="A1069" s="49" t="str">
        <f>IF(B1069=$Z$1,MAX($A$1:A1068)+1,"")</f>
        <v/>
      </c>
      <c r="B1069" s="51" t="s">
        <v>43</v>
      </c>
      <c r="C1069" s="51" t="s">
        <v>271</v>
      </c>
      <c r="D1069" s="64" t="s">
        <v>1134</v>
      </c>
      <c r="E1069" s="64">
        <v>716111</v>
      </c>
      <c r="F1069" s="58" t="s">
        <v>34</v>
      </c>
      <c r="X1069" s="49" t="str">
        <f>IF(AA1069=$AA$1,MAX($X$1:X1068)+1,"")</f>
        <v/>
      </c>
      <c r="Y1069" s="50" t="str">
        <f t="shared" si="327"/>
        <v/>
      </c>
      <c r="Z1069" s="51" t="str">
        <f t="shared" si="328"/>
        <v/>
      </c>
      <c r="AA1069" s="50" t="str">
        <f t="shared" si="329"/>
        <v/>
      </c>
      <c r="AB1069" s="50" t="str">
        <f t="shared" si="330"/>
        <v/>
      </c>
      <c r="AC1069" s="51" t="str">
        <f t="shared" si="331"/>
        <v/>
      </c>
      <c r="AD1069" s="52" t="str">
        <f t="shared" si="332"/>
        <v/>
      </c>
    </row>
    <row r="1070" spans="1:30" x14ac:dyDescent="0.25">
      <c r="A1070" s="49" t="str">
        <f>IF(B1070=$Z$1,MAX($A$1:A1069)+1,"")</f>
        <v/>
      </c>
      <c r="B1070" s="51" t="s">
        <v>43</v>
      </c>
      <c r="C1070" s="51" t="s">
        <v>271</v>
      </c>
      <c r="D1070" s="64" t="s">
        <v>273</v>
      </c>
      <c r="E1070" s="64">
        <v>756865</v>
      </c>
      <c r="F1070" s="58" t="s">
        <v>34</v>
      </c>
      <c r="X1070" s="49" t="str">
        <f>IF(AA1070=$AA$1,MAX($X$1:X1069)+1,"")</f>
        <v/>
      </c>
      <c r="Y1070" s="50" t="str">
        <f t="shared" si="327"/>
        <v/>
      </c>
      <c r="Z1070" s="51" t="str">
        <f t="shared" si="328"/>
        <v/>
      </c>
      <c r="AA1070" s="50" t="str">
        <f t="shared" si="329"/>
        <v/>
      </c>
      <c r="AB1070" s="50" t="str">
        <f t="shared" si="330"/>
        <v/>
      </c>
      <c r="AC1070" s="51" t="str">
        <f t="shared" si="331"/>
        <v/>
      </c>
      <c r="AD1070" s="52" t="str">
        <f t="shared" si="332"/>
        <v/>
      </c>
    </row>
    <row r="1071" spans="1:30" x14ac:dyDescent="0.25">
      <c r="A1071" s="49" t="str">
        <f>IF(B1071=$Z$1,MAX($A$1:A1070)+1,"")</f>
        <v/>
      </c>
      <c r="B1071" s="51" t="s">
        <v>43</v>
      </c>
      <c r="C1071" s="51" t="s">
        <v>1135</v>
      </c>
      <c r="D1071" s="64" t="s">
        <v>1136</v>
      </c>
      <c r="E1071" s="64">
        <v>769550</v>
      </c>
      <c r="F1071" s="58" t="s">
        <v>34</v>
      </c>
      <c r="X1071" s="49" t="str">
        <f>IF(AA1071=$AA$1,MAX($X$1:X1070)+1,"")</f>
        <v/>
      </c>
      <c r="Y1071" s="50" t="str">
        <f t="shared" si="327"/>
        <v/>
      </c>
      <c r="Z1071" s="51" t="str">
        <f t="shared" si="328"/>
        <v/>
      </c>
      <c r="AA1071" s="50" t="str">
        <f t="shared" si="329"/>
        <v/>
      </c>
      <c r="AB1071" s="50" t="str">
        <f t="shared" si="330"/>
        <v/>
      </c>
      <c r="AC1071" s="51" t="str">
        <f t="shared" si="331"/>
        <v/>
      </c>
      <c r="AD1071" s="52" t="str">
        <f t="shared" si="332"/>
        <v/>
      </c>
    </row>
    <row r="1072" spans="1:30" x14ac:dyDescent="0.25">
      <c r="A1072" s="49" t="str">
        <f>IF(B1072=$Z$1,MAX($A$1:A1071)+1,"")</f>
        <v/>
      </c>
      <c r="B1072" s="51" t="s">
        <v>43</v>
      </c>
      <c r="C1072" s="51" t="s">
        <v>274</v>
      </c>
      <c r="D1072" s="64" t="s">
        <v>278</v>
      </c>
      <c r="E1072" s="64">
        <v>681903</v>
      </c>
      <c r="F1072" s="58" t="s">
        <v>34</v>
      </c>
      <c r="X1072" s="49" t="str">
        <f>IF(AA1072=$AA$1,MAX($X$1:X1071)+1,"")</f>
        <v/>
      </c>
      <c r="Y1072" s="50" t="str">
        <f t="shared" si="327"/>
        <v/>
      </c>
      <c r="Z1072" s="51" t="str">
        <f t="shared" si="328"/>
        <v/>
      </c>
      <c r="AA1072" s="50" t="str">
        <f t="shared" si="329"/>
        <v/>
      </c>
      <c r="AB1072" s="50" t="str">
        <f t="shared" si="330"/>
        <v/>
      </c>
      <c r="AC1072" s="51" t="str">
        <f t="shared" si="331"/>
        <v/>
      </c>
      <c r="AD1072" s="52" t="str">
        <f t="shared" si="332"/>
        <v/>
      </c>
    </row>
    <row r="1073" spans="1:30" x14ac:dyDescent="0.25">
      <c r="A1073" s="49" t="str">
        <f>IF(B1073=$Z$1,MAX($A$1:A1072)+1,"")</f>
        <v/>
      </c>
      <c r="B1073" s="51" t="s">
        <v>43</v>
      </c>
      <c r="C1073" s="51" t="s">
        <v>274</v>
      </c>
      <c r="D1073" s="64" t="s">
        <v>1137</v>
      </c>
      <c r="E1073" s="64">
        <v>719561</v>
      </c>
      <c r="F1073" s="58" t="s">
        <v>34</v>
      </c>
      <c r="X1073" s="49" t="str">
        <f>IF(AA1073=$AA$1,MAX($X$1:X1072)+1,"")</f>
        <v/>
      </c>
      <c r="Y1073" s="50" t="str">
        <f t="shared" si="327"/>
        <v/>
      </c>
      <c r="Z1073" s="51" t="str">
        <f t="shared" si="328"/>
        <v/>
      </c>
      <c r="AA1073" s="50" t="str">
        <f t="shared" si="329"/>
        <v/>
      </c>
      <c r="AB1073" s="50" t="str">
        <f t="shared" si="330"/>
        <v/>
      </c>
      <c r="AC1073" s="51" t="str">
        <f t="shared" si="331"/>
        <v/>
      </c>
      <c r="AD1073" s="52" t="str">
        <f t="shared" si="332"/>
        <v/>
      </c>
    </row>
    <row r="1074" spans="1:30" x14ac:dyDescent="0.25">
      <c r="A1074" s="49" t="str">
        <f>IF(B1074=$Z$1,MAX($A$1:A1073)+1,"")</f>
        <v/>
      </c>
      <c r="B1074" s="51" t="s">
        <v>43</v>
      </c>
      <c r="C1074" s="51" t="s">
        <v>282</v>
      </c>
      <c r="D1074" s="64" t="s">
        <v>1138</v>
      </c>
      <c r="E1074" s="64">
        <v>697176</v>
      </c>
      <c r="F1074" s="58" t="s">
        <v>34</v>
      </c>
      <c r="X1074" s="49" t="str">
        <f>IF(AA1074=$AA$1,MAX($X$1:X1073)+1,"")</f>
        <v/>
      </c>
      <c r="Y1074" s="50" t="str">
        <f t="shared" si="327"/>
        <v/>
      </c>
      <c r="Z1074" s="51" t="str">
        <f t="shared" si="328"/>
        <v/>
      </c>
      <c r="AA1074" s="50" t="str">
        <f t="shared" si="329"/>
        <v/>
      </c>
      <c r="AB1074" s="50" t="str">
        <f t="shared" si="330"/>
        <v/>
      </c>
      <c r="AC1074" s="51" t="str">
        <f t="shared" si="331"/>
        <v/>
      </c>
      <c r="AD1074" s="52" t="str">
        <f t="shared" si="332"/>
        <v/>
      </c>
    </row>
    <row r="1075" spans="1:30" x14ac:dyDescent="0.25">
      <c r="A1075" s="49" t="str">
        <f>IF(B1075=$Z$1,MAX($A$1:A1074)+1,"")</f>
        <v/>
      </c>
      <c r="B1075" s="51" t="s">
        <v>43</v>
      </c>
      <c r="C1075" s="51" t="s">
        <v>282</v>
      </c>
      <c r="D1075" s="64" t="s">
        <v>1139</v>
      </c>
      <c r="E1075" s="64">
        <v>741141</v>
      </c>
      <c r="F1075" s="58" t="s">
        <v>34</v>
      </c>
      <c r="X1075" s="49" t="str">
        <f>IF(AA1075=$AA$1,MAX($X$1:X1074)+1,"")</f>
        <v/>
      </c>
      <c r="Y1075" s="50" t="str">
        <f t="shared" si="327"/>
        <v/>
      </c>
      <c r="Z1075" s="51" t="str">
        <f t="shared" si="328"/>
        <v/>
      </c>
      <c r="AA1075" s="50" t="str">
        <f t="shared" si="329"/>
        <v/>
      </c>
      <c r="AB1075" s="50" t="str">
        <f t="shared" si="330"/>
        <v/>
      </c>
      <c r="AC1075" s="51" t="str">
        <f t="shared" si="331"/>
        <v/>
      </c>
      <c r="AD1075" s="52" t="str">
        <f t="shared" si="332"/>
        <v/>
      </c>
    </row>
    <row r="1076" spans="1:30" x14ac:dyDescent="0.25">
      <c r="A1076" s="49" t="str">
        <f>IF(B1076=$Z$1,MAX($A$1:A1075)+1,"")</f>
        <v/>
      </c>
      <c r="B1076" s="51" t="s">
        <v>43</v>
      </c>
      <c r="C1076" s="51" t="s">
        <v>286</v>
      </c>
      <c r="D1076" s="64" t="s">
        <v>287</v>
      </c>
      <c r="E1076" s="64">
        <v>696871</v>
      </c>
      <c r="F1076" s="58" t="s">
        <v>34</v>
      </c>
      <c r="X1076" s="49" t="str">
        <f>IF(AA1076=$AA$1,MAX($X$1:X1075)+1,"")</f>
        <v/>
      </c>
      <c r="Y1076" s="50" t="str">
        <f t="shared" si="327"/>
        <v/>
      </c>
      <c r="Z1076" s="51" t="str">
        <f t="shared" si="328"/>
        <v/>
      </c>
      <c r="AA1076" s="50" t="str">
        <f t="shared" si="329"/>
        <v/>
      </c>
      <c r="AB1076" s="50" t="str">
        <f t="shared" si="330"/>
        <v/>
      </c>
      <c r="AC1076" s="51" t="str">
        <f t="shared" si="331"/>
        <v/>
      </c>
      <c r="AD1076" s="52" t="str">
        <f t="shared" si="332"/>
        <v/>
      </c>
    </row>
    <row r="1077" spans="1:30" x14ac:dyDescent="0.25">
      <c r="A1077" s="49" t="str">
        <f>IF(B1077=$Z$1,MAX($A$1:A1076)+1,"")</f>
        <v/>
      </c>
      <c r="B1077" s="51" t="s">
        <v>43</v>
      </c>
      <c r="C1077" s="51" t="s">
        <v>290</v>
      </c>
      <c r="D1077" s="64" t="s">
        <v>1140</v>
      </c>
      <c r="E1077" s="64">
        <v>662569</v>
      </c>
      <c r="F1077" s="58" t="s">
        <v>34</v>
      </c>
      <c r="X1077" s="49" t="str">
        <f>IF(AA1077=$AA$1,MAX($X$1:X1076)+1,"")</f>
        <v/>
      </c>
      <c r="Y1077" s="50" t="str">
        <f t="shared" si="327"/>
        <v/>
      </c>
      <c r="Z1077" s="51" t="str">
        <f t="shared" si="328"/>
        <v/>
      </c>
      <c r="AA1077" s="50" t="str">
        <f t="shared" si="329"/>
        <v/>
      </c>
      <c r="AB1077" s="50" t="str">
        <f t="shared" si="330"/>
        <v/>
      </c>
      <c r="AC1077" s="51" t="str">
        <f t="shared" si="331"/>
        <v/>
      </c>
      <c r="AD1077" s="52" t="str">
        <f t="shared" si="332"/>
        <v/>
      </c>
    </row>
    <row r="1078" spans="1:30" x14ac:dyDescent="0.25">
      <c r="A1078" s="49" t="str">
        <f>IF(B1078=$Z$1,MAX($A$1:A1077)+1,"")</f>
        <v/>
      </c>
      <c r="B1078" s="51" t="s">
        <v>43</v>
      </c>
      <c r="C1078" s="51" t="s">
        <v>290</v>
      </c>
      <c r="D1078" s="64" t="s">
        <v>1141</v>
      </c>
      <c r="E1078" s="64">
        <v>717631</v>
      </c>
      <c r="F1078" s="58" t="s">
        <v>34</v>
      </c>
      <c r="X1078" s="49" t="str">
        <f>IF(AA1078=$AA$1,MAX($X$1:X1077)+1,"")</f>
        <v/>
      </c>
      <c r="Y1078" s="50" t="str">
        <f t="shared" si="327"/>
        <v/>
      </c>
      <c r="Z1078" s="51" t="str">
        <f t="shared" si="328"/>
        <v/>
      </c>
      <c r="AA1078" s="50" t="str">
        <f t="shared" si="329"/>
        <v/>
      </c>
      <c r="AB1078" s="50" t="str">
        <f t="shared" si="330"/>
        <v/>
      </c>
      <c r="AC1078" s="51" t="str">
        <f t="shared" si="331"/>
        <v/>
      </c>
      <c r="AD1078" s="52" t="str">
        <f t="shared" si="332"/>
        <v/>
      </c>
    </row>
    <row r="1079" spans="1:30" x14ac:dyDescent="0.25">
      <c r="A1079" s="49" t="str">
        <f>IF(B1079=$Z$1,MAX($A$1:A1078)+1,"")</f>
        <v/>
      </c>
      <c r="B1079" s="51" t="s">
        <v>43</v>
      </c>
      <c r="C1079" s="51" t="s">
        <v>295</v>
      </c>
      <c r="D1079" s="64" t="s">
        <v>1142</v>
      </c>
      <c r="E1079" s="64">
        <v>625744</v>
      </c>
      <c r="F1079" s="58" t="s">
        <v>34</v>
      </c>
      <c r="X1079" s="49" t="str">
        <f>IF(AA1079=$AA$1,MAX($X$1:X1078)+1,"")</f>
        <v/>
      </c>
      <c r="Y1079" s="50" t="str">
        <f t="shared" si="327"/>
        <v/>
      </c>
      <c r="Z1079" s="51" t="str">
        <f t="shared" si="328"/>
        <v/>
      </c>
      <c r="AA1079" s="50" t="str">
        <f t="shared" si="329"/>
        <v/>
      </c>
      <c r="AB1079" s="50" t="str">
        <f t="shared" si="330"/>
        <v/>
      </c>
      <c r="AC1079" s="51" t="str">
        <f t="shared" si="331"/>
        <v/>
      </c>
      <c r="AD1079" s="52" t="str">
        <f t="shared" si="332"/>
        <v/>
      </c>
    </row>
    <row r="1080" spans="1:30" x14ac:dyDescent="0.25">
      <c r="A1080" s="49" t="str">
        <f>IF(B1080=$Z$1,MAX($A$1:A1079)+1,"")</f>
        <v/>
      </c>
      <c r="B1080" s="51" t="s">
        <v>43</v>
      </c>
      <c r="C1080" s="51" t="s">
        <v>295</v>
      </c>
      <c r="D1080" s="64" t="s">
        <v>314</v>
      </c>
      <c r="E1080" s="64">
        <v>683221</v>
      </c>
      <c r="F1080" s="58" t="s">
        <v>34</v>
      </c>
      <c r="X1080" s="49" t="str">
        <f>IF(AA1080=$AA$1,MAX($X$1:X1079)+1,"")</f>
        <v/>
      </c>
      <c r="Y1080" s="50" t="str">
        <f t="shared" si="327"/>
        <v/>
      </c>
      <c r="Z1080" s="51" t="str">
        <f t="shared" si="328"/>
        <v/>
      </c>
      <c r="AA1080" s="50" t="str">
        <f t="shared" si="329"/>
        <v/>
      </c>
      <c r="AB1080" s="50" t="str">
        <f t="shared" si="330"/>
        <v/>
      </c>
      <c r="AC1080" s="51" t="str">
        <f t="shared" si="331"/>
        <v/>
      </c>
      <c r="AD1080" s="52" t="str">
        <f t="shared" si="332"/>
        <v/>
      </c>
    </row>
    <row r="1081" spans="1:30" x14ac:dyDescent="0.25">
      <c r="A1081" s="49" t="str">
        <f>IF(B1081=$Z$1,MAX($A$1:A1080)+1,"")</f>
        <v/>
      </c>
      <c r="B1081" s="51" t="s">
        <v>43</v>
      </c>
      <c r="C1081" s="51" t="s">
        <v>295</v>
      </c>
      <c r="D1081" s="64" t="s">
        <v>1143</v>
      </c>
      <c r="E1081" s="64">
        <v>692301</v>
      </c>
      <c r="F1081" s="58" t="s">
        <v>34</v>
      </c>
      <c r="X1081" s="49" t="str">
        <f>IF(AA1081=$AA$1,MAX($X$1:X1080)+1,"")</f>
        <v/>
      </c>
      <c r="Y1081" s="50" t="str">
        <f t="shared" si="327"/>
        <v/>
      </c>
      <c r="Z1081" s="51" t="str">
        <f t="shared" si="328"/>
        <v/>
      </c>
      <c r="AA1081" s="50" t="str">
        <f t="shared" si="329"/>
        <v/>
      </c>
      <c r="AB1081" s="50" t="str">
        <f t="shared" si="330"/>
        <v/>
      </c>
      <c r="AC1081" s="51" t="str">
        <f t="shared" si="331"/>
        <v/>
      </c>
      <c r="AD1081" s="52" t="str">
        <f t="shared" si="332"/>
        <v/>
      </c>
    </row>
    <row r="1082" spans="1:30" x14ac:dyDescent="0.25">
      <c r="A1082" s="49" t="str">
        <f>IF(B1082=$Z$1,MAX($A$1:A1081)+1,"")</f>
        <v/>
      </c>
      <c r="B1082" s="51" t="s">
        <v>43</v>
      </c>
      <c r="C1082" s="51" t="s">
        <v>295</v>
      </c>
      <c r="D1082" s="64" t="s">
        <v>1144</v>
      </c>
      <c r="E1082" s="64">
        <v>738069</v>
      </c>
      <c r="F1082" s="58" t="s">
        <v>34</v>
      </c>
      <c r="X1082" s="49" t="str">
        <f>IF(AA1082=$AA$1,MAX($X$1:X1081)+1,"")</f>
        <v/>
      </c>
      <c r="Y1082" s="50" t="str">
        <f t="shared" si="327"/>
        <v/>
      </c>
      <c r="Z1082" s="51" t="str">
        <f t="shared" si="328"/>
        <v/>
      </c>
      <c r="AA1082" s="50" t="str">
        <f t="shared" si="329"/>
        <v/>
      </c>
      <c r="AB1082" s="50" t="str">
        <f t="shared" si="330"/>
        <v/>
      </c>
      <c r="AC1082" s="51" t="str">
        <f t="shared" si="331"/>
        <v/>
      </c>
      <c r="AD1082" s="52" t="str">
        <f t="shared" si="332"/>
        <v/>
      </c>
    </row>
    <row r="1083" spans="1:30" x14ac:dyDescent="0.25">
      <c r="A1083" s="49" t="str">
        <f>IF(B1083=$Z$1,MAX($A$1:A1082)+1,"")</f>
        <v/>
      </c>
      <c r="B1083" s="51" t="s">
        <v>43</v>
      </c>
      <c r="C1083" s="51" t="s">
        <v>295</v>
      </c>
      <c r="D1083" s="64" t="s">
        <v>1145</v>
      </c>
      <c r="E1083" s="64">
        <v>754561</v>
      </c>
      <c r="F1083" s="58" t="s">
        <v>34</v>
      </c>
      <c r="X1083" s="49" t="str">
        <f>IF(AA1083=$AA$1,MAX($X$1:X1082)+1,"")</f>
        <v/>
      </c>
      <c r="Y1083" s="50" t="str">
        <f t="shared" si="327"/>
        <v/>
      </c>
      <c r="Z1083" s="51" t="str">
        <f t="shared" si="328"/>
        <v/>
      </c>
      <c r="AA1083" s="50" t="str">
        <f t="shared" si="329"/>
        <v/>
      </c>
      <c r="AB1083" s="50" t="str">
        <f t="shared" si="330"/>
        <v/>
      </c>
      <c r="AC1083" s="51" t="str">
        <f t="shared" si="331"/>
        <v/>
      </c>
      <c r="AD1083" s="52" t="str">
        <f t="shared" si="332"/>
        <v/>
      </c>
    </row>
    <row r="1084" spans="1:30" x14ac:dyDescent="0.25">
      <c r="A1084" s="49" t="str">
        <f>IF(B1084=$Z$1,MAX($A$1:A1083)+1,"")</f>
        <v/>
      </c>
      <c r="B1084" s="51" t="s">
        <v>43</v>
      </c>
      <c r="C1084" s="51" t="s">
        <v>295</v>
      </c>
      <c r="D1084" s="64" t="s">
        <v>1146</v>
      </c>
      <c r="E1084" s="64">
        <v>754595</v>
      </c>
      <c r="F1084" s="58" t="s">
        <v>34</v>
      </c>
      <c r="X1084" s="49" t="str">
        <f>IF(AA1084=$AA$1,MAX($X$1:X1083)+1,"")</f>
        <v/>
      </c>
      <c r="Y1084" s="50" t="str">
        <f t="shared" si="327"/>
        <v/>
      </c>
      <c r="Z1084" s="51" t="str">
        <f t="shared" si="328"/>
        <v/>
      </c>
      <c r="AA1084" s="50" t="str">
        <f t="shared" si="329"/>
        <v/>
      </c>
      <c r="AB1084" s="50" t="str">
        <f t="shared" si="330"/>
        <v/>
      </c>
      <c r="AC1084" s="51" t="str">
        <f t="shared" si="331"/>
        <v/>
      </c>
      <c r="AD1084" s="52" t="str">
        <f t="shared" si="332"/>
        <v/>
      </c>
    </row>
    <row r="1085" spans="1:30" x14ac:dyDescent="0.25">
      <c r="A1085" s="49" t="str">
        <f>IF(B1085=$Z$1,MAX($A$1:A1084)+1,"")</f>
        <v/>
      </c>
      <c r="B1085" s="51" t="s">
        <v>43</v>
      </c>
      <c r="C1085" s="51" t="s">
        <v>295</v>
      </c>
      <c r="D1085" s="64" t="s">
        <v>1147</v>
      </c>
      <c r="E1085" s="64">
        <v>784915</v>
      </c>
      <c r="F1085" s="58" t="s">
        <v>34</v>
      </c>
      <c r="X1085" s="49" t="str">
        <f>IF(AA1085=$AA$1,MAX($X$1:X1084)+1,"")</f>
        <v/>
      </c>
      <c r="Y1085" s="50" t="str">
        <f t="shared" si="327"/>
        <v/>
      </c>
      <c r="Z1085" s="51" t="str">
        <f t="shared" si="328"/>
        <v/>
      </c>
      <c r="AA1085" s="50" t="str">
        <f t="shared" si="329"/>
        <v/>
      </c>
      <c r="AB1085" s="50" t="str">
        <f t="shared" si="330"/>
        <v/>
      </c>
      <c r="AC1085" s="51" t="str">
        <f t="shared" si="331"/>
        <v/>
      </c>
      <c r="AD1085" s="52" t="str">
        <f t="shared" si="332"/>
        <v/>
      </c>
    </row>
    <row r="1086" spans="1:30" x14ac:dyDescent="0.25">
      <c r="A1086" s="49" t="str">
        <f>IF(B1086=$Z$1,MAX($A$1:A1085)+1,"")</f>
        <v/>
      </c>
      <c r="B1086" s="51" t="s">
        <v>43</v>
      </c>
      <c r="C1086" s="51" t="s">
        <v>295</v>
      </c>
      <c r="D1086" s="64" t="s">
        <v>1148</v>
      </c>
      <c r="E1086" s="64">
        <v>798533</v>
      </c>
      <c r="F1086" s="58" t="s">
        <v>34</v>
      </c>
      <c r="X1086" s="49" t="str">
        <f>IF(AA1086=$AA$1,MAX($X$1:X1085)+1,"")</f>
        <v/>
      </c>
      <c r="Y1086" s="50" t="str">
        <f t="shared" si="327"/>
        <v/>
      </c>
      <c r="Z1086" s="51" t="str">
        <f t="shared" si="328"/>
        <v/>
      </c>
      <c r="AA1086" s="50" t="str">
        <f t="shared" si="329"/>
        <v/>
      </c>
      <c r="AB1086" s="50" t="str">
        <f t="shared" si="330"/>
        <v/>
      </c>
      <c r="AC1086" s="51" t="str">
        <f t="shared" si="331"/>
        <v/>
      </c>
      <c r="AD1086" s="52" t="str">
        <f t="shared" si="332"/>
        <v/>
      </c>
    </row>
    <row r="1087" spans="1:30" x14ac:dyDescent="0.25">
      <c r="A1087" s="49" t="str">
        <f>IF(B1087=$Z$1,MAX($A$1:A1086)+1,"")</f>
        <v/>
      </c>
      <c r="B1087" s="51" t="s">
        <v>43</v>
      </c>
      <c r="C1087" s="51" t="s">
        <v>345</v>
      </c>
      <c r="D1087" s="64" t="s">
        <v>1149</v>
      </c>
      <c r="E1087" s="64">
        <v>607282</v>
      </c>
      <c r="F1087" s="58" t="s">
        <v>34</v>
      </c>
      <c r="X1087" s="49" t="str">
        <f>IF(AA1087=$AA$1,MAX($X$1:X1086)+1,"")</f>
        <v/>
      </c>
      <c r="Y1087" s="50" t="str">
        <f t="shared" si="327"/>
        <v/>
      </c>
      <c r="Z1087" s="51" t="str">
        <f t="shared" si="328"/>
        <v/>
      </c>
      <c r="AA1087" s="50" t="str">
        <f t="shared" si="329"/>
        <v/>
      </c>
      <c r="AB1087" s="50" t="str">
        <f t="shared" si="330"/>
        <v/>
      </c>
      <c r="AC1087" s="51" t="str">
        <f t="shared" si="331"/>
        <v/>
      </c>
      <c r="AD1087" s="52" t="str">
        <f t="shared" si="332"/>
        <v/>
      </c>
    </row>
    <row r="1088" spans="1:30" x14ac:dyDescent="0.25">
      <c r="A1088" s="49" t="str">
        <f>IF(B1088=$Z$1,MAX($A$1:A1087)+1,"")</f>
        <v/>
      </c>
      <c r="B1088" s="51" t="s">
        <v>43</v>
      </c>
      <c r="C1088" s="51" t="s">
        <v>353</v>
      </c>
      <c r="D1088" s="64" t="s">
        <v>358</v>
      </c>
      <c r="E1088" s="64">
        <v>619329</v>
      </c>
      <c r="F1088" s="58" t="s">
        <v>34</v>
      </c>
      <c r="X1088" s="49" t="str">
        <f>IF(AA1088=$AA$1,MAX($X$1:X1087)+1,"")</f>
        <v/>
      </c>
      <c r="Y1088" s="50" t="str">
        <f t="shared" si="327"/>
        <v/>
      </c>
      <c r="Z1088" s="51" t="str">
        <f t="shared" si="328"/>
        <v/>
      </c>
      <c r="AA1088" s="50" t="str">
        <f t="shared" si="329"/>
        <v/>
      </c>
      <c r="AB1088" s="50" t="str">
        <f t="shared" si="330"/>
        <v/>
      </c>
      <c r="AC1088" s="51" t="str">
        <f t="shared" si="331"/>
        <v/>
      </c>
      <c r="AD1088" s="52" t="str">
        <f t="shared" si="332"/>
        <v/>
      </c>
    </row>
    <row r="1089" spans="1:30" x14ac:dyDescent="0.25">
      <c r="A1089" s="49" t="str">
        <f>IF(B1089=$Z$1,MAX($A$1:A1088)+1,"")</f>
        <v/>
      </c>
      <c r="B1089" s="51" t="s">
        <v>43</v>
      </c>
      <c r="C1089" s="51" t="s">
        <v>353</v>
      </c>
      <c r="D1089" s="64" t="s">
        <v>1150</v>
      </c>
      <c r="E1089" s="64">
        <v>632716</v>
      </c>
      <c r="F1089" s="58" t="s">
        <v>34</v>
      </c>
      <c r="X1089" s="49" t="str">
        <f>IF(AA1089=$AA$1,MAX($X$1:X1088)+1,"")</f>
        <v/>
      </c>
      <c r="Y1089" s="50" t="str">
        <f t="shared" si="327"/>
        <v/>
      </c>
      <c r="Z1089" s="51" t="str">
        <f t="shared" si="328"/>
        <v/>
      </c>
      <c r="AA1089" s="50" t="str">
        <f t="shared" si="329"/>
        <v/>
      </c>
      <c r="AB1089" s="50" t="str">
        <f t="shared" si="330"/>
        <v/>
      </c>
      <c r="AC1089" s="51" t="str">
        <f t="shared" si="331"/>
        <v/>
      </c>
      <c r="AD1089" s="52" t="str">
        <f t="shared" si="332"/>
        <v/>
      </c>
    </row>
    <row r="1090" spans="1:30" x14ac:dyDescent="0.25">
      <c r="A1090" s="49" t="str">
        <f>IF(B1090=$Z$1,MAX($A$1:A1089)+1,"")</f>
        <v/>
      </c>
      <c r="B1090" s="51" t="s">
        <v>43</v>
      </c>
      <c r="C1090" s="51" t="s">
        <v>353</v>
      </c>
      <c r="D1090" s="64" t="s">
        <v>1151</v>
      </c>
      <c r="E1090" s="64">
        <v>664961</v>
      </c>
      <c r="F1090" s="58" t="s">
        <v>34</v>
      </c>
      <c r="X1090" s="49" t="str">
        <f>IF(AA1090=$AA$1,MAX($X$1:X1089)+1,"")</f>
        <v/>
      </c>
      <c r="Y1090" s="50" t="str">
        <f t="shared" si="327"/>
        <v/>
      </c>
      <c r="Z1090" s="51" t="str">
        <f t="shared" si="328"/>
        <v/>
      </c>
      <c r="AA1090" s="50" t="str">
        <f t="shared" si="329"/>
        <v/>
      </c>
      <c r="AB1090" s="50" t="str">
        <f t="shared" si="330"/>
        <v/>
      </c>
      <c r="AC1090" s="51" t="str">
        <f t="shared" si="331"/>
        <v/>
      </c>
      <c r="AD1090" s="52" t="str">
        <f t="shared" si="332"/>
        <v/>
      </c>
    </row>
    <row r="1091" spans="1:30" x14ac:dyDescent="0.25">
      <c r="A1091" s="49" t="str">
        <f>IF(B1091=$Z$1,MAX($A$1:A1090)+1,"")</f>
        <v/>
      </c>
      <c r="B1091" s="51" t="s">
        <v>43</v>
      </c>
      <c r="C1091" s="51" t="s">
        <v>353</v>
      </c>
      <c r="D1091" s="64" t="s">
        <v>1152</v>
      </c>
      <c r="E1091" s="64">
        <v>665126</v>
      </c>
      <c r="F1091" s="58" t="s">
        <v>34</v>
      </c>
      <c r="X1091" s="49" t="str">
        <f>IF(AA1091=$AA$1,MAX($X$1:X1090)+1,"")</f>
        <v/>
      </c>
      <c r="Y1091" s="50" t="str">
        <f t="shared" si="327"/>
        <v/>
      </c>
      <c r="Z1091" s="51" t="str">
        <f t="shared" si="328"/>
        <v/>
      </c>
      <c r="AA1091" s="50" t="str">
        <f t="shared" si="329"/>
        <v/>
      </c>
      <c r="AB1091" s="50" t="str">
        <f t="shared" si="330"/>
        <v/>
      </c>
      <c r="AC1091" s="51" t="str">
        <f t="shared" si="331"/>
        <v/>
      </c>
      <c r="AD1091" s="52" t="str">
        <f t="shared" si="332"/>
        <v/>
      </c>
    </row>
    <row r="1092" spans="1:30" x14ac:dyDescent="0.25">
      <c r="A1092" s="49" t="str">
        <f>IF(B1092=$Z$1,MAX($A$1:A1091)+1,"")</f>
        <v/>
      </c>
      <c r="B1092" s="51" t="s">
        <v>43</v>
      </c>
      <c r="C1092" s="51" t="s">
        <v>353</v>
      </c>
      <c r="D1092" s="64" t="s">
        <v>1153</v>
      </c>
      <c r="E1092" s="64">
        <v>667188</v>
      </c>
      <c r="F1092" s="58" t="s">
        <v>34</v>
      </c>
      <c r="X1092" s="49" t="str">
        <f>IF(AA1092=$AA$1,MAX($X$1:X1091)+1,"")</f>
        <v/>
      </c>
      <c r="Y1092" s="50" t="str">
        <f t="shared" si="327"/>
        <v/>
      </c>
      <c r="Z1092" s="51" t="str">
        <f t="shared" si="328"/>
        <v/>
      </c>
      <c r="AA1092" s="50" t="str">
        <f t="shared" si="329"/>
        <v/>
      </c>
      <c r="AB1092" s="50" t="str">
        <f t="shared" si="330"/>
        <v/>
      </c>
      <c r="AC1092" s="51" t="str">
        <f t="shared" si="331"/>
        <v/>
      </c>
      <c r="AD1092" s="52" t="str">
        <f t="shared" si="332"/>
        <v/>
      </c>
    </row>
    <row r="1093" spans="1:30" x14ac:dyDescent="0.25">
      <c r="A1093" s="49" t="str">
        <f>IF(B1093=$Z$1,MAX($A$1:A1092)+1,"")</f>
        <v/>
      </c>
      <c r="B1093" s="51" t="s">
        <v>43</v>
      </c>
      <c r="C1093" s="51" t="s">
        <v>353</v>
      </c>
      <c r="D1093" s="64" t="s">
        <v>1154</v>
      </c>
      <c r="E1093" s="64">
        <v>750841</v>
      </c>
      <c r="F1093" s="58" t="s">
        <v>34</v>
      </c>
      <c r="X1093" s="49" t="str">
        <f>IF(AA1093=$AA$1,MAX($X$1:X1092)+1,"")</f>
        <v/>
      </c>
      <c r="Y1093" s="50" t="str">
        <f t="shared" si="327"/>
        <v/>
      </c>
      <c r="Z1093" s="51" t="str">
        <f t="shared" si="328"/>
        <v/>
      </c>
      <c r="AA1093" s="50" t="str">
        <f t="shared" si="329"/>
        <v/>
      </c>
      <c r="AB1093" s="50" t="str">
        <f t="shared" si="330"/>
        <v/>
      </c>
      <c r="AC1093" s="51" t="str">
        <f t="shared" si="331"/>
        <v/>
      </c>
      <c r="AD1093" s="52" t="str">
        <f t="shared" si="332"/>
        <v/>
      </c>
    </row>
    <row r="1094" spans="1:30" x14ac:dyDescent="0.25">
      <c r="A1094" s="49" t="str">
        <f>IF(B1094=$Z$1,MAX($A$1:A1093)+1,"")</f>
        <v/>
      </c>
      <c r="B1094" s="51" t="s">
        <v>43</v>
      </c>
      <c r="C1094" s="51" t="s">
        <v>353</v>
      </c>
      <c r="D1094" s="64" t="s">
        <v>1155</v>
      </c>
      <c r="E1094" s="64">
        <v>769991</v>
      </c>
      <c r="F1094" s="58" t="s">
        <v>34</v>
      </c>
      <c r="X1094" s="49" t="str">
        <f>IF(AA1094=$AA$1,MAX($X$1:X1093)+1,"")</f>
        <v/>
      </c>
      <c r="Y1094" s="50" t="str">
        <f t="shared" si="327"/>
        <v/>
      </c>
      <c r="Z1094" s="51" t="str">
        <f t="shared" si="328"/>
        <v/>
      </c>
      <c r="AA1094" s="50" t="str">
        <f t="shared" si="329"/>
        <v/>
      </c>
      <c r="AB1094" s="50" t="str">
        <f t="shared" si="330"/>
        <v/>
      </c>
      <c r="AC1094" s="51" t="str">
        <f t="shared" si="331"/>
        <v/>
      </c>
      <c r="AD1094" s="52" t="str">
        <f t="shared" si="332"/>
        <v/>
      </c>
    </row>
    <row r="1095" spans="1:30" x14ac:dyDescent="0.25">
      <c r="A1095" s="49" t="str">
        <f>IF(B1095=$Z$1,MAX($A$1:A1094)+1,"")</f>
        <v/>
      </c>
      <c r="B1095" s="51" t="s">
        <v>43</v>
      </c>
      <c r="C1095" s="51" t="s">
        <v>353</v>
      </c>
      <c r="D1095" s="64" t="s">
        <v>1156</v>
      </c>
      <c r="E1095" s="64">
        <v>770001</v>
      </c>
      <c r="F1095" s="58" t="s">
        <v>34</v>
      </c>
      <c r="X1095" s="49" t="str">
        <f>IF(AA1095=$AA$1,MAX($X$1:X1094)+1,"")</f>
        <v/>
      </c>
      <c r="Y1095" s="50" t="str">
        <f t="shared" si="327"/>
        <v/>
      </c>
      <c r="Z1095" s="51" t="str">
        <f t="shared" si="328"/>
        <v/>
      </c>
      <c r="AA1095" s="50" t="str">
        <f t="shared" si="329"/>
        <v/>
      </c>
      <c r="AB1095" s="50" t="str">
        <f t="shared" si="330"/>
        <v/>
      </c>
      <c r="AC1095" s="51" t="str">
        <f t="shared" si="331"/>
        <v/>
      </c>
      <c r="AD1095" s="52" t="str">
        <f t="shared" si="332"/>
        <v/>
      </c>
    </row>
    <row r="1096" spans="1:30" x14ac:dyDescent="0.25">
      <c r="A1096" s="49" t="str">
        <f>IF(B1096=$Z$1,MAX($A$1:A1095)+1,"")</f>
        <v/>
      </c>
      <c r="B1096" s="51" t="s">
        <v>43</v>
      </c>
      <c r="C1096" s="51" t="s">
        <v>353</v>
      </c>
      <c r="D1096" s="64" t="s">
        <v>1157</v>
      </c>
      <c r="E1096" s="64">
        <v>774499</v>
      </c>
      <c r="F1096" s="58" t="s">
        <v>34</v>
      </c>
      <c r="X1096" s="49" t="str">
        <f>IF(AA1096=$AA$1,MAX($X$1:X1095)+1,"")</f>
        <v/>
      </c>
      <c r="Y1096" s="50" t="str">
        <f t="shared" ref="Y1096:Y1159" si="333">IF(Y1095="","",IF(MAX($A$2:$A$10000)=Y1095,"",Y1095+1))</f>
        <v/>
      </c>
      <c r="Z1096" s="51" t="str">
        <f t="shared" si="328"/>
        <v/>
      </c>
      <c r="AA1096" s="50" t="str">
        <f t="shared" si="329"/>
        <v/>
      </c>
      <c r="AB1096" s="50" t="str">
        <f t="shared" si="330"/>
        <v/>
      </c>
      <c r="AC1096" s="51" t="str">
        <f t="shared" si="331"/>
        <v/>
      </c>
      <c r="AD1096" s="52" t="str">
        <f t="shared" si="332"/>
        <v/>
      </c>
    </row>
    <row r="1097" spans="1:30" x14ac:dyDescent="0.25">
      <c r="A1097" s="49" t="str">
        <f>IF(B1097=$Z$1,MAX($A$1:A1096)+1,"")</f>
        <v/>
      </c>
      <c r="B1097" s="51" t="s">
        <v>43</v>
      </c>
      <c r="C1097" s="51" t="s">
        <v>378</v>
      </c>
      <c r="D1097" s="64" t="s">
        <v>379</v>
      </c>
      <c r="E1097" s="64">
        <v>620998</v>
      </c>
      <c r="F1097" s="58" t="s">
        <v>34</v>
      </c>
      <c r="X1097" s="49" t="str">
        <f>IF(AA1097=$AA$1,MAX($X$1:X1096)+1,"")</f>
        <v/>
      </c>
      <c r="Y1097" s="50" t="str">
        <f t="shared" si="333"/>
        <v/>
      </c>
      <c r="Z1097" s="51" t="str">
        <f t="shared" si="328"/>
        <v/>
      </c>
      <c r="AA1097" s="50" t="str">
        <f t="shared" si="329"/>
        <v/>
      </c>
      <c r="AB1097" s="50" t="str">
        <f t="shared" si="330"/>
        <v/>
      </c>
      <c r="AC1097" s="51" t="str">
        <f t="shared" si="331"/>
        <v/>
      </c>
      <c r="AD1097" s="52" t="str">
        <f t="shared" si="332"/>
        <v/>
      </c>
    </row>
    <row r="1098" spans="1:30" x14ac:dyDescent="0.25">
      <c r="A1098" s="49" t="str">
        <f>IF(B1098=$Z$1,MAX($A$1:A1097)+1,"")</f>
        <v/>
      </c>
      <c r="B1098" s="51" t="s">
        <v>43</v>
      </c>
      <c r="C1098" s="51" t="s">
        <v>378</v>
      </c>
      <c r="D1098" s="64" t="s">
        <v>1158</v>
      </c>
      <c r="E1098" s="64">
        <v>621021</v>
      </c>
      <c r="F1098" s="58" t="s">
        <v>34</v>
      </c>
      <c r="X1098" s="49" t="str">
        <f>IF(AA1098=$AA$1,MAX($X$1:X1097)+1,"")</f>
        <v/>
      </c>
      <c r="Y1098" s="50" t="str">
        <f t="shared" si="333"/>
        <v/>
      </c>
      <c r="Z1098" s="51" t="str">
        <f t="shared" si="328"/>
        <v/>
      </c>
      <c r="AA1098" s="50" t="str">
        <f t="shared" si="329"/>
        <v/>
      </c>
      <c r="AB1098" s="50" t="str">
        <f t="shared" si="330"/>
        <v/>
      </c>
      <c r="AC1098" s="51" t="str">
        <f t="shared" si="331"/>
        <v/>
      </c>
      <c r="AD1098" s="52" t="str">
        <f t="shared" si="332"/>
        <v/>
      </c>
    </row>
    <row r="1099" spans="1:30" x14ac:dyDescent="0.25">
      <c r="A1099" s="49" t="str">
        <f>IF(B1099=$Z$1,MAX($A$1:A1098)+1,"")</f>
        <v/>
      </c>
      <c r="B1099" s="51" t="s">
        <v>43</v>
      </c>
      <c r="C1099" s="51" t="s">
        <v>378</v>
      </c>
      <c r="D1099" s="64" t="s">
        <v>385</v>
      </c>
      <c r="E1099" s="64">
        <v>692506</v>
      </c>
      <c r="F1099" s="58" t="s">
        <v>34</v>
      </c>
      <c r="X1099" s="49" t="str">
        <f>IF(AA1099=$AA$1,MAX($X$1:X1098)+1,"")</f>
        <v/>
      </c>
      <c r="Y1099" s="50" t="str">
        <f t="shared" si="333"/>
        <v/>
      </c>
      <c r="Z1099" s="51" t="str">
        <f t="shared" si="328"/>
        <v/>
      </c>
      <c r="AA1099" s="50" t="str">
        <f t="shared" si="329"/>
        <v/>
      </c>
      <c r="AB1099" s="50" t="str">
        <f t="shared" si="330"/>
        <v/>
      </c>
      <c r="AC1099" s="51" t="str">
        <f t="shared" si="331"/>
        <v/>
      </c>
      <c r="AD1099" s="52" t="str">
        <f t="shared" si="332"/>
        <v/>
      </c>
    </row>
    <row r="1100" spans="1:30" x14ac:dyDescent="0.25">
      <c r="A1100" s="49" t="str">
        <f>IF(B1100=$Z$1,MAX($A$1:A1099)+1,"")</f>
        <v/>
      </c>
      <c r="B1100" s="51" t="s">
        <v>43</v>
      </c>
      <c r="C1100" s="51" t="s">
        <v>378</v>
      </c>
      <c r="D1100" s="64" t="s">
        <v>386</v>
      </c>
      <c r="E1100" s="64">
        <v>764574</v>
      </c>
      <c r="F1100" s="58" t="s">
        <v>34</v>
      </c>
      <c r="X1100" s="49" t="str">
        <f>IF(AA1100=$AA$1,MAX($X$1:X1099)+1,"")</f>
        <v/>
      </c>
      <c r="Y1100" s="50" t="str">
        <f t="shared" si="333"/>
        <v/>
      </c>
      <c r="Z1100" s="51" t="str">
        <f t="shared" si="328"/>
        <v/>
      </c>
      <c r="AA1100" s="50" t="str">
        <f t="shared" si="329"/>
        <v/>
      </c>
      <c r="AB1100" s="50" t="str">
        <f t="shared" si="330"/>
        <v/>
      </c>
      <c r="AC1100" s="51" t="str">
        <f t="shared" si="331"/>
        <v/>
      </c>
      <c r="AD1100" s="52" t="str">
        <f t="shared" si="332"/>
        <v/>
      </c>
    </row>
    <row r="1101" spans="1:30" x14ac:dyDescent="0.25">
      <c r="A1101" s="49" t="str">
        <f>IF(B1101=$Z$1,MAX($A$1:A1100)+1,"")</f>
        <v/>
      </c>
      <c r="B1101" s="51" t="s">
        <v>43</v>
      </c>
      <c r="C1101" s="51" t="s">
        <v>378</v>
      </c>
      <c r="D1101" s="64" t="s">
        <v>1159</v>
      </c>
      <c r="E1101" s="64">
        <v>764582</v>
      </c>
      <c r="F1101" s="58" t="s">
        <v>34</v>
      </c>
      <c r="X1101" s="49" t="str">
        <f>IF(AA1101=$AA$1,MAX($X$1:X1100)+1,"")</f>
        <v/>
      </c>
      <c r="Y1101" s="50" t="str">
        <f t="shared" si="333"/>
        <v/>
      </c>
      <c r="Z1101" s="51" t="str">
        <f t="shared" si="328"/>
        <v/>
      </c>
      <c r="AA1101" s="50" t="str">
        <f t="shared" si="329"/>
        <v/>
      </c>
      <c r="AB1101" s="50" t="str">
        <f t="shared" si="330"/>
        <v/>
      </c>
      <c r="AC1101" s="51" t="str">
        <f t="shared" si="331"/>
        <v/>
      </c>
      <c r="AD1101" s="52" t="str">
        <f t="shared" si="332"/>
        <v/>
      </c>
    </row>
    <row r="1102" spans="1:30" x14ac:dyDescent="0.25">
      <c r="A1102" s="49" t="str">
        <f>IF(B1102=$Z$1,MAX($A$1:A1101)+1,"")</f>
        <v/>
      </c>
      <c r="B1102" s="51" t="s">
        <v>43</v>
      </c>
      <c r="C1102" s="51" t="s">
        <v>396</v>
      </c>
      <c r="D1102" s="64" t="s">
        <v>1160</v>
      </c>
      <c r="E1102" s="64">
        <v>640336</v>
      </c>
      <c r="F1102" s="58" t="s">
        <v>34</v>
      </c>
      <c r="X1102" s="49" t="str">
        <f>IF(AA1102=$AA$1,MAX($X$1:X1101)+1,"")</f>
        <v/>
      </c>
      <c r="Y1102" s="50" t="str">
        <f t="shared" si="333"/>
        <v/>
      </c>
      <c r="Z1102" s="51" t="str">
        <f t="shared" si="328"/>
        <v/>
      </c>
      <c r="AA1102" s="50" t="str">
        <f t="shared" si="329"/>
        <v/>
      </c>
      <c r="AB1102" s="50" t="str">
        <f t="shared" si="330"/>
        <v/>
      </c>
      <c r="AC1102" s="51" t="str">
        <f t="shared" si="331"/>
        <v/>
      </c>
      <c r="AD1102" s="52" t="str">
        <f t="shared" si="332"/>
        <v/>
      </c>
    </row>
    <row r="1103" spans="1:30" x14ac:dyDescent="0.25">
      <c r="A1103" s="49" t="str">
        <f>IF(B1103=$Z$1,MAX($A$1:A1102)+1,"")</f>
        <v/>
      </c>
      <c r="B1103" s="51" t="s">
        <v>43</v>
      </c>
      <c r="C1103" s="51" t="s">
        <v>420</v>
      </c>
      <c r="D1103" s="64" t="s">
        <v>1161</v>
      </c>
      <c r="E1103" s="64">
        <v>616320</v>
      </c>
      <c r="F1103" s="58" t="s">
        <v>34</v>
      </c>
      <c r="X1103" s="49" t="str">
        <f>IF(AA1103=$AA$1,MAX($X$1:X1102)+1,"")</f>
        <v/>
      </c>
      <c r="Y1103" s="50" t="str">
        <f t="shared" si="333"/>
        <v/>
      </c>
      <c r="Z1103" s="51" t="str">
        <f t="shared" si="328"/>
        <v/>
      </c>
      <c r="AA1103" s="50" t="str">
        <f t="shared" si="329"/>
        <v/>
      </c>
      <c r="AB1103" s="50" t="str">
        <f t="shared" si="330"/>
        <v/>
      </c>
      <c r="AC1103" s="51" t="str">
        <f t="shared" si="331"/>
        <v/>
      </c>
      <c r="AD1103" s="52" t="str">
        <f t="shared" si="332"/>
        <v/>
      </c>
    </row>
    <row r="1104" spans="1:30" x14ac:dyDescent="0.25">
      <c r="A1104" s="49" t="str">
        <f>IF(B1104=$Z$1,MAX($A$1:A1103)+1,"")</f>
        <v/>
      </c>
      <c r="B1104" s="51" t="s">
        <v>43</v>
      </c>
      <c r="C1104" s="51" t="s">
        <v>420</v>
      </c>
      <c r="D1104" s="64" t="s">
        <v>424</v>
      </c>
      <c r="E1104" s="64">
        <v>617814</v>
      </c>
      <c r="F1104" s="58" t="s">
        <v>34</v>
      </c>
      <c r="X1104" s="49" t="str">
        <f>IF(AA1104=$AA$1,MAX($X$1:X1103)+1,"")</f>
        <v/>
      </c>
      <c r="Y1104" s="50" t="str">
        <f t="shared" si="333"/>
        <v/>
      </c>
      <c r="Z1104" s="51" t="str">
        <f t="shared" si="328"/>
        <v/>
      </c>
      <c r="AA1104" s="50" t="str">
        <f t="shared" si="329"/>
        <v/>
      </c>
      <c r="AB1104" s="50" t="str">
        <f t="shared" si="330"/>
        <v/>
      </c>
      <c r="AC1104" s="51" t="str">
        <f t="shared" si="331"/>
        <v/>
      </c>
      <c r="AD1104" s="52" t="str">
        <f t="shared" si="332"/>
        <v/>
      </c>
    </row>
    <row r="1105" spans="1:30" x14ac:dyDescent="0.25">
      <c r="A1105" s="49" t="str">
        <f>IF(B1105=$Z$1,MAX($A$1:A1104)+1,"")</f>
        <v/>
      </c>
      <c r="B1105" s="51" t="s">
        <v>43</v>
      </c>
      <c r="C1105" s="51" t="s">
        <v>420</v>
      </c>
      <c r="D1105" s="64" t="s">
        <v>1162</v>
      </c>
      <c r="E1105" s="64">
        <v>640921</v>
      </c>
      <c r="F1105" s="58" t="s">
        <v>34</v>
      </c>
      <c r="X1105" s="49" t="str">
        <f>IF(AA1105=$AA$1,MAX($X$1:X1104)+1,"")</f>
        <v/>
      </c>
      <c r="Y1105" s="50" t="str">
        <f t="shared" si="333"/>
        <v/>
      </c>
      <c r="Z1105" s="51" t="str">
        <f t="shared" si="328"/>
        <v/>
      </c>
      <c r="AA1105" s="50" t="str">
        <f t="shared" si="329"/>
        <v/>
      </c>
      <c r="AB1105" s="50" t="str">
        <f t="shared" si="330"/>
        <v/>
      </c>
      <c r="AC1105" s="51" t="str">
        <f t="shared" si="331"/>
        <v/>
      </c>
      <c r="AD1105" s="52" t="str">
        <f t="shared" si="332"/>
        <v/>
      </c>
    </row>
    <row r="1106" spans="1:30" x14ac:dyDescent="0.25">
      <c r="A1106" s="49" t="str">
        <f>IF(B1106=$Z$1,MAX($A$1:A1105)+1,"")</f>
        <v/>
      </c>
      <c r="B1106" s="51" t="s">
        <v>43</v>
      </c>
      <c r="C1106" s="51" t="s">
        <v>420</v>
      </c>
      <c r="D1106" s="64" t="s">
        <v>1163</v>
      </c>
      <c r="E1106" s="64">
        <v>640930</v>
      </c>
      <c r="F1106" s="58" t="s">
        <v>34</v>
      </c>
      <c r="X1106" s="49" t="str">
        <f>IF(AA1106=$AA$1,MAX($X$1:X1105)+1,"")</f>
        <v/>
      </c>
      <c r="Y1106" s="50" t="str">
        <f t="shared" si="333"/>
        <v/>
      </c>
      <c r="Z1106" s="51" t="str">
        <f t="shared" si="328"/>
        <v/>
      </c>
      <c r="AA1106" s="50" t="str">
        <f t="shared" si="329"/>
        <v/>
      </c>
      <c r="AB1106" s="50" t="str">
        <f t="shared" si="330"/>
        <v/>
      </c>
      <c r="AC1106" s="51" t="str">
        <f t="shared" si="331"/>
        <v/>
      </c>
      <c r="AD1106" s="52" t="str">
        <f t="shared" si="332"/>
        <v/>
      </c>
    </row>
    <row r="1107" spans="1:30" x14ac:dyDescent="0.25">
      <c r="A1107" s="49" t="str">
        <f>IF(B1107=$Z$1,MAX($A$1:A1106)+1,"")</f>
        <v/>
      </c>
      <c r="B1107" s="51" t="s">
        <v>43</v>
      </c>
      <c r="C1107" s="51" t="s">
        <v>420</v>
      </c>
      <c r="D1107" s="64" t="s">
        <v>1164</v>
      </c>
      <c r="E1107" s="64">
        <v>682632</v>
      </c>
      <c r="F1107" s="58" t="s">
        <v>34</v>
      </c>
      <c r="X1107" s="49" t="str">
        <f>IF(AA1107=$AA$1,MAX($X$1:X1106)+1,"")</f>
        <v/>
      </c>
      <c r="Y1107" s="50" t="str">
        <f t="shared" si="333"/>
        <v/>
      </c>
      <c r="Z1107" s="51" t="str">
        <f t="shared" si="328"/>
        <v/>
      </c>
      <c r="AA1107" s="50" t="str">
        <f t="shared" si="329"/>
        <v/>
      </c>
      <c r="AB1107" s="50" t="str">
        <f t="shared" si="330"/>
        <v/>
      </c>
      <c r="AC1107" s="51" t="str">
        <f t="shared" si="331"/>
        <v/>
      </c>
      <c r="AD1107" s="52" t="str">
        <f t="shared" si="332"/>
        <v/>
      </c>
    </row>
    <row r="1108" spans="1:30" x14ac:dyDescent="0.25">
      <c r="A1108" s="49" t="str">
        <f>IF(B1108=$Z$1,MAX($A$1:A1107)+1,"")</f>
        <v/>
      </c>
      <c r="B1108" s="51" t="s">
        <v>43</v>
      </c>
      <c r="C1108" s="51" t="s">
        <v>420</v>
      </c>
      <c r="D1108" s="64" t="s">
        <v>438</v>
      </c>
      <c r="E1108" s="64">
        <v>683981</v>
      </c>
      <c r="F1108" s="58" t="s">
        <v>34</v>
      </c>
      <c r="X1108" s="49" t="str">
        <f>IF(AA1108=$AA$1,MAX($X$1:X1107)+1,"")</f>
        <v/>
      </c>
      <c r="Y1108" s="50" t="str">
        <f t="shared" si="333"/>
        <v/>
      </c>
      <c r="Z1108" s="51" t="str">
        <f t="shared" si="328"/>
        <v/>
      </c>
      <c r="AA1108" s="50" t="str">
        <f t="shared" si="329"/>
        <v/>
      </c>
      <c r="AB1108" s="50" t="str">
        <f t="shared" si="330"/>
        <v/>
      </c>
      <c r="AC1108" s="51" t="str">
        <f t="shared" si="331"/>
        <v/>
      </c>
      <c r="AD1108" s="52" t="str">
        <f t="shared" si="332"/>
        <v/>
      </c>
    </row>
    <row r="1109" spans="1:30" x14ac:dyDescent="0.25">
      <c r="A1109" s="49" t="str">
        <f>IF(B1109=$Z$1,MAX($A$1:A1108)+1,"")</f>
        <v/>
      </c>
      <c r="B1109" s="51" t="s">
        <v>43</v>
      </c>
      <c r="C1109" s="51" t="s">
        <v>420</v>
      </c>
      <c r="D1109" s="64" t="s">
        <v>443</v>
      </c>
      <c r="E1109" s="64">
        <v>703516</v>
      </c>
      <c r="F1109" s="58" t="s">
        <v>34</v>
      </c>
      <c r="X1109" s="49" t="str">
        <f>IF(AA1109=$AA$1,MAX($X$1:X1108)+1,"")</f>
        <v/>
      </c>
      <c r="Y1109" s="50" t="str">
        <f t="shared" si="333"/>
        <v/>
      </c>
      <c r="Z1109" s="51" t="str">
        <f t="shared" si="328"/>
        <v/>
      </c>
      <c r="AA1109" s="50" t="str">
        <f t="shared" si="329"/>
        <v/>
      </c>
      <c r="AB1109" s="50" t="str">
        <f t="shared" si="330"/>
        <v/>
      </c>
      <c r="AC1109" s="51" t="str">
        <f t="shared" si="331"/>
        <v/>
      </c>
      <c r="AD1109" s="52" t="str">
        <f t="shared" si="332"/>
        <v/>
      </c>
    </row>
    <row r="1110" spans="1:30" x14ac:dyDescent="0.25">
      <c r="A1110" s="49" t="str">
        <f>IF(B1110=$Z$1,MAX($A$1:A1109)+1,"")</f>
        <v/>
      </c>
      <c r="B1110" s="51" t="s">
        <v>43</v>
      </c>
      <c r="C1110" s="51" t="s">
        <v>420</v>
      </c>
      <c r="D1110" s="64" t="s">
        <v>454</v>
      </c>
      <c r="E1110" s="64">
        <v>726125</v>
      </c>
      <c r="F1110" s="58" t="s">
        <v>34</v>
      </c>
      <c r="X1110" s="49" t="str">
        <f>IF(AA1110=$AA$1,MAX($X$1:X1109)+1,"")</f>
        <v/>
      </c>
      <c r="Y1110" s="50" t="str">
        <f t="shared" si="333"/>
        <v/>
      </c>
      <c r="Z1110" s="51" t="str">
        <f t="shared" si="328"/>
        <v/>
      </c>
      <c r="AA1110" s="50" t="str">
        <f t="shared" si="329"/>
        <v/>
      </c>
      <c r="AB1110" s="50" t="str">
        <f t="shared" si="330"/>
        <v/>
      </c>
      <c r="AC1110" s="51" t="str">
        <f t="shared" si="331"/>
        <v/>
      </c>
      <c r="AD1110" s="52" t="str">
        <f t="shared" si="332"/>
        <v/>
      </c>
    </row>
    <row r="1111" spans="1:30" x14ac:dyDescent="0.25">
      <c r="A1111" s="49" t="str">
        <f>IF(B1111=$Z$1,MAX($A$1:A1110)+1,"")</f>
        <v/>
      </c>
      <c r="B1111" s="51" t="s">
        <v>43</v>
      </c>
      <c r="C1111" s="51" t="s">
        <v>420</v>
      </c>
      <c r="D1111" s="64" t="s">
        <v>1165</v>
      </c>
      <c r="E1111" s="64">
        <v>740233</v>
      </c>
      <c r="F1111" s="58" t="s">
        <v>34</v>
      </c>
      <c r="X1111" s="49" t="str">
        <f>IF(AA1111=$AA$1,MAX($X$1:X1110)+1,"")</f>
        <v/>
      </c>
      <c r="Y1111" s="50" t="str">
        <f t="shared" si="333"/>
        <v/>
      </c>
      <c r="Z1111" s="51" t="str">
        <f t="shared" si="328"/>
        <v/>
      </c>
      <c r="AA1111" s="50" t="str">
        <f t="shared" si="329"/>
        <v/>
      </c>
      <c r="AB1111" s="50" t="str">
        <f t="shared" si="330"/>
        <v/>
      </c>
      <c r="AC1111" s="51" t="str">
        <f t="shared" si="331"/>
        <v/>
      </c>
      <c r="AD1111" s="52" t="str">
        <f t="shared" si="332"/>
        <v/>
      </c>
    </row>
    <row r="1112" spans="1:30" x14ac:dyDescent="0.25">
      <c r="A1112" s="49" t="str">
        <f>IF(B1112=$Z$1,MAX($A$1:A1111)+1,"")</f>
        <v/>
      </c>
      <c r="B1112" s="51" t="s">
        <v>43</v>
      </c>
      <c r="C1112" s="51" t="s">
        <v>420</v>
      </c>
      <c r="D1112" s="64" t="s">
        <v>459</v>
      </c>
      <c r="E1112" s="64">
        <v>747190</v>
      </c>
      <c r="F1112" s="58" t="s">
        <v>34</v>
      </c>
      <c r="X1112" s="49" t="str">
        <f>IF(AA1112=$AA$1,MAX($X$1:X1111)+1,"")</f>
        <v/>
      </c>
      <c r="Y1112" s="50" t="str">
        <f t="shared" si="333"/>
        <v/>
      </c>
      <c r="Z1112" s="51" t="str">
        <f t="shared" si="328"/>
        <v/>
      </c>
      <c r="AA1112" s="50" t="str">
        <f t="shared" si="329"/>
        <v/>
      </c>
      <c r="AB1112" s="50" t="str">
        <f t="shared" si="330"/>
        <v/>
      </c>
      <c r="AC1112" s="51" t="str">
        <f t="shared" si="331"/>
        <v/>
      </c>
      <c r="AD1112" s="52" t="str">
        <f t="shared" si="332"/>
        <v/>
      </c>
    </row>
    <row r="1113" spans="1:30" x14ac:dyDescent="0.25">
      <c r="A1113" s="49" t="str">
        <f>IF(B1113=$Z$1,MAX($A$1:A1112)+1,"")</f>
        <v/>
      </c>
      <c r="B1113" s="51" t="s">
        <v>43</v>
      </c>
      <c r="C1113" s="51" t="s">
        <v>420</v>
      </c>
      <c r="D1113" s="64" t="s">
        <v>1166</v>
      </c>
      <c r="E1113" s="64">
        <v>771406</v>
      </c>
      <c r="F1113" s="58" t="s">
        <v>34</v>
      </c>
      <c r="X1113" s="49" t="str">
        <f>IF(AA1113=$AA$1,MAX($X$1:X1112)+1,"")</f>
        <v/>
      </c>
      <c r="Y1113" s="50" t="str">
        <f t="shared" si="333"/>
        <v/>
      </c>
      <c r="Z1113" s="51" t="str">
        <f t="shared" si="328"/>
        <v/>
      </c>
      <c r="AA1113" s="50" t="str">
        <f t="shared" si="329"/>
        <v/>
      </c>
      <c r="AB1113" s="50" t="str">
        <f t="shared" si="330"/>
        <v/>
      </c>
      <c r="AC1113" s="51" t="str">
        <f t="shared" si="331"/>
        <v/>
      </c>
      <c r="AD1113" s="52" t="str">
        <f t="shared" si="332"/>
        <v/>
      </c>
    </row>
    <row r="1114" spans="1:30" x14ac:dyDescent="0.25">
      <c r="A1114" s="49" t="str">
        <f>IF(B1114=$Z$1,MAX($A$1:A1113)+1,"")</f>
        <v/>
      </c>
      <c r="B1114" s="51" t="s">
        <v>43</v>
      </c>
      <c r="C1114" s="51" t="s">
        <v>420</v>
      </c>
      <c r="D1114" s="64" t="s">
        <v>1167</v>
      </c>
      <c r="E1114" s="64">
        <v>788554</v>
      </c>
      <c r="F1114" s="58" t="s">
        <v>34</v>
      </c>
      <c r="X1114" s="49" t="str">
        <f>IF(AA1114=$AA$1,MAX($X$1:X1113)+1,"")</f>
        <v/>
      </c>
      <c r="Y1114" s="50" t="str">
        <f t="shared" si="333"/>
        <v/>
      </c>
      <c r="Z1114" s="51" t="str">
        <f t="shared" si="328"/>
        <v/>
      </c>
      <c r="AA1114" s="50" t="str">
        <f t="shared" si="329"/>
        <v/>
      </c>
      <c r="AB1114" s="50" t="str">
        <f t="shared" si="330"/>
        <v/>
      </c>
      <c r="AC1114" s="51" t="str">
        <f t="shared" si="331"/>
        <v/>
      </c>
      <c r="AD1114" s="52" t="str">
        <f t="shared" si="332"/>
        <v/>
      </c>
    </row>
    <row r="1115" spans="1:30" x14ac:dyDescent="0.25">
      <c r="A1115" s="49" t="str">
        <f>IF(B1115=$Z$1,MAX($A$1:A1114)+1,"")</f>
        <v/>
      </c>
      <c r="B1115" s="51" t="s">
        <v>43</v>
      </c>
      <c r="C1115" s="51" t="s">
        <v>477</v>
      </c>
      <c r="D1115" s="64" t="s">
        <v>479</v>
      </c>
      <c r="E1115" s="64">
        <v>633089</v>
      </c>
      <c r="F1115" s="58" t="s">
        <v>34</v>
      </c>
      <c r="X1115" s="49" t="str">
        <f>IF(AA1115=$AA$1,MAX($X$1:X1114)+1,"")</f>
        <v/>
      </c>
      <c r="Y1115" s="50" t="str">
        <f t="shared" si="333"/>
        <v/>
      </c>
      <c r="Z1115" s="51" t="str">
        <f t="shared" si="328"/>
        <v/>
      </c>
      <c r="AA1115" s="50" t="str">
        <f t="shared" si="329"/>
        <v/>
      </c>
      <c r="AB1115" s="50" t="str">
        <f t="shared" si="330"/>
        <v/>
      </c>
      <c r="AC1115" s="51" t="str">
        <f t="shared" si="331"/>
        <v/>
      </c>
      <c r="AD1115" s="52" t="str">
        <f t="shared" si="332"/>
        <v/>
      </c>
    </row>
    <row r="1116" spans="1:30" x14ac:dyDescent="0.25">
      <c r="A1116" s="49" t="str">
        <f>IF(B1116=$Z$1,MAX($A$1:A1115)+1,"")</f>
        <v/>
      </c>
      <c r="B1116" s="51" t="s">
        <v>43</v>
      </c>
      <c r="C1116" s="51" t="s">
        <v>477</v>
      </c>
      <c r="D1116" s="64" t="s">
        <v>1168</v>
      </c>
      <c r="E1116" s="64">
        <v>784524</v>
      </c>
      <c r="F1116" s="58" t="s">
        <v>34</v>
      </c>
      <c r="X1116" s="49" t="str">
        <f>IF(AA1116=$AA$1,MAX($X$1:X1115)+1,"")</f>
        <v/>
      </c>
      <c r="Y1116" s="50" t="str">
        <f t="shared" si="333"/>
        <v/>
      </c>
      <c r="Z1116" s="51" t="str">
        <f t="shared" si="328"/>
        <v/>
      </c>
      <c r="AA1116" s="50" t="str">
        <f t="shared" si="329"/>
        <v/>
      </c>
      <c r="AB1116" s="50" t="str">
        <f t="shared" si="330"/>
        <v/>
      </c>
      <c r="AC1116" s="51" t="str">
        <f t="shared" si="331"/>
        <v/>
      </c>
      <c r="AD1116" s="52" t="str">
        <f t="shared" si="332"/>
        <v/>
      </c>
    </row>
    <row r="1117" spans="1:30" x14ac:dyDescent="0.25">
      <c r="A1117" s="49" t="str">
        <f>IF(B1117=$Z$1,MAX($A$1:A1116)+1,"")</f>
        <v/>
      </c>
      <c r="B1117" s="51" t="s">
        <v>43</v>
      </c>
      <c r="C1117" s="51" t="s">
        <v>477</v>
      </c>
      <c r="D1117" s="64" t="s">
        <v>1169</v>
      </c>
      <c r="E1117" s="64">
        <v>787485</v>
      </c>
      <c r="F1117" s="58" t="s">
        <v>34</v>
      </c>
      <c r="X1117" s="49" t="str">
        <f>IF(AA1117=$AA$1,MAX($X$1:X1116)+1,"")</f>
        <v/>
      </c>
      <c r="Y1117" s="50" t="str">
        <f t="shared" si="333"/>
        <v/>
      </c>
      <c r="Z1117" s="51" t="str">
        <f t="shared" si="328"/>
        <v/>
      </c>
      <c r="AA1117" s="50" t="str">
        <f t="shared" si="329"/>
        <v/>
      </c>
      <c r="AB1117" s="50" t="str">
        <f t="shared" si="330"/>
        <v/>
      </c>
      <c r="AC1117" s="51" t="str">
        <f t="shared" si="331"/>
        <v/>
      </c>
      <c r="AD1117" s="52" t="str">
        <f t="shared" si="332"/>
        <v/>
      </c>
    </row>
    <row r="1118" spans="1:30" x14ac:dyDescent="0.25">
      <c r="A1118" s="49" t="str">
        <f>IF(B1118=$Z$1,MAX($A$1:A1117)+1,"")</f>
        <v/>
      </c>
      <c r="B1118" s="51" t="s">
        <v>43</v>
      </c>
      <c r="C1118" s="51" t="s">
        <v>496</v>
      </c>
      <c r="D1118" s="64" t="s">
        <v>498</v>
      </c>
      <c r="E1118" s="64">
        <v>601241</v>
      </c>
      <c r="F1118" s="58" t="s">
        <v>34</v>
      </c>
      <c r="X1118" s="49" t="str">
        <f>IF(AA1118=$AA$1,MAX($X$1:X1117)+1,"")</f>
        <v/>
      </c>
      <c r="Y1118" s="50" t="str">
        <f t="shared" si="333"/>
        <v/>
      </c>
      <c r="Z1118" s="51" t="str">
        <f t="shared" si="328"/>
        <v/>
      </c>
      <c r="AA1118" s="50" t="str">
        <f t="shared" si="329"/>
        <v/>
      </c>
      <c r="AB1118" s="50" t="str">
        <f t="shared" si="330"/>
        <v/>
      </c>
      <c r="AC1118" s="51" t="str">
        <f t="shared" si="331"/>
        <v/>
      </c>
      <c r="AD1118" s="52" t="str">
        <f t="shared" si="332"/>
        <v/>
      </c>
    </row>
    <row r="1119" spans="1:30" x14ac:dyDescent="0.25">
      <c r="A1119" s="49" t="str">
        <f>IF(B1119=$Z$1,MAX($A$1:A1118)+1,"")</f>
        <v/>
      </c>
      <c r="B1119" s="51" t="s">
        <v>43</v>
      </c>
      <c r="C1119" s="51" t="s">
        <v>504</v>
      </c>
      <c r="D1119" s="64" t="s">
        <v>1170</v>
      </c>
      <c r="E1119" s="64">
        <v>777765</v>
      </c>
      <c r="F1119" s="58" t="s">
        <v>34</v>
      </c>
      <c r="X1119" s="49" t="str">
        <f>IF(AA1119=$AA$1,MAX($X$1:X1118)+1,"")</f>
        <v/>
      </c>
      <c r="Y1119" s="50" t="str">
        <f t="shared" si="333"/>
        <v/>
      </c>
      <c r="Z1119" s="51" t="str">
        <f t="shared" si="328"/>
        <v/>
      </c>
      <c r="AA1119" s="50" t="str">
        <f t="shared" si="329"/>
        <v/>
      </c>
      <c r="AB1119" s="50" t="str">
        <f t="shared" si="330"/>
        <v/>
      </c>
      <c r="AC1119" s="51" t="str">
        <f t="shared" si="331"/>
        <v/>
      </c>
      <c r="AD1119" s="52" t="str">
        <f t="shared" si="332"/>
        <v/>
      </c>
    </row>
    <row r="1120" spans="1:30" x14ac:dyDescent="0.25">
      <c r="A1120" s="49" t="str">
        <f>IF(B1120=$Z$1,MAX($A$1:A1119)+1,"")</f>
        <v/>
      </c>
      <c r="B1120" s="51" t="s">
        <v>43</v>
      </c>
      <c r="C1120" s="51" t="s">
        <v>507</v>
      </c>
      <c r="D1120" s="64" t="s">
        <v>1171</v>
      </c>
      <c r="E1120" s="64">
        <v>605204</v>
      </c>
      <c r="F1120" s="58" t="s">
        <v>34</v>
      </c>
      <c r="X1120" s="49" t="str">
        <f>IF(AA1120=$AA$1,MAX($X$1:X1119)+1,"")</f>
        <v/>
      </c>
      <c r="Y1120" s="50" t="str">
        <f t="shared" si="333"/>
        <v/>
      </c>
      <c r="Z1120" s="51" t="str">
        <f t="shared" si="328"/>
        <v/>
      </c>
      <c r="AA1120" s="50" t="str">
        <f t="shared" si="329"/>
        <v/>
      </c>
      <c r="AB1120" s="50" t="str">
        <f t="shared" si="330"/>
        <v/>
      </c>
      <c r="AC1120" s="51" t="str">
        <f t="shared" si="331"/>
        <v/>
      </c>
      <c r="AD1120" s="52" t="str">
        <f t="shared" si="332"/>
        <v/>
      </c>
    </row>
    <row r="1121" spans="1:30" x14ac:dyDescent="0.25">
      <c r="A1121" s="49" t="str">
        <f>IF(B1121=$Z$1,MAX($A$1:A1120)+1,"")</f>
        <v/>
      </c>
      <c r="B1121" s="51" t="s">
        <v>43</v>
      </c>
      <c r="C1121" s="51" t="s">
        <v>507</v>
      </c>
      <c r="D1121" s="64" t="s">
        <v>1172</v>
      </c>
      <c r="E1121" s="64">
        <v>652342</v>
      </c>
      <c r="F1121" s="58" t="s">
        <v>34</v>
      </c>
      <c r="X1121" s="49" t="str">
        <f>IF(AA1121=$AA$1,MAX($X$1:X1120)+1,"")</f>
        <v/>
      </c>
      <c r="Y1121" s="50" t="str">
        <f t="shared" si="333"/>
        <v/>
      </c>
      <c r="Z1121" s="51" t="str">
        <f t="shared" si="328"/>
        <v/>
      </c>
      <c r="AA1121" s="50" t="str">
        <f t="shared" si="329"/>
        <v/>
      </c>
      <c r="AB1121" s="50" t="str">
        <f t="shared" si="330"/>
        <v/>
      </c>
      <c r="AC1121" s="51" t="str">
        <f t="shared" si="331"/>
        <v/>
      </c>
      <c r="AD1121" s="52" t="str">
        <f t="shared" si="332"/>
        <v/>
      </c>
    </row>
    <row r="1122" spans="1:30" x14ac:dyDescent="0.25">
      <c r="A1122" s="49" t="str">
        <f>IF(B1122=$Z$1,MAX($A$1:A1121)+1,"")</f>
        <v/>
      </c>
      <c r="B1122" s="51" t="s">
        <v>43</v>
      </c>
      <c r="C1122" s="51" t="s">
        <v>507</v>
      </c>
      <c r="D1122" s="64" t="s">
        <v>1173</v>
      </c>
      <c r="E1122" s="64">
        <v>672114</v>
      </c>
      <c r="F1122" s="58" t="s">
        <v>34</v>
      </c>
      <c r="X1122" s="49" t="str">
        <f>IF(AA1122=$AA$1,MAX($X$1:X1121)+1,"")</f>
        <v/>
      </c>
      <c r="Y1122" s="50" t="str">
        <f t="shared" si="333"/>
        <v/>
      </c>
      <c r="Z1122" s="51" t="str">
        <f t="shared" si="328"/>
        <v/>
      </c>
      <c r="AA1122" s="50" t="str">
        <f t="shared" si="329"/>
        <v/>
      </c>
      <c r="AB1122" s="50" t="str">
        <f t="shared" si="330"/>
        <v/>
      </c>
      <c r="AC1122" s="51" t="str">
        <f t="shared" si="331"/>
        <v/>
      </c>
      <c r="AD1122" s="52" t="str">
        <f t="shared" si="332"/>
        <v/>
      </c>
    </row>
    <row r="1123" spans="1:30" x14ac:dyDescent="0.25">
      <c r="A1123" s="49" t="str">
        <f>IF(B1123=$Z$1,MAX($A$1:A1122)+1,"")</f>
        <v/>
      </c>
      <c r="B1123" s="51" t="s">
        <v>43</v>
      </c>
      <c r="C1123" s="51" t="s">
        <v>507</v>
      </c>
      <c r="D1123" s="64" t="s">
        <v>1174</v>
      </c>
      <c r="E1123" s="64">
        <v>701416</v>
      </c>
      <c r="F1123" s="58" t="s">
        <v>34</v>
      </c>
      <c r="X1123" s="49" t="str">
        <f>IF(AA1123=$AA$1,MAX($X$1:X1122)+1,"")</f>
        <v/>
      </c>
      <c r="Y1123" s="50" t="str">
        <f t="shared" si="333"/>
        <v/>
      </c>
      <c r="Z1123" s="51" t="str">
        <f t="shared" si="328"/>
        <v/>
      </c>
      <c r="AA1123" s="50" t="str">
        <f t="shared" si="329"/>
        <v/>
      </c>
      <c r="AB1123" s="50" t="str">
        <f t="shared" si="330"/>
        <v/>
      </c>
      <c r="AC1123" s="51" t="str">
        <f t="shared" si="331"/>
        <v/>
      </c>
      <c r="AD1123" s="52" t="str">
        <f t="shared" si="332"/>
        <v/>
      </c>
    </row>
    <row r="1124" spans="1:30" x14ac:dyDescent="0.25">
      <c r="A1124" s="49" t="str">
        <f>IF(B1124=$Z$1,MAX($A$1:A1123)+1,"")</f>
        <v/>
      </c>
      <c r="B1124" s="51" t="s">
        <v>43</v>
      </c>
      <c r="C1124" s="51" t="s">
        <v>507</v>
      </c>
      <c r="D1124" s="64" t="s">
        <v>1175</v>
      </c>
      <c r="E1124" s="64">
        <v>759261</v>
      </c>
      <c r="F1124" s="58" t="s">
        <v>34</v>
      </c>
      <c r="X1124" s="49" t="str">
        <f>IF(AA1124=$AA$1,MAX($X$1:X1123)+1,"")</f>
        <v/>
      </c>
      <c r="Y1124" s="50" t="str">
        <f t="shared" si="333"/>
        <v/>
      </c>
      <c r="Z1124" s="51" t="str">
        <f t="shared" si="328"/>
        <v/>
      </c>
      <c r="AA1124" s="50" t="str">
        <f t="shared" si="329"/>
        <v/>
      </c>
      <c r="AB1124" s="50" t="str">
        <f t="shared" si="330"/>
        <v/>
      </c>
      <c r="AC1124" s="51" t="str">
        <f t="shared" si="331"/>
        <v/>
      </c>
      <c r="AD1124" s="52" t="str">
        <f t="shared" si="332"/>
        <v/>
      </c>
    </row>
    <row r="1125" spans="1:30" x14ac:dyDescent="0.25">
      <c r="A1125" s="49" t="str">
        <f>IF(B1125=$Z$1,MAX($A$1:A1124)+1,"")</f>
        <v/>
      </c>
      <c r="B1125" s="51" t="s">
        <v>43</v>
      </c>
      <c r="C1125" s="51" t="s">
        <v>507</v>
      </c>
      <c r="D1125" s="64" t="s">
        <v>1176</v>
      </c>
      <c r="E1125" s="64">
        <v>774596</v>
      </c>
      <c r="F1125" s="58" t="s">
        <v>34</v>
      </c>
      <c r="X1125" s="49" t="str">
        <f>IF(AA1125=$AA$1,MAX($X$1:X1124)+1,"")</f>
        <v/>
      </c>
      <c r="Y1125" s="50" t="str">
        <f t="shared" si="333"/>
        <v/>
      </c>
      <c r="Z1125" s="51" t="str">
        <f t="shared" si="328"/>
        <v/>
      </c>
      <c r="AA1125" s="50" t="str">
        <f t="shared" si="329"/>
        <v/>
      </c>
      <c r="AB1125" s="50" t="str">
        <f t="shared" si="330"/>
        <v/>
      </c>
      <c r="AC1125" s="51" t="str">
        <f t="shared" si="331"/>
        <v/>
      </c>
      <c r="AD1125" s="52" t="str">
        <f t="shared" si="332"/>
        <v/>
      </c>
    </row>
    <row r="1126" spans="1:30" x14ac:dyDescent="0.25">
      <c r="A1126" s="49" t="str">
        <f>IF(B1126=$Z$1,MAX($A$1:A1125)+1,"")</f>
        <v/>
      </c>
      <c r="B1126" s="51" t="s">
        <v>43</v>
      </c>
      <c r="C1126" s="51" t="s">
        <v>510</v>
      </c>
      <c r="D1126" s="64" t="s">
        <v>1177</v>
      </c>
      <c r="E1126" s="64">
        <v>645087</v>
      </c>
      <c r="F1126" s="58" t="s">
        <v>34</v>
      </c>
      <c r="X1126" s="49" t="str">
        <f>IF(AA1126=$AA$1,MAX($X$1:X1125)+1,"")</f>
        <v/>
      </c>
      <c r="Y1126" s="50" t="str">
        <f t="shared" si="333"/>
        <v/>
      </c>
      <c r="Z1126" s="51" t="str">
        <f t="shared" si="328"/>
        <v/>
      </c>
      <c r="AA1126" s="50" t="str">
        <f t="shared" si="329"/>
        <v/>
      </c>
      <c r="AB1126" s="50" t="str">
        <f t="shared" si="330"/>
        <v/>
      </c>
      <c r="AC1126" s="51" t="str">
        <f t="shared" si="331"/>
        <v/>
      </c>
      <c r="AD1126" s="52" t="str">
        <f t="shared" si="332"/>
        <v/>
      </c>
    </row>
    <row r="1127" spans="1:30" x14ac:dyDescent="0.25">
      <c r="A1127" s="49" t="str">
        <f>IF(B1127=$Z$1,MAX($A$1:A1126)+1,"")</f>
        <v/>
      </c>
      <c r="B1127" s="51" t="s">
        <v>43</v>
      </c>
      <c r="C1127" s="51" t="s">
        <v>510</v>
      </c>
      <c r="D1127" s="64" t="s">
        <v>1178</v>
      </c>
      <c r="E1127" s="64">
        <v>661040</v>
      </c>
      <c r="F1127" s="58" t="s">
        <v>34</v>
      </c>
      <c r="X1127" s="49" t="str">
        <f>IF(AA1127=$AA$1,MAX($X$1:X1126)+1,"")</f>
        <v/>
      </c>
      <c r="Y1127" s="50" t="str">
        <f t="shared" si="333"/>
        <v/>
      </c>
      <c r="Z1127" s="51" t="str">
        <f t="shared" si="328"/>
        <v/>
      </c>
      <c r="AA1127" s="50" t="str">
        <f t="shared" si="329"/>
        <v/>
      </c>
      <c r="AB1127" s="50" t="str">
        <f t="shared" si="330"/>
        <v/>
      </c>
      <c r="AC1127" s="51" t="str">
        <f t="shared" si="331"/>
        <v/>
      </c>
      <c r="AD1127" s="52" t="str">
        <f t="shared" si="332"/>
        <v/>
      </c>
    </row>
    <row r="1128" spans="1:30" x14ac:dyDescent="0.25">
      <c r="A1128" s="49" t="str">
        <f>IF(B1128=$Z$1,MAX($A$1:A1127)+1,"")</f>
        <v/>
      </c>
      <c r="B1128" s="51" t="s">
        <v>43</v>
      </c>
      <c r="C1128" s="51" t="s">
        <v>510</v>
      </c>
      <c r="D1128" s="64" t="s">
        <v>1179</v>
      </c>
      <c r="E1128" s="64">
        <v>686395</v>
      </c>
      <c r="F1128" s="58" t="s">
        <v>34</v>
      </c>
      <c r="X1128" s="49" t="str">
        <f>IF(AA1128=$AA$1,MAX($X$1:X1127)+1,"")</f>
        <v/>
      </c>
      <c r="Y1128" s="50" t="str">
        <f t="shared" si="333"/>
        <v/>
      </c>
      <c r="Z1128" s="51" t="str">
        <f t="shared" si="328"/>
        <v/>
      </c>
      <c r="AA1128" s="50" t="str">
        <f t="shared" si="329"/>
        <v/>
      </c>
      <c r="AB1128" s="50" t="str">
        <f t="shared" si="330"/>
        <v/>
      </c>
      <c r="AC1128" s="51" t="str">
        <f t="shared" si="331"/>
        <v/>
      </c>
      <c r="AD1128" s="52" t="str">
        <f t="shared" si="332"/>
        <v/>
      </c>
    </row>
    <row r="1129" spans="1:30" x14ac:dyDescent="0.25">
      <c r="A1129" s="49" t="str">
        <f>IF(B1129=$Z$1,MAX($A$1:A1128)+1,"")</f>
        <v/>
      </c>
      <c r="B1129" s="51" t="s">
        <v>43</v>
      </c>
      <c r="C1129" s="51" t="s">
        <v>510</v>
      </c>
      <c r="D1129" s="64" t="s">
        <v>1180</v>
      </c>
      <c r="E1129" s="64">
        <v>723819</v>
      </c>
      <c r="F1129" s="58" t="s">
        <v>34</v>
      </c>
      <c r="X1129" s="49" t="str">
        <f>IF(AA1129=$AA$1,MAX($X$1:X1128)+1,"")</f>
        <v/>
      </c>
      <c r="Y1129" s="50" t="str">
        <f t="shared" si="333"/>
        <v/>
      </c>
      <c r="Z1129" s="51" t="str">
        <f t="shared" si="328"/>
        <v/>
      </c>
      <c r="AA1129" s="50" t="str">
        <f t="shared" si="329"/>
        <v/>
      </c>
      <c r="AB1129" s="50" t="str">
        <f t="shared" si="330"/>
        <v/>
      </c>
      <c r="AC1129" s="51" t="str">
        <f t="shared" si="331"/>
        <v/>
      </c>
      <c r="AD1129" s="52" t="str">
        <f t="shared" si="332"/>
        <v/>
      </c>
    </row>
    <row r="1130" spans="1:30" x14ac:dyDescent="0.25">
      <c r="A1130" s="49" t="str">
        <f>IF(B1130=$Z$1,MAX($A$1:A1129)+1,"")</f>
        <v/>
      </c>
      <c r="B1130" s="51" t="s">
        <v>43</v>
      </c>
      <c r="C1130" s="51" t="s">
        <v>533</v>
      </c>
      <c r="D1130" s="64" t="s">
        <v>534</v>
      </c>
      <c r="E1130" s="64">
        <v>624187</v>
      </c>
      <c r="F1130" s="58" t="s">
        <v>34</v>
      </c>
      <c r="X1130" s="49" t="str">
        <f>IF(AA1130=$AA$1,MAX($X$1:X1129)+1,"")</f>
        <v/>
      </c>
      <c r="Y1130" s="50" t="str">
        <f t="shared" si="333"/>
        <v/>
      </c>
      <c r="Z1130" s="51" t="str">
        <f t="shared" ref="Z1130:Z1193" si="334">IF(Y1130="","",LOOKUP(Y1130,$A$2:$A$10000,$B$2:$B$10000))</f>
        <v/>
      </c>
      <c r="AA1130" s="50" t="str">
        <f t="shared" ref="AA1130:AA1193" si="335">IF(Y1130="","",LOOKUP(Y1130,$A$2:$A$10000,$C$2:$C$10000))</f>
        <v/>
      </c>
      <c r="AB1130" s="50" t="str">
        <f t="shared" ref="AB1130:AB1193" si="336">IF(Y1130="","",LOOKUP(Y1130,$A$2:$A$10000,$D$2:$D$10000))</f>
        <v/>
      </c>
      <c r="AC1130" s="51" t="str">
        <f t="shared" ref="AC1130:AC1193" si="337">IF(Y1130="","",LOOKUP(Y1130,$A$2:$A$10000,$E$2:$E$10000))</f>
        <v/>
      </c>
      <c r="AD1130" s="52" t="str">
        <f t="shared" ref="AD1130:AD1193" si="338">IF(Y1130="","",LOOKUP(Y1130,$A$2:$A$10000,$F$2:$F$10000))</f>
        <v/>
      </c>
    </row>
    <row r="1131" spans="1:30" x14ac:dyDescent="0.25">
      <c r="A1131" s="49" t="str">
        <f>IF(B1131=$Z$1,MAX($A$1:A1130)+1,"")</f>
        <v/>
      </c>
      <c r="B1131" s="51" t="s">
        <v>43</v>
      </c>
      <c r="C1131" s="51" t="s">
        <v>533</v>
      </c>
      <c r="D1131" s="64" t="s">
        <v>1181</v>
      </c>
      <c r="E1131" s="64">
        <v>655660</v>
      </c>
      <c r="F1131" s="58" t="s">
        <v>34</v>
      </c>
      <c r="X1131" s="49" t="str">
        <f>IF(AA1131=$AA$1,MAX($X$1:X1130)+1,"")</f>
        <v/>
      </c>
      <c r="Y1131" s="50" t="str">
        <f t="shared" si="333"/>
        <v/>
      </c>
      <c r="Z1131" s="51" t="str">
        <f t="shared" si="334"/>
        <v/>
      </c>
      <c r="AA1131" s="50" t="str">
        <f t="shared" si="335"/>
        <v/>
      </c>
      <c r="AB1131" s="50" t="str">
        <f t="shared" si="336"/>
        <v/>
      </c>
      <c r="AC1131" s="51" t="str">
        <f t="shared" si="337"/>
        <v/>
      </c>
      <c r="AD1131" s="52" t="str">
        <f t="shared" si="338"/>
        <v/>
      </c>
    </row>
    <row r="1132" spans="1:30" x14ac:dyDescent="0.25">
      <c r="A1132" s="49" t="str">
        <f>IF(B1132=$Z$1,MAX($A$1:A1131)+1,"")</f>
        <v/>
      </c>
      <c r="B1132" s="51" t="s">
        <v>43</v>
      </c>
      <c r="C1132" s="51" t="s">
        <v>533</v>
      </c>
      <c r="D1132" s="64" t="s">
        <v>1182</v>
      </c>
      <c r="E1132" s="64">
        <v>674320</v>
      </c>
      <c r="F1132" s="58" t="s">
        <v>34</v>
      </c>
      <c r="X1132" s="49" t="str">
        <f>IF(AA1132=$AA$1,MAX($X$1:X1131)+1,"")</f>
        <v/>
      </c>
      <c r="Y1132" s="50" t="str">
        <f t="shared" si="333"/>
        <v/>
      </c>
      <c r="Z1132" s="51" t="str">
        <f t="shared" si="334"/>
        <v/>
      </c>
      <c r="AA1132" s="50" t="str">
        <f t="shared" si="335"/>
        <v/>
      </c>
      <c r="AB1132" s="50" t="str">
        <f t="shared" si="336"/>
        <v/>
      </c>
      <c r="AC1132" s="51" t="str">
        <f t="shared" si="337"/>
        <v/>
      </c>
      <c r="AD1132" s="52" t="str">
        <f t="shared" si="338"/>
        <v/>
      </c>
    </row>
    <row r="1133" spans="1:30" x14ac:dyDescent="0.25">
      <c r="A1133" s="49" t="str">
        <f>IF(B1133=$Z$1,MAX($A$1:A1132)+1,"")</f>
        <v/>
      </c>
      <c r="B1133" s="51" t="s">
        <v>43</v>
      </c>
      <c r="C1133" s="51" t="s">
        <v>533</v>
      </c>
      <c r="D1133" s="64" t="s">
        <v>1183</v>
      </c>
      <c r="E1133" s="64">
        <v>747611</v>
      </c>
      <c r="F1133" s="58" t="s">
        <v>34</v>
      </c>
      <c r="X1133" s="49" t="str">
        <f>IF(AA1133=$AA$1,MAX($X$1:X1132)+1,"")</f>
        <v/>
      </c>
      <c r="Y1133" s="50" t="str">
        <f t="shared" si="333"/>
        <v/>
      </c>
      <c r="Z1133" s="51" t="str">
        <f t="shared" si="334"/>
        <v/>
      </c>
      <c r="AA1133" s="50" t="str">
        <f t="shared" si="335"/>
        <v/>
      </c>
      <c r="AB1133" s="50" t="str">
        <f t="shared" si="336"/>
        <v/>
      </c>
      <c r="AC1133" s="51" t="str">
        <f t="shared" si="337"/>
        <v/>
      </c>
      <c r="AD1133" s="52" t="str">
        <f t="shared" si="338"/>
        <v/>
      </c>
    </row>
    <row r="1134" spans="1:30" x14ac:dyDescent="0.25">
      <c r="A1134" s="49" t="str">
        <f>IF(B1134=$Z$1,MAX($A$1:A1133)+1,"")</f>
        <v/>
      </c>
      <c r="B1134" s="51" t="s">
        <v>43</v>
      </c>
      <c r="C1134" s="51" t="s">
        <v>533</v>
      </c>
      <c r="D1134" s="64" t="s">
        <v>1184</v>
      </c>
      <c r="E1134" s="64">
        <v>786152</v>
      </c>
      <c r="F1134" s="58" t="s">
        <v>34</v>
      </c>
      <c r="X1134" s="49" t="str">
        <f>IF(AA1134=$AA$1,MAX($X$1:X1133)+1,"")</f>
        <v/>
      </c>
      <c r="Y1134" s="50" t="str">
        <f t="shared" si="333"/>
        <v/>
      </c>
      <c r="Z1134" s="51" t="str">
        <f t="shared" si="334"/>
        <v/>
      </c>
      <c r="AA1134" s="50" t="str">
        <f t="shared" si="335"/>
        <v/>
      </c>
      <c r="AB1134" s="50" t="str">
        <f t="shared" si="336"/>
        <v/>
      </c>
      <c r="AC1134" s="51" t="str">
        <f t="shared" si="337"/>
        <v/>
      </c>
      <c r="AD1134" s="52" t="str">
        <f t="shared" si="338"/>
        <v/>
      </c>
    </row>
    <row r="1135" spans="1:30" x14ac:dyDescent="0.25">
      <c r="A1135" s="49" t="str">
        <f>IF(B1135=$Z$1,MAX($A$1:A1134)+1,"")</f>
        <v/>
      </c>
      <c r="B1135" s="51" t="s">
        <v>43</v>
      </c>
      <c r="C1135" s="51" t="s">
        <v>533</v>
      </c>
      <c r="D1135" s="64" t="s">
        <v>1185</v>
      </c>
      <c r="E1135" s="64">
        <v>786161</v>
      </c>
      <c r="F1135" s="58" t="s">
        <v>34</v>
      </c>
      <c r="X1135" s="49" t="str">
        <f>IF(AA1135=$AA$1,MAX($X$1:X1134)+1,"")</f>
        <v/>
      </c>
      <c r="Y1135" s="50" t="str">
        <f t="shared" si="333"/>
        <v/>
      </c>
      <c r="Z1135" s="51" t="str">
        <f t="shared" si="334"/>
        <v/>
      </c>
      <c r="AA1135" s="50" t="str">
        <f t="shared" si="335"/>
        <v/>
      </c>
      <c r="AB1135" s="50" t="str">
        <f t="shared" si="336"/>
        <v/>
      </c>
      <c r="AC1135" s="51" t="str">
        <f t="shared" si="337"/>
        <v/>
      </c>
      <c r="AD1135" s="52" t="str">
        <f t="shared" si="338"/>
        <v/>
      </c>
    </row>
    <row r="1136" spans="1:30" x14ac:dyDescent="0.25">
      <c r="A1136" s="49" t="str">
        <f>IF(B1136=$Z$1,MAX($A$1:A1135)+1,"")</f>
        <v/>
      </c>
      <c r="B1136" s="51" t="s">
        <v>43</v>
      </c>
      <c r="C1136" s="51" t="s">
        <v>533</v>
      </c>
      <c r="D1136" s="64" t="s">
        <v>1186</v>
      </c>
      <c r="E1136" s="64">
        <v>789909</v>
      </c>
      <c r="F1136" s="58" t="s">
        <v>34</v>
      </c>
      <c r="X1136" s="49" t="str">
        <f>IF(AA1136=$AA$1,MAX($X$1:X1135)+1,"")</f>
        <v/>
      </c>
      <c r="Y1136" s="50" t="str">
        <f t="shared" si="333"/>
        <v/>
      </c>
      <c r="Z1136" s="51" t="str">
        <f t="shared" si="334"/>
        <v/>
      </c>
      <c r="AA1136" s="50" t="str">
        <f t="shared" si="335"/>
        <v/>
      </c>
      <c r="AB1136" s="50" t="str">
        <f t="shared" si="336"/>
        <v/>
      </c>
      <c r="AC1136" s="51" t="str">
        <f t="shared" si="337"/>
        <v/>
      </c>
      <c r="AD1136" s="52" t="str">
        <f t="shared" si="338"/>
        <v/>
      </c>
    </row>
    <row r="1137" spans="1:30" x14ac:dyDescent="0.25">
      <c r="A1137" s="49" t="str">
        <f>IF(B1137=$Z$1,MAX($A$1:A1136)+1,"")</f>
        <v/>
      </c>
      <c r="B1137" s="51" t="s">
        <v>43</v>
      </c>
      <c r="C1137" s="51" t="s">
        <v>533</v>
      </c>
      <c r="D1137" s="64" t="s">
        <v>541</v>
      </c>
      <c r="E1137" s="64">
        <v>789968</v>
      </c>
      <c r="F1137" s="58" t="s">
        <v>34</v>
      </c>
      <c r="X1137" s="49" t="str">
        <f>IF(AA1137=$AA$1,MAX($X$1:X1136)+1,"")</f>
        <v/>
      </c>
      <c r="Y1137" s="50" t="str">
        <f t="shared" si="333"/>
        <v/>
      </c>
      <c r="Z1137" s="51" t="str">
        <f t="shared" si="334"/>
        <v/>
      </c>
      <c r="AA1137" s="50" t="str">
        <f t="shared" si="335"/>
        <v/>
      </c>
      <c r="AB1137" s="50" t="str">
        <f t="shared" si="336"/>
        <v/>
      </c>
      <c r="AC1137" s="51" t="str">
        <f t="shared" si="337"/>
        <v/>
      </c>
      <c r="AD1137" s="52" t="str">
        <f t="shared" si="338"/>
        <v/>
      </c>
    </row>
    <row r="1138" spans="1:30" x14ac:dyDescent="0.25">
      <c r="A1138" s="49" t="str">
        <f>IF(B1138=$Z$1,MAX($A$1:A1137)+1,"")</f>
        <v/>
      </c>
      <c r="B1138" s="51" t="s">
        <v>43</v>
      </c>
      <c r="C1138" s="51" t="s">
        <v>533</v>
      </c>
      <c r="D1138" s="64" t="s">
        <v>1187</v>
      </c>
      <c r="E1138" s="64">
        <v>790028</v>
      </c>
      <c r="F1138" s="58" t="s">
        <v>34</v>
      </c>
      <c r="X1138" s="49" t="str">
        <f>IF(AA1138=$AA$1,MAX($X$1:X1137)+1,"")</f>
        <v/>
      </c>
      <c r="Y1138" s="50" t="str">
        <f t="shared" si="333"/>
        <v/>
      </c>
      <c r="Z1138" s="51" t="str">
        <f t="shared" si="334"/>
        <v/>
      </c>
      <c r="AA1138" s="50" t="str">
        <f t="shared" si="335"/>
        <v/>
      </c>
      <c r="AB1138" s="50" t="str">
        <f t="shared" si="336"/>
        <v/>
      </c>
      <c r="AC1138" s="51" t="str">
        <f t="shared" si="337"/>
        <v/>
      </c>
      <c r="AD1138" s="52" t="str">
        <f t="shared" si="338"/>
        <v/>
      </c>
    </row>
    <row r="1139" spans="1:30" x14ac:dyDescent="0.25">
      <c r="A1139" s="49" t="str">
        <f>IF(B1139=$Z$1,MAX($A$1:A1138)+1,"")</f>
        <v/>
      </c>
      <c r="B1139" s="51" t="s">
        <v>43</v>
      </c>
      <c r="C1139" s="51" t="s">
        <v>543</v>
      </c>
      <c r="D1139" s="64" t="s">
        <v>1188</v>
      </c>
      <c r="E1139" s="64">
        <v>618811</v>
      </c>
      <c r="F1139" s="58" t="s">
        <v>34</v>
      </c>
      <c r="X1139" s="49" t="str">
        <f>IF(AA1139=$AA$1,MAX($X$1:X1138)+1,"")</f>
        <v/>
      </c>
      <c r="Y1139" s="50" t="str">
        <f t="shared" si="333"/>
        <v/>
      </c>
      <c r="Z1139" s="51" t="str">
        <f t="shared" si="334"/>
        <v/>
      </c>
      <c r="AA1139" s="50" t="str">
        <f t="shared" si="335"/>
        <v/>
      </c>
      <c r="AB1139" s="50" t="str">
        <f t="shared" si="336"/>
        <v/>
      </c>
      <c r="AC1139" s="51" t="str">
        <f t="shared" si="337"/>
        <v/>
      </c>
      <c r="AD1139" s="52" t="str">
        <f t="shared" si="338"/>
        <v/>
      </c>
    </row>
    <row r="1140" spans="1:30" x14ac:dyDescent="0.25">
      <c r="A1140" s="49" t="str">
        <f>IF(B1140=$Z$1,MAX($A$1:A1139)+1,"")</f>
        <v/>
      </c>
      <c r="B1140" s="51" t="s">
        <v>43</v>
      </c>
      <c r="C1140" s="51" t="s">
        <v>543</v>
      </c>
      <c r="D1140" s="64" t="s">
        <v>549</v>
      </c>
      <c r="E1140" s="64">
        <v>623512</v>
      </c>
      <c r="F1140" s="58" t="s">
        <v>34</v>
      </c>
      <c r="X1140" s="49" t="str">
        <f>IF(AA1140=$AA$1,MAX($X$1:X1139)+1,"")</f>
        <v/>
      </c>
      <c r="Y1140" s="50" t="str">
        <f t="shared" si="333"/>
        <v/>
      </c>
      <c r="Z1140" s="51" t="str">
        <f t="shared" si="334"/>
        <v/>
      </c>
      <c r="AA1140" s="50" t="str">
        <f t="shared" si="335"/>
        <v/>
      </c>
      <c r="AB1140" s="50" t="str">
        <f t="shared" si="336"/>
        <v/>
      </c>
      <c r="AC1140" s="51" t="str">
        <f t="shared" si="337"/>
        <v/>
      </c>
      <c r="AD1140" s="52" t="str">
        <f t="shared" si="338"/>
        <v/>
      </c>
    </row>
    <row r="1141" spans="1:30" x14ac:dyDescent="0.25">
      <c r="A1141" s="49" t="str">
        <f>IF(B1141=$Z$1,MAX($A$1:A1140)+1,"")</f>
        <v/>
      </c>
      <c r="B1141" s="51" t="s">
        <v>43</v>
      </c>
      <c r="C1141" s="51" t="s">
        <v>543</v>
      </c>
      <c r="D1141" s="64" t="s">
        <v>1189</v>
      </c>
      <c r="E1141" s="64">
        <v>624039</v>
      </c>
      <c r="F1141" s="58" t="s">
        <v>34</v>
      </c>
      <c r="X1141" s="49" t="str">
        <f>IF(AA1141=$AA$1,MAX($X$1:X1140)+1,"")</f>
        <v/>
      </c>
      <c r="Y1141" s="50" t="str">
        <f t="shared" si="333"/>
        <v/>
      </c>
      <c r="Z1141" s="51" t="str">
        <f t="shared" si="334"/>
        <v/>
      </c>
      <c r="AA1141" s="50" t="str">
        <f t="shared" si="335"/>
        <v/>
      </c>
      <c r="AB1141" s="50" t="str">
        <f t="shared" si="336"/>
        <v/>
      </c>
      <c r="AC1141" s="51" t="str">
        <f t="shared" si="337"/>
        <v/>
      </c>
      <c r="AD1141" s="52" t="str">
        <f t="shared" si="338"/>
        <v/>
      </c>
    </row>
    <row r="1142" spans="1:30" x14ac:dyDescent="0.25">
      <c r="A1142" s="49" t="str">
        <f>IF(B1142=$Z$1,MAX($A$1:A1141)+1,"")</f>
        <v/>
      </c>
      <c r="B1142" s="51" t="s">
        <v>43</v>
      </c>
      <c r="C1142" s="51" t="s">
        <v>543</v>
      </c>
      <c r="D1142" s="64" t="s">
        <v>1190</v>
      </c>
      <c r="E1142" s="64">
        <v>626805</v>
      </c>
      <c r="F1142" s="58" t="s">
        <v>34</v>
      </c>
      <c r="X1142" s="49" t="str">
        <f>IF(AA1142=$AA$1,MAX($X$1:X1141)+1,"")</f>
        <v/>
      </c>
      <c r="Y1142" s="50" t="str">
        <f t="shared" si="333"/>
        <v/>
      </c>
      <c r="Z1142" s="51" t="str">
        <f t="shared" si="334"/>
        <v/>
      </c>
      <c r="AA1142" s="50" t="str">
        <f t="shared" si="335"/>
        <v/>
      </c>
      <c r="AB1142" s="50" t="str">
        <f t="shared" si="336"/>
        <v/>
      </c>
      <c r="AC1142" s="51" t="str">
        <f t="shared" si="337"/>
        <v/>
      </c>
      <c r="AD1142" s="52" t="str">
        <f t="shared" si="338"/>
        <v/>
      </c>
    </row>
    <row r="1143" spans="1:30" x14ac:dyDescent="0.25">
      <c r="A1143" s="49" t="str">
        <f>IF(B1143=$Z$1,MAX($A$1:A1142)+1,"")</f>
        <v/>
      </c>
      <c r="B1143" s="51" t="s">
        <v>43</v>
      </c>
      <c r="C1143" s="51" t="s">
        <v>543</v>
      </c>
      <c r="D1143" s="64" t="s">
        <v>1191</v>
      </c>
      <c r="E1143" s="64">
        <v>627623</v>
      </c>
      <c r="F1143" s="58" t="s">
        <v>34</v>
      </c>
      <c r="X1143" s="49" t="str">
        <f>IF(AA1143=$AA$1,MAX($X$1:X1142)+1,"")</f>
        <v/>
      </c>
      <c r="Y1143" s="50" t="str">
        <f t="shared" si="333"/>
        <v/>
      </c>
      <c r="Z1143" s="51" t="str">
        <f t="shared" si="334"/>
        <v/>
      </c>
      <c r="AA1143" s="50" t="str">
        <f t="shared" si="335"/>
        <v/>
      </c>
      <c r="AB1143" s="50" t="str">
        <f t="shared" si="336"/>
        <v/>
      </c>
      <c r="AC1143" s="51" t="str">
        <f t="shared" si="337"/>
        <v/>
      </c>
      <c r="AD1143" s="52" t="str">
        <f t="shared" si="338"/>
        <v/>
      </c>
    </row>
    <row r="1144" spans="1:30" x14ac:dyDescent="0.25">
      <c r="A1144" s="49" t="str">
        <f>IF(B1144=$Z$1,MAX($A$1:A1143)+1,"")</f>
        <v/>
      </c>
      <c r="B1144" s="51" t="s">
        <v>43</v>
      </c>
      <c r="C1144" s="51" t="s">
        <v>543</v>
      </c>
      <c r="D1144" s="64" t="s">
        <v>551</v>
      </c>
      <c r="E1144" s="64">
        <v>629715</v>
      </c>
      <c r="F1144" s="58" t="s">
        <v>34</v>
      </c>
      <c r="X1144" s="49" t="str">
        <f>IF(AA1144=$AA$1,MAX($X$1:X1143)+1,"")</f>
        <v/>
      </c>
      <c r="Y1144" s="50" t="str">
        <f t="shared" si="333"/>
        <v/>
      </c>
      <c r="Z1144" s="51" t="str">
        <f t="shared" si="334"/>
        <v/>
      </c>
      <c r="AA1144" s="50" t="str">
        <f t="shared" si="335"/>
        <v/>
      </c>
      <c r="AB1144" s="50" t="str">
        <f t="shared" si="336"/>
        <v/>
      </c>
      <c r="AC1144" s="51" t="str">
        <f t="shared" si="337"/>
        <v/>
      </c>
      <c r="AD1144" s="52" t="str">
        <f t="shared" si="338"/>
        <v/>
      </c>
    </row>
    <row r="1145" spans="1:30" x14ac:dyDescent="0.25">
      <c r="A1145" s="49" t="str">
        <f>IF(B1145=$Z$1,MAX($A$1:A1144)+1,"")</f>
        <v/>
      </c>
      <c r="B1145" s="51" t="s">
        <v>43</v>
      </c>
      <c r="C1145" s="51" t="s">
        <v>543</v>
      </c>
      <c r="D1145" s="64" t="s">
        <v>1192</v>
      </c>
      <c r="E1145" s="64">
        <v>631582</v>
      </c>
      <c r="F1145" s="58" t="s">
        <v>34</v>
      </c>
      <c r="X1145" s="49" t="str">
        <f>IF(AA1145=$AA$1,MAX($X$1:X1144)+1,"")</f>
        <v/>
      </c>
      <c r="Y1145" s="50" t="str">
        <f t="shared" si="333"/>
        <v/>
      </c>
      <c r="Z1145" s="51" t="str">
        <f t="shared" si="334"/>
        <v/>
      </c>
      <c r="AA1145" s="50" t="str">
        <f t="shared" si="335"/>
        <v/>
      </c>
      <c r="AB1145" s="50" t="str">
        <f t="shared" si="336"/>
        <v/>
      </c>
      <c r="AC1145" s="51" t="str">
        <f t="shared" si="337"/>
        <v/>
      </c>
      <c r="AD1145" s="52" t="str">
        <f t="shared" si="338"/>
        <v/>
      </c>
    </row>
    <row r="1146" spans="1:30" x14ac:dyDescent="0.25">
      <c r="A1146" s="49" t="str">
        <f>IF(B1146=$Z$1,MAX($A$1:A1145)+1,"")</f>
        <v/>
      </c>
      <c r="B1146" s="51" t="s">
        <v>43</v>
      </c>
      <c r="C1146" s="51" t="s">
        <v>543</v>
      </c>
      <c r="D1146" s="64" t="s">
        <v>1193</v>
      </c>
      <c r="E1146" s="64">
        <v>646768</v>
      </c>
      <c r="F1146" s="58" t="s">
        <v>34</v>
      </c>
      <c r="X1146" s="49" t="str">
        <f>IF(AA1146=$AA$1,MAX($X$1:X1145)+1,"")</f>
        <v/>
      </c>
      <c r="Y1146" s="50" t="str">
        <f t="shared" si="333"/>
        <v/>
      </c>
      <c r="Z1146" s="51" t="str">
        <f t="shared" si="334"/>
        <v/>
      </c>
      <c r="AA1146" s="50" t="str">
        <f t="shared" si="335"/>
        <v/>
      </c>
      <c r="AB1146" s="50" t="str">
        <f t="shared" si="336"/>
        <v/>
      </c>
      <c r="AC1146" s="51" t="str">
        <f t="shared" si="337"/>
        <v/>
      </c>
      <c r="AD1146" s="52" t="str">
        <f t="shared" si="338"/>
        <v/>
      </c>
    </row>
    <row r="1147" spans="1:30" x14ac:dyDescent="0.25">
      <c r="A1147" s="49" t="str">
        <f>IF(B1147=$Z$1,MAX($A$1:A1146)+1,"")</f>
        <v/>
      </c>
      <c r="B1147" s="51" t="s">
        <v>43</v>
      </c>
      <c r="C1147" s="51" t="s">
        <v>543</v>
      </c>
      <c r="D1147" s="64" t="s">
        <v>1194</v>
      </c>
      <c r="E1147" s="64">
        <v>647586</v>
      </c>
      <c r="F1147" s="58" t="s">
        <v>34</v>
      </c>
      <c r="X1147" s="49" t="str">
        <f>IF(AA1147=$AA$1,MAX($X$1:X1146)+1,"")</f>
        <v/>
      </c>
      <c r="Y1147" s="50" t="str">
        <f t="shared" si="333"/>
        <v/>
      </c>
      <c r="Z1147" s="51" t="str">
        <f t="shared" si="334"/>
        <v/>
      </c>
      <c r="AA1147" s="50" t="str">
        <f t="shared" si="335"/>
        <v/>
      </c>
      <c r="AB1147" s="50" t="str">
        <f t="shared" si="336"/>
        <v/>
      </c>
      <c r="AC1147" s="51" t="str">
        <f t="shared" si="337"/>
        <v/>
      </c>
      <c r="AD1147" s="52" t="str">
        <f t="shared" si="338"/>
        <v/>
      </c>
    </row>
    <row r="1148" spans="1:30" x14ac:dyDescent="0.25">
      <c r="A1148" s="49" t="str">
        <f>IF(B1148=$Z$1,MAX($A$1:A1147)+1,"")</f>
        <v/>
      </c>
      <c r="B1148" s="51" t="s">
        <v>43</v>
      </c>
      <c r="C1148" s="51" t="s">
        <v>543</v>
      </c>
      <c r="D1148" s="64" t="s">
        <v>1195</v>
      </c>
      <c r="E1148" s="64">
        <v>651737</v>
      </c>
      <c r="F1148" s="58" t="s">
        <v>34</v>
      </c>
      <c r="X1148" s="49" t="str">
        <f>IF(AA1148=$AA$1,MAX($X$1:X1147)+1,"")</f>
        <v/>
      </c>
      <c r="Y1148" s="50" t="str">
        <f t="shared" si="333"/>
        <v/>
      </c>
      <c r="Z1148" s="51" t="str">
        <f t="shared" si="334"/>
        <v/>
      </c>
      <c r="AA1148" s="50" t="str">
        <f t="shared" si="335"/>
        <v/>
      </c>
      <c r="AB1148" s="50" t="str">
        <f t="shared" si="336"/>
        <v/>
      </c>
      <c r="AC1148" s="51" t="str">
        <f t="shared" si="337"/>
        <v/>
      </c>
      <c r="AD1148" s="52" t="str">
        <f t="shared" si="338"/>
        <v/>
      </c>
    </row>
    <row r="1149" spans="1:30" x14ac:dyDescent="0.25">
      <c r="A1149" s="49" t="str">
        <f>IF(B1149=$Z$1,MAX($A$1:A1148)+1,"")</f>
        <v/>
      </c>
      <c r="B1149" s="51" t="s">
        <v>43</v>
      </c>
      <c r="C1149" s="51" t="s">
        <v>543</v>
      </c>
      <c r="D1149" s="64" t="s">
        <v>1196</v>
      </c>
      <c r="E1149" s="64">
        <v>651991</v>
      </c>
      <c r="F1149" s="58" t="s">
        <v>34</v>
      </c>
      <c r="X1149" s="49" t="str">
        <f>IF(AA1149=$AA$1,MAX($X$1:X1148)+1,"")</f>
        <v/>
      </c>
      <c r="Y1149" s="50" t="str">
        <f t="shared" si="333"/>
        <v/>
      </c>
      <c r="Z1149" s="51" t="str">
        <f t="shared" si="334"/>
        <v/>
      </c>
      <c r="AA1149" s="50" t="str">
        <f t="shared" si="335"/>
        <v/>
      </c>
      <c r="AB1149" s="50" t="str">
        <f t="shared" si="336"/>
        <v/>
      </c>
      <c r="AC1149" s="51" t="str">
        <f t="shared" si="337"/>
        <v/>
      </c>
      <c r="AD1149" s="52" t="str">
        <f t="shared" si="338"/>
        <v/>
      </c>
    </row>
    <row r="1150" spans="1:30" x14ac:dyDescent="0.25">
      <c r="A1150" s="49" t="str">
        <f>IF(B1150=$Z$1,MAX($A$1:A1149)+1,"")</f>
        <v/>
      </c>
      <c r="B1150" s="51" t="s">
        <v>43</v>
      </c>
      <c r="C1150" s="51" t="s">
        <v>543</v>
      </c>
      <c r="D1150" s="64" t="s">
        <v>1197</v>
      </c>
      <c r="E1150" s="64">
        <v>664596</v>
      </c>
      <c r="F1150" s="58" t="s">
        <v>34</v>
      </c>
      <c r="X1150" s="49" t="str">
        <f>IF(AA1150=$AA$1,MAX($X$1:X1149)+1,"")</f>
        <v/>
      </c>
      <c r="Y1150" s="50" t="str">
        <f t="shared" si="333"/>
        <v/>
      </c>
      <c r="Z1150" s="51" t="str">
        <f t="shared" si="334"/>
        <v/>
      </c>
      <c r="AA1150" s="50" t="str">
        <f t="shared" si="335"/>
        <v/>
      </c>
      <c r="AB1150" s="50" t="str">
        <f t="shared" si="336"/>
        <v/>
      </c>
      <c r="AC1150" s="51" t="str">
        <f t="shared" si="337"/>
        <v/>
      </c>
      <c r="AD1150" s="52" t="str">
        <f t="shared" si="338"/>
        <v/>
      </c>
    </row>
    <row r="1151" spans="1:30" x14ac:dyDescent="0.25">
      <c r="A1151" s="49" t="str">
        <f>IF(B1151=$Z$1,MAX($A$1:A1150)+1,"")</f>
        <v/>
      </c>
      <c r="B1151" s="51" t="s">
        <v>43</v>
      </c>
      <c r="C1151" s="51" t="s">
        <v>543</v>
      </c>
      <c r="D1151" s="64" t="s">
        <v>563</v>
      </c>
      <c r="E1151" s="64">
        <v>702447</v>
      </c>
      <c r="F1151" s="58" t="s">
        <v>34</v>
      </c>
      <c r="X1151" s="49" t="str">
        <f>IF(AA1151=$AA$1,MAX($X$1:X1150)+1,"")</f>
        <v/>
      </c>
      <c r="Y1151" s="50" t="str">
        <f t="shared" si="333"/>
        <v/>
      </c>
      <c r="Z1151" s="51" t="str">
        <f t="shared" si="334"/>
        <v/>
      </c>
      <c r="AA1151" s="50" t="str">
        <f t="shared" si="335"/>
        <v/>
      </c>
      <c r="AB1151" s="50" t="str">
        <f t="shared" si="336"/>
        <v/>
      </c>
      <c r="AC1151" s="51" t="str">
        <f t="shared" si="337"/>
        <v/>
      </c>
      <c r="AD1151" s="52" t="str">
        <f t="shared" si="338"/>
        <v/>
      </c>
    </row>
    <row r="1152" spans="1:30" x14ac:dyDescent="0.25">
      <c r="A1152" s="49" t="str">
        <f>IF(B1152=$Z$1,MAX($A$1:A1151)+1,"")</f>
        <v/>
      </c>
      <c r="B1152" s="51" t="s">
        <v>43</v>
      </c>
      <c r="C1152" s="51" t="s">
        <v>543</v>
      </c>
      <c r="D1152" s="64" t="s">
        <v>1198</v>
      </c>
      <c r="E1152" s="64">
        <v>704075</v>
      </c>
      <c r="F1152" s="58" t="s">
        <v>34</v>
      </c>
      <c r="X1152" s="49" t="str">
        <f>IF(AA1152=$AA$1,MAX($X$1:X1151)+1,"")</f>
        <v/>
      </c>
      <c r="Y1152" s="50" t="str">
        <f t="shared" si="333"/>
        <v/>
      </c>
      <c r="Z1152" s="51" t="str">
        <f t="shared" si="334"/>
        <v/>
      </c>
      <c r="AA1152" s="50" t="str">
        <f t="shared" si="335"/>
        <v/>
      </c>
      <c r="AB1152" s="50" t="str">
        <f t="shared" si="336"/>
        <v/>
      </c>
      <c r="AC1152" s="51" t="str">
        <f t="shared" si="337"/>
        <v/>
      </c>
      <c r="AD1152" s="52" t="str">
        <f t="shared" si="338"/>
        <v/>
      </c>
    </row>
    <row r="1153" spans="1:30" x14ac:dyDescent="0.25">
      <c r="A1153" s="49" t="str">
        <f>IF(B1153=$Z$1,MAX($A$1:A1152)+1,"")</f>
        <v/>
      </c>
      <c r="B1153" s="51" t="s">
        <v>43</v>
      </c>
      <c r="C1153" s="51" t="s">
        <v>543</v>
      </c>
      <c r="D1153" s="64" t="s">
        <v>571</v>
      </c>
      <c r="E1153" s="64">
        <v>752703</v>
      </c>
      <c r="F1153" s="58" t="s">
        <v>34</v>
      </c>
      <c r="X1153" s="49" t="str">
        <f>IF(AA1153=$AA$1,MAX($X$1:X1152)+1,"")</f>
        <v/>
      </c>
      <c r="Y1153" s="50" t="str">
        <f t="shared" si="333"/>
        <v/>
      </c>
      <c r="Z1153" s="51" t="str">
        <f t="shared" si="334"/>
        <v/>
      </c>
      <c r="AA1153" s="50" t="str">
        <f t="shared" si="335"/>
        <v/>
      </c>
      <c r="AB1153" s="50" t="str">
        <f t="shared" si="336"/>
        <v/>
      </c>
      <c r="AC1153" s="51" t="str">
        <f t="shared" si="337"/>
        <v/>
      </c>
      <c r="AD1153" s="52" t="str">
        <f t="shared" si="338"/>
        <v/>
      </c>
    </row>
    <row r="1154" spans="1:30" x14ac:dyDescent="0.25">
      <c r="A1154" s="49" t="str">
        <f>IF(B1154=$Z$1,MAX($A$1:A1153)+1,"")</f>
        <v/>
      </c>
      <c r="B1154" s="51" t="s">
        <v>43</v>
      </c>
      <c r="C1154" s="51" t="s">
        <v>543</v>
      </c>
      <c r="D1154" s="64" t="s">
        <v>578</v>
      </c>
      <c r="E1154" s="64">
        <v>765902</v>
      </c>
      <c r="F1154" s="58" t="s">
        <v>34</v>
      </c>
      <c r="X1154" s="49" t="str">
        <f>IF(AA1154=$AA$1,MAX($X$1:X1153)+1,"")</f>
        <v/>
      </c>
      <c r="Y1154" s="50" t="str">
        <f t="shared" si="333"/>
        <v/>
      </c>
      <c r="Z1154" s="51" t="str">
        <f t="shared" si="334"/>
        <v/>
      </c>
      <c r="AA1154" s="50" t="str">
        <f t="shared" si="335"/>
        <v/>
      </c>
      <c r="AB1154" s="50" t="str">
        <f t="shared" si="336"/>
        <v/>
      </c>
      <c r="AC1154" s="51" t="str">
        <f t="shared" si="337"/>
        <v/>
      </c>
      <c r="AD1154" s="52" t="str">
        <f t="shared" si="338"/>
        <v/>
      </c>
    </row>
    <row r="1155" spans="1:30" x14ac:dyDescent="0.25">
      <c r="A1155" s="49" t="str">
        <f>IF(B1155=$Z$1,MAX($A$1:A1154)+1,"")</f>
        <v/>
      </c>
      <c r="B1155" s="51" t="s">
        <v>43</v>
      </c>
      <c r="C1155" s="51" t="s">
        <v>543</v>
      </c>
      <c r="D1155" s="64" t="s">
        <v>1199</v>
      </c>
      <c r="E1155" s="64">
        <v>765929</v>
      </c>
      <c r="F1155" s="58" t="s">
        <v>34</v>
      </c>
      <c r="X1155" s="49" t="str">
        <f>IF(AA1155=$AA$1,MAX($X$1:X1154)+1,"")</f>
        <v/>
      </c>
      <c r="Y1155" s="50" t="str">
        <f t="shared" si="333"/>
        <v/>
      </c>
      <c r="Z1155" s="51" t="str">
        <f t="shared" si="334"/>
        <v/>
      </c>
      <c r="AA1155" s="50" t="str">
        <f t="shared" si="335"/>
        <v/>
      </c>
      <c r="AB1155" s="50" t="str">
        <f t="shared" si="336"/>
        <v/>
      </c>
      <c r="AC1155" s="51" t="str">
        <f t="shared" si="337"/>
        <v/>
      </c>
      <c r="AD1155" s="52" t="str">
        <f t="shared" si="338"/>
        <v/>
      </c>
    </row>
    <row r="1156" spans="1:30" x14ac:dyDescent="0.25">
      <c r="A1156" s="49" t="str">
        <f>IF(B1156=$Z$1,MAX($A$1:A1155)+1,"")</f>
        <v/>
      </c>
      <c r="B1156" s="51" t="s">
        <v>43</v>
      </c>
      <c r="C1156" s="51" t="s">
        <v>543</v>
      </c>
      <c r="D1156" s="64" t="s">
        <v>1200</v>
      </c>
      <c r="E1156" s="64">
        <v>774421</v>
      </c>
      <c r="F1156" s="58" t="s">
        <v>34</v>
      </c>
      <c r="X1156" s="49" t="str">
        <f>IF(AA1156=$AA$1,MAX($X$1:X1155)+1,"")</f>
        <v/>
      </c>
      <c r="Y1156" s="50" t="str">
        <f t="shared" si="333"/>
        <v/>
      </c>
      <c r="Z1156" s="51" t="str">
        <f t="shared" si="334"/>
        <v/>
      </c>
      <c r="AA1156" s="50" t="str">
        <f t="shared" si="335"/>
        <v/>
      </c>
      <c r="AB1156" s="50" t="str">
        <f t="shared" si="336"/>
        <v/>
      </c>
      <c r="AC1156" s="51" t="str">
        <f t="shared" si="337"/>
        <v/>
      </c>
      <c r="AD1156" s="52" t="str">
        <f t="shared" si="338"/>
        <v/>
      </c>
    </row>
    <row r="1157" spans="1:30" x14ac:dyDescent="0.25">
      <c r="A1157" s="49" t="str">
        <f>IF(B1157=$Z$1,MAX($A$1:A1156)+1,"")</f>
        <v/>
      </c>
      <c r="B1157" s="51" t="s">
        <v>43</v>
      </c>
      <c r="C1157" s="51" t="s">
        <v>543</v>
      </c>
      <c r="D1157" s="64" t="s">
        <v>1201</v>
      </c>
      <c r="E1157" s="64">
        <v>780375</v>
      </c>
      <c r="F1157" s="58" t="s">
        <v>34</v>
      </c>
      <c r="X1157" s="49" t="str">
        <f>IF(AA1157=$AA$1,MAX($X$1:X1156)+1,"")</f>
        <v/>
      </c>
      <c r="Y1157" s="50" t="str">
        <f t="shared" si="333"/>
        <v/>
      </c>
      <c r="Z1157" s="51" t="str">
        <f t="shared" si="334"/>
        <v/>
      </c>
      <c r="AA1157" s="50" t="str">
        <f t="shared" si="335"/>
        <v/>
      </c>
      <c r="AB1157" s="50" t="str">
        <f t="shared" si="336"/>
        <v/>
      </c>
      <c r="AC1157" s="51" t="str">
        <f t="shared" si="337"/>
        <v/>
      </c>
      <c r="AD1157" s="52" t="str">
        <f t="shared" si="338"/>
        <v/>
      </c>
    </row>
    <row r="1158" spans="1:30" x14ac:dyDescent="0.25">
      <c r="A1158" s="49" t="str">
        <f>IF(B1158=$Z$1,MAX($A$1:A1157)+1,"")</f>
        <v/>
      </c>
      <c r="B1158" s="51" t="s">
        <v>43</v>
      </c>
      <c r="C1158" s="51" t="s">
        <v>543</v>
      </c>
      <c r="D1158" s="64" t="s">
        <v>1202</v>
      </c>
      <c r="E1158" s="64">
        <v>780383</v>
      </c>
      <c r="F1158" s="58" t="s">
        <v>34</v>
      </c>
      <c r="X1158" s="49" t="str">
        <f>IF(AA1158=$AA$1,MAX($X$1:X1157)+1,"")</f>
        <v/>
      </c>
      <c r="Y1158" s="50" t="str">
        <f t="shared" si="333"/>
        <v/>
      </c>
      <c r="Z1158" s="51" t="str">
        <f t="shared" si="334"/>
        <v/>
      </c>
      <c r="AA1158" s="50" t="str">
        <f t="shared" si="335"/>
        <v/>
      </c>
      <c r="AB1158" s="50" t="str">
        <f t="shared" si="336"/>
        <v/>
      </c>
      <c r="AC1158" s="51" t="str">
        <f t="shared" si="337"/>
        <v/>
      </c>
      <c r="AD1158" s="52" t="str">
        <f t="shared" si="338"/>
        <v/>
      </c>
    </row>
    <row r="1159" spans="1:30" x14ac:dyDescent="0.25">
      <c r="A1159" s="49" t="str">
        <f>IF(B1159=$Z$1,MAX($A$1:A1158)+1,"")</f>
        <v/>
      </c>
      <c r="B1159" s="51" t="s">
        <v>43</v>
      </c>
      <c r="C1159" s="51" t="s">
        <v>543</v>
      </c>
      <c r="D1159" s="64" t="s">
        <v>580</v>
      </c>
      <c r="E1159" s="64">
        <v>783757</v>
      </c>
      <c r="F1159" s="58" t="s">
        <v>34</v>
      </c>
      <c r="X1159" s="49" t="str">
        <f>IF(AA1159=$AA$1,MAX($X$1:X1158)+1,"")</f>
        <v/>
      </c>
      <c r="Y1159" s="50" t="str">
        <f t="shared" si="333"/>
        <v/>
      </c>
      <c r="Z1159" s="51" t="str">
        <f t="shared" si="334"/>
        <v/>
      </c>
      <c r="AA1159" s="50" t="str">
        <f t="shared" si="335"/>
        <v/>
      </c>
      <c r="AB1159" s="50" t="str">
        <f t="shared" si="336"/>
        <v/>
      </c>
      <c r="AC1159" s="51" t="str">
        <f t="shared" si="337"/>
        <v/>
      </c>
      <c r="AD1159" s="52" t="str">
        <f t="shared" si="338"/>
        <v/>
      </c>
    </row>
    <row r="1160" spans="1:30" x14ac:dyDescent="0.25">
      <c r="A1160" s="49" t="str">
        <f>IF(B1160=$Z$1,MAX($A$1:A1159)+1,"")</f>
        <v/>
      </c>
      <c r="B1160" s="51" t="s">
        <v>43</v>
      </c>
      <c r="C1160" s="51" t="s">
        <v>543</v>
      </c>
      <c r="D1160" s="64" t="s">
        <v>585</v>
      </c>
      <c r="E1160" s="64">
        <v>795551</v>
      </c>
      <c r="F1160" s="58" t="s">
        <v>34</v>
      </c>
      <c r="X1160" s="49" t="str">
        <f>IF(AA1160=$AA$1,MAX($X$1:X1159)+1,"")</f>
        <v/>
      </c>
      <c r="Y1160" s="50" t="str">
        <f t="shared" ref="Y1160:Y1223" si="339">IF(Y1159="","",IF(MAX($A$2:$A$10000)=Y1159,"",Y1159+1))</f>
        <v/>
      </c>
      <c r="Z1160" s="51" t="str">
        <f t="shared" si="334"/>
        <v/>
      </c>
      <c r="AA1160" s="50" t="str">
        <f t="shared" si="335"/>
        <v/>
      </c>
      <c r="AB1160" s="50" t="str">
        <f t="shared" si="336"/>
        <v/>
      </c>
      <c r="AC1160" s="51" t="str">
        <f t="shared" si="337"/>
        <v/>
      </c>
      <c r="AD1160" s="52" t="str">
        <f t="shared" si="338"/>
        <v/>
      </c>
    </row>
    <row r="1161" spans="1:30" x14ac:dyDescent="0.25">
      <c r="A1161" s="49" t="str">
        <f>IF(B1161=$Z$1,MAX($A$1:A1160)+1,"")</f>
        <v/>
      </c>
      <c r="B1161" s="51" t="s">
        <v>43</v>
      </c>
      <c r="C1161" s="51" t="s">
        <v>590</v>
      </c>
      <c r="D1161" s="64" t="s">
        <v>594</v>
      </c>
      <c r="E1161" s="64">
        <v>624047</v>
      </c>
      <c r="F1161" s="58" t="s">
        <v>34</v>
      </c>
      <c r="X1161" s="49" t="str">
        <f>IF(AA1161=$AA$1,MAX($X$1:X1160)+1,"")</f>
        <v/>
      </c>
      <c r="Y1161" s="50" t="str">
        <f t="shared" si="339"/>
        <v/>
      </c>
      <c r="Z1161" s="51" t="str">
        <f t="shared" si="334"/>
        <v/>
      </c>
      <c r="AA1161" s="50" t="str">
        <f t="shared" si="335"/>
        <v/>
      </c>
      <c r="AB1161" s="50" t="str">
        <f t="shared" si="336"/>
        <v/>
      </c>
      <c r="AC1161" s="51" t="str">
        <f t="shared" si="337"/>
        <v/>
      </c>
      <c r="AD1161" s="52" t="str">
        <f t="shared" si="338"/>
        <v/>
      </c>
    </row>
    <row r="1162" spans="1:30" x14ac:dyDescent="0.25">
      <c r="A1162" s="49" t="str">
        <f>IF(B1162=$Z$1,MAX($A$1:A1161)+1,"")</f>
        <v/>
      </c>
      <c r="B1162" s="51" t="s">
        <v>43</v>
      </c>
      <c r="C1162" s="51" t="s">
        <v>590</v>
      </c>
      <c r="D1162" s="64" t="s">
        <v>597</v>
      </c>
      <c r="E1162" s="64">
        <v>654957</v>
      </c>
      <c r="F1162" s="58" t="s">
        <v>34</v>
      </c>
      <c r="X1162" s="49" t="str">
        <f>IF(AA1162=$AA$1,MAX($X$1:X1161)+1,"")</f>
        <v/>
      </c>
      <c r="Y1162" s="50" t="str">
        <f t="shared" si="339"/>
        <v/>
      </c>
      <c r="Z1162" s="51" t="str">
        <f t="shared" si="334"/>
        <v/>
      </c>
      <c r="AA1162" s="50" t="str">
        <f t="shared" si="335"/>
        <v/>
      </c>
      <c r="AB1162" s="50" t="str">
        <f t="shared" si="336"/>
        <v/>
      </c>
      <c r="AC1162" s="51" t="str">
        <f t="shared" si="337"/>
        <v/>
      </c>
      <c r="AD1162" s="52" t="str">
        <f t="shared" si="338"/>
        <v/>
      </c>
    </row>
    <row r="1163" spans="1:30" x14ac:dyDescent="0.25">
      <c r="A1163" s="49" t="str">
        <f>IF(B1163=$Z$1,MAX($A$1:A1162)+1,"")</f>
        <v/>
      </c>
      <c r="B1163" s="51" t="s">
        <v>43</v>
      </c>
      <c r="C1163" s="51" t="s">
        <v>590</v>
      </c>
      <c r="D1163" s="64" t="s">
        <v>598</v>
      </c>
      <c r="E1163" s="64">
        <v>678724</v>
      </c>
      <c r="F1163" s="58" t="s">
        <v>34</v>
      </c>
      <c r="X1163" s="49" t="str">
        <f>IF(AA1163=$AA$1,MAX($X$1:X1162)+1,"")</f>
        <v/>
      </c>
      <c r="Y1163" s="50" t="str">
        <f t="shared" si="339"/>
        <v/>
      </c>
      <c r="Z1163" s="51" t="str">
        <f t="shared" si="334"/>
        <v/>
      </c>
      <c r="AA1163" s="50" t="str">
        <f t="shared" si="335"/>
        <v/>
      </c>
      <c r="AB1163" s="50" t="str">
        <f t="shared" si="336"/>
        <v/>
      </c>
      <c r="AC1163" s="51" t="str">
        <f t="shared" si="337"/>
        <v/>
      </c>
      <c r="AD1163" s="52" t="str">
        <f t="shared" si="338"/>
        <v/>
      </c>
    </row>
    <row r="1164" spans="1:30" x14ac:dyDescent="0.25">
      <c r="A1164" s="49" t="str">
        <f>IF(B1164=$Z$1,MAX($A$1:A1163)+1,"")</f>
        <v/>
      </c>
      <c r="B1164" s="51" t="s">
        <v>43</v>
      </c>
      <c r="C1164" s="51" t="s">
        <v>590</v>
      </c>
      <c r="D1164" s="64" t="s">
        <v>599</v>
      </c>
      <c r="E1164" s="64">
        <v>686841</v>
      </c>
      <c r="F1164" s="58" t="s">
        <v>34</v>
      </c>
      <c r="X1164" s="49" t="str">
        <f>IF(AA1164=$AA$1,MAX($X$1:X1163)+1,"")</f>
        <v/>
      </c>
      <c r="Y1164" s="50" t="str">
        <f t="shared" si="339"/>
        <v/>
      </c>
      <c r="Z1164" s="51" t="str">
        <f t="shared" si="334"/>
        <v/>
      </c>
      <c r="AA1164" s="50" t="str">
        <f t="shared" si="335"/>
        <v/>
      </c>
      <c r="AB1164" s="50" t="str">
        <f t="shared" si="336"/>
        <v/>
      </c>
      <c r="AC1164" s="51" t="str">
        <f t="shared" si="337"/>
        <v/>
      </c>
      <c r="AD1164" s="52" t="str">
        <f t="shared" si="338"/>
        <v/>
      </c>
    </row>
    <row r="1165" spans="1:30" x14ac:dyDescent="0.25">
      <c r="A1165" s="49" t="str">
        <f>IF(B1165=$Z$1,MAX($A$1:A1164)+1,"")</f>
        <v/>
      </c>
      <c r="B1165" s="51" t="s">
        <v>43</v>
      </c>
      <c r="C1165" s="51" t="s">
        <v>590</v>
      </c>
      <c r="D1165" s="64" t="s">
        <v>1203</v>
      </c>
      <c r="E1165" s="64">
        <v>704474</v>
      </c>
      <c r="F1165" s="58" t="s">
        <v>34</v>
      </c>
      <c r="X1165" s="49" t="str">
        <f>IF(AA1165=$AA$1,MAX($X$1:X1164)+1,"")</f>
        <v/>
      </c>
      <c r="Y1165" s="50" t="str">
        <f t="shared" si="339"/>
        <v/>
      </c>
      <c r="Z1165" s="51" t="str">
        <f t="shared" si="334"/>
        <v/>
      </c>
      <c r="AA1165" s="50" t="str">
        <f t="shared" si="335"/>
        <v/>
      </c>
      <c r="AB1165" s="50" t="str">
        <f t="shared" si="336"/>
        <v/>
      </c>
      <c r="AC1165" s="51" t="str">
        <f t="shared" si="337"/>
        <v/>
      </c>
      <c r="AD1165" s="52" t="str">
        <f t="shared" si="338"/>
        <v/>
      </c>
    </row>
    <row r="1166" spans="1:30" x14ac:dyDescent="0.25">
      <c r="A1166" s="49" t="str">
        <f>IF(B1166=$Z$1,MAX($A$1:A1165)+1,"")</f>
        <v/>
      </c>
      <c r="B1166" s="51" t="s">
        <v>43</v>
      </c>
      <c r="C1166" s="51" t="s">
        <v>590</v>
      </c>
      <c r="D1166" s="64" t="s">
        <v>1204</v>
      </c>
      <c r="E1166" s="64">
        <v>704482</v>
      </c>
      <c r="F1166" s="58" t="s">
        <v>34</v>
      </c>
      <c r="X1166" s="49" t="str">
        <f>IF(AA1166=$AA$1,MAX($X$1:X1165)+1,"")</f>
        <v/>
      </c>
      <c r="Y1166" s="50" t="str">
        <f t="shared" si="339"/>
        <v/>
      </c>
      <c r="Z1166" s="51" t="str">
        <f t="shared" si="334"/>
        <v/>
      </c>
      <c r="AA1166" s="50" t="str">
        <f t="shared" si="335"/>
        <v/>
      </c>
      <c r="AB1166" s="50" t="str">
        <f t="shared" si="336"/>
        <v/>
      </c>
      <c r="AC1166" s="51" t="str">
        <f t="shared" si="337"/>
        <v/>
      </c>
      <c r="AD1166" s="52" t="str">
        <f t="shared" si="338"/>
        <v/>
      </c>
    </row>
    <row r="1167" spans="1:30" x14ac:dyDescent="0.25">
      <c r="A1167" s="49" t="str">
        <f>IF(B1167=$Z$1,MAX($A$1:A1166)+1,"")</f>
        <v/>
      </c>
      <c r="B1167" s="51" t="s">
        <v>43</v>
      </c>
      <c r="C1167" s="51" t="s">
        <v>590</v>
      </c>
      <c r="D1167" s="64" t="s">
        <v>1205</v>
      </c>
      <c r="E1167" s="64">
        <v>772097</v>
      </c>
      <c r="F1167" s="58" t="s">
        <v>34</v>
      </c>
      <c r="X1167" s="49" t="str">
        <f>IF(AA1167=$AA$1,MAX($X$1:X1166)+1,"")</f>
        <v/>
      </c>
      <c r="Y1167" s="50" t="str">
        <f t="shared" si="339"/>
        <v/>
      </c>
      <c r="Z1167" s="51" t="str">
        <f t="shared" si="334"/>
        <v/>
      </c>
      <c r="AA1167" s="50" t="str">
        <f t="shared" si="335"/>
        <v/>
      </c>
      <c r="AB1167" s="50" t="str">
        <f t="shared" si="336"/>
        <v/>
      </c>
      <c r="AC1167" s="51" t="str">
        <f t="shared" si="337"/>
        <v/>
      </c>
      <c r="AD1167" s="52" t="str">
        <f t="shared" si="338"/>
        <v/>
      </c>
    </row>
    <row r="1168" spans="1:30" x14ac:dyDescent="0.25">
      <c r="A1168" s="49" t="str">
        <f>IF(B1168=$Z$1,MAX($A$1:A1167)+1,"")</f>
        <v/>
      </c>
      <c r="B1168" s="51" t="s">
        <v>43</v>
      </c>
      <c r="C1168" s="51" t="s">
        <v>590</v>
      </c>
      <c r="D1168" s="64" t="s">
        <v>1206</v>
      </c>
      <c r="E1168" s="64">
        <v>772101</v>
      </c>
      <c r="F1168" s="58" t="s">
        <v>34</v>
      </c>
      <c r="X1168" s="49" t="str">
        <f>IF(AA1168=$AA$1,MAX($X$1:X1167)+1,"")</f>
        <v/>
      </c>
      <c r="Y1168" s="50" t="str">
        <f t="shared" si="339"/>
        <v/>
      </c>
      <c r="Z1168" s="51" t="str">
        <f t="shared" si="334"/>
        <v/>
      </c>
      <c r="AA1168" s="50" t="str">
        <f t="shared" si="335"/>
        <v/>
      </c>
      <c r="AB1168" s="50" t="str">
        <f t="shared" si="336"/>
        <v/>
      </c>
      <c r="AC1168" s="51" t="str">
        <f t="shared" si="337"/>
        <v/>
      </c>
      <c r="AD1168" s="52" t="str">
        <f t="shared" si="338"/>
        <v/>
      </c>
    </row>
    <row r="1169" spans="1:30" x14ac:dyDescent="0.25">
      <c r="A1169" s="49" t="str">
        <f>IF(B1169=$Z$1,MAX($A$1:A1168)+1,"")</f>
        <v/>
      </c>
      <c r="B1169" s="51" t="s">
        <v>43</v>
      </c>
      <c r="C1169" s="51" t="s">
        <v>603</v>
      </c>
      <c r="D1169" s="64" t="s">
        <v>1207</v>
      </c>
      <c r="E1169" s="64">
        <v>616036</v>
      </c>
      <c r="F1169" s="58" t="s">
        <v>34</v>
      </c>
      <c r="X1169" s="49" t="str">
        <f>IF(AA1169=$AA$1,MAX($X$1:X1168)+1,"")</f>
        <v/>
      </c>
      <c r="Y1169" s="50" t="str">
        <f t="shared" si="339"/>
        <v/>
      </c>
      <c r="Z1169" s="51" t="str">
        <f t="shared" si="334"/>
        <v/>
      </c>
      <c r="AA1169" s="50" t="str">
        <f t="shared" si="335"/>
        <v/>
      </c>
      <c r="AB1169" s="50" t="str">
        <f t="shared" si="336"/>
        <v/>
      </c>
      <c r="AC1169" s="51" t="str">
        <f t="shared" si="337"/>
        <v/>
      </c>
      <c r="AD1169" s="52" t="str">
        <f t="shared" si="338"/>
        <v/>
      </c>
    </row>
    <row r="1170" spans="1:30" x14ac:dyDescent="0.25">
      <c r="A1170" s="49" t="str">
        <f>IF(B1170=$Z$1,MAX($A$1:A1169)+1,"")</f>
        <v/>
      </c>
      <c r="B1170" s="51" t="s">
        <v>43</v>
      </c>
      <c r="C1170" s="51" t="s">
        <v>603</v>
      </c>
      <c r="D1170" s="64" t="s">
        <v>1208</v>
      </c>
      <c r="E1170" s="64">
        <v>627771</v>
      </c>
      <c r="F1170" s="58" t="s">
        <v>34</v>
      </c>
      <c r="X1170" s="49" t="str">
        <f>IF(AA1170=$AA$1,MAX($X$1:X1169)+1,"")</f>
        <v/>
      </c>
      <c r="Y1170" s="50" t="str">
        <f t="shared" si="339"/>
        <v/>
      </c>
      <c r="Z1170" s="51" t="str">
        <f t="shared" si="334"/>
        <v/>
      </c>
      <c r="AA1170" s="50" t="str">
        <f t="shared" si="335"/>
        <v/>
      </c>
      <c r="AB1170" s="50" t="str">
        <f t="shared" si="336"/>
        <v/>
      </c>
      <c r="AC1170" s="51" t="str">
        <f t="shared" si="337"/>
        <v/>
      </c>
      <c r="AD1170" s="52" t="str">
        <f t="shared" si="338"/>
        <v/>
      </c>
    </row>
    <row r="1171" spans="1:30" x14ac:dyDescent="0.25">
      <c r="A1171" s="49" t="str">
        <f>IF(B1171=$Z$1,MAX($A$1:A1170)+1,"")</f>
        <v/>
      </c>
      <c r="B1171" s="51" t="s">
        <v>43</v>
      </c>
      <c r="C1171" s="51" t="s">
        <v>603</v>
      </c>
      <c r="D1171" s="64" t="s">
        <v>1209</v>
      </c>
      <c r="E1171" s="64">
        <v>628603</v>
      </c>
      <c r="F1171" s="58" t="s">
        <v>34</v>
      </c>
      <c r="X1171" s="49" t="str">
        <f>IF(AA1171=$AA$1,MAX($X$1:X1170)+1,"")</f>
        <v/>
      </c>
      <c r="Y1171" s="50" t="str">
        <f t="shared" si="339"/>
        <v/>
      </c>
      <c r="Z1171" s="51" t="str">
        <f t="shared" si="334"/>
        <v/>
      </c>
      <c r="AA1171" s="50" t="str">
        <f t="shared" si="335"/>
        <v/>
      </c>
      <c r="AB1171" s="50" t="str">
        <f t="shared" si="336"/>
        <v/>
      </c>
      <c r="AC1171" s="51" t="str">
        <f t="shared" si="337"/>
        <v/>
      </c>
      <c r="AD1171" s="52" t="str">
        <f t="shared" si="338"/>
        <v/>
      </c>
    </row>
    <row r="1172" spans="1:30" x14ac:dyDescent="0.25">
      <c r="A1172" s="49" t="str">
        <f>IF(B1172=$Z$1,MAX($A$1:A1171)+1,"")</f>
        <v/>
      </c>
      <c r="B1172" s="51" t="s">
        <v>43</v>
      </c>
      <c r="C1172" s="51" t="s">
        <v>603</v>
      </c>
      <c r="D1172" s="64" t="s">
        <v>607</v>
      </c>
      <c r="E1172" s="64">
        <v>632970</v>
      </c>
      <c r="F1172" s="58" t="s">
        <v>34</v>
      </c>
      <c r="X1172" s="49" t="str">
        <f>IF(AA1172=$AA$1,MAX($X$1:X1171)+1,"")</f>
        <v/>
      </c>
      <c r="Y1172" s="50" t="str">
        <f t="shared" si="339"/>
        <v/>
      </c>
      <c r="Z1172" s="51" t="str">
        <f t="shared" si="334"/>
        <v/>
      </c>
      <c r="AA1172" s="50" t="str">
        <f t="shared" si="335"/>
        <v/>
      </c>
      <c r="AB1172" s="50" t="str">
        <f t="shared" si="336"/>
        <v/>
      </c>
      <c r="AC1172" s="51" t="str">
        <f t="shared" si="337"/>
        <v/>
      </c>
      <c r="AD1172" s="52" t="str">
        <f t="shared" si="338"/>
        <v/>
      </c>
    </row>
    <row r="1173" spans="1:30" x14ac:dyDescent="0.25">
      <c r="A1173" s="49" t="str">
        <f>IF(B1173=$Z$1,MAX($A$1:A1172)+1,"")</f>
        <v/>
      </c>
      <c r="B1173" s="51" t="s">
        <v>43</v>
      </c>
      <c r="C1173" s="51" t="s">
        <v>603</v>
      </c>
      <c r="D1173" s="64" t="s">
        <v>1210</v>
      </c>
      <c r="E1173" s="64">
        <v>642631</v>
      </c>
      <c r="F1173" s="58" t="s">
        <v>34</v>
      </c>
      <c r="X1173" s="49" t="str">
        <f>IF(AA1173=$AA$1,MAX($X$1:X1172)+1,"")</f>
        <v/>
      </c>
      <c r="Y1173" s="50" t="str">
        <f t="shared" si="339"/>
        <v/>
      </c>
      <c r="Z1173" s="51" t="str">
        <f t="shared" si="334"/>
        <v/>
      </c>
      <c r="AA1173" s="50" t="str">
        <f t="shared" si="335"/>
        <v/>
      </c>
      <c r="AB1173" s="50" t="str">
        <f t="shared" si="336"/>
        <v/>
      </c>
      <c r="AC1173" s="51" t="str">
        <f t="shared" si="337"/>
        <v/>
      </c>
      <c r="AD1173" s="52" t="str">
        <f t="shared" si="338"/>
        <v/>
      </c>
    </row>
    <row r="1174" spans="1:30" x14ac:dyDescent="0.25">
      <c r="A1174" s="49" t="str">
        <f>IF(B1174=$Z$1,MAX($A$1:A1173)+1,"")</f>
        <v/>
      </c>
      <c r="B1174" s="51" t="s">
        <v>43</v>
      </c>
      <c r="C1174" s="51" t="s">
        <v>603</v>
      </c>
      <c r="D1174" s="64" t="s">
        <v>1211</v>
      </c>
      <c r="E1174" s="64">
        <v>653675</v>
      </c>
      <c r="F1174" s="58" t="s">
        <v>34</v>
      </c>
      <c r="X1174" s="49" t="str">
        <f>IF(AA1174=$AA$1,MAX($X$1:X1173)+1,"")</f>
        <v/>
      </c>
      <c r="Y1174" s="50" t="str">
        <f t="shared" si="339"/>
        <v/>
      </c>
      <c r="Z1174" s="51" t="str">
        <f t="shared" si="334"/>
        <v/>
      </c>
      <c r="AA1174" s="50" t="str">
        <f t="shared" si="335"/>
        <v/>
      </c>
      <c r="AB1174" s="50" t="str">
        <f t="shared" si="336"/>
        <v/>
      </c>
      <c r="AC1174" s="51" t="str">
        <f t="shared" si="337"/>
        <v/>
      </c>
      <c r="AD1174" s="52" t="str">
        <f t="shared" si="338"/>
        <v/>
      </c>
    </row>
    <row r="1175" spans="1:30" x14ac:dyDescent="0.25">
      <c r="A1175" s="49" t="str">
        <f>IF(B1175=$Z$1,MAX($A$1:A1174)+1,"")</f>
        <v/>
      </c>
      <c r="B1175" s="51" t="s">
        <v>43</v>
      </c>
      <c r="C1175" s="51" t="s">
        <v>603</v>
      </c>
      <c r="D1175" s="64" t="s">
        <v>1212</v>
      </c>
      <c r="E1175" s="64">
        <v>664553</v>
      </c>
      <c r="F1175" s="58" t="s">
        <v>34</v>
      </c>
      <c r="X1175" s="49" t="str">
        <f>IF(AA1175=$AA$1,MAX($X$1:X1174)+1,"")</f>
        <v/>
      </c>
      <c r="Y1175" s="50" t="str">
        <f t="shared" si="339"/>
        <v/>
      </c>
      <c r="Z1175" s="51" t="str">
        <f t="shared" si="334"/>
        <v/>
      </c>
      <c r="AA1175" s="50" t="str">
        <f t="shared" si="335"/>
        <v/>
      </c>
      <c r="AB1175" s="50" t="str">
        <f t="shared" si="336"/>
        <v/>
      </c>
      <c r="AC1175" s="51" t="str">
        <f t="shared" si="337"/>
        <v/>
      </c>
      <c r="AD1175" s="52" t="str">
        <f t="shared" si="338"/>
        <v/>
      </c>
    </row>
    <row r="1176" spans="1:30" x14ac:dyDescent="0.25">
      <c r="A1176" s="49" t="str">
        <f>IF(B1176=$Z$1,MAX($A$1:A1175)+1,"")</f>
        <v/>
      </c>
      <c r="B1176" s="51" t="s">
        <v>43</v>
      </c>
      <c r="C1176" s="51" t="s">
        <v>603</v>
      </c>
      <c r="D1176" s="64" t="s">
        <v>1213</v>
      </c>
      <c r="E1176" s="64">
        <v>671908</v>
      </c>
      <c r="F1176" s="58" t="s">
        <v>34</v>
      </c>
      <c r="X1176" s="49" t="str">
        <f>IF(AA1176=$AA$1,MAX($X$1:X1175)+1,"")</f>
        <v/>
      </c>
      <c r="Y1176" s="50" t="str">
        <f t="shared" si="339"/>
        <v/>
      </c>
      <c r="Z1176" s="51" t="str">
        <f t="shared" si="334"/>
        <v/>
      </c>
      <c r="AA1176" s="50" t="str">
        <f t="shared" si="335"/>
        <v/>
      </c>
      <c r="AB1176" s="50" t="str">
        <f t="shared" si="336"/>
        <v/>
      </c>
      <c r="AC1176" s="51" t="str">
        <f t="shared" si="337"/>
        <v/>
      </c>
      <c r="AD1176" s="52" t="str">
        <f t="shared" si="338"/>
        <v/>
      </c>
    </row>
    <row r="1177" spans="1:30" x14ac:dyDescent="0.25">
      <c r="A1177" s="49" t="str">
        <f>IF(B1177=$Z$1,MAX($A$1:A1176)+1,"")</f>
        <v/>
      </c>
      <c r="B1177" s="51" t="s">
        <v>43</v>
      </c>
      <c r="C1177" s="51" t="s">
        <v>603</v>
      </c>
      <c r="D1177" s="64" t="s">
        <v>622</v>
      </c>
      <c r="E1177" s="64">
        <v>671924</v>
      </c>
      <c r="F1177" s="58" t="s">
        <v>34</v>
      </c>
      <c r="X1177" s="49" t="str">
        <f>IF(AA1177=$AA$1,MAX($X$1:X1176)+1,"")</f>
        <v/>
      </c>
      <c r="Y1177" s="50" t="str">
        <f t="shared" si="339"/>
        <v/>
      </c>
      <c r="Z1177" s="51" t="str">
        <f t="shared" si="334"/>
        <v/>
      </c>
      <c r="AA1177" s="50" t="str">
        <f t="shared" si="335"/>
        <v/>
      </c>
      <c r="AB1177" s="50" t="str">
        <f t="shared" si="336"/>
        <v/>
      </c>
      <c r="AC1177" s="51" t="str">
        <f t="shared" si="337"/>
        <v/>
      </c>
      <c r="AD1177" s="52" t="str">
        <f t="shared" si="338"/>
        <v/>
      </c>
    </row>
    <row r="1178" spans="1:30" x14ac:dyDescent="0.25">
      <c r="A1178" s="49" t="str">
        <f>IF(B1178=$Z$1,MAX($A$1:A1177)+1,"")</f>
        <v/>
      </c>
      <c r="B1178" s="51" t="s">
        <v>43</v>
      </c>
      <c r="C1178" s="51" t="s">
        <v>603</v>
      </c>
      <c r="D1178" s="64" t="s">
        <v>1214</v>
      </c>
      <c r="E1178" s="64">
        <v>679631</v>
      </c>
      <c r="F1178" s="58" t="s">
        <v>34</v>
      </c>
      <c r="X1178" s="49" t="str">
        <f>IF(AA1178=$AA$1,MAX($X$1:X1177)+1,"")</f>
        <v/>
      </c>
      <c r="Y1178" s="50" t="str">
        <f t="shared" si="339"/>
        <v/>
      </c>
      <c r="Z1178" s="51" t="str">
        <f t="shared" si="334"/>
        <v/>
      </c>
      <c r="AA1178" s="50" t="str">
        <f t="shared" si="335"/>
        <v/>
      </c>
      <c r="AB1178" s="50" t="str">
        <f t="shared" si="336"/>
        <v/>
      </c>
      <c r="AC1178" s="51" t="str">
        <f t="shared" si="337"/>
        <v/>
      </c>
      <c r="AD1178" s="52" t="str">
        <f t="shared" si="338"/>
        <v/>
      </c>
    </row>
    <row r="1179" spans="1:30" x14ac:dyDescent="0.25">
      <c r="A1179" s="49" t="str">
        <f>IF(B1179=$Z$1,MAX($A$1:A1178)+1,"")</f>
        <v/>
      </c>
      <c r="B1179" s="51" t="s">
        <v>43</v>
      </c>
      <c r="C1179" s="51" t="s">
        <v>603</v>
      </c>
      <c r="D1179" s="64" t="s">
        <v>1215</v>
      </c>
      <c r="E1179" s="64">
        <v>679810</v>
      </c>
      <c r="F1179" s="58" t="s">
        <v>34</v>
      </c>
      <c r="X1179" s="49" t="str">
        <f>IF(AA1179=$AA$1,MAX($X$1:X1178)+1,"")</f>
        <v/>
      </c>
      <c r="Y1179" s="50" t="str">
        <f t="shared" si="339"/>
        <v/>
      </c>
      <c r="Z1179" s="51" t="str">
        <f t="shared" si="334"/>
        <v/>
      </c>
      <c r="AA1179" s="50" t="str">
        <f t="shared" si="335"/>
        <v/>
      </c>
      <c r="AB1179" s="50" t="str">
        <f t="shared" si="336"/>
        <v/>
      </c>
      <c r="AC1179" s="51" t="str">
        <f t="shared" si="337"/>
        <v/>
      </c>
      <c r="AD1179" s="52" t="str">
        <f t="shared" si="338"/>
        <v/>
      </c>
    </row>
    <row r="1180" spans="1:30" x14ac:dyDescent="0.25">
      <c r="A1180" s="49" t="str">
        <f>IF(B1180=$Z$1,MAX($A$1:A1179)+1,"")</f>
        <v/>
      </c>
      <c r="B1180" s="51" t="s">
        <v>43</v>
      </c>
      <c r="C1180" s="51" t="s">
        <v>603</v>
      </c>
      <c r="D1180" s="64" t="s">
        <v>1216</v>
      </c>
      <c r="E1180" s="64">
        <v>697141</v>
      </c>
      <c r="F1180" s="58" t="s">
        <v>34</v>
      </c>
      <c r="X1180" s="49" t="str">
        <f>IF(AA1180=$AA$1,MAX($X$1:X1179)+1,"")</f>
        <v/>
      </c>
      <c r="Y1180" s="50" t="str">
        <f t="shared" si="339"/>
        <v/>
      </c>
      <c r="Z1180" s="51" t="str">
        <f t="shared" si="334"/>
        <v/>
      </c>
      <c r="AA1180" s="50" t="str">
        <f t="shared" si="335"/>
        <v/>
      </c>
      <c r="AB1180" s="50" t="str">
        <f t="shared" si="336"/>
        <v/>
      </c>
      <c r="AC1180" s="51" t="str">
        <f t="shared" si="337"/>
        <v/>
      </c>
      <c r="AD1180" s="52" t="str">
        <f t="shared" si="338"/>
        <v/>
      </c>
    </row>
    <row r="1181" spans="1:30" x14ac:dyDescent="0.25">
      <c r="A1181" s="49" t="str">
        <f>IF(B1181=$Z$1,MAX($A$1:A1180)+1,"")</f>
        <v/>
      </c>
      <c r="B1181" s="51" t="s">
        <v>43</v>
      </c>
      <c r="C1181" s="51" t="s">
        <v>603</v>
      </c>
      <c r="D1181" s="64" t="s">
        <v>1217</v>
      </c>
      <c r="E1181" s="64">
        <v>697150</v>
      </c>
      <c r="F1181" s="58" t="s">
        <v>34</v>
      </c>
      <c r="X1181" s="49" t="str">
        <f>IF(AA1181=$AA$1,MAX($X$1:X1180)+1,"")</f>
        <v/>
      </c>
      <c r="Y1181" s="50" t="str">
        <f t="shared" si="339"/>
        <v/>
      </c>
      <c r="Z1181" s="51" t="str">
        <f t="shared" si="334"/>
        <v/>
      </c>
      <c r="AA1181" s="50" t="str">
        <f t="shared" si="335"/>
        <v/>
      </c>
      <c r="AB1181" s="50" t="str">
        <f t="shared" si="336"/>
        <v/>
      </c>
      <c r="AC1181" s="51" t="str">
        <f t="shared" si="337"/>
        <v/>
      </c>
      <c r="AD1181" s="52" t="str">
        <f t="shared" si="338"/>
        <v/>
      </c>
    </row>
    <row r="1182" spans="1:30" x14ac:dyDescent="0.25">
      <c r="A1182" s="49" t="str">
        <f>IF(B1182=$Z$1,MAX($A$1:A1181)+1,"")</f>
        <v/>
      </c>
      <c r="B1182" s="51" t="s">
        <v>43</v>
      </c>
      <c r="C1182" s="51" t="s">
        <v>603</v>
      </c>
      <c r="D1182" s="64" t="s">
        <v>626</v>
      </c>
      <c r="E1182" s="64">
        <v>721506</v>
      </c>
      <c r="F1182" s="58" t="s">
        <v>34</v>
      </c>
      <c r="X1182" s="49" t="str">
        <f>IF(AA1182=$AA$1,MAX($X$1:X1181)+1,"")</f>
        <v/>
      </c>
      <c r="Y1182" s="50" t="str">
        <f t="shared" si="339"/>
        <v/>
      </c>
      <c r="Z1182" s="51" t="str">
        <f t="shared" si="334"/>
        <v/>
      </c>
      <c r="AA1182" s="50" t="str">
        <f t="shared" si="335"/>
        <v/>
      </c>
      <c r="AB1182" s="50" t="str">
        <f t="shared" si="336"/>
        <v/>
      </c>
      <c r="AC1182" s="51" t="str">
        <f t="shared" si="337"/>
        <v/>
      </c>
      <c r="AD1182" s="52" t="str">
        <f t="shared" si="338"/>
        <v/>
      </c>
    </row>
    <row r="1183" spans="1:30" x14ac:dyDescent="0.25">
      <c r="A1183" s="49" t="str">
        <f>IF(B1183=$Z$1,MAX($A$1:A1182)+1,"")</f>
        <v/>
      </c>
      <c r="B1183" s="51" t="s">
        <v>43</v>
      </c>
      <c r="C1183" s="51" t="s">
        <v>603</v>
      </c>
      <c r="D1183" s="64" t="s">
        <v>1218</v>
      </c>
      <c r="E1183" s="64">
        <v>721514</v>
      </c>
      <c r="F1183" s="58" t="s">
        <v>34</v>
      </c>
      <c r="X1183" s="49" t="str">
        <f>IF(AA1183=$AA$1,MAX($X$1:X1182)+1,"")</f>
        <v/>
      </c>
      <c r="Y1183" s="50" t="str">
        <f t="shared" si="339"/>
        <v/>
      </c>
      <c r="Z1183" s="51" t="str">
        <f t="shared" si="334"/>
        <v/>
      </c>
      <c r="AA1183" s="50" t="str">
        <f t="shared" si="335"/>
        <v/>
      </c>
      <c r="AB1183" s="50" t="str">
        <f t="shared" si="336"/>
        <v/>
      </c>
      <c r="AC1183" s="51" t="str">
        <f t="shared" si="337"/>
        <v/>
      </c>
      <c r="AD1183" s="52" t="str">
        <f t="shared" si="338"/>
        <v/>
      </c>
    </row>
    <row r="1184" spans="1:30" x14ac:dyDescent="0.25">
      <c r="A1184" s="49" t="str">
        <f>IF(B1184=$Z$1,MAX($A$1:A1183)+1,"")</f>
        <v/>
      </c>
      <c r="B1184" s="51" t="s">
        <v>43</v>
      </c>
      <c r="C1184" s="51" t="s">
        <v>603</v>
      </c>
      <c r="D1184" s="64" t="s">
        <v>1219</v>
      </c>
      <c r="E1184" s="64">
        <v>721522</v>
      </c>
      <c r="F1184" s="58" t="s">
        <v>34</v>
      </c>
      <c r="X1184" s="49" t="str">
        <f>IF(AA1184=$AA$1,MAX($X$1:X1183)+1,"")</f>
        <v/>
      </c>
      <c r="Y1184" s="50" t="str">
        <f t="shared" si="339"/>
        <v/>
      </c>
      <c r="Z1184" s="51" t="str">
        <f t="shared" si="334"/>
        <v/>
      </c>
      <c r="AA1184" s="50" t="str">
        <f t="shared" si="335"/>
        <v/>
      </c>
      <c r="AB1184" s="50" t="str">
        <f t="shared" si="336"/>
        <v/>
      </c>
      <c r="AC1184" s="51" t="str">
        <f t="shared" si="337"/>
        <v/>
      </c>
      <c r="AD1184" s="52" t="str">
        <f t="shared" si="338"/>
        <v/>
      </c>
    </row>
    <row r="1185" spans="1:30" x14ac:dyDescent="0.25">
      <c r="A1185" s="49" t="str">
        <f>IF(B1185=$Z$1,MAX($A$1:A1184)+1,"")</f>
        <v/>
      </c>
      <c r="B1185" s="51" t="s">
        <v>43</v>
      </c>
      <c r="C1185" s="51" t="s">
        <v>603</v>
      </c>
      <c r="D1185" s="64" t="s">
        <v>1220</v>
      </c>
      <c r="E1185" s="64">
        <v>726532</v>
      </c>
      <c r="F1185" s="58" t="s">
        <v>34</v>
      </c>
      <c r="X1185" s="49" t="str">
        <f>IF(AA1185=$AA$1,MAX($X$1:X1184)+1,"")</f>
        <v/>
      </c>
      <c r="Y1185" s="50" t="str">
        <f t="shared" si="339"/>
        <v/>
      </c>
      <c r="Z1185" s="51" t="str">
        <f t="shared" si="334"/>
        <v/>
      </c>
      <c r="AA1185" s="50" t="str">
        <f t="shared" si="335"/>
        <v/>
      </c>
      <c r="AB1185" s="50" t="str">
        <f t="shared" si="336"/>
        <v/>
      </c>
      <c r="AC1185" s="51" t="str">
        <f t="shared" si="337"/>
        <v/>
      </c>
      <c r="AD1185" s="52" t="str">
        <f t="shared" si="338"/>
        <v/>
      </c>
    </row>
    <row r="1186" spans="1:30" x14ac:dyDescent="0.25">
      <c r="A1186" s="49" t="str">
        <f>IF(B1186=$Z$1,MAX($A$1:A1185)+1,"")</f>
        <v/>
      </c>
      <c r="B1186" s="51" t="s">
        <v>43</v>
      </c>
      <c r="C1186" s="51" t="s">
        <v>603</v>
      </c>
      <c r="D1186" s="64" t="s">
        <v>1221</v>
      </c>
      <c r="E1186" s="64">
        <v>734543</v>
      </c>
      <c r="F1186" s="58" t="s">
        <v>34</v>
      </c>
      <c r="X1186" s="49" t="str">
        <f>IF(AA1186=$AA$1,MAX($X$1:X1185)+1,"")</f>
        <v/>
      </c>
      <c r="Y1186" s="50" t="str">
        <f t="shared" si="339"/>
        <v/>
      </c>
      <c r="Z1186" s="51" t="str">
        <f t="shared" si="334"/>
        <v/>
      </c>
      <c r="AA1186" s="50" t="str">
        <f t="shared" si="335"/>
        <v/>
      </c>
      <c r="AB1186" s="50" t="str">
        <f t="shared" si="336"/>
        <v/>
      </c>
      <c r="AC1186" s="51" t="str">
        <f t="shared" si="337"/>
        <v/>
      </c>
      <c r="AD1186" s="52" t="str">
        <f t="shared" si="338"/>
        <v/>
      </c>
    </row>
    <row r="1187" spans="1:30" x14ac:dyDescent="0.25">
      <c r="A1187" s="49" t="str">
        <f>IF(B1187=$Z$1,MAX($A$1:A1186)+1,"")</f>
        <v/>
      </c>
      <c r="B1187" s="51" t="s">
        <v>43</v>
      </c>
      <c r="C1187" s="51" t="s">
        <v>603</v>
      </c>
      <c r="D1187" s="64" t="s">
        <v>1222</v>
      </c>
      <c r="E1187" s="64">
        <v>763756</v>
      </c>
      <c r="F1187" s="58" t="s">
        <v>34</v>
      </c>
      <c r="X1187" s="49" t="str">
        <f>IF(AA1187=$AA$1,MAX($X$1:X1186)+1,"")</f>
        <v/>
      </c>
      <c r="Y1187" s="50" t="str">
        <f t="shared" si="339"/>
        <v/>
      </c>
      <c r="Z1187" s="51" t="str">
        <f t="shared" si="334"/>
        <v/>
      </c>
      <c r="AA1187" s="50" t="str">
        <f t="shared" si="335"/>
        <v/>
      </c>
      <c r="AB1187" s="50" t="str">
        <f t="shared" si="336"/>
        <v/>
      </c>
      <c r="AC1187" s="51" t="str">
        <f t="shared" si="337"/>
        <v/>
      </c>
      <c r="AD1187" s="52" t="str">
        <f t="shared" si="338"/>
        <v/>
      </c>
    </row>
    <row r="1188" spans="1:30" x14ac:dyDescent="0.25">
      <c r="A1188" s="49" t="str">
        <f>IF(B1188=$Z$1,MAX($A$1:A1187)+1,"")</f>
        <v/>
      </c>
      <c r="B1188" s="51" t="s">
        <v>43</v>
      </c>
      <c r="C1188" s="51" t="s">
        <v>603</v>
      </c>
      <c r="D1188" s="64" t="s">
        <v>1223</v>
      </c>
      <c r="E1188" s="64">
        <v>768391</v>
      </c>
      <c r="F1188" s="58" t="s">
        <v>34</v>
      </c>
      <c r="X1188" s="49" t="str">
        <f>IF(AA1188=$AA$1,MAX($X$1:X1187)+1,"")</f>
        <v/>
      </c>
      <c r="Y1188" s="50" t="str">
        <f t="shared" si="339"/>
        <v/>
      </c>
      <c r="Z1188" s="51" t="str">
        <f t="shared" si="334"/>
        <v/>
      </c>
      <c r="AA1188" s="50" t="str">
        <f t="shared" si="335"/>
        <v/>
      </c>
      <c r="AB1188" s="50" t="str">
        <f t="shared" si="336"/>
        <v/>
      </c>
      <c r="AC1188" s="51" t="str">
        <f t="shared" si="337"/>
        <v/>
      </c>
      <c r="AD1188" s="52" t="str">
        <f t="shared" si="338"/>
        <v/>
      </c>
    </row>
    <row r="1189" spans="1:30" x14ac:dyDescent="0.25">
      <c r="A1189" s="49" t="str">
        <f>IF(B1189=$Z$1,MAX($A$1:A1188)+1,"")</f>
        <v/>
      </c>
      <c r="B1189" s="51" t="s">
        <v>43</v>
      </c>
      <c r="C1189" s="51" t="s">
        <v>603</v>
      </c>
      <c r="D1189" s="64" t="s">
        <v>1224</v>
      </c>
      <c r="E1189" s="64">
        <v>768502</v>
      </c>
      <c r="F1189" s="58" t="s">
        <v>34</v>
      </c>
      <c r="X1189" s="49" t="str">
        <f>IF(AA1189=$AA$1,MAX($X$1:X1188)+1,"")</f>
        <v/>
      </c>
      <c r="Y1189" s="50" t="str">
        <f t="shared" si="339"/>
        <v/>
      </c>
      <c r="Z1189" s="51" t="str">
        <f t="shared" si="334"/>
        <v/>
      </c>
      <c r="AA1189" s="50" t="str">
        <f t="shared" si="335"/>
        <v/>
      </c>
      <c r="AB1189" s="50" t="str">
        <f t="shared" si="336"/>
        <v/>
      </c>
      <c r="AC1189" s="51" t="str">
        <f t="shared" si="337"/>
        <v/>
      </c>
      <c r="AD1189" s="52" t="str">
        <f t="shared" si="338"/>
        <v/>
      </c>
    </row>
    <row r="1190" spans="1:30" x14ac:dyDescent="0.25">
      <c r="A1190" s="49" t="str">
        <f>IF(B1190=$Z$1,MAX($A$1:A1189)+1,"")</f>
        <v/>
      </c>
      <c r="B1190" s="51" t="s">
        <v>43</v>
      </c>
      <c r="C1190" s="51" t="s">
        <v>603</v>
      </c>
      <c r="D1190" s="64" t="s">
        <v>1225</v>
      </c>
      <c r="E1190" s="64">
        <v>768511</v>
      </c>
      <c r="F1190" s="58" t="s">
        <v>34</v>
      </c>
      <c r="X1190" s="49" t="str">
        <f>IF(AA1190=$AA$1,MAX($X$1:X1189)+1,"")</f>
        <v/>
      </c>
      <c r="Y1190" s="50" t="str">
        <f t="shared" si="339"/>
        <v/>
      </c>
      <c r="Z1190" s="51" t="str">
        <f t="shared" si="334"/>
        <v/>
      </c>
      <c r="AA1190" s="50" t="str">
        <f t="shared" si="335"/>
        <v/>
      </c>
      <c r="AB1190" s="50" t="str">
        <f t="shared" si="336"/>
        <v/>
      </c>
      <c r="AC1190" s="51" t="str">
        <f t="shared" si="337"/>
        <v/>
      </c>
      <c r="AD1190" s="52" t="str">
        <f t="shared" si="338"/>
        <v/>
      </c>
    </row>
    <row r="1191" spans="1:30" x14ac:dyDescent="0.25">
      <c r="A1191" s="49" t="str">
        <f>IF(B1191=$Z$1,MAX($A$1:A1190)+1,"")</f>
        <v/>
      </c>
      <c r="B1191" s="51" t="s">
        <v>43</v>
      </c>
      <c r="C1191" s="51" t="s">
        <v>603</v>
      </c>
      <c r="D1191" s="64" t="s">
        <v>630</v>
      </c>
      <c r="E1191" s="64">
        <v>770698</v>
      </c>
      <c r="F1191" s="58" t="s">
        <v>34</v>
      </c>
      <c r="X1191" s="49" t="str">
        <f>IF(AA1191=$AA$1,MAX($X$1:X1190)+1,"")</f>
        <v/>
      </c>
      <c r="Y1191" s="50" t="str">
        <f t="shared" si="339"/>
        <v/>
      </c>
      <c r="Z1191" s="51" t="str">
        <f t="shared" si="334"/>
        <v/>
      </c>
      <c r="AA1191" s="50" t="str">
        <f t="shared" si="335"/>
        <v/>
      </c>
      <c r="AB1191" s="50" t="str">
        <f t="shared" si="336"/>
        <v/>
      </c>
      <c r="AC1191" s="51" t="str">
        <f t="shared" si="337"/>
        <v/>
      </c>
      <c r="AD1191" s="52" t="str">
        <f t="shared" si="338"/>
        <v/>
      </c>
    </row>
    <row r="1192" spans="1:30" x14ac:dyDescent="0.25">
      <c r="A1192" s="49" t="str">
        <f>IF(B1192=$Z$1,MAX($A$1:A1191)+1,"")</f>
        <v/>
      </c>
      <c r="B1192" s="51" t="s">
        <v>43</v>
      </c>
      <c r="C1192" s="51" t="s">
        <v>603</v>
      </c>
      <c r="D1192" s="64" t="s">
        <v>634</v>
      </c>
      <c r="E1192" s="64">
        <v>787027</v>
      </c>
      <c r="F1192" s="58" t="s">
        <v>34</v>
      </c>
      <c r="X1192" s="49" t="str">
        <f>IF(AA1192=$AA$1,MAX($X$1:X1191)+1,"")</f>
        <v/>
      </c>
      <c r="Y1192" s="50" t="str">
        <f t="shared" si="339"/>
        <v/>
      </c>
      <c r="Z1192" s="51" t="str">
        <f t="shared" si="334"/>
        <v/>
      </c>
      <c r="AA1192" s="50" t="str">
        <f t="shared" si="335"/>
        <v/>
      </c>
      <c r="AB1192" s="50" t="str">
        <f t="shared" si="336"/>
        <v/>
      </c>
      <c r="AC1192" s="51" t="str">
        <f t="shared" si="337"/>
        <v/>
      </c>
      <c r="AD1192" s="52" t="str">
        <f t="shared" si="338"/>
        <v/>
      </c>
    </row>
    <row r="1193" spans="1:30" x14ac:dyDescent="0.25">
      <c r="A1193" s="49" t="str">
        <f>IF(B1193=$Z$1,MAX($A$1:A1192)+1,"")</f>
        <v/>
      </c>
      <c r="B1193" s="51" t="s">
        <v>43</v>
      </c>
      <c r="C1193" s="51" t="s">
        <v>603</v>
      </c>
      <c r="D1193" s="64" t="s">
        <v>1226</v>
      </c>
      <c r="E1193" s="64">
        <v>795682</v>
      </c>
      <c r="F1193" s="58" t="s">
        <v>34</v>
      </c>
      <c r="X1193" s="49" t="str">
        <f>IF(AA1193=$AA$1,MAX($X$1:X1192)+1,"")</f>
        <v/>
      </c>
      <c r="Y1193" s="50" t="str">
        <f t="shared" si="339"/>
        <v/>
      </c>
      <c r="Z1193" s="51" t="str">
        <f t="shared" si="334"/>
        <v/>
      </c>
      <c r="AA1193" s="50" t="str">
        <f t="shared" si="335"/>
        <v/>
      </c>
      <c r="AB1193" s="50" t="str">
        <f t="shared" si="336"/>
        <v/>
      </c>
      <c r="AC1193" s="51" t="str">
        <f t="shared" si="337"/>
        <v/>
      </c>
      <c r="AD1193" s="52" t="str">
        <f t="shared" si="338"/>
        <v/>
      </c>
    </row>
    <row r="1194" spans="1:30" x14ac:dyDescent="0.25">
      <c r="A1194" s="49" t="str">
        <f>IF(B1194=$Z$1,MAX($A$1:A1193)+1,"")</f>
        <v/>
      </c>
      <c r="B1194" s="51" t="s">
        <v>43</v>
      </c>
      <c r="C1194" s="51" t="s">
        <v>603</v>
      </c>
      <c r="D1194" s="64" t="s">
        <v>1227</v>
      </c>
      <c r="E1194" s="64">
        <v>796859</v>
      </c>
      <c r="F1194" s="58" t="s">
        <v>34</v>
      </c>
      <c r="X1194" s="49" t="str">
        <f>IF(AA1194=$AA$1,MAX($X$1:X1193)+1,"")</f>
        <v/>
      </c>
      <c r="Y1194" s="50" t="str">
        <f t="shared" si="339"/>
        <v/>
      </c>
      <c r="Z1194" s="51" t="str">
        <f t="shared" ref="Z1194:Z1257" si="340">IF(Y1194="","",LOOKUP(Y1194,$A$2:$A$10000,$B$2:$B$10000))</f>
        <v/>
      </c>
      <c r="AA1194" s="50" t="str">
        <f t="shared" ref="AA1194:AA1257" si="341">IF(Y1194="","",LOOKUP(Y1194,$A$2:$A$10000,$C$2:$C$10000))</f>
        <v/>
      </c>
      <c r="AB1194" s="50" t="str">
        <f t="shared" ref="AB1194:AB1257" si="342">IF(Y1194="","",LOOKUP(Y1194,$A$2:$A$10000,$D$2:$D$10000))</f>
        <v/>
      </c>
      <c r="AC1194" s="51" t="str">
        <f t="shared" ref="AC1194:AC1257" si="343">IF(Y1194="","",LOOKUP(Y1194,$A$2:$A$10000,$E$2:$E$10000))</f>
        <v/>
      </c>
      <c r="AD1194" s="52" t="str">
        <f t="shared" ref="AD1194:AD1257" si="344">IF(Y1194="","",LOOKUP(Y1194,$A$2:$A$10000,$F$2:$F$10000))</f>
        <v/>
      </c>
    </row>
    <row r="1195" spans="1:30" x14ac:dyDescent="0.25">
      <c r="A1195" s="49" t="str">
        <f>IF(B1195=$Z$1,MAX($A$1:A1194)+1,"")</f>
        <v/>
      </c>
      <c r="B1195" s="51" t="s">
        <v>43</v>
      </c>
      <c r="C1195" s="51" t="s">
        <v>603</v>
      </c>
      <c r="D1195" s="64" t="s">
        <v>1228</v>
      </c>
      <c r="E1195" s="64">
        <v>796875</v>
      </c>
      <c r="F1195" s="58" t="s">
        <v>34</v>
      </c>
      <c r="X1195" s="49" t="str">
        <f>IF(AA1195=$AA$1,MAX($X$1:X1194)+1,"")</f>
        <v/>
      </c>
      <c r="Y1195" s="50" t="str">
        <f t="shared" si="339"/>
        <v/>
      </c>
      <c r="Z1195" s="51" t="str">
        <f t="shared" si="340"/>
        <v/>
      </c>
      <c r="AA1195" s="50" t="str">
        <f t="shared" si="341"/>
        <v/>
      </c>
      <c r="AB1195" s="50" t="str">
        <f t="shared" si="342"/>
        <v/>
      </c>
      <c r="AC1195" s="51" t="str">
        <f t="shared" si="343"/>
        <v/>
      </c>
      <c r="AD1195" s="52" t="str">
        <f t="shared" si="344"/>
        <v/>
      </c>
    </row>
    <row r="1196" spans="1:30" x14ac:dyDescent="0.25">
      <c r="A1196" s="49" t="str">
        <f>IF(B1196=$Z$1,MAX($A$1:A1195)+1,"")</f>
        <v/>
      </c>
      <c r="B1196" s="51" t="s">
        <v>43</v>
      </c>
      <c r="C1196" s="51" t="s">
        <v>603</v>
      </c>
      <c r="D1196" s="64" t="s">
        <v>1229</v>
      </c>
      <c r="E1196" s="64">
        <v>796891</v>
      </c>
      <c r="F1196" s="58" t="s">
        <v>34</v>
      </c>
      <c r="X1196" s="49" t="str">
        <f>IF(AA1196=$AA$1,MAX($X$1:X1195)+1,"")</f>
        <v/>
      </c>
      <c r="Y1196" s="50" t="str">
        <f t="shared" si="339"/>
        <v/>
      </c>
      <c r="Z1196" s="51" t="str">
        <f t="shared" si="340"/>
        <v/>
      </c>
      <c r="AA1196" s="50" t="str">
        <f t="shared" si="341"/>
        <v/>
      </c>
      <c r="AB1196" s="50" t="str">
        <f t="shared" si="342"/>
        <v/>
      </c>
      <c r="AC1196" s="51" t="str">
        <f t="shared" si="343"/>
        <v/>
      </c>
      <c r="AD1196" s="52" t="str">
        <f t="shared" si="344"/>
        <v/>
      </c>
    </row>
    <row r="1197" spans="1:30" x14ac:dyDescent="0.25">
      <c r="A1197" s="49" t="str">
        <f>IF(B1197=$Z$1,MAX($A$1:A1196)+1,"")</f>
        <v/>
      </c>
      <c r="B1197" s="51" t="s">
        <v>43</v>
      </c>
      <c r="C1197" s="51" t="s">
        <v>603</v>
      </c>
      <c r="D1197" s="64" t="s">
        <v>1230</v>
      </c>
      <c r="E1197" s="64">
        <v>796972</v>
      </c>
      <c r="F1197" s="58" t="s">
        <v>34</v>
      </c>
      <c r="X1197" s="49" t="str">
        <f>IF(AA1197=$AA$1,MAX($X$1:X1196)+1,"")</f>
        <v/>
      </c>
      <c r="Y1197" s="50" t="str">
        <f t="shared" si="339"/>
        <v/>
      </c>
      <c r="Z1197" s="51" t="str">
        <f t="shared" si="340"/>
        <v/>
      </c>
      <c r="AA1197" s="50" t="str">
        <f t="shared" si="341"/>
        <v/>
      </c>
      <c r="AB1197" s="50" t="str">
        <f t="shared" si="342"/>
        <v/>
      </c>
      <c r="AC1197" s="51" t="str">
        <f t="shared" si="343"/>
        <v/>
      </c>
      <c r="AD1197" s="52" t="str">
        <f t="shared" si="344"/>
        <v/>
      </c>
    </row>
    <row r="1198" spans="1:30" x14ac:dyDescent="0.25">
      <c r="A1198" s="49" t="str">
        <f>IF(B1198=$Z$1,MAX($A$1:A1197)+1,"")</f>
        <v/>
      </c>
      <c r="B1198" s="51" t="s">
        <v>43</v>
      </c>
      <c r="C1198" s="51" t="s">
        <v>636</v>
      </c>
      <c r="D1198" s="64" t="s">
        <v>1231</v>
      </c>
      <c r="E1198" s="64">
        <v>729710</v>
      </c>
      <c r="F1198" s="58" t="s">
        <v>34</v>
      </c>
      <c r="X1198" s="49" t="str">
        <f>IF(AA1198=$AA$1,MAX($X$1:X1197)+1,"")</f>
        <v/>
      </c>
      <c r="Y1198" s="50" t="str">
        <f t="shared" si="339"/>
        <v/>
      </c>
      <c r="Z1198" s="51" t="str">
        <f t="shared" si="340"/>
        <v/>
      </c>
      <c r="AA1198" s="50" t="str">
        <f t="shared" si="341"/>
        <v/>
      </c>
      <c r="AB1198" s="50" t="str">
        <f t="shared" si="342"/>
        <v/>
      </c>
      <c r="AC1198" s="51" t="str">
        <f t="shared" si="343"/>
        <v/>
      </c>
      <c r="AD1198" s="52" t="str">
        <f t="shared" si="344"/>
        <v/>
      </c>
    </row>
    <row r="1199" spans="1:30" x14ac:dyDescent="0.25">
      <c r="A1199" s="49" t="str">
        <f>IF(B1199=$Z$1,MAX($A$1:A1198)+1,"")</f>
        <v/>
      </c>
      <c r="B1199" s="51" t="s">
        <v>43</v>
      </c>
      <c r="C1199" s="51" t="s">
        <v>641</v>
      </c>
      <c r="D1199" s="64" t="s">
        <v>1232</v>
      </c>
      <c r="E1199" s="64">
        <v>711276</v>
      </c>
      <c r="F1199" s="58" t="s">
        <v>34</v>
      </c>
      <c r="X1199" s="49" t="str">
        <f>IF(AA1199=$AA$1,MAX($X$1:X1198)+1,"")</f>
        <v/>
      </c>
      <c r="Y1199" s="50" t="str">
        <f t="shared" si="339"/>
        <v/>
      </c>
      <c r="Z1199" s="51" t="str">
        <f t="shared" si="340"/>
        <v/>
      </c>
      <c r="AA1199" s="50" t="str">
        <f t="shared" si="341"/>
        <v/>
      </c>
      <c r="AB1199" s="50" t="str">
        <f t="shared" si="342"/>
        <v/>
      </c>
      <c r="AC1199" s="51" t="str">
        <f t="shared" si="343"/>
        <v/>
      </c>
      <c r="AD1199" s="52" t="str">
        <f t="shared" si="344"/>
        <v/>
      </c>
    </row>
    <row r="1200" spans="1:30" x14ac:dyDescent="0.25">
      <c r="A1200" s="49" t="str">
        <f>IF(B1200=$Z$1,MAX($A$1:A1199)+1,"")</f>
        <v/>
      </c>
      <c r="B1200" s="51" t="s">
        <v>43</v>
      </c>
      <c r="C1200" s="51" t="s">
        <v>644</v>
      </c>
      <c r="D1200" s="64" t="s">
        <v>1233</v>
      </c>
      <c r="E1200" s="64">
        <v>609722</v>
      </c>
      <c r="F1200" s="58" t="s">
        <v>34</v>
      </c>
      <c r="X1200" s="49" t="str">
        <f>IF(AA1200=$AA$1,MAX($X$1:X1199)+1,"")</f>
        <v/>
      </c>
      <c r="Y1200" s="50" t="str">
        <f t="shared" si="339"/>
        <v/>
      </c>
      <c r="Z1200" s="51" t="str">
        <f t="shared" si="340"/>
        <v/>
      </c>
      <c r="AA1200" s="50" t="str">
        <f t="shared" si="341"/>
        <v/>
      </c>
      <c r="AB1200" s="50" t="str">
        <f t="shared" si="342"/>
        <v/>
      </c>
      <c r="AC1200" s="51" t="str">
        <f t="shared" si="343"/>
        <v/>
      </c>
      <c r="AD1200" s="52" t="str">
        <f t="shared" si="344"/>
        <v/>
      </c>
    </row>
    <row r="1201" spans="1:30" x14ac:dyDescent="0.25">
      <c r="A1201" s="49" t="str">
        <f>IF(B1201=$Z$1,MAX($A$1:A1200)+1,"")</f>
        <v/>
      </c>
      <c r="B1201" s="51" t="s">
        <v>43</v>
      </c>
      <c r="C1201" s="51" t="s">
        <v>644</v>
      </c>
      <c r="D1201" s="64" t="s">
        <v>1234</v>
      </c>
      <c r="E1201" s="64">
        <v>623946</v>
      </c>
      <c r="F1201" s="58" t="s">
        <v>34</v>
      </c>
      <c r="X1201" s="49" t="str">
        <f>IF(AA1201=$AA$1,MAX($X$1:X1200)+1,"")</f>
        <v/>
      </c>
      <c r="Y1201" s="50" t="str">
        <f t="shared" si="339"/>
        <v/>
      </c>
      <c r="Z1201" s="51" t="str">
        <f t="shared" si="340"/>
        <v/>
      </c>
      <c r="AA1201" s="50" t="str">
        <f t="shared" si="341"/>
        <v/>
      </c>
      <c r="AB1201" s="50" t="str">
        <f t="shared" si="342"/>
        <v/>
      </c>
      <c r="AC1201" s="51" t="str">
        <f t="shared" si="343"/>
        <v/>
      </c>
      <c r="AD1201" s="52" t="str">
        <f t="shared" si="344"/>
        <v/>
      </c>
    </row>
    <row r="1202" spans="1:30" x14ac:dyDescent="0.25">
      <c r="A1202" s="49" t="str">
        <f>IF(B1202=$Z$1,MAX($A$1:A1201)+1,"")</f>
        <v/>
      </c>
      <c r="B1202" s="51" t="s">
        <v>43</v>
      </c>
      <c r="C1202" s="51" t="s">
        <v>644</v>
      </c>
      <c r="D1202" s="64" t="s">
        <v>1235</v>
      </c>
      <c r="E1202" s="64">
        <v>678759</v>
      </c>
      <c r="F1202" s="58" t="s">
        <v>34</v>
      </c>
      <c r="X1202" s="49" t="str">
        <f>IF(AA1202=$AA$1,MAX($X$1:X1201)+1,"")</f>
        <v/>
      </c>
      <c r="Y1202" s="50" t="str">
        <f t="shared" si="339"/>
        <v/>
      </c>
      <c r="Z1202" s="51" t="str">
        <f t="shared" si="340"/>
        <v/>
      </c>
      <c r="AA1202" s="50" t="str">
        <f t="shared" si="341"/>
        <v/>
      </c>
      <c r="AB1202" s="50" t="str">
        <f t="shared" si="342"/>
        <v/>
      </c>
      <c r="AC1202" s="51" t="str">
        <f t="shared" si="343"/>
        <v/>
      </c>
      <c r="AD1202" s="52" t="str">
        <f t="shared" si="344"/>
        <v/>
      </c>
    </row>
    <row r="1203" spans="1:30" x14ac:dyDescent="0.25">
      <c r="A1203" s="49" t="str">
        <f>IF(B1203=$Z$1,MAX($A$1:A1202)+1,"")</f>
        <v/>
      </c>
      <c r="B1203" s="51" t="s">
        <v>43</v>
      </c>
      <c r="C1203" s="51" t="s">
        <v>644</v>
      </c>
      <c r="D1203" s="64" t="s">
        <v>1236</v>
      </c>
      <c r="E1203" s="64">
        <v>736635</v>
      </c>
      <c r="F1203" s="58" t="s">
        <v>34</v>
      </c>
      <c r="X1203" s="49" t="str">
        <f>IF(AA1203=$AA$1,MAX($X$1:X1202)+1,"")</f>
        <v/>
      </c>
      <c r="Y1203" s="50" t="str">
        <f t="shared" si="339"/>
        <v/>
      </c>
      <c r="Z1203" s="51" t="str">
        <f t="shared" si="340"/>
        <v/>
      </c>
      <c r="AA1203" s="50" t="str">
        <f t="shared" si="341"/>
        <v/>
      </c>
      <c r="AB1203" s="50" t="str">
        <f t="shared" si="342"/>
        <v/>
      </c>
      <c r="AC1203" s="51" t="str">
        <f t="shared" si="343"/>
        <v/>
      </c>
      <c r="AD1203" s="52" t="str">
        <f t="shared" si="344"/>
        <v/>
      </c>
    </row>
    <row r="1204" spans="1:30" x14ac:dyDescent="0.25">
      <c r="A1204" s="49" t="str">
        <f>IF(B1204=$Z$1,MAX($A$1:A1203)+1,"")</f>
        <v/>
      </c>
      <c r="B1204" s="51" t="s">
        <v>43</v>
      </c>
      <c r="C1204" s="51" t="s">
        <v>644</v>
      </c>
      <c r="D1204" s="64" t="s">
        <v>1237</v>
      </c>
      <c r="E1204" s="64">
        <v>763250</v>
      </c>
      <c r="F1204" s="58" t="s">
        <v>34</v>
      </c>
      <c r="X1204" s="49" t="str">
        <f>IF(AA1204=$AA$1,MAX($X$1:X1203)+1,"")</f>
        <v/>
      </c>
      <c r="Y1204" s="50" t="str">
        <f t="shared" si="339"/>
        <v/>
      </c>
      <c r="Z1204" s="51" t="str">
        <f t="shared" si="340"/>
        <v/>
      </c>
      <c r="AA1204" s="50" t="str">
        <f t="shared" si="341"/>
        <v/>
      </c>
      <c r="AB1204" s="50" t="str">
        <f t="shared" si="342"/>
        <v/>
      </c>
      <c r="AC1204" s="51" t="str">
        <f t="shared" si="343"/>
        <v/>
      </c>
      <c r="AD1204" s="52" t="str">
        <f t="shared" si="344"/>
        <v/>
      </c>
    </row>
    <row r="1205" spans="1:30" x14ac:dyDescent="0.25">
      <c r="A1205" s="49" t="str">
        <f>IF(B1205=$Z$1,MAX($A$1:A1204)+1,"")</f>
        <v/>
      </c>
      <c r="B1205" s="51" t="s">
        <v>43</v>
      </c>
      <c r="C1205" s="51" t="s">
        <v>648</v>
      </c>
      <c r="D1205" s="64" t="s">
        <v>652</v>
      </c>
      <c r="E1205" s="64">
        <v>691232</v>
      </c>
      <c r="F1205" s="58" t="s">
        <v>34</v>
      </c>
      <c r="X1205" s="49" t="str">
        <f>IF(AA1205=$AA$1,MAX($X$1:X1204)+1,"")</f>
        <v/>
      </c>
      <c r="Y1205" s="50" t="str">
        <f t="shared" si="339"/>
        <v/>
      </c>
      <c r="Z1205" s="51" t="str">
        <f t="shared" si="340"/>
        <v/>
      </c>
      <c r="AA1205" s="50" t="str">
        <f t="shared" si="341"/>
        <v/>
      </c>
      <c r="AB1205" s="50" t="str">
        <f t="shared" si="342"/>
        <v/>
      </c>
      <c r="AC1205" s="51" t="str">
        <f t="shared" si="343"/>
        <v/>
      </c>
      <c r="AD1205" s="52" t="str">
        <f t="shared" si="344"/>
        <v/>
      </c>
    </row>
    <row r="1206" spans="1:30" x14ac:dyDescent="0.25">
      <c r="A1206" s="49" t="str">
        <f>IF(B1206=$Z$1,MAX($A$1:A1205)+1,"")</f>
        <v/>
      </c>
      <c r="B1206" s="51" t="s">
        <v>43</v>
      </c>
      <c r="C1206" s="51" t="s">
        <v>657</v>
      </c>
      <c r="D1206" s="64" t="s">
        <v>1238</v>
      </c>
      <c r="E1206" s="64">
        <v>604534</v>
      </c>
      <c r="F1206" s="58" t="s">
        <v>34</v>
      </c>
      <c r="X1206" s="49" t="str">
        <f>IF(AA1206=$AA$1,MAX($X$1:X1205)+1,"")</f>
        <v/>
      </c>
      <c r="Y1206" s="50" t="str">
        <f t="shared" si="339"/>
        <v/>
      </c>
      <c r="Z1206" s="51" t="str">
        <f t="shared" si="340"/>
        <v/>
      </c>
      <c r="AA1206" s="50" t="str">
        <f t="shared" si="341"/>
        <v/>
      </c>
      <c r="AB1206" s="50" t="str">
        <f t="shared" si="342"/>
        <v/>
      </c>
      <c r="AC1206" s="51" t="str">
        <f t="shared" si="343"/>
        <v/>
      </c>
      <c r="AD1206" s="52" t="str">
        <f t="shared" si="344"/>
        <v/>
      </c>
    </row>
    <row r="1207" spans="1:30" x14ac:dyDescent="0.25">
      <c r="A1207" s="49" t="str">
        <f>IF(B1207=$Z$1,MAX($A$1:A1206)+1,"")</f>
        <v/>
      </c>
      <c r="B1207" s="51" t="s">
        <v>43</v>
      </c>
      <c r="C1207" s="51" t="s">
        <v>657</v>
      </c>
      <c r="D1207" s="64" t="s">
        <v>1239</v>
      </c>
      <c r="E1207" s="64">
        <v>618870</v>
      </c>
      <c r="F1207" s="58" t="s">
        <v>34</v>
      </c>
      <c r="X1207" s="49" t="str">
        <f>IF(AA1207=$AA$1,MAX($X$1:X1206)+1,"")</f>
        <v/>
      </c>
      <c r="Y1207" s="50" t="str">
        <f t="shared" si="339"/>
        <v/>
      </c>
      <c r="Z1207" s="51" t="str">
        <f t="shared" si="340"/>
        <v/>
      </c>
      <c r="AA1207" s="50" t="str">
        <f t="shared" si="341"/>
        <v/>
      </c>
      <c r="AB1207" s="50" t="str">
        <f t="shared" si="342"/>
        <v/>
      </c>
      <c r="AC1207" s="51" t="str">
        <f t="shared" si="343"/>
        <v/>
      </c>
      <c r="AD1207" s="52" t="str">
        <f t="shared" si="344"/>
        <v/>
      </c>
    </row>
    <row r="1208" spans="1:30" x14ac:dyDescent="0.25">
      <c r="A1208" s="49" t="str">
        <f>IF(B1208=$Z$1,MAX($A$1:A1207)+1,"")</f>
        <v/>
      </c>
      <c r="B1208" s="51" t="s">
        <v>43</v>
      </c>
      <c r="C1208" s="51" t="s">
        <v>657</v>
      </c>
      <c r="D1208" s="64" t="s">
        <v>1240</v>
      </c>
      <c r="E1208" s="64">
        <v>630489</v>
      </c>
      <c r="F1208" s="58" t="s">
        <v>34</v>
      </c>
      <c r="X1208" s="49" t="str">
        <f>IF(AA1208=$AA$1,MAX($X$1:X1207)+1,"")</f>
        <v/>
      </c>
      <c r="Y1208" s="50" t="str">
        <f t="shared" si="339"/>
        <v/>
      </c>
      <c r="Z1208" s="51" t="str">
        <f t="shared" si="340"/>
        <v/>
      </c>
      <c r="AA1208" s="50" t="str">
        <f t="shared" si="341"/>
        <v/>
      </c>
      <c r="AB1208" s="50" t="str">
        <f t="shared" si="342"/>
        <v/>
      </c>
      <c r="AC1208" s="51" t="str">
        <f t="shared" si="343"/>
        <v/>
      </c>
      <c r="AD1208" s="52" t="str">
        <f t="shared" si="344"/>
        <v/>
      </c>
    </row>
    <row r="1209" spans="1:30" x14ac:dyDescent="0.25">
      <c r="A1209" s="49" t="str">
        <f>IF(B1209=$Z$1,MAX($A$1:A1208)+1,"")</f>
        <v/>
      </c>
      <c r="B1209" s="51" t="s">
        <v>43</v>
      </c>
      <c r="C1209" s="51" t="s">
        <v>657</v>
      </c>
      <c r="D1209" s="64" t="s">
        <v>1241</v>
      </c>
      <c r="E1209" s="64">
        <v>670154</v>
      </c>
      <c r="F1209" s="58" t="s">
        <v>34</v>
      </c>
      <c r="X1209" s="49" t="str">
        <f>IF(AA1209=$AA$1,MAX($X$1:X1208)+1,"")</f>
        <v/>
      </c>
      <c r="Y1209" s="50" t="str">
        <f t="shared" si="339"/>
        <v/>
      </c>
      <c r="Z1209" s="51" t="str">
        <f t="shared" si="340"/>
        <v/>
      </c>
      <c r="AA1209" s="50" t="str">
        <f t="shared" si="341"/>
        <v/>
      </c>
      <c r="AB1209" s="50" t="str">
        <f t="shared" si="342"/>
        <v/>
      </c>
      <c r="AC1209" s="51" t="str">
        <f t="shared" si="343"/>
        <v/>
      </c>
      <c r="AD1209" s="52" t="str">
        <f t="shared" si="344"/>
        <v/>
      </c>
    </row>
    <row r="1210" spans="1:30" x14ac:dyDescent="0.25">
      <c r="A1210" s="49" t="str">
        <f>IF(B1210=$Z$1,MAX($A$1:A1209)+1,"")</f>
        <v/>
      </c>
      <c r="B1210" s="51" t="s">
        <v>43</v>
      </c>
      <c r="C1210" s="51" t="s">
        <v>657</v>
      </c>
      <c r="D1210" s="64" t="s">
        <v>1242</v>
      </c>
      <c r="E1210" s="64">
        <v>699870</v>
      </c>
      <c r="F1210" s="58" t="s">
        <v>34</v>
      </c>
      <c r="X1210" s="49" t="str">
        <f>IF(AA1210=$AA$1,MAX($X$1:X1209)+1,"")</f>
        <v/>
      </c>
      <c r="Y1210" s="50" t="str">
        <f t="shared" si="339"/>
        <v/>
      </c>
      <c r="Z1210" s="51" t="str">
        <f t="shared" si="340"/>
        <v/>
      </c>
      <c r="AA1210" s="50" t="str">
        <f t="shared" si="341"/>
        <v/>
      </c>
      <c r="AB1210" s="50" t="str">
        <f t="shared" si="342"/>
        <v/>
      </c>
      <c r="AC1210" s="51" t="str">
        <f t="shared" si="343"/>
        <v/>
      </c>
      <c r="AD1210" s="52" t="str">
        <f t="shared" si="344"/>
        <v/>
      </c>
    </row>
    <row r="1211" spans="1:30" x14ac:dyDescent="0.25">
      <c r="A1211" s="49" t="str">
        <f>IF(B1211=$Z$1,MAX($A$1:A1210)+1,"")</f>
        <v/>
      </c>
      <c r="B1211" s="51" t="s">
        <v>43</v>
      </c>
      <c r="C1211" s="51" t="s">
        <v>657</v>
      </c>
      <c r="D1211" s="64" t="s">
        <v>1243</v>
      </c>
      <c r="E1211" s="64">
        <v>704407</v>
      </c>
      <c r="F1211" s="58" t="s">
        <v>34</v>
      </c>
      <c r="X1211" s="49" t="str">
        <f>IF(AA1211=$AA$1,MAX($X$1:X1210)+1,"")</f>
        <v/>
      </c>
      <c r="Y1211" s="50" t="str">
        <f t="shared" si="339"/>
        <v/>
      </c>
      <c r="Z1211" s="51" t="str">
        <f t="shared" si="340"/>
        <v/>
      </c>
      <c r="AA1211" s="50" t="str">
        <f t="shared" si="341"/>
        <v/>
      </c>
      <c r="AB1211" s="50" t="str">
        <f t="shared" si="342"/>
        <v/>
      </c>
      <c r="AC1211" s="51" t="str">
        <f t="shared" si="343"/>
        <v/>
      </c>
      <c r="AD1211" s="52" t="str">
        <f t="shared" si="344"/>
        <v/>
      </c>
    </row>
    <row r="1212" spans="1:30" x14ac:dyDescent="0.25">
      <c r="A1212" s="49" t="str">
        <f>IF(B1212=$Z$1,MAX($A$1:A1211)+1,"")</f>
        <v/>
      </c>
      <c r="B1212" s="51" t="s">
        <v>43</v>
      </c>
      <c r="C1212" s="51" t="s">
        <v>657</v>
      </c>
      <c r="D1212" s="64" t="s">
        <v>1244</v>
      </c>
      <c r="E1212" s="64">
        <v>734659</v>
      </c>
      <c r="F1212" s="58" t="s">
        <v>34</v>
      </c>
      <c r="X1212" s="49" t="str">
        <f>IF(AA1212=$AA$1,MAX($X$1:X1211)+1,"")</f>
        <v/>
      </c>
      <c r="Y1212" s="50" t="str">
        <f t="shared" si="339"/>
        <v/>
      </c>
      <c r="Z1212" s="51" t="str">
        <f t="shared" si="340"/>
        <v/>
      </c>
      <c r="AA1212" s="50" t="str">
        <f t="shared" si="341"/>
        <v/>
      </c>
      <c r="AB1212" s="50" t="str">
        <f t="shared" si="342"/>
        <v/>
      </c>
      <c r="AC1212" s="51" t="str">
        <f t="shared" si="343"/>
        <v/>
      </c>
      <c r="AD1212" s="52" t="str">
        <f t="shared" si="344"/>
        <v/>
      </c>
    </row>
    <row r="1213" spans="1:30" x14ac:dyDescent="0.25">
      <c r="A1213" s="49" t="str">
        <f>IF(B1213=$Z$1,MAX($A$1:A1212)+1,"")</f>
        <v/>
      </c>
      <c r="B1213" s="51" t="s">
        <v>43</v>
      </c>
      <c r="C1213" s="51" t="s">
        <v>657</v>
      </c>
      <c r="D1213" s="64" t="s">
        <v>663</v>
      </c>
      <c r="E1213" s="64">
        <v>767549</v>
      </c>
      <c r="F1213" s="58" t="s">
        <v>34</v>
      </c>
      <c r="X1213" s="49" t="str">
        <f>IF(AA1213=$AA$1,MAX($X$1:X1212)+1,"")</f>
        <v/>
      </c>
      <c r="Y1213" s="50" t="str">
        <f t="shared" si="339"/>
        <v/>
      </c>
      <c r="Z1213" s="51" t="str">
        <f t="shared" si="340"/>
        <v/>
      </c>
      <c r="AA1213" s="50" t="str">
        <f t="shared" si="341"/>
        <v/>
      </c>
      <c r="AB1213" s="50" t="str">
        <f t="shared" si="342"/>
        <v/>
      </c>
      <c r="AC1213" s="51" t="str">
        <f t="shared" si="343"/>
        <v/>
      </c>
      <c r="AD1213" s="52" t="str">
        <f t="shared" si="344"/>
        <v/>
      </c>
    </row>
    <row r="1214" spans="1:30" x14ac:dyDescent="0.25">
      <c r="A1214" s="49" t="str">
        <f>IF(B1214=$Z$1,MAX($A$1:A1213)+1,"")</f>
        <v/>
      </c>
      <c r="B1214" s="51" t="s">
        <v>43</v>
      </c>
      <c r="C1214" s="51" t="s">
        <v>665</v>
      </c>
      <c r="D1214" s="64" t="s">
        <v>1245</v>
      </c>
      <c r="E1214" s="64">
        <v>639681</v>
      </c>
      <c r="F1214" s="58" t="s">
        <v>34</v>
      </c>
      <c r="X1214" s="49" t="str">
        <f>IF(AA1214=$AA$1,MAX($X$1:X1213)+1,"")</f>
        <v/>
      </c>
      <c r="Y1214" s="50" t="str">
        <f t="shared" si="339"/>
        <v/>
      </c>
      <c r="Z1214" s="51" t="str">
        <f t="shared" si="340"/>
        <v/>
      </c>
      <c r="AA1214" s="50" t="str">
        <f t="shared" si="341"/>
        <v/>
      </c>
      <c r="AB1214" s="50" t="str">
        <f t="shared" si="342"/>
        <v/>
      </c>
      <c r="AC1214" s="51" t="str">
        <f t="shared" si="343"/>
        <v/>
      </c>
      <c r="AD1214" s="52" t="str">
        <f t="shared" si="344"/>
        <v/>
      </c>
    </row>
    <row r="1215" spans="1:30" x14ac:dyDescent="0.25">
      <c r="A1215" s="49" t="str">
        <f>IF(B1215=$Z$1,MAX($A$1:A1214)+1,"")</f>
        <v/>
      </c>
      <c r="B1215" s="51" t="s">
        <v>43</v>
      </c>
      <c r="C1215" s="51" t="s">
        <v>665</v>
      </c>
      <c r="D1215" s="64" t="s">
        <v>1246</v>
      </c>
      <c r="E1215" s="64">
        <v>639699</v>
      </c>
      <c r="F1215" s="58" t="s">
        <v>34</v>
      </c>
      <c r="X1215" s="49" t="str">
        <f>IF(AA1215=$AA$1,MAX($X$1:X1214)+1,"")</f>
        <v/>
      </c>
      <c r="Y1215" s="50" t="str">
        <f t="shared" si="339"/>
        <v/>
      </c>
      <c r="Z1215" s="51" t="str">
        <f t="shared" si="340"/>
        <v/>
      </c>
      <c r="AA1215" s="50" t="str">
        <f t="shared" si="341"/>
        <v/>
      </c>
      <c r="AB1215" s="50" t="str">
        <f t="shared" si="342"/>
        <v/>
      </c>
      <c r="AC1215" s="51" t="str">
        <f t="shared" si="343"/>
        <v/>
      </c>
      <c r="AD1215" s="52" t="str">
        <f t="shared" si="344"/>
        <v/>
      </c>
    </row>
    <row r="1216" spans="1:30" x14ac:dyDescent="0.25">
      <c r="A1216" s="49" t="str">
        <f>IF(B1216=$Z$1,MAX($A$1:A1215)+1,"")</f>
        <v/>
      </c>
      <c r="B1216" s="51" t="s">
        <v>43</v>
      </c>
      <c r="C1216" s="51" t="s">
        <v>665</v>
      </c>
      <c r="D1216" s="64" t="s">
        <v>1247</v>
      </c>
      <c r="E1216" s="64">
        <v>676616</v>
      </c>
      <c r="F1216" s="58" t="s">
        <v>34</v>
      </c>
      <c r="X1216" s="49" t="str">
        <f>IF(AA1216=$AA$1,MAX($X$1:X1215)+1,"")</f>
        <v/>
      </c>
      <c r="Y1216" s="50" t="str">
        <f t="shared" si="339"/>
        <v/>
      </c>
      <c r="Z1216" s="51" t="str">
        <f t="shared" si="340"/>
        <v/>
      </c>
      <c r="AA1216" s="50" t="str">
        <f t="shared" si="341"/>
        <v/>
      </c>
      <c r="AB1216" s="50" t="str">
        <f t="shared" si="342"/>
        <v/>
      </c>
      <c r="AC1216" s="51" t="str">
        <f t="shared" si="343"/>
        <v/>
      </c>
      <c r="AD1216" s="52" t="str">
        <f t="shared" si="344"/>
        <v/>
      </c>
    </row>
    <row r="1217" spans="1:30" x14ac:dyDescent="0.25">
      <c r="A1217" s="49" t="str">
        <f>IF(B1217=$Z$1,MAX($A$1:A1216)+1,"")</f>
        <v/>
      </c>
      <c r="B1217" s="51" t="s">
        <v>43</v>
      </c>
      <c r="C1217" s="51" t="s">
        <v>665</v>
      </c>
      <c r="D1217" s="64" t="s">
        <v>671</v>
      </c>
      <c r="E1217" s="64">
        <v>690074</v>
      </c>
      <c r="F1217" s="58" t="s">
        <v>34</v>
      </c>
      <c r="X1217" s="49" t="str">
        <f>IF(AA1217=$AA$1,MAX($X$1:X1216)+1,"")</f>
        <v/>
      </c>
      <c r="Y1217" s="50" t="str">
        <f t="shared" si="339"/>
        <v/>
      </c>
      <c r="Z1217" s="51" t="str">
        <f t="shared" si="340"/>
        <v/>
      </c>
      <c r="AA1217" s="50" t="str">
        <f t="shared" si="341"/>
        <v/>
      </c>
      <c r="AB1217" s="50" t="str">
        <f t="shared" si="342"/>
        <v/>
      </c>
      <c r="AC1217" s="51" t="str">
        <f t="shared" si="343"/>
        <v/>
      </c>
      <c r="AD1217" s="52" t="str">
        <f t="shared" si="344"/>
        <v/>
      </c>
    </row>
    <row r="1218" spans="1:30" x14ac:dyDescent="0.25">
      <c r="A1218" s="49" t="str">
        <f>IF(B1218=$Z$1,MAX($A$1:A1217)+1,"")</f>
        <v/>
      </c>
      <c r="B1218" s="51" t="s">
        <v>43</v>
      </c>
      <c r="C1218" s="51" t="s">
        <v>665</v>
      </c>
      <c r="D1218" s="64" t="s">
        <v>1248</v>
      </c>
      <c r="E1218" s="64">
        <v>690091</v>
      </c>
      <c r="F1218" s="58" t="s">
        <v>34</v>
      </c>
      <c r="X1218" s="49" t="str">
        <f>IF(AA1218=$AA$1,MAX($X$1:X1217)+1,"")</f>
        <v/>
      </c>
      <c r="Y1218" s="50" t="str">
        <f t="shared" si="339"/>
        <v/>
      </c>
      <c r="Z1218" s="51" t="str">
        <f t="shared" si="340"/>
        <v/>
      </c>
      <c r="AA1218" s="50" t="str">
        <f t="shared" si="341"/>
        <v/>
      </c>
      <c r="AB1218" s="50" t="str">
        <f t="shared" si="342"/>
        <v/>
      </c>
      <c r="AC1218" s="51" t="str">
        <f t="shared" si="343"/>
        <v/>
      </c>
      <c r="AD1218" s="52" t="str">
        <f t="shared" si="344"/>
        <v/>
      </c>
    </row>
    <row r="1219" spans="1:30" x14ac:dyDescent="0.25">
      <c r="A1219" s="49" t="str">
        <f>IF(B1219=$Z$1,MAX($A$1:A1218)+1,"")</f>
        <v/>
      </c>
      <c r="B1219" s="51" t="s">
        <v>43</v>
      </c>
      <c r="C1219" s="51" t="s">
        <v>665</v>
      </c>
      <c r="D1219" s="64" t="s">
        <v>1249</v>
      </c>
      <c r="E1219" s="64">
        <v>705811</v>
      </c>
      <c r="F1219" s="58" t="s">
        <v>34</v>
      </c>
      <c r="X1219" s="49" t="str">
        <f>IF(AA1219=$AA$1,MAX($X$1:X1218)+1,"")</f>
        <v/>
      </c>
      <c r="Y1219" s="50" t="str">
        <f t="shared" si="339"/>
        <v/>
      </c>
      <c r="Z1219" s="51" t="str">
        <f t="shared" si="340"/>
        <v/>
      </c>
      <c r="AA1219" s="50" t="str">
        <f t="shared" si="341"/>
        <v/>
      </c>
      <c r="AB1219" s="50" t="str">
        <f t="shared" si="342"/>
        <v/>
      </c>
      <c r="AC1219" s="51" t="str">
        <f t="shared" si="343"/>
        <v/>
      </c>
      <c r="AD1219" s="52" t="str">
        <f t="shared" si="344"/>
        <v/>
      </c>
    </row>
    <row r="1220" spans="1:30" x14ac:dyDescent="0.25">
      <c r="A1220" s="49" t="str">
        <f>IF(B1220=$Z$1,MAX($A$1:A1219)+1,"")</f>
        <v/>
      </c>
      <c r="B1220" s="51" t="s">
        <v>43</v>
      </c>
      <c r="C1220" s="51" t="s">
        <v>665</v>
      </c>
      <c r="D1220" s="64" t="s">
        <v>1250</v>
      </c>
      <c r="E1220" s="64">
        <v>706086</v>
      </c>
      <c r="F1220" s="58" t="s">
        <v>34</v>
      </c>
      <c r="X1220" s="49" t="str">
        <f>IF(AA1220=$AA$1,MAX($X$1:X1219)+1,"")</f>
        <v/>
      </c>
      <c r="Y1220" s="50" t="str">
        <f t="shared" si="339"/>
        <v/>
      </c>
      <c r="Z1220" s="51" t="str">
        <f t="shared" si="340"/>
        <v/>
      </c>
      <c r="AA1220" s="50" t="str">
        <f t="shared" si="341"/>
        <v/>
      </c>
      <c r="AB1220" s="50" t="str">
        <f t="shared" si="342"/>
        <v/>
      </c>
      <c r="AC1220" s="51" t="str">
        <f t="shared" si="343"/>
        <v/>
      </c>
      <c r="AD1220" s="52" t="str">
        <f t="shared" si="344"/>
        <v/>
      </c>
    </row>
    <row r="1221" spans="1:30" x14ac:dyDescent="0.25">
      <c r="A1221" s="49" t="str">
        <f>IF(B1221=$Z$1,MAX($A$1:A1220)+1,"")</f>
        <v/>
      </c>
      <c r="B1221" s="51" t="s">
        <v>43</v>
      </c>
      <c r="C1221" s="51" t="s">
        <v>665</v>
      </c>
      <c r="D1221" s="64" t="s">
        <v>1251</v>
      </c>
      <c r="E1221" s="64">
        <v>708658</v>
      </c>
      <c r="F1221" s="58" t="s">
        <v>34</v>
      </c>
      <c r="X1221" s="49" t="str">
        <f>IF(AA1221=$AA$1,MAX($X$1:X1220)+1,"")</f>
        <v/>
      </c>
      <c r="Y1221" s="50" t="str">
        <f t="shared" si="339"/>
        <v/>
      </c>
      <c r="Z1221" s="51" t="str">
        <f t="shared" si="340"/>
        <v/>
      </c>
      <c r="AA1221" s="50" t="str">
        <f t="shared" si="341"/>
        <v/>
      </c>
      <c r="AB1221" s="50" t="str">
        <f t="shared" si="342"/>
        <v/>
      </c>
      <c r="AC1221" s="51" t="str">
        <f t="shared" si="343"/>
        <v/>
      </c>
      <c r="AD1221" s="52" t="str">
        <f t="shared" si="344"/>
        <v/>
      </c>
    </row>
    <row r="1222" spans="1:30" x14ac:dyDescent="0.25">
      <c r="A1222" s="49" t="str">
        <f>IF(B1222=$Z$1,MAX($A$1:A1221)+1,"")</f>
        <v/>
      </c>
      <c r="B1222" s="51" t="s">
        <v>43</v>
      </c>
      <c r="C1222" s="51" t="s">
        <v>665</v>
      </c>
      <c r="D1222" s="64" t="s">
        <v>674</v>
      </c>
      <c r="E1222" s="64">
        <v>709310</v>
      </c>
      <c r="F1222" s="58" t="s">
        <v>34</v>
      </c>
      <c r="X1222" s="49" t="str">
        <f>IF(AA1222=$AA$1,MAX($X$1:X1221)+1,"")</f>
        <v/>
      </c>
      <c r="Y1222" s="50" t="str">
        <f t="shared" si="339"/>
        <v/>
      </c>
      <c r="Z1222" s="51" t="str">
        <f t="shared" si="340"/>
        <v/>
      </c>
      <c r="AA1222" s="50" t="str">
        <f t="shared" si="341"/>
        <v/>
      </c>
      <c r="AB1222" s="50" t="str">
        <f t="shared" si="342"/>
        <v/>
      </c>
      <c r="AC1222" s="51" t="str">
        <f t="shared" si="343"/>
        <v/>
      </c>
      <c r="AD1222" s="52" t="str">
        <f t="shared" si="344"/>
        <v/>
      </c>
    </row>
    <row r="1223" spans="1:30" x14ac:dyDescent="0.25">
      <c r="A1223" s="49" t="str">
        <f>IF(B1223=$Z$1,MAX($A$1:A1222)+1,"")</f>
        <v/>
      </c>
      <c r="B1223" s="51" t="s">
        <v>43</v>
      </c>
      <c r="C1223" s="51" t="s">
        <v>665</v>
      </c>
      <c r="D1223" s="64" t="s">
        <v>1252</v>
      </c>
      <c r="E1223" s="64">
        <v>725927</v>
      </c>
      <c r="F1223" s="58" t="s">
        <v>34</v>
      </c>
      <c r="X1223" s="49" t="str">
        <f>IF(AA1223=$AA$1,MAX($X$1:X1222)+1,"")</f>
        <v/>
      </c>
      <c r="Y1223" s="50" t="str">
        <f t="shared" si="339"/>
        <v/>
      </c>
      <c r="Z1223" s="51" t="str">
        <f t="shared" si="340"/>
        <v/>
      </c>
      <c r="AA1223" s="50" t="str">
        <f t="shared" si="341"/>
        <v/>
      </c>
      <c r="AB1223" s="50" t="str">
        <f t="shared" si="342"/>
        <v/>
      </c>
      <c r="AC1223" s="51" t="str">
        <f t="shared" si="343"/>
        <v/>
      </c>
      <c r="AD1223" s="52" t="str">
        <f t="shared" si="344"/>
        <v/>
      </c>
    </row>
    <row r="1224" spans="1:30" x14ac:dyDescent="0.25">
      <c r="A1224" s="49" t="str">
        <f>IF(B1224=$Z$1,MAX($A$1:A1223)+1,"")</f>
        <v/>
      </c>
      <c r="B1224" s="51" t="s">
        <v>43</v>
      </c>
      <c r="C1224" s="51" t="s">
        <v>665</v>
      </c>
      <c r="D1224" s="64" t="s">
        <v>1253</v>
      </c>
      <c r="E1224" s="64">
        <v>735086</v>
      </c>
      <c r="F1224" s="58" t="s">
        <v>34</v>
      </c>
      <c r="X1224" s="49" t="str">
        <f>IF(AA1224=$AA$1,MAX($X$1:X1223)+1,"")</f>
        <v/>
      </c>
      <c r="Y1224" s="50" t="str">
        <f t="shared" ref="Y1224:Y1287" si="345">IF(Y1223="","",IF(MAX($A$2:$A$10000)=Y1223,"",Y1223+1))</f>
        <v/>
      </c>
      <c r="Z1224" s="51" t="str">
        <f t="shared" si="340"/>
        <v/>
      </c>
      <c r="AA1224" s="50" t="str">
        <f t="shared" si="341"/>
        <v/>
      </c>
      <c r="AB1224" s="50" t="str">
        <f t="shared" si="342"/>
        <v/>
      </c>
      <c r="AC1224" s="51" t="str">
        <f t="shared" si="343"/>
        <v/>
      </c>
      <c r="AD1224" s="52" t="str">
        <f t="shared" si="344"/>
        <v/>
      </c>
    </row>
    <row r="1225" spans="1:30" x14ac:dyDescent="0.25">
      <c r="A1225" s="49" t="str">
        <f>IF(B1225=$Z$1,MAX($A$1:A1224)+1,"")</f>
        <v/>
      </c>
      <c r="B1225" s="51" t="s">
        <v>43</v>
      </c>
      <c r="C1225" s="51" t="s">
        <v>665</v>
      </c>
      <c r="D1225" s="64" t="s">
        <v>1254</v>
      </c>
      <c r="E1225" s="64">
        <v>742724</v>
      </c>
      <c r="F1225" s="58" t="s">
        <v>34</v>
      </c>
      <c r="X1225" s="49" t="str">
        <f>IF(AA1225=$AA$1,MAX($X$1:X1224)+1,"")</f>
        <v/>
      </c>
      <c r="Y1225" s="50" t="str">
        <f t="shared" si="345"/>
        <v/>
      </c>
      <c r="Z1225" s="51" t="str">
        <f t="shared" si="340"/>
        <v/>
      </c>
      <c r="AA1225" s="50" t="str">
        <f t="shared" si="341"/>
        <v/>
      </c>
      <c r="AB1225" s="50" t="str">
        <f t="shared" si="342"/>
        <v/>
      </c>
      <c r="AC1225" s="51" t="str">
        <f t="shared" si="343"/>
        <v/>
      </c>
      <c r="AD1225" s="52" t="str">
        <f t="shared" si="344"/>
        <v/>
      </c>
    </row>
    <row r="1226" spans="1:30" x14ac:dyDescent="0.25">
      <c r="A1226" s="49" t="str">
        <f>IF(B1226=$Z$1,MAX($A$1:A1225)+1,"")</f>
        <v/>
      </c>
      <c r="B1226" s="51" t="s">
        <v>43</v>
      </c>
      <c r="C1226" s="51" t="s">
        <v>665</v>
      </c>
      <c r="D1226" s="64" t="s">
        <v>1255</v>
      </c>
      <c r="E1226" s="64">
        <v>744018</v>
      </c>
      <c r="F1226" s="58" t="s">
        <v>34</v>
      </c>
      <c r="X1226" s="49" t="str">
        <f>IF(AA1226=$AA$1,MAX($X$1:X1225)+1,"")</f>
        <v/>
      </c>
      <c r="Y1226" s="50" t="str">
        <f t="shared" si="345"/>
        <v/>
      </c>
      <c r="Z1226" s="51" t="str">
        <f t="shared" si="340"/>
        <v/>
      </c>
      <c r="AA1226" s="50" t="str">
        <f t="shared" si="341"/>
        <v/>
      </c>
      <c r="AB1226" s="50" t="str">
        <f t="shared" si="342"/>
        <v/>
      </c>
      <c r="AC1226" s="51" t="str">
        <f t="shared" si="343"/>
        <v/>
      </c>
      <c r="AD1226" s="52" t="str">
        <f t="shared" si="344"/>
        <v/>
      </c>
    </row>
    <row r="1227" spans="1:30" x14ac:dyDescent="0.25">
      <c r="A1227" s="49" t="str">
        <f>IF(B1227=$Z$1,MAX($A$1:A1226)+1,"")</f>
        <v/>
      </c>
      <c r="B1227" s="51" t="s">
        <v>43</v>
      </c>
      <c r="C1227" s="51" t="s">
        <v>665</v>
      </c>
      <c r="D1227" s="64" t="s">
        <v>1256</v>
      </c>
      <c r="E1227" s="64">
        <v>744913</v>
      </c>
      <c r="F1227" s="58" t="s">
        <v>34</v>
      </c>
      <c r="X1227" s="49" t="str">
        <f>IF(AA1227=$AA$1,MAX($X$1:X1226)+1,"")</f>
        <v/>
      </c>
      <c r="Y1227" s="50" t="str">
        <f t="shared" si="345"/>
        <v/>
      </c>
      <c r="Z1227" s="51" t="str">
        <f t="shared" si="340"/>
        <v/>
      </c>
      <c r="AA1227" s="50" t="str">
        <f t="shared" si="341"/>
        <v/>
      </c>
      <c r="AB1227" s="50" t="str">
        <f t="shared" si="342"/>
        <v/>
      </c>
      <c r="AC1227" s="51" t="str">
        <f t="shared" si="343"/>
        <v/>
      </c>
      <c r="AD1227" s="52" t="str">
        <f t="shared" si="344"/>
        <v/>
      </c>
    </row>
    <row r="1228" spans="1:30" x14ac:dyDescent="0.25">
      <c r="A1228" s="49" t="str">
        <f>IF(B1228=$Z$1,MAX($A$1:A1227)+1,"")</f>
        <v/>
      </c>
      <c r="B1228" s="51" t="s">
        <v>43</v>
      </c>
      <c r="C1228" s="51" t="s">
        <v>665</v>
      </c>
      <c r="D1228" s="64" t="s">
        <v>681</v>
      </c>
      <c r="E1228" s="64">
        <v>778494</v>
      </c>
      <c r="F1228" s="58" t="s">
        <v>34</v>
      </c>
      <c r="X1228" s="49" t="str">
        <f>IF(AA1228=$AA$1,MAX($X$1:X1227)+1,"")</f>
        <v/>
      </c>
      <c r="Y1228" s="50" t="str">
        <f t="shared" si="345"/>
        <v/>
      </c>
      <c r="Z1228" s="51" t="str">
        <f t="shared" si="340"/>
        <v/>
      </c>
      <c r="AA1228" s="50" t="str">
        <f t="shared" si="341"/>
        <v/>
      </c>
      <c r="AB1228" s="50" t="str">
        <f t="shared" si="342"/>
        <v/>
      </c>
      <c r="AC1228" s="51" t="str">
        <f t="shared" si="343"/>
        <v/>
      </c>
      <c r="AD1228" s="52" t="str">
        <f t="shared" si="344"/>
        <v/>
      </c>
    </row>
    <row r="1229" spans="1:30" x14ac:dyDescent="0.25">
      <c r="A1229" s="49" t="str">
        <f>IF(B1229=$Z$1,MAX($A$1:A1228)+1,"")</f>
        <v/>
      </c>
      <c r="B1229" s="51" t="s">
        <v>43</v>
      </c>
      <c r="C1229" s="51" t="s">
        <v>665</v>
      </c>
      <c r="D1229" s="64" t="s">
        <v>1257</v>
      </c>
      <c r="E1229" s="64">
        <v>784931</v>
      </c>
      <c r="F1229" s="58" t="s">
        <v>34</v>
      </c>
      <c r="X1229" s="49" t="str">
        <f>IF(AA1229=$AA$1,MAX($X$1:X1228)+1,"")</f>
        <v/>
      </c>
      <c r="Y1229" s="50" t="str">
        <f t="shared" si="345"/>
        <v/>
      </c>
      <c r="Z1229" s="51" t="str">
        <f t="shared" si="340"/>
        <v/>
      </c>
      <c r="AA1229" s="50" t="str">
        <f t="shared" si="341"/>
        <v/>
      </c>
      <c r="AB1229" s="50" t="str">
        <f t="shared" si="342"/>
        <v/>
      </c>
      <c r="AC1229" s="51" t="str">
        <f t="shared" si="343"/>
        <v/>
      </c>
      <c r="AD1229" s="52" t="str">
        <f t="shared" si="344"/>
        <v/>
      </c>
    </row>
    <row r="1230" spans="1:30" x14ac:dyDescent="0.25">
      <c r="A1230" s="49" t="str">
        <f>IF(B1230=$Z$1,MAX($A$1:A1229)+1,"")</f>
        <v/>
      </c>
      <c r="B1230" s="51" t="s">
        <v>43</v>
      </c>
      <c r="C1230" s="51" t="s">
        <v>683</v>
      </c>
      <c r="D1230" s="64" t="s">
        <v>687</v>
      </c>
      <c r="E1230" s="64">
        <v>645109</v>
      </c>
      <c r="F1230" s="58" t="s">
        <v>34</v>
      </c>
      <c r="X1230" s="49" t="str">
        <f>IF(AA1230=$AA$1,MAX($X$1:X1229)+1,"")</f>
        <v/>
      </c>
      <c r="Y1230" s="50" t="str">
        <f t="shared" si="345"/>
        <v/>
      </c>
      <c r="Z1230" s="51" t="str">
        <f t="shared" si="340"/>
        <v/>
      </c>
      <c r="AA1230" s="50" t="str">
        <f t="shared" si="341"/>
        <v/>
      </c>
      <c r="AB1230" s="50" t="str">
        <f t="shared" si="342"/>
        <v/>
      </c>
      <c r="AC1230" s="51" t="str">
        <f t="shared" si="343"/>
        <v/>
      </c>
      <c r="AD1230" s="52" t="str">
        <f t="shared" si="344"/>
        <v/>
      </c>
    </row>
    <row r="1231" spans="1:30" x14ac:dyDescent="0.25">
      <c r="A1231" s="49" t="str">
        <f>IF(B1231=$Z$1,MAX($A$1:A1230)+1,"")</f>
        <v/>
      </c>
      <c r="B1231" s="51" t="s">
        <v>43</v>
      </c>
      <c r="C1231" s="51" t="s">
        <v>683</v>
      </c>
      <c r="D1231" s="64" t="s">
        <v>688</v>
      </c>
      <c r="E1231" s="64">
        <v>647594</v>
      </c>
      <c r="F1231" s="58" t="s">
        <v>34</v>
      </c>
      <c r="X1231" s="49" t="str">
        <f>IF(AA1231=$AA$1,MAX($X$1:X1230)+1,"")</f>
        <v/>
      </c>
      <c r="Y1231" s="50" t="str">
        <f t="shared" si="345"/>
        <v/>
      </c>
      <c r="Z1231" s="51" t="str">
        <f t="shared" si="340"/>
        <v/>
      </c>
      <c r="AA1231" s="50" t="str">
        <f t="shared" si="341"/>
        <v/>
      </c>
      <c r="AB1231" s="50" t="str">
        <f t="shared" si="342"/>
        <v/>
      </c>
      <c r="AC1231" s="51" t="str">
        <f t="shared" si="343"/>
        <v/>
      </c>
      <c r="AD1231" s="52" t="str">
        <f t="shared" si="344"/>
        <v/>
      </c>
    </row>
    <row r="1232" spans="1:30" x14ac:dyDescent="0.25">
      <c r="A1232" s="49" t="str">
        <f>IF(B1232=$Z$1,MAX($A$1:A1231)+1,"")</f>
        <v/>
      </c>
      <c r="B1232" s="51" t="s">
        <v>43</v>
      </c>
      <c r="C1232" s="51" t="s">
        <v>683</v>
      </c>
      <c r="D1232" s="64" t="s">
        <v>689</v>
      </c>
      <c r="E1232" s="64">
        <v>648906</v>
      </c>
      <c r="F1232" s="58" t="s">
        <v>34</v>
      </c>
      <c r="X1232" s="49" t="str">
        <f>IF(AA1232=$AA$1,MAX($X$1:X1231)+1,"")</f>
        <v/>
      </c>
      <c r="Y1232" s="50" t="str">
        <f t="shared" si="345"/>
        <v/>
      </c>
      <c r="Z1232" s="51" t="str">
        <f t="shared" si="340"/>
        <v/>
      </c>
      <c r="AA1232" s="50" t="str">
        <f t="shared" si="341"/>
        <v/>
      </c>
      <c r="AB1232" s="50" t="str">
        <f t="shared" si="342"/>
        <v/>
      </c>
      <c r="AC1232" s="51" t="str">
        <f t="shared" si="343"/>
        <v/>
      </c>
      <c r="AD1232" s="52" t="str">
        <f t="shared" si="344"/>
        <v/>
      </c>
    </row>
    <row r="1233" spans="1:30" x14ac:dyDescent="0.25">
      <c r="A1233" s="49" t="str">
        <f>IF(B1233=$Z$1,MAX($A$1:A1232)+1,"")</f>
        <v/>
      </c>
      <c r="B1233" s="51" t="s">
        <v>43</v>
      </c>
      <c r="C1233" s="51" t="s">
        <v>683</v>
      </c>
      <c r="D1233" s="64" t="s">
        <v>694</v>
      </c>
      <c r="E1233" s="64">
        <v>679216</v>
      </c>
      <c r="F1233" s="58" t="s">
        <v>34</v>
      </c>
      <c r="X1233" s="49" t="str">
        <f>IF(AA1233=$AA$1,MAX($X$1:X1232)+1,"")</f>
        <v/>
      </c>
      <c r="Y1233" s="50" t="str">
        <f t="shared" si="345"/>
        <v/>
      </c>
      <c r="Z1233" s="51" t="str">
        <f t="shared" si="340"/>
        <v/>
      </c>
      <c r="AA1233" s="50" t="str">
        <f t="shared" si="341"/>
        <v/>
      </c>
      <c r="AB1233" s="50" t="str">
        <f t="shared" si="342"/>
        <v/>
      </c>
      <c r="AC1233" s="51" t="str">
        <f t="shared" si="343"/>
        <v/>
      </c>
      <c r="AD1233" s="52" t="str">
        <f t="shared" si="344"/>
        <v/>
      </c>
    </row>
    <row r="1234" spans="1:30" x14ac:dyDescent="0.25">
      <c r="A1234" s="49" t="str">
        <f>IF(B1234=$Z$1,MAX($A$1:A1233)+1,"")</f>
        <v/>
      </c>
      <c r="B1234" s="51" t="s">
        <v>43</v>
      </c>
      <c r="C1234" s="51" t="s">
        <v>683</v>
      </c>
      <c r="D1234" s="64" t="s">
        <v>1258</v>
      </c>
      <c r="E1234" s="64">
        <v>736961</v>
      </c>
      <c r="F1234" s="58" t="s">
        <v>34</v>
      </c>
      <c r="X1234" s="49" t="str">
        <f>IF(AA1234=$AA$1,MAX($X$1:X1233)+1,"")</f>
        <v/>
      </c>
      <c r="Y1234" s="50" t="str">
        <f t="shared" si="345"/>
        <v/>
      </c>
      <c r="Z1234" s="51" t="str">
        <f t="shared" si="340"/>
        <v/>
      </c>
      <c r="AA1234" s="50" t="str">
        <f t="shared" si="341"/>
        <v/>
      </c>
      <c r="AB1234" s="50" t="str">
        <f t="shared" si="342"/>
        <v/>
      </c>
      <c r="AC1234" s="51" t="str">
        <f t="shared" si="343"/>
        <v/>
      </c>
      <c r="AD1234" s="52" t="str">
        <f t="shared" si="344"/>
        <v/>
      </c>
    </row>
    <row r="1235" spans="1:30" x14ac:dyDescent="0.25">
      <c r="A1235" s="49" t="str">
        <f>IF(B1235=$Z$1,MAX($A$1:A1234)+1,"")</f>
        <v/>
      </c>
      <c r="B1235" s="51" t="s">
        <v>43</v>
      </c>
      <c r="C1235" s="51" t="s">
        <v>683</v>
      </c>
      <c r="D1235" s="64" t="s">
        <v>1259</v>
      </c>
      <c r="E1235" s="64">
        <v>741914</v>
      </c>
      <c r="F1235" s="58" t="s">
        <v>34</v>
      </c>
      <c r="X1235" s="49" t="str">
        <f>IF(AA1235=$AA$1,MAX($X$1:X1234)+1,"")</f>
        <v/>
      </c>
      <c r="Y1235" s="50" t="str">
        <f t="shared" si="345"/>
        <v/>
      </c>
      <c r="Z1235" s="51" t="str">
        <f t="shared" si="340"/>
        <v/>
      </c>
      <c r="AA1235" s="50" t="str">
        <f t="shared" si="341"/>
        <v/>
      </c>
      <c r="AB1235" s="50" t="str">
        <f t="shared" si="342"/>
        <v/>
      </c>
      <c r="AC1235" s="51" t="str">
        <f t="shared" si="343"/>
        <v/>
      </c>
      <c r="AD1235" s="52" t="str">
        <f t="shared" si="344"/>
        <v/>
      </c>
    </row>
    <row r="1236" spans="1:30" x14ac:dyDescent="0.25">
      <c r="A1236" s="49" t="str">
        <f>IF(B1236=$Z$1,MAX($A$1:A1235)+1,"")</f>
        <v/>
      </c>
      <c r="B1236" s="51" t="s">
        <v>43</v>
      </c>
      <c r="C1236" s="51" t="s">
        <v>683</v>
      </c>
      <c r="D1236" s="64" t="s">
        <v>701</v>
      </c>
      <c r="E1236" s="64">
        <v>742554</v>
      </c>
      <c r="F1236" s="58" t="s">
        <v>34</v>
      </c>
      <c r="X1236" s="49" t="str">
        <f>IF(AA1236=$AA$1,MAX($X$1:X1235)+1,"")</f>
        <v/>
      </c>
      <c r="Y1236" s="50" t="str">
        <f t="shared" si="345"/>
        <v/>
      </c>
      <c r="Z1236" s="51" t="str">
        <f t="shared" si="340"/>
        <v/>
      </c>
      <c r="AA1236" s="50" t="str">
        <f t="shared" si="341"/>
        <v/>
      </c>
      <c r="AB1236" s="50" t="str">
        <f t="shared" si="342"/>
        <v/>
      </c>
      <c r="AC1236" s="51" t="str">
        <f t="shared" si="343"/>
        <v/>
      </c>
      <c r="AD1236" s="52" t="str">
        <f t="shared" si="344"/>
        <v/>
      </c>
    </row>
    <row r="1237" spans="1:30" x14ac:dyDescent="0.25">
      <c r="A1237" s="49" t="str">
        <f>IF(B1237=$Z$1,MAX($A$1:A1236)+1,"")</f>
        <v/>
      </c>
      <c r="B1237" s="51" t="s">
        <v>43</v>
      </c>
      <c r="C1237" s="51" t="s">
        <v>683</v>
      </c>
      <c r="D1237" s="64" t="s">
        <v>704</v>
      </c>
      <c r="E1237" s="64">
        <v>749117</v>
      </c>
      <c r="F1237" s="58" t="s">
        <v>34</v>
      </c>
      <c r="X1237" s="49" t="str">
        <f>IF(AA1237=$AA$1,MAX($X$1:X1236)+1,"")</f>
        <v/>
      </c>
      <c r="Y1237" s="50" t="str">
        <f t="shared" si="345"/>
        <v/>
      </c>
      <c r="Z1237" s="51" t="str">
        <f t="shared" si="340"/>
        <v/>
      </c>
      <c r="AA1237" s="50" t="str">
        <f t="shared" si="341"/>
        <v/>
      </c>
      <c r="AB1237" s="50" t="str">
        <f t="shared" si="342"/>
        <v/>
      </c>
      <c r="AC1237" s="51" t="str">
        <f t="shared" si="343"/>
        <v/>
      </c>
      <c r="AD1237" s="52" t="str">
        <f t="shared" si="344"/>
        <v/>
      </c>
    </row>
    <row r="1238" spans="1:30" x14ac:dyDescent="0.25">
      <c r="A1238" s="49" t="str">
        <f>IF(B1238=$Z$1,MAX($A$1:A1237)+1,"")</f>
        <v/>
      </c>
      <c r="B1238" s="51" t="s">
        <v>43</v>
      </c>
      <c r="C1238" s="51" t="s">
        <v>683</v>
      </c>
      <c r="D1238" s="64" t="s">
        <v>1260</v>
      </c>
      <c r="E1238" s="64">
        <v>749257</v>
      </c>
      <c r="F1238" s="58" t="s">
        <v>34</v>
      </c>
      <c r="X1238" s="49" t="str">
        <f>IF(AA1238=$AA$1,MAX($X$1:X1237)+1,"")</f>
        <v/>
      </c>
      <c r="Y1238" s="50" t="str">
        <f t="shared" si="345"/>
        <v/>
      </c>
      <c r="Z1238" s="51" t="str">
        <f t="shared" si="340"/>
        <v/>
      </c>
      <c r="AA1238" s="50" t="str">
        <f t="shared" si="341"/>
        <v/>
      </c>
      <c r="AB1238" s="50" t="str">
        <f t="shared" si="342"/>
        <v/>
      </c>
      <c r="AC1238" s="51" t="str">
        <f t="shared" si="343"/>
        <v/>
      </c>
      <c r="AD1238" s="52" t="str">
        <f t="shared" si="344"/>
        <v/>
      </c>
    </row>
    <row r="1239" spans="1:30" x14ac:dyDescent="0.25">
      <c r="A1239" s="49" t="str">
        <f>IF(B1239=$Z$1,MAX($A$1:A1238)+1,"")</f>
        <v/>
      </c>
      <c r="B1239" s="51" t="s">
        <v>43</v>
      </c>
      <c r="C1239" s="51" t="s">
        <v>683</v>
      </c>
      <c r="D1239" s="64" t="s">
        <v>1261</v>
      </c>
      <c r="E1239" s="64">
        <v>760811</v>
      </c>
      <c r="F1239" s="58" t="s">
        <v>34</v>
      </c>
      <c r="X1239" s="49" t="str">
        <f>IF(AA1239=$AA$1,MAX($X$1:X1238)+1,"")</f>
        <v/>
      </c>
      <c r="Y1239" s="50" t="str">
        <f t="shared" si="345"/>
        <v/>
      </c>
      <c r="Z1239" s="51" t="str">
        <f t="shared" si="340"/>
        <v/>
      </c>
      <c r="AA1239" s="50" t="str">
        <f t="shared" si="341"/>
        <v/>
      </c>
      <c r="AB1239" s="50" t="str">
        <f t="shared" si="342"/>
        <v/>
      </c>
      <c r="AC1239" s="51" t="str">
        <f t="shared" si="343"/>
        <v/>
      </c>
      <c r="AD1239" s="52" t="str">
        <f t="shared" si="344"/>
        <v/>
      </c>
    </row>
    <row r="1240" spans="1:30" x14ac:dyDescent="0.25">
      <c r="A1240" s="49" t="str">
        <f>IF(B1240=$Z$1,MAX($A$1:A1239)+1,"")</f>
        <v/>
      </c>
      <c r="B1240" s="51" t="s">
        <v>43</v>
      </c>
      <c r="C1240" s="51" t="s">
        <v>683</v>
      </c>
      <c r="D1240" s="64" t="s">
        <v>709</v>
      </c>
      <c r="E1240" s="64">
        <v>774022</v>
      </c>
      <c r="F1240" s="58" t="s">
        <v>34</v>
      </c>
      <c r="X1240" s="49" t="str">
        <f>IF(AA1240=$AA$1,MAX($X$1:X1239)+1,"")</f>
        <v/>
      </c>
      <c r="Y1240" s="50" t="str">
        <f t="shared" si="345"/>
        <v/>
      </c>
      <c r="Z1240" s="51" t="str">
        <f t="shared" si="340"/>
        <v/>
      </c>
      <c r="AA1240" s="50" t="str">
        <f t="shared" si="341"/>
        <v/>
      </c>
      <c r="AB1240" s="50" t="str">
        <f t="shared" si="342"/>
        <v/>
      </c>
      <c r="AC1240" s="51" t="str">
        <f t="shared" si="343"/>
        <v/>
      </c>
      <c r="AD1240" s="52" t="str">
        <f t="shared" si="344"/>
        <v/>
      </c>
    </row>
    <row r="1241" spans="1:30" x14ac:dyDescent="0.25">
      <c r="A1241" s="49" t="str">
        <f>IF(B1241=$Z$1,MAX($A$1:A1240)+1,"")</f>
        <v/>
      </c>
      <c r="B1241" s="51" t="s">
        <v>43</v>
      </c>
      <c r="C1241" s="51" t="s">
        <v>683</v>
      </c>
      <c r="D1241" s="64" t="s">
        <v>711</v>
      </c>
      <c r="E1241" s="64">
        <v>778354</v>
      </c>
      <c r="F1241" s="58" t="s">
        <v>34</v>
      </c>
      <c r="X1241" s="49" t="str">
        <f>IF(AA1241=$AA$1,MAX($X$1:X1240)+1,"")</f>
        <v/>
      </c>
      <c r="Y1241" s="50" t="str">
        <f t="shared" si="345"/>
        <v/>
      </c>
      <c r="Z1241" s="51" t="str">
        <f t="shared" si="340"/>
        <v/>
      </c>
      <c r="AA1241" s="50" t="str">
        <f t="shared" si="341"/>
        <v/>
      </c>
      <c r="AB1241" s="50" t="str">
        <f t="shared" si="342"/>
        <v/>
      </c>
      <c r="AC1241" s="51" t="str">
        <f t="shared" si="343"/>
        <v/>
      </c>
      <c r="AD1241" s="52" t="str">
        <f t="shared" si="344"/>
        <v/>
      </c>
    </row>
    <row r="1242" spans="1:30" x14ac:dyDescent="0.25">
      <c r="A1242" s="49" t="str">
        <f>IF(B1242=$Z$1,MAX($A$1:A1241)+1,"")</f>
        <v/>
      </c>
      <c r="B1242" s="51" t="s">
        <v>43</v>
      </c>
      <c r="C1242" s="51" t="s">
        <v>683</v>
      </c>
      <c r="D1242" s="64" t="s">
        <v>712</v>
      </c>
      <c r="E1242" s="64">
        <v>792357</v>
      </c>
      <c r="F1242" s="58" t="s">
        <v>34</v>
      </c>
      <c r="X1242" s="49" t="str">
        <f>IF(AA1242=$AA$1,MAX($X$1:X1241)+1,"")</f>
        <v/>
      </c>
      <c r="Y1242" s="50" t="str">
        <f t="shared" si="345"/>
        <v/>
      </c>
      <c r="Z1242" s="51" t="str">
        <f t="shared" si="340"/>
        <v/>
      </c>
      <c r="AA1242" s="50" t="str">
        <f t="shared" si="341"/>
        <v/>
      </c>
      <c r="AB1242" s="50" t="str">
        <f t="shared" si="342"/>
        <v/>
      </c>
      <c r="AC1242" s="51" t="str">
        <f t="shared" si="343"/>
        <v/>
      </c>
      <c r="AD1242" s="52" t="str">
        <f t="shared" si="344"/>
        <v/>
      </c>
    </row>
    <row r="1243" spans="1:30" x14ac:dyDescent="0.25">
      <c r="A1243" s="49" t="str">
        <f>IF(B1243=$Z$1,MAX($A$1:A1242)+1,"")</f>
        <v/>
      </c>
      <c r="B1243" s="51" t="s">
        <v>43</v>
      </c>
      <c r="C1243" s="51" t="s">
        <v>714</v>
      </c>
      <c r="D1243" s="64" t="s">
        <v>726</v>
      </c>
      <c r="E1243" s="64">
        <v>641324</v>
      </c>
      <c r="F1243" s="58" t="s">
        <v>34</v>
      </c>
      <c r="X1243" s="49" t="str">
        <f>IF(AA1243=$AA$1,MAX($X$1:X1242)+1,"")</f>
        <v/>
      </c>
      <c r="Y1243" s="50" t="str">
        <f t="shared" si="345"/>
        <v/>
      </c>
      <c r="Z1243" s="51" t="str">
        <f t="shared" si="340"/>
        <v/>
      </c>
      <c r="AA1243" s="50" t="str">
        <f t="shared" si="341"/>
        <v/>
      </c>
      <c r="AB1243" s="50" t="str">
        <f t="shared" si="342"/>
        <v/>
      </c>
      <c r="AC1243" s="51" t="str">
        <f t="shared" si="343"/>
        <v/>
      </c>
      <c r="AD1243" s="52" t="str">
        <f t="shared" si="344"/>
        <v/>
      </c>
    </row>
    <row r="1244" spans="1:30" x14ac:dyDescent="0.25">
      <c r="A1244" s="49" t="str">
        <f>IF(B1244=$Z$1,MAX($A$1:A1243)+1,"")</f>
        <v/>
      </c>
      <c r="B1244" s="51" t="s">
        <v>43</v>
      </c>
      <c r="C1244" s="51" t="s">
        <v>714</v>
      </c>
      <c r="D1244" s="64" t="s">
        <v>731</v>
      </c>
      <c r="E1244" s="64">
        <v>681130</v>
      </c>
      <c r="F1244" s="58" t="s">
        <v>34</v>
      </c>
      <c r="X1244" s="49" t="str">
        <f>IF(AA1244=$AA$1,MAX($X$1:X1243)+1,"")</f>
        <v/>
      </c>
      <c r="Y1244" s="50" t="str">
        <f t="shared" si="345"/>
        <v/>
      </c>
      <c r="Z1244" s="51" t="str">
        <f t="shared" si="340"/>
        <v/>
      </c>
      <c r="AA1244" s="50" t="str">
        <f t="shared" si="341"/>
        <v/>
      </c>
      <c r="AB1244" s="50" t="str">
        <f t="shared" si="342"/>
        <v/>
      </c>
      <c r="AC1244" s="51" t="str">
        <f t="shared" si="343"/>
        <v/>
      </c>
      <c r="AD1244" s="52" t="str">
        <f t="shared" si="344"/>
        <v/>
      </c>
    </row>
    <row r="1245" spans="1:30" x14ac:dyDescent="0.25">
      <c r="A1245" s="49" t="str">
        <f>IF(B1245=$Z$1,MAX($A$1:A1244)+1,"")</f>
        <v/>
      </c>
      <c r="B1245" s="51" t="s">
        <v>43</v>
      </c>
      <c r="C1245" s="51" t="s">
        <v>714</v>
      </c>
      <c r="D1245" s="64" t="s">
        <v>734</v>
      </c>
      <c r="E1245" s="64">
        <v>695424</v>
      </c>
      <c r="F1245" s="58" t="s">
        <v>34</v>
      </c>
      <c r="X1245" s="49" t="str">
        <f>IF(AA1245=$AA$1,MAX($X$1:X1244)+1,"")</f>
        <v/>
      </c>
      <c r="Y1245" s="50" t="str">
        <f t="shared" si="345"/>
        <v/>
      </c>
      <c r="Z1245" s="51" t="str">
        <f t="shared" si="340"/>
        <v/>
      </c>
      <c r="AA1245" s="50" t="str">
        <f t="shared" si="341"/>
        <v/>
      </c>
      <c r="AB1245" s="50" t="str">
        <f t="shared" si="342"/>
        <v/>
      </c>
      <c r="AC1245" s="51" t="str">
        <f t="shared" si="343"/>
        <v/>
      </c>
      <c r="AD1245" s="52" t="str">
        <f t="shared" si="344"/>
        <v/>
      </c>
    </row>
    <row r="1246" spans="1:30" x14ac:dyDescent="0.25">
      <c r="A1246" s="49" t="str">
        <f>IF(B1246=$Z$1,MAX($A$1:A1245)+1,"")</f>
        <v/>
      </c>
      <c r="B1246" s="51" t="s">
        <v>43</v>
      </c>
      <c r="C1246" s="51" t="s">
        <v>714</v>
      </c>
      <c r="D1246" s="64" t="s">
        <v>736</v>
      </c>
      <c r="E1246" s="64">
        <v>700932</v>
      </c>
      <c r="F1246" s="58" t="s">
        <v>34</v>
      </c>
      <c r="X1246" s="49" t="str">
        <f>IF(AA1246=$AA$1,MAX($X$1:X1245)+1,"")</f>
        <v/>
      </c>
      <c r="Y1246" s="50" t="str">
        <f t="shared" si="345"/>
        <v/>
      </c>
      <c r="Z1246" s="51" t="str">
        <f t="shared" si="340"/>
        <v/>
      </c>
      <c r="AA1246" s="50" t="str">
        <f t="shared" si="341"/>
        <v/>
      </c>
      <c r="AB1246" s="50" t="str">
        <f t="shared" si="342"/>
        <v/>
      </c>
      <c r="AC1246" s="51" t="str">
        <f t="shared" si="343"/>
        <v/>
      </c>
      <c r="AD1246" s="52" t="str">
        <f t="shared" si="344"/>
        <v/>
      </c>
    </row>
    <row r="1247" spans="1:30" x14ac:dyDescent="0.25">
      <c r="A1247" s="49" t="str">
        <f>IF(B1247=$Z$1,MAX($A$1:A1246)+1,"")</f>
        <v/>
      </c>
      <c r="B1247" s="51" t="s">
        <v>43</v>
      </c>
      <c r="C1247" s="51" t="s">
        <v>714</v>
      </c>
      <c r="D1247" s="64" t="s">
        <v>747</v>
      </c>
      <c r="E1247" s="64">
        <v>739065</v>
      </c>
      <c r="F1247" s="58" t="s">
        <v>34</v>
      </c>
      <c r="X1247" s="49" t="str">
        <f>IF(AA1247=$AA$1,MAX($X$1:X1246)+1,"")</f>
        <v/>
      </c>
      <c r="Y1247" s="50" t="str">
        <f t="shared" si="345"/>
        <v/>
      </c>
      <c r="Z1247" s="51" t="str">
        <f t="shared" si="340"/>
        <v/>
      </c>
      <c r="AA1247" s="50" t="str">
        <f t="shared" si="341"/>
        <v/>
      </c>
      <c r="AB1247" s="50" t="str">
        <f t="shared" si="342"/>
        <v/>
      </c>
      <c r="AC1247" s="51" t="str">
        <f t="shared" si="343"/>
        <v/>
      </c>
      <c r="AD1247" s="52" t="str">
        <f t="shared" si="344"/>
        <v/>
      </c>
    </row>
    <row r="1248" spans="1:30" x14ac:dyDescent="0.25">
      <c r="A1248" s="49" t="str">
        <f>IF(B1248=$Z$1,MAX($A$1:A1247)+1,"")</f>
        <v/>
      </c>
      <c r="B1248" s="51" t="s">
        <v>43</v>
      </c>
      <c r="C1248" s="51" t="s">
        <v>714</v>
      </c>
      <c r="D1248" s="64" t="s">
        <v>1262</v>
      </c>
      <c r="E1248" s="64">
        <v>740829</v>
      </c>
      <c r="F1248" s="58" t="s">
        <v>34</v>
      </c>
      <c r="X1248" s="49" t="str">
        <f>IF(AA1248=$AA$1,MAX($X$1:X1247)+1,"")</f>
        <v/>
      </c>
      <c r="Y1248" s="50" t="str">
        <f t="shared" si="345"/>
        <v/>
      </c>
      <c r="Z1248" s="51" t="str">
        <f t="shared" si="340"/>
        <v/>
      </c>
      <c r="AA1248" s="50" t="str">
        <f t="shared" si="341"/>
        <v/>
      </c>
      <c r="AB1248" s="50" t="str">
        <f t="shared" si="342"/>
        <v/>
      </c>
      <c r="AC1248" s="51" t="str">
        <f t="shared" si="343"/>
        <v/>
      </c>
      <c r="AD1248" s="52" t="str">
        <f t="shared" si="344"/>
        <v/>
      </c>
    </row>
    <row r="1249" spans="1:30" x14ac:dyDescent="0.25">
      <c r="A1249" s="49" t="str">
        <f>IF(B1249=$Z$1,MAX($A$1:A1248)+1,"")</f>
        <v/>
      </c>
      <c r="B1249" s="51" t="s">
        <v>43</v>
      </c>
      <c r="C1249" s="51" t="s">
        <v>714</v>
      </c>
      <c r="D1249" s="64" t="s">
        <v>749</v>
      </c>
      <c r="E1249" s="64">
        <v>780529</v>
      </c>
      <c r="F1249" s="58" t="s">
        <v>34</v>
      </c>
      <c r="X1249" s="49" t="str">
        <f>IF(AA1249=$AA$1,MAX($X$1:X1248)+1,"")</f>
        <v/>
      </c>
      <c r="Y1249" s="50" t="str">
        <f t="shared" si="345"/>
        <v/>
      </c>
      <c r="Z1249" s="51" t="str">
        <f t="shared" si="340"/>
        <v/>
      </c>
      <c r="AA1249" s="50" t="str">
        <f t="shared" si="341"/>
        <v/>
      </c>
      <c r="AB1249" s="50" t="str">
        <f t="shared" si="342"/>
        <v/>
      </c>
      <c r="AC1249" s="51" t="str">
        <f t="shared" si="343"/>
        <v/>
      </c>
      <c r="AD1249" s="52" t="str">
        <f t="shared" si="344"/>
        <v/>
      </c>
    </row>
    <row r="1250" spans="1:30" x14ac:dyDescent="0.25">
      <c r="A1250" s="49" t="str">
        <f>IF(B1250=$Z$1,MAX($A$1:A1249)+1,"")</f>
        <v/>
      </c>
      <c r="B1250" s="51" t="s">
        <v>43</v>
      </c>
      <c r="C1250" s="51" t="s">
        <v>714</v>
      </c>
      <c r="D1250" s="64" t="s">
        <v>750</v>
      </c>
      <c r="E1250" s="64">
        <v>784770</v>
      </c>
      <c r="F1250" s="58" t="s">
        <v>34</v>
      </c>
      <c r="X1250" s="49" t="str">
        <f>IF(AA1250=$AA$1,MAX($X$1:X1249)+1,"")</f>
        <v/>
      </c>
      <c r="Y1250" s="50" t="str">
        <f t="shared" si="345"/>
        <v/>
      </c>
      <c r="Z1250" s="51" t="str">
        <f t="shared" si="340"/>
        <v/>
      </c>
      <c r="AA1250" s="50" t="str">
        <f t="shared" si="341"/>
        <v/>
      </c>
      <c r="AB1250" s="50" t="str">
        <f t="shared" si="342"/>
        <v/>
      </c>
      <c r="AC1250" s="51" t="str">
        <f t="shared" si="343"/>
        <v/>
      </c>
      <c r="AD1250" s="52" t="str">
        <f t="shared" si="344"/>
        <v/>
      </c>
    </row>
    <row r="1251" spans="1:30" x14ac:dyDescent="0.25">
      <c r="A1251" s="49" t="str">
        <f>IF(B1251=$Z$1,MAX($A$1:A1250)+1,"")</f>
        <v/>
      </c>
      <c r="B1251" s="51" t="s">
        <v>43</v>
      </c>
      <c r="C1251" s="51" t="s">
        <v>714</v>
      </c>
      <c r="D1251" s="64" t="s">
        <v>752</v>
      </c>
      <c r="E1251" s="64">
        <v>793973</v>
      </c>
      <c r="F1251" s="58" t="s">
        <v>34</v>
      </c>
      <c r="X1251" s="49" t="str">
        <f>IF(AA1251=$AA$1,MAX($X$1:X1250)+1,"")</f>
        <v/>
      </c>
      <c r="Y1251" s="50" t="str">
        <f t="shared" si="345"/>
        <v/>
      </c>
      <c r="Z1251" s="51" t="str">
        <f t="shared" si="340"/>
        <v/>
      </c>
      <c r="AA1251" s="50" t="str">
        <f t="shared" si="341"/>
        <v/>
      </c>
      <c r="AB1251" s="50" t="str">
        <f t="shared" si="342"/>
        <v/>
      </c>
      <c r="AC1251" s="51" t="str">
        <f t="shared" si="343"/>
        <v/>
      </c>
      <c r="AD1251" s="52" t="str">
        <f t="shared" si="344"/>
        <v/>
      </c>
    </row>
    <row r="1252" spans="1:30" x14ac:dyDescent="0.25">
      <c r="A1252" s="49" t="str">
        <f>IF(B1252=$Z$1,MAX($A$1:A1251)+1,"")</f>
        <v/>
      </c>
      <c r="B1252" s="51" t="s">
        <v>43</v>
      </c>
      <c r="C1252" s="51" t="s">
        <v>1263</v>
      </c>
      <c r="D1252" s="64" t="s">
        <v>1264</v>
      </c>
      <c r="E1252" s="64">
        <v>632619</v>
      </c>
      <c r="F1252" s="58" t="s">
        <v>34</v>
      </c>
      <c r="X1252" s="49" t="str">
        <f>IF(AA1252=$AA$1,MAX($X$1:X1251)+1,"")</f>
        <v/>
      </c>
      <c r="Y1252" s="50" t="str">
        <f t="shared" si="345"/>
        <v/>
      </c>
      <c r="Z1252" s="51" t="str">
        <f t="shared" si="340"/>
        <v/>
      </c>
      <c r="AA1252" s="50" t="str">
        <f t="shared" si="341"/>
        <v/>
      </c>
      <c r="AB1252" s="50" t="str">
        <f t="shared" si="342"/>
        <v/>
      </c>
      <c r="AC1252" s="51" t="str">
        <f t="shared" si="343"/>
        <v/>
      </c>
      <c r="AD1252" s="52" t="str">
        <f t="shared" si="344"/>
        <v/>
      </c>
    </row>
    <row r="1253" spans="1:30" x14ac:dyDescent="0.25">
      <c r="A1253" s="49" t="str">
        <f>IF(B1253=$Z$1,MAX($A$1:A1252)+1,"")</f>
        <v/>
      </c>
      <c r="B1253" s="51" t="s">
        <v>43</v>
      </c>
      <c r="C1253" s="51" t="s">
        <v>773</v>
      </c>
      <c r="D1253" s="64" t="s">
        <v>784</v>
      </c>
      <c r="E1253" s="64">
        <v>632236</v>
      </c>
      <c r="F1253" s="58" t="s">
        <v>34</v>
      </c>
      <c r="X1253" s="49" t="str">
        <f>IF(AA1253=$AA$1,MAX($X$1:X1252)+1,"")</f>
        <v/>
      </c>
      <c r="Y1253" s="50" t="str">
        <f t="shared" si="345"/>
        <v/>
      </c>
      <c r="Z1253" s="51" t="str">
        <f t="shared" si="340"/>
        <v/>
      </c>
      <c r="AA1253" s="50" t="str">
        <f t="shared" si="341"/>
        <v/>
      </c>
      <c r="AB1253" s="50" t="str">
        <f t="shared" si="342"/>
        <v/>
      </c>
      <c r="AC1253" s="51" t="str">
        <f t="shared" si="343"/>
        <v/>
      </c>
      <c r="AD1253" s="52" t="str">
        <f t="shared" si="344"/>
        <v/>
      </c>
    </row>
    <row r="1254" spans="1:30" x14ac:dyDescent="0.25">
      <c r="A1254" s="49" t="str">
        <f>IF(B1254=$Z$1,MAX($A$1:A1253)+1,"")</f>
        <v/>
      </c>
      <c r="B1254" s="51" t="s">
        <v>43</v>
      </c>
      <c r="C1254" s="51" t="s">
        <v>773</v>
      </c>
      <c r="D1254" s="64" t="s">
        <v>1265</v>
      </c>
      <c r="E1254" s="64">
        <v>689700</v>
      </c>
      <c r="F1254" s="58" t="s">
        <v>34</v>
      </c>
      <c r="X1254" s="49" t="str">
        <f>IF(AA1254=$AA$1,MAX($X$1:X1253)+1,"")</f>
        <v/>
      </c>
      <c r="Y1254" s="50" t="str">
        <f t="shared" si="345"/>
        <v/>
      </c>
      <c r="Z1254" s="51" t="str">
        <f t="shared" si="340"/>
        <v/>
      </c>
      <c r="AA1254" s="50" t="str">
        <f t="shared" si="341"/>
        <v/>
      </c>
      <c r="AB1254" s="50" t="str">
        <f t="shared" si="342"/>
        <v/>
      </c>
      <c r="AC1254" s="51" t="str">
        <f t="shared" si="343"/>
        <v/>
      </c>
      <c r="AD1254" s="52" t="str">
        <f t="shared" si="344"/>
        <v/>
      </c>
    </row>
    <row r="1255" spans="1:30" x14ac:dyDescent="0.25">
      <c r="A1255" s="49" t="str">
        <f>IF(B1255=$Z$1,MAX($A$1:A1254)+1,"")</f>
        <v/>
      </c>
      <c r="B1255" s="51" t="s">
        <v>43</v>
      </c>
      <c r="C1255" s="51" t="s">
        <v>773</v>
      </c>
      <c r="D1255" s="64" t="s">
        <v>807</v>
      </c>
      <c r="E1255" s="64">
        <v>737887</v>
      </c>
      <c r="F1255" s="58" t="s">
        <v>34</v>
      </c>
      <c r="X1255" s="49" t="str">
        <f>IF(AA1255=$AA$1,MAX($X$1:X1254)+1,"")</f>
        <v/>
      </c>
      <c r="Y1255" s="50" t="str">
        <f t="shared" si="345"/>
        <v/>
      </c>
      <c r="Z1255" s="51" t="str">
        <f t="shared" si="340"/>
        <v/>
      </c>
      <c r="AA1255" s="50" t="str">
        <f t="shared" si="341"/>
        <v/>
      </c>
      <c r="AB1255" s="50" t="str">
        <f t="shared" si="342"/>
        <v/>
      </c>
      <c r="AC1255" s="51" t="str">
        <f t="shared" si="343"/>
        <v/>
      </c>
      <c r="AD1255" s="52" t="str">
        <f t="shared" si="344"/>
        <v/>
      </c>
    </row>
    <row r="1256" spans="1:30" x14ac:dyDescent="0.25">
      <c r="A1256" s="49" t="str">
        <f>IF(B1256=$Z$1,MAX($A$1:A1255)+1,"")</f>
        <v/>
      </c>
      <c r="B1256" s="51" t="s">
        <v>43</v>
      </c>
      <c r="C1256" s="51" t="s">
        <v>773</v>
      </c>
      <c r="D1256" s="64" t="s">
        <v>808</v>
      </c>
      <c r="E1256" s="64">
        <v>737909</v>
      </c>
      <c r="F1256" s="58" t="s">
        <v>34</v>
      </c>
      <c r="X1256" s="49" t="str">
        <f>IF(AA1256=$AA$1,MAX($X$1:X1255)+1,"")</f>
        <v/>
      </c>
      <c r="Y1256" s="50" t="str">
        <f t="shared" si="345"/>
        <v/>
      </c>
      <c r="Z1256" s="51" t="str">
        <f t="shared" si="340"/>
        <v/>
      </c>
      <c r="AA1256" s="50" t="str">
        <f t="shared" si="341"/>
        <v/>
      </c>
      <c r="AB1256" s="50" t="str">
        <f t="shared" si="342"/>
        <v/>
      </c>
      <c r="AC1256" s="51" t="str">
        <f t="shared" si="343"/>
        <v/>
      </c>
      <c r="AD1256" s="52" t="str">
        <f t="shared" si="344"/>
        <v/>
      </c>
    </row>
    <row r="1257" spans="1:30" x14ac:dyDescent="0.25">
      <c r="A1257" s="49" t="str">
        <f>IF(B1257=$Z$1,MAX($A$1:A1256)+1,"")</f>
        <v/>
      </c>
      <c r="B1257" s="51" t="s">
        <v>43</v>
      </c>
      <c r="C1257" s="51" t="s">
        <v>773</v>
      </c>
      <c r="D1257" s="64" t="s">
        <v>1266</v>
      </c>
      <c r="E1257" s="64">
        <v>739863</v>
      </c>
      <c r="F1257" s="58" t="s">
        <v>34</v>
      </c>
      <c r="X1257" s="49" t="str">
        <f>IF(AA1257=$AA$1,MAX($X$1:X1256)+1,"")</f>
        <v/>
      </c>
      <c r="Y1257" s="50" t="str">
        <f t="shared" si="345"/>
        <v/>
      </c>
      <c r="Z1257" s="51" t="str">
        <f t="shared" si="340"/>
        <v/>
      </c>
      <c r="AA1257" s="50" t="str">
        <f t="shared" si="341"/>
        <v/>
      </c>
      <c r="AB1257" s="50" t="str">
        <f t="shared" si="342"/>
        <v/>
      </c>
      <c r="AC1257" s="51" t="str">
        <f t="shared" si="343"/>
        <v/>
      </c>
      <c r="AD1257" s="52" t="str">
        <f t="shared" si="344"/>
        <v/>
      </c>
    </row>
    <row r="1258" spans="1:30" x14ac:dyDescent="0.25">
      <c r="A1258" s="49" t="str">
        <f>IF(B1258=$Z$1,MAX($A$1:A1257)+1,"")</f>
        <v/>
      </c>
      <c r="B1258" s="51" t="s">
        <v>43</v>
      </c>
      <c r="C1258" s="51" t="s">
        <v>773</v>
      </c>
      <c r="D1258" s="64" t="s">
        <v>812</v>
      </c>
      <c r="E1258" s="64">
        <v>747891</v>
      </c>
      <c r="F1258" s="58" t="s">
        <v>34</v>
      </c>
      <c r="X1258" s="49" t="str">
        <f>IF(AA1258=$AA$1,MAX($X$1:X1257)+1,"")</f>
        <v/>
      </c>
      <c r="Y1258" s="50" t="str">
        <f t="shared" si="345"/>
        <v/>
      </c>
      <c r="Z1258" s="51" t="str">
        <f t="shared" ref="Z1258:Z1321" si="346">IF(Y1258="","",LOOKUP(Y1258,$A$2:$A$10000,$B$2:$B$10000))</f>
        <v/>
      </c>
      <c r="AA1258" s="50" t="str">
        <f t="shared" ref="AA1258:AA1321" si="347">IF(Y1258="","",LOOKUP(Y1258,$A$2:$A$10000,$C$2:$C$10000))</f>
        <v/>
      </c>
      <c r="AB1258" s="50" t="str">
        <f t="shared" ref="AB1258:AB1321" si="348">IF(Y1258="","",LOOKUP(Y1258,$A$2:$A$10000,$D$2:$D$10000))</f>
        <v/>
      </c>
      <c r="AC1258" s="51" t="str">
        <f t="shared" ref="AC1258:AC1321" si="349">IF(Y1258="","",LOOKUP(Y1258,$A$2:$A$10000,$E$2:$E$10000))</f>
        <v/>
      </c>
      <c r="AD1258" s="52" t="str">
        <f t="shared" ref="AD1258:AD1321" si="350">IF(Y1258="","",LOOKUP(Y1258,$A$2:$A$10000,$F$2:$F$10000))</f>
        <v/>
      </c>
    </row>
    <row r="1259" spans="1:30" x14ac:dyDescent="0.25">
      <c r="A1259" s="49" t="str">
        <f>IF(B1259=$Z$1,MAX($A$1:A1258)+1,"")</f>
        <v/>
      </c>
      <c r="B1259" s="51" t="s">
        <v>43</v>
      </c>
      <c r="C1259" s="51" t="s">
        <v>773</v>
      </c>
      <c r="D1259" s="64" t="s">
        <v>818</v>
      </c>
      <c r="E1259" s="64">
        <v>770019</v>
      </c>
      <c r="F1259" s="58" t="s">
        <v>34</v>
      </c>
      <c r="X1259" s="49" t="str">
        <f>IF(AA1259=$AA$1,MAX($X$1:X1258)+1,"")</f>
        <v/>
      </c>
      <c r="Y1259" s="50" t="str">
        <f t="shared" si="345"/>
        <v/>
      </c>
      <c r="Z1259" s="51" t="str">
        <f t="shared" si="346"/>
        <v/>
      </c>
      <c r="AA1259" s="50" t="str">
        <f t="shared" si="347"/>
        <v/>
      </c>
      <c r="AB1259" s="50" t="str">
        <f t="shared" si="348"/>
        <v/>
      </c>
      <c r="AC1259" s="51" t="str">
        <f t="shared" si="349"/>
        <v/>
      </c>
      <c r="AD1259" s="52" t="str">
        <f t="shared" si="350"/>
        <v/>
      </c>
    </row>
    <row r="1260" spans="1:30" x14ac:dyDescent="0.25">
      <c r="A1260" s="49" t="str">
        <f>IF(B1260=$Z$1,MAX($A$1:A1259)+1,"")</f>
        <v/>
      </c>
      <c r="B1260" s="51" t="s">
        <v>43</v>
      </c>
      <c r="C1260" s="51" t="s">
        <v>773</v>
      </c>
      <c r="D1260" s="64" t="s">
        <v>1267</v>
      </c>
      <c r="E1260" s="64">
        <v>771198</v>
      </c>
      <c r="F1260" s="58" t="s">
        <v>34</v>
      </c>
      <c r="X1260" s="49" t="str">
        <f>IF(AA1260=$AA$1,MAX($X$1:X1259)+1,"")</f>
        <v/>
      </c>
      <c r="Y1260" s="50" t="str">
        <f t="shared" si="345"/>
        <v/>
      </c>
      <c r="Z1260" s="51" t="str">
        <f t="shared" si="346"/>
        <v/>
      </c>
      <c r="AA1260" s="50" t="str">
        <f t="shared" si="347"/>
        <v/>
      </c>
      <c r="AB1260" s="50" t="str">
        <f t="shared" si="348"/>
        <v/>
      </c>
      <c r="AC1260" s="51" t="str">
        <f t="shared" si="349"/>
        <v/>
      </c>
      <c r="AD1260" s="52" t="str">
        <f t="shared" si="350"/>
        <v/>
      </c>
    </row>
    <row r="1261" spans="1:30" x14ac:dyDescent="0.25">
      <c r="A1261" s="49" t="str">
        <f>IF(B1261=$Z$1,MAX($A$1:A1260)+1,"")</f>
        <v/>
      </c>
      <c r="B1261" s="51" t="s">
        <v>43</v>
      </c>
      <c r="C1261" s="51" t="s">
        <v>773</v>
      </c>
      <c r="D1261" s="64" t="s">
        <v>1268</v>
      </c>
      <c r="E1261" s="64">
        <v>776122</v>
      </c>
      <c r="F1261" s="58" t="s">
        <v>34</v>
      </c>
      <c r="X1261" s="49" t="str">
        <f>IF(AA1261=$AA$1,MAX($X$1:X1260)+1,"")</f>
        <v/>
      </c>
      <c r="Y1261" s="50" t="str">
        <f t="shared" si="345"/>
        <v/>
      </c>
      <c r="Z1261" s="51" t="str">
        <f t="shared" si="346"/>
        <v/>
      </c>
      <c r="AA1261" s="50" t="str">
        <f t="shared" si="347"/>
        <v/>
      </c>
      <c r="AB1261" s="50" t="str">
        <f t="shared" si="348"/>
        <v/>
      </c>
      <c r="AC1261" s="51" t="str">
        <f t="shared" si="349"/>
        <v/>
      </c>
      <c r="AD1261" s="52" t="str">
        <f t="shared" si="350"/>
        <v/>
      </c>
    </row>
    <row r="1262" spans="1:30" x14ac:dyDescent="0.25">
      <c r="A1262" s="49" t="str">
        <f>IF(B1262=$Z$1,MAX($A$1:A1261)+1,"")</f>
        <v/>
      </c>
      <c r="B1262" s="51" t="s">
        <v>43</v>
      </c>
      <c r="C1262" s="51" t="s">
        <v>826</v>
      </c>
      <c r="D1262" s="64" t="s">
        <v>1269</v>
      </c>
      <c r="E1262" s="64">
        <v>652296</v>
      </c>
      <c r="F1262" s="58" t="s">
        <v>34</v>
      </c>
      <c r="X1262" s="49" t="str">
        <f>IF(AA1262=$AA$1,MAX($X$1:X1261)+1,"")</f>
        <v/>
      </c>
      <c r="Y1262" s="50" t="str">
        <f t="shared" si="345"/>
        <v/>
      </c>
      <c r="Z1262" s="51" t="str">
        <f t="shared" si="346"/>
        <v/>
      </c>
      <c r="AA1262" s="50" t="str">
        <f t="shared" si="347"/>
        <v/>
      </c>
      <c r="AB1262" s="50" t="str">
        <f t="shared" si="348"/>
        <v/>
      </c>
      <c r="AC1262" s="51" t="str">
        <f t="shared" si="349"/>
        <v/>
      </c>
      <c r="AD1262" s="52" t="str">
        <f t="shared" si="350"/>
        <v/>
      </c>
    </row>
    <row r="1263" spans="1:30" x14ac:dyDescent="0.25">
      <c r="A1263" s="49" t="str">
        <f>IF(B1263=$Z$1,MAX($A$1:A1262)+1,"")</f>
        <v/>
      </c>
      <c r="B1263" s="51" t="s">
        <v>43</v>
      </c>
      <c r="C1263" s="51" t="s">
        <v>826</v>
      </c>
      <c r="D1263" s="64" t="s">
        <v>1270</v>
      </c>
      <c r="E1263" s="64">
        <v>667676</v>
      </c>
      <c r="F1263" s="58" t="s">
        <v>34</v>
      </c>
      <c r="X1263" s="49" t="str">
        <f>IF(AA1263=$AA$1,MAX($X$1:X1262)+1,"")</f>
        <v/>
      </c>
      <c r="Y1263" s="50" t="str">
        <f t="shared" si="345"/>
        <v/>
      </c>
      <c r="Z1263" s="51" t="str">
        <f t="shared" si="346"/>
        <v/>
      </c>
      <c r="AA1263" s="50" t="str">
        <f t="shared" si="347"/>
        <v/>
      </c>
      <c r="AB1263" s="50" t="str">
        <f t="shared" si="348"/>
        <v/>
      </c>
      <c r="AC1263" s="51" t="str">
        <f t="shared" si="349"/>
        <v/>
      </c>
      <c r="AD1263" s="52" t="str">
        <f t="shared" si="350"/>
        <v/>
      </c>
    </row>
    <row r="1264" spans="1:30" x14ac:dyDescent="0.25">
      <c r="A1264" s="49" t="str">
        <f>IF(B1264=$Z$1,MAX($A$1:A1263)+1,"")</f>
        <v/>
      </c>
      <c r="B1264" s="51" t="s">
        <v>43</v>
      </c>
      <c r="C1264" s="51" t="s">
        <v>826</v>
      </c>
      <c r="D1264" s="64" t="s">
        <v>1271</v>
      </c>
      <c r="E1264" s="64">
        <v>670111</v>
      </c>
      <c r="F1264" s="58" t="s">
        <v>34</v>
      </c>
      <c r="X1264" s="49" t="str">
        <f>IF(AA1264=$AA$1,MAX($X$1:X1263)+1,"")</f>
        <v/>
      </c>
      <c r="Y1264" s="50" t="str">
        <f t="shared" si="345"/>
        <v/>
      </c>
      <c r="Z1264" s="51" t="str">
        <f t="shared" si="346"/>
        <v/>
      </c>
      <c r="AA1264" s="50" t="str">
        <f t="shared" si="347"/>
        <v/>
      </c>
      <c r="AB1264" s="50" t="str">
        <f t="shared" si="348"/>
        <v/>
      </c>
      <c r="AC1264" s="51" t="str">
        <f t="shared" si="349"/>
        <v/>
      </c>
      <c r="AD1264" s="52" t="str">
        <f t="shared" si="350"/>
        <v/>
      </c>
    </row>
    <row r="1265" spans="1:30" x14ac:dyDescent="0.25">
      <c r="A1265" s="49" t="str">
        <f>IF(B1265=$Z$1,MAX($A$1:A1264)+1,"")</f>
        <v/>
      </c>
      <c r="B1265" s="51" t="s">
        <v>43</v>
      </c>
      <c r="C1265" s="51" t="s">
        <v>826</v>
      </c>
      <c r="D1265" s="64" t="s">
        <v>1272</v>
      </c>
      <c r="E1265" s="64">
        <v>721301</v>
      </c>
      <c r="F1265" s="58" t="s">
        <v>34</v>
      </c>
      <c r="X1265" s="49" t="str">
        <f>IF(AA1265=$AA$1,MAX($X$1:X1264)+1,"")</f>
        <v/>
      </c>
      <c r="Y1265" s="50" t="str">
        <f t="shared" si="345"/>
        <v/>
      </c>
      <c r="Z1265" s="51" t="str">
        <f t="shared" si="346"/>
        <v/>
      </c>
      <c r="AA1265" s="50" t="str">
        <f t="shared" si="347"/>
        <v/>
      </c>
      <c r="AB1265" s="50" t="str">
        <f t="shared" si="348"/>
        <v/>
      </c>
      <c r="AC1265" s="51" t="str">
        <f t="shared" si="349"/>
        <v/>
      </c>
      <c r="AD1265" s="52" t="str">
        <f t="shared" si="350"/>
        <v/>
      </c>
    </row>
    <row r="1266" spans="1:30" x14ac:dyDescent="0.25">
      <c r="A1266" s="49" t="str">
        <f>IF(B1266=$Z$1,MAX($A$1:A1265)+1,"")</f>
        <v/>
      </c>
      <c r="B1266" s="51" t="s">
        <v>43</v>
      </c>
      <c r="C1266" s="51" t="s">
        <v>826</v>
      </c>
      <c r="D1266" s="64" t="s">
        <v>1273</v>
      </c>
      <c r="E1266" s="64">
        <v>754731</v>
      </c>
      <c r="F1266" s="58" t="s">
        <v>34</v>
      </c>
      <c r="X1266" s="49" t="str">
        <f>IF(AA1266=$AA$1,MAX($X$1:X1265)+1,"")</f>
        <v/>
      </c>
      <c r="Y1266" s="50" t="str">
        <f t="shared" si="345"/>
        <v/>
      </c>
      <c r="Z1266" s="51" t="str">
        <f t="shared" si="346"/>
        <v/>
      </c>
      <c r="AA1266" s="50" t="str">
        <f t="shared" si="347"/>
        <v/>
      </c>
      <c r="AB1266" s="50" t="str">
        <f t="shared" si="348"/>
        <v/>
      </c>
      <c r="AC1266" s="51" t="str">
        <f t="shared" si="349"/>
        <v/>
      </c>
      <c r="AD1266" s="52" t="str">
        <f t="shared" si="350"/>
        <v/>
      </c>
    </row>
    <row r="1267" spans="1:30" x14ac:dyDescent="0.25">
      <c r="A1267" s="49" t="str">
        <f>IF(B1267=$Z$1,MAX($A$1:A1266)+1,"")</f>
        <v/>
      </c>
      <c r="B1267" s="51" t="s">
        <v>43</v>
      </c>
      <c r="C1267" s="51" t="s">
        <v>826</v>
      </c>
      <c r="D1267" s="64" t="s">
        <v>1274</v>
      </c>
      <c r="E1267" s="64">
        <v>770663</v>
      </c>
      <c r="F1267" s="58" t="s">
        <v>34</v>
      </c>
      <c r="X1267" s="49" t="str">
        <f>IF(AA1267=$AA$1,MAX($X$1:X1266)+1,"")</f>
        <v/>
      </c>
      <c r="Y1267" s="50" t="str">
        <f t="shared" si="345"/>
        <v/>
      </c>
      <c r="Z1267" s="51" t="str">
        <f t="shared" si="346"/>
        <v/>
      </c>
      <c r="AA1267" s="50" t="str">
        <f t="shared" si="347"/>
        <v/>
      </c>
      <c r="AB1267" s="50" t="str">
        <f t="shared" si="348"/>
        <v/>
      </c>
      <c r="AC1267" s="51" t="str">
        <f t="shared" si="349"/>
        <v/>
      </c>
      <c r="AD1267" s="52" t="str">
        <f t="shared" si="350"/>
        <v/>
      </c>
    </row>
    <row r="1268" spans="1:30" x14ac:dyDescent="0.25">
      <c r="A1268" s="49" t="str">
        <f>IF(B1268=$Z$1,MAX($A$1:A1267)+1,"")</f>
        <v/>
      </c>
      <c r="B1268" s="51" t="s">
        <v>43</v>
      </c>
      <c r="C1268" s="51" t="s">
        <v>826</v>
      </c>
      <c r="D1268" s="64" t="s">
        <v>1275</v>
      </c>
      <c r="E1268" s="64">
        <v>778729</v>
      </c>
      <c r="F1268" s="58" t="s">
        <v>34</v>
      </c>
      <c r="X1268" s="49" t="str">
        <f>IF(AA1268=$AA$1,MAX($X$1:X1267)+1,"")</f>
        <v/>
      </c>
      <c r="Y1268" s="50" t="str">
        <f t="shared" si="345"/>
        <v/>
      </c>
      <c r="Z1268" s="51" t="str">
        <f t="shared" si="346"/>
        <v/>
      </c>
      <c r="AA1268" s="50" t="str">
        <f t="shared" si="347"/>
        <v/>
      </c>
      <c r="AB1268" s="50" t="str">
        <f t="shared" si="348"/>
        <v/>
      </c>
      <c r="AC1268" s="51" t="str">
        <f t="shared" si="349"/>
        <v/>
      </c>
      <c r="AD1268" s="52" t="str">
        <f t="shared" si="350"/>
        <v/>
      </c>
    </row>
    <row r="1269" spans="1:30" x14ac:dyDescent="0.25">
      <c r="A1269" s="49" t="str">
        <f>IF(B1269=$Z$1,MAX($A$1:A1268)+1,"")</f>
        <v/>
      </c>
      <c r="B1269" s="51" t="s">
        <v>43</v>
      </c>
      <c r="C1269" s="51" t="s">
        <v>826</v>
      </c>
      <c r="D1269" s="64" t="s">
        <v>1276</v>
      </c>
      <c r="E1269" s="64">
        <v>792888</v>
      </c>
      <c r="F1269" s="58" t="s">
        <v>34</v>
      </c>
      <c r="X1269" s="49" t="str">
        <f>IF(AA1269=$AA$1,MAX($X$1:X1268)+1,"")</f>
        <v/>
      </c>
      <c r="Y1269" s="50" t="str">
        <f t="shared" si="345"/>
        <v/>
      </c>
      <c r="Z1269" s="51" t="str">
        <f t="shared" si="346"/>
        <v/>
      </c>
      <c r="AA1269" s="50" t="str">
        <f t="shared" si="347"/>
        <v/>
      </c>
      <c r="AB1269" s="50" t="str">
        <f t="shared" si="348"/>
        <v/>
      </c>
      <c r="AC1269" s="51" t="str">
        <f t="shared" si="349"/>
        <v/>
      </c>
      <c r="AD1269" s="52" t="str">
        <f t="shared" si="350"/>
        <v/>
      </c>
    </row>
    <row r="1270" spans="1:30" x14ac:dyDescent="0.25">
      <c r="A1270" s="49" t="str">
        <f>IF(B1270=$Z$1,MAX($A$1:A1269)+1,"")</f>
        <v/>
      </c>
      <c r="B1270" s="51" t="s">
        <v>43</v>
      </c>
      <c r="C1270" s="51" t="s">
        <v>831</v>
      </c>
      <c r="D1270" s="64" t="s">
        <v>1277</v>
      </c>
      <c r="E1270" s="64">
        <v>616702</v>
      </c>
      <c r="F1270" s="58" t="s">
        <v>34</v>
      </c>
      <c r="X1270" s="49" t="str">
        <f>IF(AA1270=$AA$1,MAX($X$1:X1269)+1,"")</f>
        <v/>
      </c>
      <c r="Y1270" s="50" t="str">
        <f t="shared" si="345"/>
        <v/>
      </c>
      <c r="Z1270" s="51" t="str">
        <f t="shared" si="346"/>
        <v/>
      </c>
      <c r="AA1270" s="50" t="str">
        <f t="shared" si="347"/>
        <v/>
      </c>
      <c r="AB1270" s="50" t="str">
        <f t="shared" si="348"/>
        <v/>
      </c>
      <c r="AC1270" s="51" t="str">
        <f t="shared" si="349"/>
        <v/>
      </c>
      <c r="AD1270" s="52" t="str">
        <f t="shared" si="350"/>
        <v/>
      </c>
    </row>
    <row r="1271" spans="1:30" x14ac:dyDescent="0.25">
      <c r="A1271" s="49" t="str">
        <f>IF(B1271=$Z$1,MAX($A$1:A1270)+1,"")</f>
        <v/>
      </c>
      <c r="B1271" s="51" t="s">
        <v>43</v>
      </c>
      <c r="C1271" s="51" t="s">
        <v>831</v>
      </c>
      <c r="D1271" s="64" t="s">
        <v>1278</v>
      </c>
      <c r="E1271" s="64">
        <v>645915</v>
      </c>
      <c r="F1271" s="58" t="s">
        <v>34</v>
      </c>
      <c r="X1271" s="49" t="str">
        <f>IF(AA1271=$AA$1,MAX($X$1:X1270)+1,"")</f>
        <v/>
      </c>
      <c r="Y1271" s="50" t="str">
        <f t="shared" si="345"/>
        <v/>
      </c>
      <c r="Z1271" s="51" t="str">
        <f t="shared" si="346"/>
        <v/>
      </c>
      <c r="AA1271" s="50" t="str">
        <f t="shared" si="347"/>
        <v/>
      </c>
      <c r="AB1271" s="50" t="str">
        <f t="shared" si="348"/>
        <v/>
      </c>
      <c r="AC1271" s="51" t="str">
        <f t="shared" si="349"/>
        <v/>
      </c>
      <c r="AD1271" s="52" t="str">
        <f t="shared" si="350"/>
        <v/>
      </c>
    </row>
    <row r="1272" spans="1:30" x14ac:dyDescent="0.25">
      <c r="A1272" s="49" t="str">
        <f>IF(B1272=$Z$1,MAX($A$1:A1271)+1,"")</f>
        <v/>
      </c>
      <c r="B1272" s="51" t="s">
        <v>43</v>
      </c>
      <c r="C1272" s="51" t="s">
        <v>831</v>
      </c>
      <c r="D1272" s="64" t="s">
        <v>1279</v>
      </c>
      <c r="E1272" s="64">
        <v>789399</v>
      </c>
      <c r="F1272" s="58" t="s">
        <v>34</v>
      </c>
      <c r="X1272" s="49" t="str">
        <f>IF(AA1272=$AA$1,MAX($X$1:X1271)+1,"")</f>
        <v/>
      </c>
      <c r="Y1272" s="50" t="str">
        <f t="shared" si="345"/>
        <v/>
      </c>
      <c r="Z1272" s="51" t="str">
        <f t="shared" si="346"/>
        <v/>
      </c>
      <c r="AA1272" s="50" t="str">
        <f t="shared" si="347"/>
        <v/>
      </c>
      <c r="AB1272" s="50" t="str">
        <f t="shared" si="348"/>
        <v/>
      </c>
      <c r="AC1272" s="51" t="str">
        <f t="shared" si="349"/>
        <v/>
      </c>
      <c r="AD1272" s="52" t="str">
        <f t="shared" si="350"/>
        <v/>
      </c>
    </row>
    <row r="1273" spans="1:30" x14ac:dyDescent="0.25">
      <c r="A1273" s="49" t="str">
        <f>IF(B1273=$Z$1,MAX($A$1:A1272)+1,"")</f>
        <v/>
      </c>
      <c r="B1273" s="51" t="s">
        <v>43</v>
      </c>
      <c r="C1273" s="51" t="s">
        <v>835</v>
      </c>
      <c r="D1273" s="64" t="s">
        <v>1280</v>
      </c>
      <c r="E1273" s="64">
        <v>600776</v>
      </c>
      <c r="F1273" s="58" t="s">
        <v>34</v>
      </c>
      <c r="X1273" s="49" t="str">
        <f>IF(AA1273=$AA$1,MAX($X$1:X1272)+1,"")</f>
        <v/>
      </c>
      <c r="Y1273" s="50" t="str">
        <f t="shared" si="345"/>
        <v/>
      </c>
      <c r="Z1273" s="51" t="str">
        <f t="shared" si="346"/>
        <v/>
      </c>
      <c r="AA1273" s="50" t="str">
        <f t="shared" si="347"/>
        <v/>
      </c>
      <c r="AB1273" s="50" t="str">
        <f t="shared" si="348"/>
        <v/>
      </c>
      <c r="AC1273" s="51" t="str">
        <f t="shared" si="349"/>
        <v/>
      </c>
      <c r="AD1273" s="52" t="str">
        <f t="shared" si="350"/>
        <v/>
      </c>
    </row>
    <row r="1274" spans="1:30" x14ac:dyDescent="0.25">
      <c r="A1274" s="49" t="str">
        <f>IF(B1274=$Z$1,MAX($A$1:A1273)+1,"")</f>
        <v/>
      </c>
      <c r="B1274" s="51" t="s">
        <v>43</v>
      </c>
      <c r="C1274" s="51" t="s">
        <v>835</v>
      </c>
      <c r="D1274" s="64" t="s">
        <v>1070</v>
      </c>
      <c r="E1274" s="64">
        <v>605328</v>
      </c>
      <c r="F1274" s="58" t="s">
        <v>34</v>
      </c>
      <c r="X1274" s="49" t="str">
        <f>IF(AA1274=$AA$1,MAX($X$1:X1273)+1,"")</f>
        <v/>
      </c>
      <c r="Y1274" s="50" t="str">
        <f t="shared" si="345"/>
        <v/>
      </c>
      <c r="Z1274" s="51" t="str">
        <f t="shared" si="346"/>
        <v/>
      </c>
      <c r="AA1274" s="50" t="str">
        <f t="shared" si="347"/>
        <v/>
      </c>
      <c r="AB1274" s="50" t="str">
        <f t="shared" si="348"/>
        <v/>
      </c>
      <c r="AC1274" s="51" t="str">
        <f t="shared" si="349"/>
        <v/>
      </c>
      <c r="AD1274" s="52" t="str">
        <f t="shared" si="350"/>
        <v/>
      </c>
    </row>
    <row r="1275" spans="1:30" x14ac:dyDescent="0.25">
      <c r="A1275" s="49" t="str">
        <f>IF(B1275=$Z$1,MAX($A$1:A1274)+1,"")</f>
        <v/>
      </c>
      <c r="B1275" s="51" t="s">
        <v>43</v>
      </c>
      <c r="C1275" s="51" t="s">
        <v>835</v>
      </c>
      <c r="D1275" s="64" t="s">
        <v>838</v>
      </c>
      <c r="E1275" s="64">
        <v>605336</v>
      </c>
      <c r="F1275" s="58" t="s">
        <v>34</v>
      </c>
      <c r="X1275" s="49" t="str">
        <f>IF(AA1275=$AA$1,MAX($X$1:X1274)+1,"")</f>
        <v/>
      </c>
      <c r="Y1275" s="50" t="str">
        <f t="shared" si="345"/>
        <v/>
      </c>
      <c r="Z1275" s="51" t="str">
        <f t="shared" si="346"/>
        <v/>
      </c>
      <c r="AA1275" s="50" t="str">
        <f t="shared" si="347"/>
        <v/>
      </c>
      <c r="AB1275" s="50" t="str">
        <f t="shared" si="348"/>
        <v/>
      </c>
      <c r="AC1275" s="51" t="str">
        <f t="shared" si="349"/>
        <v/>
      </c>
      <c r="AD1275" s="52" t="str">
        <f t="shared" si="350"/>
        <v/>
      </c>
    </row>
    <row r="1276" spans="1:30" x14ac:dyDescent="0.25">
      <c r="A1276" s="49" t="str">
        <f>IF(B1276=$Z$1,MAX($A$1:A1275)+1,"")</f>
        <v/>
      </c>
      <c r="B1276" s="51" t="s">
        <v>43</v>
      </c>
      <c r="C1276" s="51" t="s">
        <v>835</v>
      </c>
      <c r="D1276" s="64" t="s">
        <v>840</v>
      </c>
      <c r="E1276" s="64">
        <v>607231</v>
      </c>
      <c r="F1276" s="58" t="s">
        <v>34</v>
      </c>
      <c r="X1276" s="49" t="str">
        <f>IF(AA1276=$AA$1,MAX($X$1:X1275)+1,"")</f>
        <v/>
      </c>
      <c r="Y1276" s="50" t="str">
        <f t="shared" si="345"/>
        <v/>
      </c>
      <c r="Z1276" s="51" t="str">
        <f t="shared" si="346"/>
        <v/>
      </c>
      <c r="AA1276" s="50" t="str">
        <f t="shared" si="347"/>
        <v/>
      </c>
      <c r="AB1276" s="50" t="str">
        <f t="shared" si="348"/>
        <v/>
      </c>
      <c r="AC1276" s="51" t="str">
        <f t="shared" si="349"/>
        <v/>
      </c>
      <c r="AD1276" s="52" t="str">
        <f t="shared" si="350"/>
        <v/>
      </c>
    </row>
    <row r="1277" spans="1:30" x14ac:dyDescent="0.25">
      <c r="A1277" s="49" t="str">
        <f>IF(B1277=$Z$1,MAX($A$1:A1276)+1,"")</f>
        <v/>
      </c>
      <c r="B1277" s="51" t="s">
        <v>43</v>
      </c>
      <c r="C1277" s="51" t="s">
        <v>835</v>
      </c>
      <c r="D1277" s="64" t="s">
        <v>841</v>
      </c>
      <c r="E1277" s="64">
        <v>614441</v>
      </c>
      <c r="F1277" s="58" t="s">
        <v>34</v>
      </c>
      <c r="X1277" s="49" t="str">
        <f>IF(AA1277=$AA$1,MAX($X$1:X1276)+1,"")</f>
        <v/>
      </c>
      <c r="Y1277" s="50" t="str">
        <f t="shared" si="345"/>
        <v/>
      </c>
      <c r="Z1277" s="51" t="str">
        <f t="shared" si="346"/>
        <v/>
      </c>
      <c r="AA1277" s="50" t="str">
        <f t="shared" si="347"/>
        <v/>
      </c>
      <c r="AB1277" s="50" t="str">
        <f t="shared" si="348"/>
        <v/>
      </c>
      <c r="AC1277" s="51" t="str">
        <f t="shared" si="349"/>
        <v/>
      </c>
      <c r="AD1277" s="52" t="str">
        <f t="shared" si="350"/>
        <v/>
      </c>
    </row>
    <row r="1278" spans="1:30" x14ac:dyDescent="0.25">
      <c r="A1278" s="49" t="str">
        <f>IF(B1278=$Z$1,MAX($A$1:A1277)+1,"")</f>
        <v/>
      </c>
      <c r="B1278" s="51" t="s">
        <v>43</v>
      </c>
      <c r="C1278" s="51" t="s">
        <v>835</v>
      </c>
      <c r="D1278" s="64" t="s">
        <v>846</v>
      </c>
      <c r="E1278" s="64">
        <v>623903</v>
      </c>
      <c r="F1278" s="58" t="s">
        <v>34</v>
      </c>
      <c r="X1278" s="49" t="str">
        <f>IF(AA1278=$AA$1,MAX($X$1:X1277)+1,"")</f>
        <v/>
      </c>
      <c r="Y1278" s="50" t="str">
        <f t="shared" si="345"/>
        <v/>
      </c>
      <c r="Z1278" s="51" t="str">
        <f t="shared" si="346"/>
        <v/>
      </c>
      <c r="AA1278" s="50" t="str">
        <f t="shared" si="347"/>
        <v/>
      </c>
      <c r="AB1278" s="50" t="str">
        <f t="shared" si="348"/>
        <v/>
      </c>
      <c r="AC1278" s="51" t="str">
        <f t="shared" si="349"/>
        <v/>
      </c>
      <c r="AD1278" s="52" t="str">
        <f t="shared" si="350"/>
        <v/>
      </c>
    </row>
    <row r="1279" spans="1:30" x14ac:dyDescent="0.25">
      <c r="A1279" s="49" t="str">
        <f>IF(B1279=$Z$1,MAX($A$1:A1278)+1,"")</f>
        <v/>
      </c>
      <c r="B1279" s="51" t="s">
        <v>43</v>
      </c>
      <c r="C1279" s="51" t="s">
        <v>835</v>
      </c>
      <c r="D1279" s="64" t="s">
        <v>847</v>
      </c>
      <c r="E1279" s="64">
        <v>624527</v>
      </c>
      <c r="F1279" s="58" t="s">
        <v>34</v>
      </c>
      <c r="X1279" s="49" t="str">
        <f>IF(AA1279=$AA$1,MAX($X$1:X1278)+1,"")</f>
        <v/>
      </c>
      <c r="Y1279" s="50" t="str">
        <f t="shared" si="345"/>
        <v/>
      </c>
      <c r="Z1279" s="51" t="str">
        <f t="shared" si="346"/>
        <v/>
      </c>
      <c r="AA1279" s="50" t="str">
        <f t="shared" si="347"/>
        <v/>
      </c>
      <c r="AB1279" s="50" t="str">
        <f t="shared" si="348"/>
        <v/>
      </c>
      <c r="AC1279" s="51" t="str">
        <f t="shared" si="349"/>
        <v/>
      </c>
      <c r="AD1279" s="52" t="str">
        <f t="shared" si="350"/>
        <v/>
      </c>
    </row>
    <row r="1280" spans="1:30" x14ac:dyDescent="0.25">
      <c r="A1280" s="49" t="str">
        <f>IF(B1280=$Z$1,MAX($A$1:A1279)+1,"")</f>
        <v/>
      </c>
      <c r="B1280" s="51" t="s">
        <v>43</v>
      </c>
      <c r="C1280" s="51" t="s">
        <v>835</v>
      </c>
      <c r="D1280" s="64" t="s">
        <v>1281</v>
      </c>
      <c r="E1280" s="64">
        <v>624535</v>
      </c>
      <c r="F1280" s="58" t="s">
        <v>34</v>
      </c>
      <c r="X1280" s="49" t="str">
        <f>IF(AA1280=$AA$1,MAX($X$1:X1279)+1,"")</f>
        <v/>
      </c>
      <c r="Y1280" s="50" t="str">
        <f t="shared" si="345"/>
        <v/>
      </c>
      <c r="Z1280" s="51" t="str">
        <f t="shared" si="346"/>
        <v/>
      </c>
      <c r="AA1280" s="50" t="str">
        <f t="shared" si="347"/>
        <v/>
      </c>
      <c r="AB1280" s="50" t="str">
        <f t="shared" si="348"/>
        <v/>
      </c>
      <c r="AC1280" s="51" t="str">
        <f t="shared" si="349"/>
        <v/>
      </c>
      <c r="AD1280" s="52" t="str">
        <f t="shared" si="350"/>
        <v/>
      </c>
    </row>
    <row r="1281" spans="1:30" x14ac:dyDescent="0.25">
      <c r="A1281" s="49" t="str">
        <f>IF(B1281=$Z$1,MAX($A$1:A1280)+1,"")</f>
        <v/>
      </c>
      <c r="B1281" s="51" t="s">
        <v>43</v>
      </c>
      <c r="C1281" s="51" t="s">
        <v>835</v>
      </c>
      <c r="D1281" s="64" t="s">
        <v>850</v>
      </c>
      <c r="E1281" s="64">
        <v>630349</v>
      </c>
      <c r="F1281" s="58" t="s">
        <v>34</v>
      </c>
      <c r="X1281" s="49" t="str">
        <f>IF(AA1281=$AA$1,MAX($X$1:X1280)+1,"")</f>
        <v/>
      </c>
      <c r="Y1281" s="50" t="str">
        <f t="shared" si="345"/>
        <v/>
      </c>
      <c r="Z1281" s="51" t="str">
        <f t="shared" si="346"/>
        <v/>
      </c>
      <c r="AA1281" s="50" t="str">
        <f t="shared" si="347"/>
        <v/>
      </c>
      <c r="AB1281" s="50" t="str">
        <f t="shared" si="348"/>
        <v/>
      </c>
      <c r="AC1281" s="51" t="str">
        <f t="shared" si="349"/>
        <v/>
      </c>
      <c r="AD1281" s="52" t="str">
        <f t="shared" si="350"/>
        <v/>
      </c>
    </row>
    <row r="1282" spans="1:30" x14ac:dyDescent="0.25">
      <c r="A1282" s="49" t="str">
        <f>IF(B1282=$Z$1,MAX($A$1:A1281)+1,"")</f>
        <v/>
      </c>
      <c r="B1282" s="51" t="s">
        <v>43</v>
      </c>
      <c r="C1282" s="51" t="s">
        <v>835</v>
      </c>
      <c r="D1282" s="64" t="s">
        <v>854</v>
      </c>
      <c r="E1282" s="64">
        <v>644757</v>
      </c>
      <c r="F1282" s="58" t="s">
        <v>34</v>
      </c>
      <c r="X1282" s="49" t="str">
        <f>IF(AA1282=$AA$1,MAX($X$1:X1281)+1,"")</f>
        <v/>
      </c>
      <c r="Y1282" s="50" t="str">
        <f t="shared" si="345"/>
        <v/>
      </c>
      <c r="Z1282" s="51" t="str">
        <f t="shared" si="346"/>
        <v/>
      </c>
      <c r="AA1282" s="50" t="str">
        <f t="shared" si="347"/>
        <v/>
      </c>
      <c r="AB1282" s="50" t="str">
        <f t="shared" si="348"/>
        <v/>
      </c>
      <c r="AC1282" s="51" t="str">
        <f t="shared" si="349"/>
        <v/>
      </c>
      <c r="AD1282" s="52" t="str">
        <f t="shared" si="350"/>
        <v/>
      </c>
    </row>
    <row r="1283" spans="1:30" x14ac:dyDescent="0.25">
      <c r="A1283" s="49" t="str">
        <f>IF(B1283=$Z$1,MAX($A$1:A1282)+1,"")</f>
        <v/>
      </c>
      <c r="B1283" s="51" t="s">
        <v>43</v>
      </c>
      <c r="C1283" s="51" t="s">
        <v>835</v>
      </c>
      <c r="D1283" s="64" t="s">
        <v>855</v>
      </c>
      <c r="E1283" s="64">
        <v>648469</v>
      </c>
      <c r="F1283" s="58" t="s">
        <v>34</v>
      </c>
      <c r="X1283" s="49" t="str">
        <f>IF(AA1283=$AA$1,MAX($X$1:X1282)+1,"")</f>
        <v/>
      </c>
      <c r="Y1283" s="50" t="str">
        <f t="shared" si="345"/>
        <v/>
      </c>
      <c r="Z1283" s="51" t="str">
        <f t="shared" si="346"/>
        <v/>
      </c>
      <c r="AA1283" s="50" t="str">
        <f t="shared" si="347"/>
        <v/>
      </c>
      <c r="AB1283" s="50" t="str">
        <f t="shared" si="348"/>
        <v/>
      </c>
      <c r="AC1283" s="51" t="str">
        <f t="shared" si="349"/>
        <v/>
      </c>
      <c r="AD1283" s="52" t="str">
        <f t="shared" si="350"/>
        <v/>
      </c>
    </row>
    <row r="1284" spans="1:30" x14ac:dyDescent="0.25">
      <c r="A1284" s="49" t="str">
        <f>IF(B1284=$Z$1,MAX($A$1:A1283)+1,"")</f>
        <v/>
      </c>
      <c r="B1284" s="51" t="s">
        <v>43</v>
      </c>
      <c r="C1284" s="51" t="s">
        <v>835</v>
      </c>
      <c r="D1284" s="64" t="s">
        <v>858</v>
      </c>
      <c r="E1284" s="64">
        <v>657506</v>
      </c>
      <c r="F1284" s="58" t="s">
        <v>34</v>
      </c>
      <c r="X1284" s="49" t="str">
        <f>IF(AA1284=$AA$1,MAX($X$1:X1283)+1,"")</f>
        <v/>
      </c>
      <c r="Y1284" s="50" t="str">
        <f t="shared" si="345"/>
        <v/>
      </c>
      <c r="Z1284" s="51" t="str">
        <f t="shared" si="346"/>
        <v/>
      </c>
      <c r="AA1284" s="50" t="str">
        <f t="shared" si="347"/>
        <v/>
      </c>
      <c r="AB1284" s="50" t="str">
        <f t="shared" si="348"/>
        <v/>
      </c>
      <c r="AC1284" s="51" t="str">
        <f t="shared" si="349"/>
        <v/>
      </c>
      <c r="AD1284" s="52" t="str">
        <f t="shared" si="350"/>
        <v/>
      </c>
    </row>
    <row r="1285" spans="1:30" x14ac:dyDescent="0.25">
      <c r="A1285" s="49" t="str">
        <f>IF(B1285=$Z$1,MAX($A$1:A1284)+1,"")</f>
        <v/>
      </c>
      <c r="B1285" s="51" t="s">
        <v>43</v>
      </c>
      <c r="C1285" s="51" t="s">
        <v>835</v>
      </c>
      <c r="D1285" s="64" t="s">
        <v>1282</v>
      </c>
      <c r="E1285" s="64">
        <v>658146</v>
      </c>
      <c r="F1285" s="58" t="s">
        <v>34</v>
      </c>
      <c r="X1285" s="49" t="str">
        <f>IF(AA1285=$AA$1,MAX($X$1:X1284)+1,"")</f>
        <v/>
      </c>
      <c r="Y1285" s="50" t="str">
        <f t="shared" si="345"/>
        <v/>
      </c>
      <c r="Z1285" s="51" t="str">
        <f t="shared" si="346"/>
        <v/>
      </c>
      <c r="AA1285" s="50" t="str">
        <f t="shared" si="347"/>
        <v/>
      </c>
      <c r="AB1285" s="50" t="str">
        <f t="shared" si="348"/>
        <v/>
      </c>
      <c r="AC1285" s="51" t="str">
        <f t="shared" si="349"/>
        <v/>
      </c>
      <c r="AD1285" s="52" t="str">
        <f t="shared" si="350"/>
        <v/>
      </c>
    </row>
    <row r="1286" spans="1:30" x14ac:dyDescent="0.25">
      <c r="A1286" s="49" t="str">
        <f>IF(B1286=$Z$1,MAX($A$1:A1285)+1,"")</f>
        <v/>
      </c>
      <c r="B1286" s="51" t="s">
        <v>43</v>
      </c>
      <c r="C1286" s="51" t="s">
        <v>835</v>
      </c>
      <c r="D1286" s="64" t="s">
        <v>1283</v>
      </c>
      <c r="E1286" s="64">
        <v>664651</v>
      </c>
      <c r="F1286" s="58" t="s">
        <v>34</v>
      </c>
      <c r="X1286" s="49" t="str">
        <f>IF(AA1286=$AA$1,MAX($X$1:X1285)+1,"")</f>
        <v/>
      </c>
      <c r="Y1286" s="50" t="str">
        <f t="shared" si="345"/>
        <v/>
      </c>
      <c r="Z1286" s="51" t="str">
        <f t="shared" si="346"/>
        <v/>
      </c>
      <c r="AA1286" s="50" t="str">
        <f t="shared" si="347"/>
        <v/>
      </c>
      <c r="AB1286" s="50" t="str">
        <f t="shared" si="348"/>
        <v/>
      </c>
      <c r="AC1286" s="51" t="str">
        <f t="shared" si="349"/>
        <v/>
      </c>
      <c r="AD1286" s="52" t="str">
        <f t="shared" si="350"/>
        <v/>
      </c>
    </row>
    <row r="1287" spans="1:30" x14ac:dyDescent="0.25">
      <c r="A1287" s="49" t="str">
        <f>IF(B1287=$Z$1,MAX($A$1:A1286)+1,"")</f>
        <v/>
      </c>
      <c r="B1287" s="51" t="s">
        <v>43</v>
      </c>
      <c r="C1287" s="51" t="s">
        <v>835</v>
      </c>
      <c r="D1287" s="64" t="s">
        <v>863</v>
      </c>
      <c r="E1287" s="64">
        <v>666661</v>
      </c>
      <c r="F1287" s="58" t="s">
        <v>34</v>
      </c>
      <c r="X1287" s="49" t="str">
        <f>IF(AA1287=$AA$1,MAX($X$1:X1286)+1,"")</f>
        <v/>
      </c>
      <c r="Y1287" s="50" t="str">
        <f t="shared" si="345"/>
        <v/>
      </c>
      <c r="Z1287" s="51" t="str">
        <f t="shared" si="346"/>
        <v/>
      </c>
      <c r="AA1287" s="50" t="str">
        <f t="shared" si="347"/>
        <v/>
      </c>
      <c r="AB1287" s="50" t="str">
        <f t="shared" si="348"/>
        <v/>
      </c>
      <c r="AC1287" s="51" t="str">
        <f t="shared" si="349"/>
        <v/>
      </c>
      <c r="AD1287" s="52" t="str">
        <f t="shared" si="350"/>
        <v/>
      </c>
    </row>
    <row r="1288" spans="1:30" x14ac:dyDescent="0.25">
      <c r="A1288" s="49" t="str">
        <f>IF(B1288=$Z$1,MAX($A$1:A1287)+1,"")</f>
        <v/>
      </c>
      <c r="B1288" s="51" t="s">
        <v>43</v>
      </c>
      <c r="C1288" s="51" t="s">
        <v>835</v>
      </c>
      <c r="D1288" s="64" t="s">
        <v>865</v>
      </c>
      <c r="E1288" s="64">
        <v>670596</v>
      </c>
      <c r="F1288" s="58" t="s">
        <v>34</v>
      </c>
      <c r="X1288" s="49" t="str">
        <f>IF(AA1288=$AA$1,MAX($X$1:X1287)+1,"")</f>
        <v/>
      </c>
      <c r="Y1288" s="50" t="str">
        <f t="shared" ref="Y1288:Y1351" si="351">IF(Y1287="","",IF(MAX($A$2:$A$10000)=Y1287,"",Y1287+1))</f>
        <v/>
      </c>
      <c r="Z1288" s="51" t="str">
        <f t="shared" si="346"/>
        <v/>
      </c>
      <c r="AA1288" s="50" t="str">
        <f t="shared" si="347"/>
        <v/>
      </c>
      <c r="AB1288" s="50" t="str">
        <f t="shared" si="348"/>
        <v/>
      </c>
      <c r="AC1288" s="51" t="str">
        <f t="shared" si="349"/>
        <v/>
      </c>
      <c r="AD1288" s="52" t="str">
        <f t="shared" si="350"/>
        <v/>
      </c>
    </row>
    <row r="1289" spans="1:30" x14ac:dyDescent="0.25">
      <c r="A1289" s="49" t="str">
        <f>IF(B1289=$Z$1,MAX($A$1:A1288)+1,"")</f>
        <v/>
      </c>
      <c r="B1289" s="51" t="s">
        <v>43</v>
      </c>
      <c r="C1289" s="51" t="s">
        <v>835</v>
      </c>
      <c r="D1289" s="64" t="s">
        <v>866</v>
      </c>
      <c r="E1289" s="64">
        <v>671592</v>
      </c>
      <c r="F1289" s="58" t="s">
        <v>34</v>
      </c>
      <c r="X1289" s="49" t="str">
        <f>IF(AA1289=$AA$1,MAX($X$1:X1288)+1,"")</f>
        <v/>
      </c>
      <c r="Y1289" s="50" t="str">
        <f t="shared" si="351"/>
        <v/>
      </c>
      <c r="Z1289" s="51" t="str">
        <f t="shared" si="346"/>
        <v/>
      </c>
      <c r="AA1289" s="50" t="str">
        <f t="shared" si="347"/>
        <v/>
      </c>
      <c r="AB1289" s="50" t="str">
        <f t="shared" si="348"/>
        <v/>
      </c>
      <c r="AC1289" s="51" t="str">
        <f t="shared" si="349"/>
        <v/>
      </c>
      <c r="AD1289" s="52" t="str">
        <f t="shared" si="350"/>
        <v/>
      </c>
    </row>
    <row r="1290" spans="1:30" x14ac:dyDescent="0.25">
      <c r="A1290" s="49" t="str">
        <f>IF(B1290=$Z$1,MAX($A$1:A1289)+1,"")</f>
        <v/>
      </c>
      <c r="B1290" s="51" t="s">
        <v>43</v>
      </c>
      <c r="C1290" s="51" t="s">
        <v>835</v>
      </c>
      <c r="D1290" s="64" t="s">
        <v>867</v>
      </c>
      <c r="E1290" s="64">
        <v>672475</v>
      </c>
      <c r="F1290" s="58" t="s">
        <v>34</v>
      </c>
      <c r="X1290" s="49" t="str">
        <f>IF(AA1290=$AA$1,MAX($X$1:X1289)+1,"")</f>
        <v/>
      </c>
      <c r="Y1290" s="50" t="str">
        <f t="shared" si="351"/>
        <v/>
      </c>
      <c r="Z1290" s="51" t="str">
        <f t="shared" si="346"/>
        <v/>
      </c>
      <c r="AA1290" s="50" t="str">
        <f t="shared" si="347"/>
        <v/>
      </c>
      <c r="AB1290" s="50" t="str">
        <f t="shared" si="348"/>
        <v/>
      </c>
      <c r="AC1290" s="51" t="str">
        <f t="shared" si="349"/>
        <v/>
      </c>
      <c r="AD1290" s="52" t="str">
        <f t="shared" si="350"/>
        <v/>
      </c>
    </row>
    <row r="1291" spans="1:30" x14ac:dyDescent="0.25">
      <c r="A1291" s="49" t="str">
        <f>IF(B1291=$Z$1,MAX($A$1:A1290)+1,"")</f>
        <v/>
      </c>
      <c r="B1291" s="51" t="s">
        <v>43</v>
      </c>
      <c r="C1291" s="51" t="s">
        <v>835</v>
      </c>
      <c r="D1291" s="64" t="s">
        <v>868</v>
      </c>
      <c r="E1291" s="64">
        <v>672483</v>
      </c>
      <c r="F1291" s="58" t="s">
        <v>34</v>
      </c>
      <c r="X1291" s="49" t="str">
        <f>IF(AA1291=$AA$1,MAX($X$1:X1290)+1,"")</f>
        <v/>
      </c>
      <c r="Y1291" s="50" t="str">
        <f t="shared" si="351"/>
        <v/>
      </c>
      <c r="Z1291" s="51" t="str">
        <f t="shared" si="346"/>
        <v/>
      </c>
      <c r="AA1291" s="50" t="str">
        <f t="shared" si="347"/>
        <v/>
      </c>
      <c r="AB1291" s="50" t="str">
        <f t="shared" si="348"/>
        <v/>
      </c>
      <c r="AC1291" s="51" t="str">
        <f t="shared" si="349"/>
        <v/>
      </c>
      <c r="AD1291" s="52" t="str">
        <f t="shared" si="350"/>
        <v/>
      </c>
    </row>
    <row r="1292" spans="1:30" x14ac:dyDescent="0.25">
      <c r="A1292" s="49" t="str">
        <f>IF(B1292=$Z$1,MAX($A$1:A1291)+1,"")</f>
        <v/>
      </c>
      <c r="B1292" s="51" t="s">
        <v>43</v>
      </c>
      <c r="C1292" s="51" t="s">
        <v>835</v>
      </c>
      <c r="D1292" s="64" t="s">
        <v>870</v>
      </c>
      <c r="E1292" s="64">
        <v>680206</v>
      </c>
      <c r="F1292" s="58" t="s">
        <v>34</v>
      </c>
      <c r="X1292" s="49" t="str">
        <f>IF(AA1292=$AA$1,MAX($X$1:X1291)+1,"")</f>
        <v/>
      </c>
      <c r="Y1292" s="50" t="str">
        <f t="shared" si="351"/>
        <v/>
      </c>
      <c r="Z1292" s="51" t="str">
        <f t="shared" si="346"/>
        <v/>
      </c>
      <c r="AA1292" s="50" t="str">
        <f t="shared" si="347"/>
        <v/>
      </c>
      <c r="AB1292" s="50" t="str">
        <f t="shared" si="348"/>
        <v/>
      </c>
      <c r="AC1292" s="51" t="str">
        <f t="shared" si="349"/>
        <v/>
      </c>
      <c r="AD1292" s="52" t="str">
        <f t="shared" si="350"/>
        <v/>
      </c>
    </row>
    <row r="1293" spans="1:30" x14ac:dyDescent="0.25">
      <c r="A1293" s="49" t="str">
        <f>IF(B1293=$Z$1,MAX($A$1:A1292)+1,"")</f>
        <v/>
      </c>
      <c r="B1293" s="51" t="s">
        <v>43</v>
      </c>
      <c r="C1293" s="51" t="s">
        <v>835</v>
      </c>
      <c r="D1293" s="64" t="s">
        <v>1284</v>
      </c>
      <c r="E1293" s="64">
        <v>684252</v>
      </c>
      <c r="F1293" s="58" t="s">
        <v>34</v>
      </c>
      <c r="X1293" s="49" t="str">
        <f>IF(AA1293=$AA$1,MAX($X$1:X1292)+1,"")</f>
        <v/>
      </c>
      <c r="Y1293" s="50" t="str">
        <f t="shared" si="351"/>
        <v/>
      </c>
      <c r="Z1293" s="51" t="str">
        <f t="shared" si="346"/>
        <v/>
      </c>
      <c r="AA1293" s="50" t="str">
        <f t="shared" si="347"/>
        <v/>
      </c>
      <c r="AB1293" s="50" t="str">
        <f t="shared" si="348"/>
        <v/>
      </c>
      <c r="AC1293" s="51" t="str">
        <f t="shared" si="349"/>
        <v/>
      </c>
      <c r="AD1293" s="52" t="str">
        <f t="shared" si="350"/>
        <v/>
      </c>
    </row>
    <row r="1294" spans="1:30" x14ac:dyDescent="0.25">
      <c r="A1294" s="49" t="str">
        <f>IF(B1294=$Z$1,MAX($A$1:A1293)+1,"")</f>
        <v/>
      </c>
      <c r="B1294" s="51" t="s">
        <v>43</v>
      </c>
      <c r="C1294" s="51" t="s">
        <v>835</v>
      </c>
      <c r="D1294" s="64" t="s">
        <v>873</v>
      </c>
      <c r="E1294" s="64">
        <v>685895</v>
      </c>
      <c r="F1294" s="58" t="s">
        <v>34</v>
      </c>
      <c r="X1294" s="49" t="str">
        <f>IF(AA1294=$AA$1,MAX($X$1:X1293)+1,"")</f>
        <v/>
      </c>
      <c r="Y1294" s="50" t="str">
        <f t="shared" si="351"/>
        <v/>
      </c>
      <c r="Z1294" s="51" t="str">
        <f t="shared" si="346"/>
        <v/>
      </c>
      <c r="AA1294" s="50" t="str">
        <f t="shared" si="347"/>
        <v/>
      </c>
      <c r="AB1294" s="50" t="str">
        <f t="shared" si="348"/>
        <v/>
      </c>
      <c r="AC1294" s="51" t="str">
        <f t="shared" si="349"/>
        <v/>
      </c>
      <c r="AD1294" s="52" t="str">
        <f t="shared" si="350"/>
        <v/>
      </c>
    </row>
    <row r="1295" spans="1:30" x14ac:dyDescent="0.25">
      <c r="A1295" s="49" t="str">
        <f>IF(B1295=$Z$1,MAX($A$1:A1294)+1,"")</f>
        <v/>
      </c>
      <c r="B1295" s="51" t="s">
        <v>43</v>
      </c>
      <c r="C1295" s="51" t="s">
        <v>835</v>
      </c>
      <c r="D1295" s="64" t="s">
        <v>1285</v>
      </c>
      <c r="E1295" s="64">
        <v>687286</v>
      </c>
      <c r="F1295" s="58" t="s">
        <v>34</v>
      </c>
      <c r="X1295" s="49" t="str">
        <f>IF(AA1295=$AA$1,MAX($X$1:X1294)+1,"")</f>
        <v/>
      </c>
      <c r="Y1295" s="50" t="str">
        <f t="shared" si="351"/>
        <v/>
      </c>
      <c r="Z1295" s="51" t="str">
        <f t="shared" si="346"/>
        <v/>
      </c>
      <c r="AA1295" s="50" t="str">
        <f t="shared" si="347"/>
        <v/>
      </c>
      <c r="AB1295" s="50" t="str">
        <f t="shared" si="348"/>
        <v/>
      </c>
      <c r="AC1295" s="51" t="str">
        <f t="shared" si="349"/>
        <v/>
      </c>
      <c r="AD1295" s="52" t="str">
        <f t="shared" si="350"/>
        <v/>
      </c>
    </row>
    <row r="1296" spans="1:30" x14ac:dyDescent="0.25">
      <c r="A1296" s="49" t="str">
        <f>IF(B1296=$Z$1,MAX($A$1:A1295)+1,"")</f>
        <v/>
      </c>
      <c r="B1296" s="51" t="s">
        <v>43</v>
      </c>
      <c r="C1296" s="51" t="s">
        <v>835</v>
      </c>
      <c r="D1296" s="64" t="s">
        <v>877</v>
      </c>
      <c r="E1296" s="64">
        <v>698059</v>
      </c>
      <c r="F1296" s="58" t="s">
        <v>34</v>
      </c>
      <c r="X1296" s="49" t="str">
        <f>IF(AA1296=$AA$1,MAX($X$1:X1295)+1,"")</f>
        <v/>
      </c>
      <c r="Y1296" s="50" t="str">
        <f t="shared" si="351"/>
        <v/>
      </c>
      <c r="Z1296" s="51" t="str">
        <f t="shared" si="346"/>
        <v/>
      </c>
      <c r="AA1296" s="50" t="str">
        <f t="shared" si="347"/>
        <v/>
      </c>
      <c r="AB1296" s="50" t="str">
        <f t="shared" si="348"/>
        <v/>
      </c>
      <c r="AC1296" s="51" t="str">
        <f t="shared" si="349"/>
        <v/>
      </c>
      <c r="AD1296" s="52" t="str">
        <f t="shared" si="350"/>
        <v/>
      </c>
    </row>
    <row r="1297" spans="1:30" x14ac:dyDescent="0.25">
      <c r="A1297" s="49" t="str">
        <f>IF(B1297=$Z$1,MAX($A$1:A1296)+1,"")</f>
        <v/>
      </c>
      <c r="B1297" s="51" t="s">
        <v>43</v>
      </c>
      <c r="C1297" s="51" t="s">
        <v>835</v>
      </c>
      <c r="D1297" s="64" t="s">
        <v>879</v>
      </c>
      <c r="E1297" s="64">
        <v>700592</v>
      </c>
      <c r="F1297" s="58" t="s">
        <v>34</v>
      </c>
      <c r="X1297" s="49" t="str">
        <f>IF(AA1297=$AA$1,MAX($X$1:X1296)+1,"")</f>
        <v/>
      </c>
      <c r="Y1297" s="50" t="str">
        <f t="shared" si="351"/>
        <v/>
      </c>
      <c r="Z1297" s="51" t="str">
        <f t="shared" si="346"/>
        <v/>
      </c>
      <c r="AA1297" s="50" t="str">
        <f t="shared" si="347"/>
        <v/>
      </c>
      <c r="AB1297" s="50" t="str">
        <f t="shared" si="348"/>
        <v/>
      </c>
      <c r="AC1297" s="51" t="str">
        <f t="shared" si="349"/>
        <v/>
      </c>
      <c r="AD1297" s="52" t="str">
        <f t="shared" si="350"/>
        <v/>
      </c>
    </row>
    <row r="1298" spans="1:30" x14ac:dyDescent="0.25">
      <c r="A1298" s="49" t="str">
        <f>IF(B1298=$Z$1,MAX($A$1:A1297)+1,"")</f>
        <v/>
      </c>
      <c r="B1298" s="51" t="s">
        <v>43</v>
      </c>
      <c r="C1298" s="51" t="s">
        <v>835</v>
      </c>
      <c r="D1298" s="64" t="s">
        <v>882</v>
      </c>
      <c r="E1298" s="64">
        <v>708887</v>
      </c>
      <c r="F1298" s="58" t="s">
        <v>34</v>
      </c>
      <c r="X1298" s="49" t="str">
        <f>IF(AA1298=$AA$1,MAX($X$1:X1297)+1,"")</f>
        <v/>
      </c>
      <c r="Y1298" s="50" t="str">
        <f t="shared" si="351"/>
        <v/>
      </c>
      <c r="Z1298" s="51" t="str">
        <f t="shared" si="346"/>
        <v/>
      </c>
      <c r="AA1298" s="50" t="str">
        <f t="shared" si="347"/>
        <v/>
      </c>
      <c r="AB1298" s="50" t="str">
        <f t="shared" si="348"/>
        <v/>
      </c>
      <c r="AC1298" s="51" t="str">
        <f t="shared" si="349"/>
        <v/>
      </c>
      <c r="AD1298" s="52" t="str">
        <f t="shared" si="350"/>
        <v/>
      </c>
    </row>
    <row r="1299" spans="1:30" x14ac:dyDescent="0.25">
      <c r="A1299" s="49" t="str">
        <f>IF(B1299=$Z$1,MAX($A$1:A1298)+1,"")</f>
        <v/>
      </c>
      <c r="B1299" s="51" t="s">
        <v>43</v>
      </c>
      <c r="C1299" s="51" t="s">
        <v>835</v>
      </c>
      <c r="D1299" s="64" t="s">
        <v>1286</v>
      </c>
      <c r="E1299" s="64">
        <v>709182</v>
      </c>
      <c r="F1299" s="58" t="s">
        <v>34</v>
      </c>
      <c r="X1299" s="49" t="str">
        <f>IF(AA1299=$AA$1,MAX($X$1:X1298)+1,"")</f>
        <v/>
      </c>
      <c r="Y1299" s="50" t="str">
        <f t="shared" si="351"/>
        <v/>
      </c>
      <c r="Z1299" s="51" t="str">
        <f t="shared" si="346"/>
        <v/>
      </c>
      <c r="AA1299" s="50" t="str">
        <f t="shared" si="347"/>
        <v/>
      </c>
      <c r="AB1299" s="50" t="str">
        <f t="shared" si="348"/>
        <v/>
      </c>
      <c r="AC1299" s="51" t="str">
        <f t="shared" si="349"/>
        <v/>
      </c>
      <c r="AD1299" s="52" t="str">
        <f t="shared" si="350"/>
        <v/>
      </c>
    </row>
    <row r="1300" spans="1:30" x14ac:dyDescent="0.25">
      <c r="A1300" s="49" t="str">
        <f>IF(B1300=$Z$1,MAX($A$1:A1299)+1,"")</f>
        <v/>
      </c>
      <c r="B1300" s="51" t="s">
        <v>43</v>
      </c>
      <c r="C1300" s="51" t="s">
        <v>835</v>
      </c>
      <c r="D1300" s="64" t="s">
        <v>883</v>
      </c>
      <c r="E1300" s="64">
        <v>709450</v>
      </c>
      <c r="F1300" s="58" t="s">
        <v>34</v>
      </c>
      <c r="X1300" s="49" t="str">
        <f>IF(AA1300=$AA$1,MAX($X$1:X1299)+1,"")</f>
        <v/>
      </c>
      <c r="Y1300" s="50" t="str">
        <f t="shared" si="351"/>
        <v/>
      </c>
      <c r="Z1300" s="51" t="str">
        <f t="shared" si="346"/>
        <v/>
      </c>
      <c r="AA1300" s="50" t="str">
        <f t="shared" si="347"/>
        <v/>
      </c>
      <c r="AB1300" s="50" t="str">
        <f t="shared" si="348"/>
        <v/>
      </c>
      <c r="AC1300" s="51" t="str">
        <f t="shared" si="349"/>
        <v/>
      </c>
      <c r="AD1300" s="52" t="str">
        <f t="shared" si="350"/>
        <v/>
      </c>
    </row>
    <row r="1301" spans="1:30" x14ac:dyDescent="0.25">
      <c r="A1301" s="49" t="str">
        <f>IF(B1301=$Z$1,MAX($A$1:A1300)+1,"")</f>
        <v/>
      </c>
      <c r="B1301" s="51" t="s">
        <v>43</v>
      </c>
      <c r="C1301" s="51" t="s">
        <v>835</v>
      </c>
      <c r="D1301" s="64" t="s">
        <v>886</v>
      </c>
      <c r="E1301" s="64">
        <v>713376</v>
      </c>
      <c r="F1301" s="58" t="s">
        <v>34</v>
      </c>
      <c r="X1301" s="49" t="str">
        <f>IF(AA1301=$AA$1,MAX($X$1:X1300)+1,"")</f>
        <v/>
      </c>
      <c r="Y1301" s="50" t="str">
        <f t="shared" si="351"/>
        <v/>
      </c>
      <c r="Z1301" s="51" t="str">
        <f t="shared" si="346"/>
        <v/>
      </c>
      <c r="AA1301" s="50" t="str">
        <f t="shared" si="347"/>
        <v/>
      </c>
      <c r="AB1301" s="50" t="str">
        <f t="shared" si="348"/>
        <v/>
      </c>
      <c r="AC1301" s="51" t="str">
        <f t="shared" si="349"/>
        <v/>
      </c>
      <c r="AD1301" s="52" t="str">
        <f t="shared" si="350"/>
        <v/>
      </c>
    </row>
    <row r="1302" spans="1:30" x14ac:dyDescent="0.25">
      <c r="A1302" s="49" t="str">
        <f>IF(B1302=$Z$1,MAX($A$1:A1301)+1,"")</f>
        <v/>
      </c>
      <c r="B1302" s="51" t="s">
        <v>43</v>
      </c>
      <c r="C1302" s="51" t="s">
        <v>835</v>
      </c>
      <c r="D1302" s="64" t="s">
        <v>1287</v>
      </c>
      <c r="E1302" s="64">
        <v>734161</v>
      </c>
      <c r="F1302" s="58" t="s">
        <v>34</v>
      </c>
      <c r="X1302" s="49" t="str">
        <f>IF(AA1302=$AA$1,MAX($X$1:X1301)+1,"")</f>
        <v/>
      </c>
      <c r="Y1302" s="50" t="str">
        <f t="shared" si="351"/>
        <v/>
      </c>
      <c r="Z1302" s="51" t="str">
        <f t="shared" si="346"/>
        <v/>
      </c>
      <c r="AA1302" s="50" t="str">
        <f t="shared" si="347"/>
        <v/>
      </c>
      <c r="AB1302" s="50" t="str">
        <f t="shared" si="348"/>
        <v/>
      </c>
      <c r="AC1302" s="51" t="str">
        <f t="shared" si="349"/>
        <v/>
      </c>
      <c r="AD1302" s="52" t="str">
        <f t="shared" si="350"/>
        <v/>
      </c>
    </row>
    <row r="1303" spans="1:30" x14ac:dyDescent="0.25">
      <c r="A1303" s="49" t="str">
        <f>IF(B1303=$Z$1,MAX($A$1:A1302)+1,"")</f>
        <v/>
      </c>
      <c r="B1303" s="51" t="s">
        <v>43</v>
      </c>
      <c r="C1303" s="51" t="s">
        <v>835</v>
      </c>
      <c r="D1303" s="64" t="s">
        <v>893</v>
      </c>
      <c r="E1303" s="64">
        <v>736066</v>
      </c>
      <c r="F1303" s="58" t="s">
        <v>34</v>
      </c>
      <c r="X1303" s="49" t="str">
        <f>IF(AA1303=$AA$1,MAX($X$1:X1302)+1,"")</f>
        <v/>
      </c>
      <c r="Y1303" s="50" t="str">
        <f t="shared" si="351"/>
        <v/>
      </c>
      <c r="Z1303" s="51" t="str">
        <f t="shared" si="346"/>
        <v/>
      </c>
      <c r="AA1303" s="50" t="str">
        <f t="shared" si="347"/>
        <v/>
      </c>
      <c r="AB1303" s="50" t="str">
        <f t="shared" si="348"/>
        <v/>
      </c>
      <c r="AC1303" s="51" t="str">
        <f t="shared" si="349"/>
        <v/>
      </c>
      <c r="AD1303" s="52" t="str">
        <f t="shared" si="350"/>
        <v/>
      </c>
    </row>
    <row r="1304" spans="1:30" x14ac:dyDescent="0.25">
      <c r="A1304" s="49" t="str">
        <f>IF(B1304=$Z$1,MAX($A$1:A1303)+1,"")</f>
        <v/>
      </c>
      <c r="B1304" s="51" t="s">
        <v>43</v>
      </c>
      <c r="C1304" s="51" t="s">
        <v>835</v>
      </c>
      <c r="D1304" s="64" t="s">
        <v>895</v>
      </c>
      <c r="E1304" s="64">
        <v>736562</v>
      </c>
      <c r="F1304" s="58" t="s">
        <v>34</v>
      </c>
      <c r="X1304" s="49" t="str">
        <f>IF(AA1304=$AA$1,MAX($X$1:X1303)+1,"")</f>
        <v/>
      </c>
      <c r="Y1304" s="50" t="str">
        <f t="shared" si="351"/>
        <v/>
      </c>
      <c r="Z1304" s="51" t="str">
        <f t="shared" si="346"/>
        <v/>
      </c>
      <c r="AA1304" s="50" t="str">
        <f t="shared" si="347"/>
        <v/>
      </c>
      <c r="AB1304" s="50" t="str">
        <f t="shared" si="348"/>
        <v/>
      </c>
      <c r="AC1304" s="51" t="str">
        <f t="shared" si="349"/>
        <v/>
      </c>
      <c r="AD1304" s="52" t="str">
        <f t="shared" si="350"/>
        <v/>
      </c>
    </row>
    <row r="1305" spans="1:30" x14ac:dyDescent="0.25">
      <c r="A1305" s="49" t="str">
        <f>IF(B1305=$Z$1,MAX($A$1:A1304)+1,"")</f>
        <v/>
      </c>
      <c r="B1305" s="51" t="s">
        <v>43</v>
      </c>
      <c r="C1305" s="51" t="s">
        <v>835</v>
      </c>
      <c r="D1305" s="64" t="s">
        <v>898</v>
      </c>
      <c r="E1305" s="64">
        <v>738042</v>
      </c>
      <c r="F1305" s="58" t="s">
        <v>34</v>
      </c>
      <c r="X1305" s="49" t="str">
        <f>IF(AA1305=$AA$1,MAX($X$1:X1304)+1,"")</f>
        <v/>
      </c>
      <c r="Y1305" s="50" t="str">
        <f t="shared" si="351"/>
        <v/>
      </c>
      <c r="Z1305" s="51" t="str">
        <f t="shared" si="346"/>
        <v/>
      </c>
      <c r="AA1305" s="50" t="str">
        <f t="shared" si="347"/>
        <v/>
      </c>
      <c r="AB1305" s="50" t="str">
        <f t="shared" si="348"/>
        <v/>
      </c>
      <c r="AC1305" s="51" t="str">
        <f t="shared" si="349"/>
        <v/>
      </c>
      <c r="AD1305" s="52" t="str">
        <f t="shared" si="350"/>
        <v/>
      </c>
    </row>
    <row r="1306" spans="1:30" x14ac:dyDescent="0.25">
      <c r="A1306" s="49" t="str">
        <f>IF(B1306=$Z$1,MAX($A$1:A1305)+1,"")</f>
        <v/>
      </c>
      <c r="B1306" s="51" t="s">
        <v>43</v>
      </c>
      <c r="C1306" s="51" t="s">
        <v>835</v>
      </c>
      <c r="D1306" s="64" t="s">
        <v>1288</v>
      </c>
      <c r="E1306" s="64">
        <v>738506</v>
      </c>
      <c r="F1306" s="58" t="s">
        <v>34</v>
      </c>
      <c r="X1306" s="49" t="str">
        <f>IF(AA1306=$AA$1,MAX($X$1:X1305)+1,"")</f>
        <v/>
      </c>
      <c r="Y1306" s="50" t="str">
        <f t="shared" si="351"/>
        <v/>
      </c>
      <c r="Z1306" s="51" t="str">
        <f t="shared" si="346"/>
        <v/>
      </c>
      <c r="AA1306" s="50" t="str">
        <f t="shared" si="347"/>
        <v/>
      </c>
      <c r="AB1306" s="50" t="str">
        <f t="shared" si="348"/>
        <v/>
      </c>
      <c r="AC1306" s="51" t="str">
        <f t="shared" si="349"/>
        <v/>
      </c>
      <c r="AD1306" s="52" t="str">
        <f t="shared" si="350"/>
        <v/>
      </c>
    </row>
    <row r="1307" spans="1:30" x14ac:dyDescent="0.25">
      <c r="A1307" s="49" t="str">
        <f>IF(B1307=$Z$1,MAX($A$1:A1306)+1,"")</f>
        <v/>
      </c>
      <c r="B1307" s="51" t="s">
        <v>43</v>
      </c>
      <c r="C1307" s="51" t="s">
        <v>835</v>
      </c>
      <c r="D1307" s="64" t="s">
        <v>1289</v>
      </c>
      <c r="E1307" s="64">
        <v>738514</v>
      </c>
      <c r="F1307" s="58" t="s">
        <v>34</v>
      </c>
      <c r="X1307" s="49" t="str">
        <f>IF(AA1307=$AA$1,MAX($X$1:X1306)+1,"")</f>
        <v/>
      </c>
      <c r="Y1307" s="50" t="str">
        <f t="shared" si="351"/>
        <v/>
      </c>
      <c r="Z1307" s="51" t="str">
        <f t="shared" si="346"/>
        <v/>
      </c>
      <c r="AA1307" s="50" t="str">
        <f t="shared" si="347"/>
        <v/>
      </c>
      <c r="AB1307" s="50" t="str">
        <f t="shared" si="348"/>
        <v/>
      </c>
      <c r="AC1307" s="51" t="str">
        <f t="shared" si="349"/>
        <v/>
      </c>
      <c r="AD1307" s="52" t="str">
        <f t="shared" si="350"/>
        <v/>
      </c>
    </row>
    <row r="1308" spans="1:30" x14ac:dyDescent="0.25">
      <c r="A1308" s="49" t="str">
        <f>IF(B1308=$Z$1,MAX($A$1:A1307)+1,"")</f>
        <v/>
      </c>
      <c r="B1308" s="51" t="s">
        <v>43</v>
      </c>
      <c r="C1308" s="51" t="s">
        <v>835</v>
      </c>
      <c r="D1308" s="64" t="s">
        <v>901</v>
      </c>
      <c r="E1308" s="64">
        <v>739871</v>
      </c>
      <c r="F1308" s="58" t="s">
        <v>34</v>
      </c>
      <c r="X1308" s="49" t="str">
        <f>IF(AA1308=$AA$1,MAX($X$1:X1307)+1,"")</f>
        <v/>
      </c>
      <c r="Y1308" s="50" t="str">
        <f t="shared" si="351"/>
        <v/>
      </c>
      <c r="Z1308" s="51" t="str">
        <f t="shared" si="346"/>
        <v/>
      </c>
      <c r="AA1308" s="50" t="str">
        <f t="shared" si="347"/>
        <v/>
      </c>
      <c r="AB1308" s="50" t="str">
        <f t="shared" si="348"/>
        <v/>
      </c>
      <c r="AC1308" s="51" t="str">
        <f t="shared" si="349"/>
        <v/>
      </c>
      <c r="AD1308" s="52" t="str">
        <f t="shared" si="350"/>
        <v/>
      </c>
    </row>
    <row r="1309" spans="1:30" x14ac:dyDescent="0.25">
      <c r="A1309" s="49" t="str">
        <f>IF(B1309=$Z$1,MAX($A$1:A1308)+1,"")</f>
        <v/>
      </c>
      <c r="B1309" s="51" t="s">
        <v>43</v>
      </c>
      <c r="C1309" s="51" t="s">
        <v>835</v>
      </c>
      <c r="D1309" s="64" t="s">
        <v>903</v>
      </c>
      <c r="E1309" s="64">
        <v>741876</v>
      </c>
      <c r="F1309" s="58" t="s">
        <v>34</v>
      </c>
      <c r="X1309" s="49" t="str">
        <f>IF(AA1309=$AA$1,MAX($X$1:X1308)+1,"")</f>
        <v/>
      </c>
      <c r="Y1309" s="50" t="str">
        <f t="shared" si="351"/>
        <v/>
      </c>
      <c r="Z1309" s="51" t="str">
        <f t="shared" si="346"/>
        <v/>
      </c>
      <c r="AA1309" s="50" t="str">
        <f t="shared" si="347"/>
        <v/>
      </c>
      <c r="AB1309" s="50" t="str">
        <f t="shared" si="348"/>
        <v/>
      </c>
      <c r="AC1309" s="51" t="str">
        <f t="shared" si="349"/>
        <v/>
      </c>
      <c r="AD1309" s="52" t="str">
        <f t="shared" si="350"/>
        <v/>
      </c>
    </row>
    <row r="1310" spans="1:30" x14ac:dyDescent="0.25">
      <c r="A1310" s="49" t="str">
        <f>IF(B1310=$Z$1,MAX($A$1:A1309)+1,"")</f>
        <v/>
      </c>
      <c r="B1310" s="51" t="s">
        <v>43</v>
      </c>
      <c r="C1310" s="51" t="s">
        <v>835</v>
      </c>
      <c r="D1310" s="64" t="s">
        <v>1290</v>
      </c>
      <c r="E1310" s="64">
        <v>748846</v>
      </c>
      <c r="F1310" s="58" t="s">
        <v>34</v>
      </c>
      <c r="X1310" s="49" t="str">
        <f>IF(AA1310=$AA$1,MAX($X$1:X1309)+1,"")</f>
        <v/>
      </c>
      <c r="Y1310" s="50" t="str">
        <f t="shared" si="351"/>
        <v/>
      </c>
      <c r="Z1310" s="51" t="str">
        <f t="shared" si="346"/>
        <v/>
      </c>
      <c r="AA1310" s="50" t="str">
        <f t="shared" si="347"/>
        <v/>
      </c>
      <c r="AB1310" s="50" t="str">
        <f t="shared" si="348"/>
        <v/>
      </c>
      <c r="AC1310" s="51" t="str">
        <f t="shared" si="349"/>
        <v/>
      </c>
      <c r="AD1310" s="52" t="str">
        <f t="shared" si="350"/>
        <v/>
      </c>
    </row>
    <row r="1311" spans="1:30" x14ac:dyDescent="0.25">
      <c r="A1311" s="49" t="str">
        <f>IF(B1311=$Z$1,MAX($A$1:A1310)+1,"")</f>
        <v/>
      </c>
      <c r="B1311" s="51" t="s">
        <v>43</v>
      </c>
      <c r="C1311" s="51" t="s">
        <v>835</v>
      </c>
      <c r="D1311" s="64" t="s">
        <v>906</v>
      </c>
      <c r="E1311" s="64">
        <v>750034</v>
      </c>
      <c r="F1311" s="58" t="s">
        <v>34</v>
      </c>
      <c r="X1311" s="49" t="str">
        <f>IF(AA1311=$AA$1,MAX($X$1:X1310)+1,"")</f>
        <v/>
      </c>
      <c r="Y1311" s="50" t="str">
        <f t="shared" si="351"/>
        <v/>
      </c>
      <c r="Z1311" s="51" t="str">
        <f t="shared" si="346"/>
        <v/>
      </c>
      <c r="AA1311" s="50" t="str">
        <f t="shared" si="347"/>
        <v/>
      </c>
      <c r="AB1311" s="50" t="str">
        <f t="shared" si="348"/>
        <v/>
      </c>
      <c r="AC1311" s="51" t="str">
        <f t="shared" si="349"/>
        <v/>
      </c>
      <c r="AD1311" s="52" t="str">
        <f t="shared" si="350"/>
        <v/>
      </c>
    </row>
    <row r="1312" spans="1:30" x14ac:dyDescent="0.25">
      <c r="A1312" s="49" t="str">
        <f>IF(B1312=$Z$1,MAX($A$1:A1311)+1,"")</f>
        <v/>
      </c>
      <c r="B1312" s="51" t="s">
        <v>43</v>
      </c>
      <c r="C1312" s="51" t="s">
        <v>835</v>
      </c>
      <c r="D1312" s="64" t="s">
        <v>908</v>
      </c>
      <c r="E1312" s="64">
        <v>750115</v>
      </c>
      <c r="F1312" s="58" t="s">
        <v>34</v>
      </c>
      <c r="X1312" s="49" t="str">
        <f>IF(AA1312=$AA$1,MAX($X$1:X1311)+1,"")</f>
        <v/>
      </c>
      <c r="Y1312" s="50" t="str">
        <f t="shared" si="351"/>
        <v/>
      </c>
      <c r="Z1312" s="51" t="str">
        <f t="shared" si="346"/>
        <v/>
      </c>
      <c r="AA1312" s="50" t="str">
        <f t="shared" si="347"/>
        <v/>
      </c>
      <c r="AB1312" s="50" t="str">
        <f t="shared" si="348"/>
        <v/>
      </c>
      <c r="AC1312" s="51" t="str">
        <f t="shared" si="349"/>
        <v/>
      </c>
      <c r="AD1312" s="52" t="str">
        <f t="shared" si="350"/>
        <v/>
      </c>
    </row>
    <row r="1313" spans="1:30" x14ac:dyDescent="0.25">
      <c r="A1313" s="49" t="str">
        <f>IF(B1313=$Z$1,MAX($A$1:A1312)+1,"")</f>
        <v/>
      </c>
      <c r="B1313" s="51" t="s">
        <v>43</v>
      </c>
      <c r="C1313" s="51" t="s">
        <v>835</v>
      </c>
      <c r="D1313" s="64" t="s">
        <v>910</v>
      </c>
      <c r="E1313" s="64">
        <v>751227</v>
      </c>
      <c r="F1313" s="58" t="s">
        <v>34</v>
      </c>
      <c r="X1313" s="49" t="str">
        <f>IF(AA1313=$AA$1,MAX($X$1:X1312)+1,"")</f>
        <v/>
      </c>
      <c r="Y1313" s="50" t="str">
        <f t="shared" si="351"/>
        <v/>
      </c>
      <c r="Z1313" s="51" t="str">
        <f t="shared" si="346"/>
        <v/>
      </c>
      <c r="AA1313" s="50" t="str">
        <f t="shared" si="347"/>
        <v/>
      </c>
      <c r="AB1313" s="50" t="str">
        <f t="shared" si="348"/>
        <v/>
      </c>
      <c r="AC1313" s="51" t="str">
        <f t="shared" si="349"/>
        <v/>
      </c>
      <c r="AD1313" s="52" t="str">
        <f t="shared" si="350"/>
        <v/>
      </c>
    </row>
    <row r="1314" spans="1:30" x14ac:dyDescent="0.25">
      <c r="A1314" s="49" t="str">
        <f>IF(B1314=$Z$1,MAX($A$1:A1313)+1,"")</f>
        <v/>
      </c>
      <c r="B1314" s="51" t="s">
        <v>43</v>
      </c>
      <c r="C1314" s="51" t="s">
        <v>835</v>
      </c>
      <c r="D1314" s="64" t="s">
        <v>914</v>
      </c>
      <c r="E1314" s="64">
        <v>757926</v>
      </c>
      <c r="F1314" s="58" t="s">
        <v>34</v>
      </c>
      <c r="X1314" s="49" t="str">
        <f>IF(AA1314=$AA$1,MAX($X$1:X1313)+1,"")</f>
        <v/>
      </c>
      <c r="Y1314" s="50" t="str">
        <f t="shared" si="351"/>
        <v/>
      </c>
      <c r="Z1314" s="51" t="str">
        <f t="shared" si="346"/>
        <v/>
      </c>
      <c r="AA1314" s="50" t="str">
        <f t="shared" si="347"/>
        <v/>
      </c>
      <c r="AB1314" s="50" t="str">
        <f t="shared" si="348"/>
        <v/>
      </c>
      <c r="AC1314" s="51" t="str">
        <f t="shared" si="349"/>
        <v/>
      </c>
      <c r="AD1314" s="52" t="str">
        <f t="shared" si="350"/>
        <v/>
      </c>
    </row>
    <row r="1315" spans="1:30" x14ac:dyDescent="0.25">
      <c r="A1315" s="49" t="str">
        <f>IF(B1315=$Z$1,MAX($A$1:A1314)+1,"")</f>
        <v/>
      </c>
      <c r="B1315" s="51" t="s">
        <v>43</v>
      </c>
      <c r="C1315" s="51" t="s">
        <v>835</v>
      </c>
      <c r="D1315" s="64" t="s">
        <v>1291</v>
      </c>
      <c r="E1315" s="64">
        <v>758299</v>
      </c>
      <c r="F1315" s="58" t="s">
        <v>34</v>
      </c>
      <c r="X1315" s="49" t="str">
        <f>IF(AA1315=$AA$1,MAX($X$1:X1314)+1,"")</f>
        <v/>
      </c>
      <c r="Y1315" s="50" t="str">
        <f t="shared" si="351"/>
        <v/>
      </c>
      <c r="Z1315" s="51" t="str">
        <f t="shared" si="346"/>
        <v/>
      </c>
      <c r="AA1315" s="50" t="str">
        <f t="shared" si="347"/>
        <v/>
      </c>
      <c r="AB1315" s="50" t="str">
        <f t="shared" si="348"/>
        <v/>
      </c>
      <c r="AC1315" s="51" t="str">
        <f t="shared" si="349"/>
        <v/>
      </c>
      <c r="AD1315" s="52" t="str">
        <f t="shared" si="350"/>
        <v/>
      </c>
    </row>
    <row r="1316" spans="1:30" x14ac:dyDescent="0.25">
      <c r="A1316" s="49" t="str">
        <f>IF(B1316=$Z$1,MAX($A$1:A1315)+1,"")</f>
        <v/>
      </c>
      <c r="B1316" s="51" t="s">
        <v>43</v>
      </c>
      <c r="C1316" s="51" t="s">
        <v>835</v>
      </c>
      <c r="D1316" s="64" t="s">
        <v>1292</v>
      </c>
      <c r="E1316" s="64">
        <v>758744</v>
      </c>
      <c r="F1316" s="58" t="s">
        <v>34</v>
      </c>
      <c r="X1316" s="49" t="str">
        <f>IF(AA1316=$AA$1,MAX($X$1:X1315)+1,"")</f>
        <v/>
      </c>
      <c r="Y1316" s="50" t="str">
        <f t="shared" si="351"/>
        <v/>
      </c>
      <c r="Z1316" s="51" t="str">
        <f t="shared" si="346"/>
        <v/>
      </c>
      <c r="AA1316" s="50" t="str">
        <f t="shared" si="347"/>
        <v/>
      </c>
      <c r="AB1316" s="50" t="str">
        <f t="shared" si="348"/>
        <v/>
      </c>
      <c r="AC1316" s="51" t="str">
        <f t="shared" si="349"/>
        <v/>
      </c>
      <c r="AD1316" s="52" t="str">
        <f t="shared" si="350"/>
        <v/>
      </c>
    </row>
    <row r="1317" spans="1:30" x14ac:dyDescent="0.25">
      <c r="A1317" s="49" t="str">
        <f>IF(B1317=$Z$1,MAX($A$1:A1316)+1,"")</f>
        <v/>
      </c>
      <c r="B1317" s="51" t="s">
        <v>43</v>
      </c>
      <c r="C1317" s="51" t="s">
        <v>835</v>
      </c>
      <c r="D1317" s="64" t="s">
        <v>1293</v>
      </c>
      <c r="E1317" s="64">
        <v>769487</v>
      </c>
      <c r="F1317" s="58" t="s">
        <v>34</v>
      </c>
      <c r="X1317" s="49" t="str">
        <f>IF(AA1317=$AA$1,MAX($X$1:X1316)+1,"")</f>
        <v/>
      </c>
      <c r="Y1317" s="50" t="str">
        <f t="shared" si="351"/>
        <v/>
      </c>
      <c r="Z1317" s="51" t="str">
        <f t="shared" si="346"/>
        <v/>
      </c>
      <c r="AA1317" s="50" t="str">
        <f t="shared" si="347"/>
        <v/>
      </c>
      <c r="AB1317" s="50" t="str">
        <f t="shared" si="348"/>
        <v/>
      </c>
      <c r="AC1317" s="51" t="str">
        <f t="shared" si="349"/>
        <v/>
      </c>
      <c r="AD1317" s="52" t="str">
        <f t="shared" si="350"/>
        <v/>
      </c>
    </row>
    <row r="1318" spans="1:30" x14ac:dyDescent="0.25">
      <c r="A1318" s="49" t="str">
        <f>IF(B1318=$Z$1,MAX($A$1:A1317)+1,"")</f>
        <v/>
      </c>
      <c r="B1318" s="51" t="s">
        <v>43</v>
      </c>
      <c r="C1318" s="51" t="s">
        <v>835</v>
      </c>
      <c r="D1318" s="64" t="s">
        <v>1294</v>
      </c>
      <c r="E1318" s="64">
        <v>769614</v>
      </c>
      <c r="F1318" s="58" t="s">
        <v>34</v>
      </c>
      <c r="X1318" s="49" t="str">
        <f>IF(AA1318=$AA$1,MAX($X$1:X1317)+1,"")</f>
        <v/>
      </c>
      <c r="Y1318" s="50" t="str">
        <f t="shared" si="351"/>
        <v/>
      </c>
      <c r="Z1318" s="51" t="str">
        <f t="shared" si="346"/>
        <v/>
      </c>
      <c r="AA1318" s="50" t="str">
        <f t="shared" si="347"/>
        <v/>
      </c>
      <c r="AB1318" s="50" t="str">
        <f t="shared" si="348"/>
        <v/>
      </c>
      <c r="AC1318" s="51" t="str">
        <f t="shared" si="349"/>
        <v/>
      </c>
      <c r="AD1318" s="52" t="str">
        <f t="shared" si="350"/>
        <v/>
      </c>
    </row>
    <row r="1319" spans="1:30" x14ac:dyDescent="0.25">
      <c r="A1319" s="49" t="str">
        <f>IF(B1319=$Z$1,MAX($A$1:A1318)+1,"")</f>
        <v/>
      </c>
      <c r="B1319" s="51" t="s">
        <v>43</v>
      </c>
      <c r="C1319" s="51" t="s">
        <v>835</v>
      </c>
      <c r="D1319" s="64" t="s">
        <v>1295</v>
      </c>
      <c r="E1319" s="64">
        <v>769622</v>
      </c>
      <c r="F1319" s="58" t="s">
        <v>34</v>
      </c>
      <c r="X1319" s="49" t="str">
        <f>IF(AA1319=$AA$1,MAX($X$1:X1318)+1,"")</f>
        <v/>
      </c>
      <c r="Y1319" s="50" t="str">
        <f t="shared" si="351"/>
        <v/>
      </c>
      <c r="Z1319" s="51" t="str">
        <f t="shared" si="346"/>
        <v/>
      </c>
      <c r="AA1319" s="50" t="str">
        <f t="shared" si="347"/>
        <v/>
      </c>
      <c r="AB1319" s="50" t="str">
        <f t="shared" si="348"/>
        <v/>
      </c>
      <c r="AC1319" s="51" t="str">
        <f t="shared" si="349"/>
        <v/>
      </c>
      <c r="AD1319" s="52" t="str">
        <f t="shared" si="350"/>
        <v/>
      </c>
    </row>
    <row r="1320" spans="1:30" x14ac:dyDescent="0.25">
      <c r="A1320" s="49" t="str">
        <f>IF(B1320=$Z$1,MAX($A$1:A1319)+1,"")</f>
        <v/>
      </c>
      <c r="B1320" s="51" t="s">
        <v>43</v>
      </c>
      <c r="C1320" s="51" t="s">
        <v>835</v>
      </c>
      <c r="D1320" s="64" t="s">
        <v>917</v>
      </c>
      <c r="E1320" s="64">
        <v>769631</v>
      </c>
      <c r="F1320" s="58" t="s">
        <v>34</v>
      </c>
      <c r="X1320" s="49" t="str">
        <f>IF(AA1320=$AA$1,MAX($X$1:X1319)+1,"")</f>
        <v/>
      </c>
      <c r="Y1320" s="50" t="str">
        <f t="shared" si="351"/>
        <v/>
      </c>
      <c r="Z1320" s="51" t="str">
        <f t="shared" si="346"/>
        <v/>
      </c>
      <c r="AA1320" s="50" t="str">
        <f t="shared" si="347"/>
        <v/>
      </c>
      <c r="AB1320" s="50" t="str">
        <f t="shared" si="348"/>
        <v/>
      </c>
      <c r="AC1320" s="51" t="str">
        <f t="shared" si="349"/>
        <v/>
      </c>
      <c r="AD1320" s="52" t="str">
        <f t="shared" si="350"/>
        <v/>
      </c>
    </row>
    <row r="1321" spans="1:30" x14ac:dyDescent="0.25">
      <c r="A1321" s="49" t="str">
        <f>IF(B1321=$Z$1,MAX($A$1:A1320)+1,"")</f>
        <v/>
      </c>
      <c r="B1321" s="51" t="s">
        <v>43</v>
      </c>
      <c r="C1321" s="51" t="s">
        <v>835</v>
      </c>
      <c r="D1321" s="64" t="s">
        <v>919</v>
      </c>
      <c r="E1321" s="64">
        <v>776599</v>
      </c>
      <c r="F1321" s="58" t="s">
        <v>34</v>
      </c>
      <c r="X1321" s="49" t="str">
        <f>IF(AA1321=$AA$1,MAX($X$1:X1320)+1,"")</f>
        <v/>
      </c>
      <c r="Y1321" s="50" t="str">
        <f t="shared" si="351"/>
        <v/>
      </c>
      <c r="Z1321" s="51" t="str">
        <f t="shared" si="346"/>
        <v/>
      </c>
      <c r="AA1321" s="50" t="str">
        <f t="shared" si="347"/>
        <v/>
      </c>
      <c r="AB1321" s="50" t="str">
        <f t="shared" si="348"/>
        <v/>
      </c>
      <c r="AC1321" s="51" t="str">
        <f t="shared" si="349"/>
        <v/>
      </c>
      <c r="AD1321" s="52" t="str">
        <f t="shared" si="350"/>
        <v/>
      </c>
    </row>
    <row r="1322" spans="1:30" x14ac:dyDescent="0.25">
      <c r="A1322" s="49" t="str">
        <f>IF(B1322=$Z$1,MAX($A$1:A1321)+1,"")</f>
        <v/>
      </c>
      <c r="B1322" s="51" t="s">
        <v>43</v>
      </c>
      <c r="C1322" s="51" t="s">
        <v>835</v>
      </c>
      <c r="D1322" s="64" t="s">
        <v>1296</v>
      </c>
      <c r="E1322" s="64">
        <v>783234</v>
      </c>
      <c r="F1322" s="58" t="s">
        <v>34</v>
      </c>
      <c r="X1322" s="49" t="str">
        <f>IF(AA1322=$AA$1,MAX($X$1:X1321)+1,"")</f>
        <v/>
      </c>
      <c r="Y1322" s="50" t="str">
        <f t="shared" si="351"/>
        <v/>
      </c>
      <c r="Z1322" s="51" t="str">
        <f t="shared" ref="Z1322:Z1385" si="352">IF(Y1322="","",LOOKUP(Y1322,$A$2:$A$10000,$B$2:$B$10000))</f>
        <v/>
      </c>
      <c r="AA1322" s="50" t="str">
        <f t="shared" ref="AA1322:AA1385" si="353">IF(Y1322="","",LOOKUP(Y1322,$A$2:$A$10000,$C$2:$C$10000))</f>
        <v/>
      </c>
      <c r="AB1322" s="50" t="str">
        <f t="shared" ref="AB1322:AB1385" si="354">IF(Y1322="","",LOOKUP(Y1322,$A$2:$A$10000,$D$2:$D$10000))</f>
        <v/>
      </c>
      <c r="AC1322" s="51" t="str">
        <f t="shared" ref="AC1322:AC1385" si="355">IF(Y1322="","",LOOKUP(Y1322,$A$2:$A$10000,$E$2:$E$10000))</f>
        <v/>
      </c>
      <c r="AD1322" s="52" t="str">
        <f t="shared" ref="AD1322:AD1385" si="356">IF(Y1322="","",LOOKUP(Y1322,$A$2:$A$10000,$F$2:$F$10000))</f>
        <v/>
      </c>
    </row>
    <row r="1323" spans="1:30" x14ac:dyDescent="0.25">
      <c r="A1323" s="49" t="str">
        <f>IF(B1323=$Z$1,MAX($A$1:A1322)+1,"")</f>
        <v/>
      </c>
      <c r="B1323" s="51" t="s">
        <v>43</v>
      </c>
      <c r="C1323" s="51" t="s">
        <v>835</v>
      </c>
      <c r="D1323" s="64" t="s">
        <v>924</v>
      </c>
      <c r="E1323" s="64">
        <v>787523</v>
      </c>
      <c r="F1323" s="58" t="s">
        <v>34</v>
      </c>
      <c r="X1323" s="49" t="str">
        <f>IF(AA1323=$AA$1,MAX($X$1:X1322)+1,"")</f>
        <v/>
      </c>
      <c r="Y1323" s="50" t="str">
        <f t="shared" si="351"/>
        <v/>
      </c>
      <c r="Z1323" s="51" t="str">
        <f t="shared" si="352"/>
        <v/>
      </c>
      <c r="AA1323" s="50" t="str">
        <f t="shared" si="353"/>
        <v/>
      </c>
      <c r="AB1323" s="50" t="str">
        <f t="shared" si="354"/>
        <v/>
      </c>
      <c r="AC1323" s="51" t="str">
        <f t="shared" si="355"/>
        <v/>
      </c>
      <c r="AD1323" s="52" t="str">
        <f t="shared" si="356"/>
        <v/>
      </c>
    </row>
    <row r="1324" spans="1:30" x14ac:dyDescent="0.25">
      <c r="A1324" s="49" t="str">
        <f>IF(B1324=$Z$1,MAX($A$1:A1323)+1,"")</f>
        <v/>
      </c>
      <c r="B1324" s="51" t="s">
        <v>43</v>
      </c>
      <c r="C1324" s="51" t="s">
        <v>835</v>
      </c>
      <c r="D1324" s="64" t="s">
        <v>1297</v>
      </c>
      <c r="E1324" s="64">
        <v>790214</v>
      </c>
      <c r="F1324" s="58" t="s">
        <v>34</v>
      </c>
      <c r="X1324" s="49" t="str">
        <f>IF(AA1324=$AA$1,MAX($X$1:X1323)+1,"")</f>
        <v/>
      </c>
      <c r="Y1324" s="50" t="str">
        <f t="shared" si="351"/>
        <v/>
      </c>
      <c r="Z1324" s="51" t="str">
        <f t="shared" si="352"/>
        <v/>
      </c>
      <c r="AA1324" s="50" t="str">
        <f t="shared" si="353"/>
        <v/>
      </c>
      <c r="AB1324" s="50" t="str">
        <f t="shared" si="354"/>
        <v/>
      </c>
      <c r="AC1324" s="51" t="str">
        <f t="shared" si="355"/>
        <v/>
      </c>
      <c r="AD1324" s="52" t="str">
        <f t="shared" si="356"/>
        <v/>
      </c>
    </row>
    <row r="1325" spans="1:30" x14ac:dyDescent="0.25">
      <c r="A1325" s="49" t="str">
        <f>IF(B1325=$Z$1,MAX($A$1:A1324)+1,"")</f>
        <v/>
      </c>
      <c r="B1325" s="51" t="s">
        <v>43</v>
      </c>
      <c r="C1325" s="51" t="s">
        <v>835</v>
      </c>
      <c r="D1325" s="64" t="s">
        <v>1298</v>
      </c>
      <c r="E1325" s="64">
        <v>790982</v>
      </c>
      <c r="F1325" s="58" t="s">
        <v>34</v>
      </c>
      <c r="X1325" s="49" t="str">
        <f>IF(AA1325=$AA$1,MAX($X$1:X1324)+1,"")</f>
        <v/>
      </c>
      <c r="Y1325" s="50" t="str">
        <f t="shared" si="351"/>
        <v/>
      </c>
      <c r="Z1325" s="51" t="str">
        <f t="shared" si="352"/>
        <v/>
      </c>
      <c r="AA1325" s="50" t="str">
        <f t="shared" si="353"/>
        <v/>
      </c>
      <c r="AB1325" s="50" t="str">
        <f t="shared" si="354"/>
        <v/>
      </c>
      <c r="AC1325" s="51" t="str">
        <f t="shared" si="355"/>
        <v/>
      </c>
      <c r="AD1325" s="52" t="str">
        <f t="shared" si="356"/>
        <v/>
      </c>
    </row>
    <row r="1326" spans="1:30" x14ac:dyDescent="0.25">
      <c r="A1326" s="49" t="str">
        <f>IF(B1326=$Z$1,MAX($A$1:A1325)+1,"")</f>
        <v/>
      </c>
      <c r="B1326" s="51" t="s">
        <v>43</v>
      </c>
      <c r="C1326" s="51" t="s">
        <v>835</v>
      </c>
      <c r="D1326" s="64" t="s">
        <v>926</v>
      </c>
      <c r="E1326" s="64">
        <v>793809</v>
      </c>
      <c r="F1326" s="58" t="s">
        <v>34</v>
      </c>
      <c r="X1326" s="49" t="str">
        <f>IF(AA1326=$AA$1,MAX($X$1:X1325)+1,"")</f>
        <v/>
      </c>
      <c r="Y1326" s="50" t="str">
        <f t="shared" si="351"/>
        <v/>
      </c>
      <c r="Z1326" s="51" t="str">
        <f t="shared" si="352"/>
        <v/>
      </c>
      <c r="AA1326" s="50" t="str">
        <f t="shared" si="353"/>
        <v/>
      </c>
      <c r="AB1326" s="50" t="str">
        <f t="shared" si="354"/>
        <v/>
      </c>
      <c r="AC1326" s="51" t="str">
        <f t="shared" si="355"/>
        <v/>
      </c>
      <c r="AD1326" s="52" t="str">
        <f t="shared" si="356"/>
        <v/>
      </c>
    </row>
    <row r="1327" spans="1:30" x14ac:dyDescent="0.25">
      <c r="A1327" s="49" t="str">
        <f>IF(B1327=$Z$1,MAX($A$1:A1326)+1,"")</f>
        <v/>
      </c>
      <c r="B1327" s="51" t="s">
        <v>43</v>
      </c>
      <c r="C1327" s="51" t="s">
        <v>835</v>
      </c>
      <c r="D1327" s="64" t="s">
        <v>1317</v>
      </c>
      <c r="E1327" s="64">
        <v>672050</v>
      </c>
      <c r="F1327" s="54" t="s">
        <v>3040</v>
      </c>
      <c r="X1327" s="49" t="str">
        <f>IF(AA1327=$AA$1,MAX($X$1:X1326)+1,"")</f>
        <v/>
      </c>
      <c r="Y1327" s="50" t="str">
        <f t="shared" si="351"/>
        <v/>
      </c>
      <c r="Z1327" s="51" t="str">
        <f t="shared" si="352"/>
        <v/>
      </c>
      <c r="AA1327" s="50" t="str">
        <f t="shared" si="353"/>
        <v/>
      </c>
      <c r="AB1327" s="50" t="str">
        <f t="shared" si="354"/>
        <v/>
      </c>
      <c r="AC1327" s="51" t="str">
        <f t="shared" si="355"/>
        <v/>
      </c>
      <c r="AD1327" s="52" t="str">
        <f t="shared" si="356"/>
        <v/>
      </c>
    </row>
    <row r="1328" spans="1:30" x14ac:dyDescent="0.25">
      <c r="A1328" s="49" t="str">
        <f>IF(B1328=$Z$1,MAX($A$1:A1327)+1,"")</f>
        <v/>
      </c>
      <c r="B1328" s="51" t="s">
        <v>43</v>
      </c>
      <c r="C1328" s="51" t="s">
        <v>835</v>
      </c>
      <c r="D1328" s="64" t="s">
        <v>894</v>
      </c>
      <c r="E1328" s="64">
        <v>736317</v>
      </c>
      <c r="F1328" s="54" t="s">
        <v>3040</v>
      </c>
      <c r="X1328" s="49" t="str">
        <f>IF(AA1328=$AA$1,MAX($X$1:X1327)+1,"")</f>
        <v/>
      </c>
      <c r="Y1328" s="50" t="str">
        <f t="shared" si="351"/>
        <v/>
      </c>
      <c r="Z1328" s="51" t="str">
        <f t="shared" si="352"/>
        <v/>
      </c>
      <c r="AA1328" s="50" t="str">
        <f t="shared" si="353"/>
        <v/>
      </c>
      <c r="AB1328" s="50" t="str">
        <f t="shared" si="354"/>
        <v/>
      </c>
      <c r="AC1328" s="51" t="str">
        <f t="shared" si="355"/>
        <v/>
      </c>
      <c r="AD1328" s="52" t="str">
        <f t="shared" si="356"/>
        <v/>
      </c>
    </row>
    <row r="1329" spans="1:30" x14ac:dyDescent="0.25">
      <c r="A1329" s="49" t="str">
        <f>IF(B1329=$Z$1,MAX($A$1:A1328)+1,"")</f>
        <v/>
      </c>
      <c r="B1329" s="51" t="s">
        <v>43</v>
      </c>
      <c r="C1329" s="51" t="s">
        <v>927</v>
      </c>
      <c r="D1329" s="64" t="s">
        <v>928</v>
      </c>
      <c r="E1329" s="64">
        <v>606006</v>
      </c>
      <c r="F1329" s="58" t="s">
        <v>34</v>
      </c>
      <c r="X1329" s="49" t="str">
        <f>IF(AA1329=$AA$1,MAX($X$1:X1328)+1,"")</f>
        <v/>
      </c>
      <c r="Y1329" s="50" t="str">
        <f t="shared" si="351"/>
        <v/>
      </c>
      <c r="Z1329" s="51" t="str">
        <f t="shared" si="352"/>
        <v/>
      </c>
      <c r="AA1329" s="50" t="str">
        <f t="shared" si="353"/>
        <v/>
      </c>
      <c r="AB1329" s="50" t="str">
        <f t="shared" si="354"/>
        <v/>
      </c>
      <c r="AC1329" s="51" t="str">
        <f t="shared" si="355"/>
        <v/>
      </c>
      <c r="AD1329" s="52" t="str">
        <f t="shared" si="356"/>
        <v/>
      </c>
    </row>
    <row r="1330" spans="1:30" x14ac:dyDescent="0.25">
      <c r="A1330" s="49" t="str">
        <f>IF(B1330=$Z$1,MAX($A$1:A1329)+1,"")</f>
        <v/>
      </c>
      <c r="B1330" s="51" t="s">
        <v>43</v>
      </c>
      <c r="C1330" s="51" t="s">
        <v>927</v>
      </c>
      <c r="D1330" s="64" t="s">
        <v>929</v>
      </c>
      <c r="E1330" s="64">
        <v>606031</v>
      </c>
      <c r="F1330" s="58" t="s">
        <v>34</v>
      </c>
      <c r="X1330" s="49" t="str">
        <f>IF(AA1330=$AA$1,MAX($X$1:X1329)+1,"")</f>
        <v/>
      </c>
      <c r="Y1330" s="50" t="str">
        <f t="shared" si="351"/>
        <v/>
      </c>
      <c r="Z1330" s="51" t="str">
        <f t="shared" si="352"/>
        <v/>
      </c>
      <c r="AA1330" s="50" t="str">
        <f t="shared" si="353"/>
        <v/>
      </c>
      <c r="AB1330" s="50" t="str">
        <f t="shared" si="354"/>
        <v/>
      </c>
      <c r="AC1330" s="51" t="str">
        <f t="shared" si="355"/>
        <v/>
      </c>
      <c r="AD1330" s="52" t="str">
        <f t="shared" si="356"/>
        <v/>
      </c>
    </row>
    <row r="1331" spans="1:30" x14ac:dyDescent="0.25">
      <c r="A1331" s="49" t="str">
        <f>IF(B1331=$Z$1,MAX($A$1:A1330)+1,"")</f>
        <v/>
      </c>
      <c r="B1331" s="51" t="s">
        <v>43</v>
      </c>
      <c r="C1331" s="51" t="s">
        <v>927</v>
      </c>
      <c r="D1331" s="64" t="s">
        <v>1299</v>
      </c>
      <c r="E1331" s="64">
        <v>609391</v>
      </c>
      <c r="F1331" s="58" t="s">
        <v>34</v>
      </c>
      <c r="X1331" s="49" t="str">
        <f>IF(AA1331=$AA$1,MAX($X$1:X1330)+1,"")</f>
        <v/>
      </c>
      <c r="Y1331" s="50" t="str">
        <f t="shared" si="351"/>
        <v/>
      </c>
      <c r="Z1331" s="51" t="str">
        <f t="shared" si="352"/>
        <v/>
      </c>
      <c r="AA1331" s="50" t="str">
        <f t="shared" si="353"/>
        <v/>
      </c>
      <c r="AB1331" s="50" t="str">
        <f t="shared" si="354"/>
        <v/>
      </c>
      <c r="AC1331" s="51" t="str">
        <f t="shared" si="355"/>
        <v/>
      </c>
      <c r="AD1331" s="52" t="str">
        <f t="shared" si="356"/>
        <v/>
      </c>
    </row>
    <row r="1332" spans="1:30" x14ac:dyDescent="0.25">
      <c r="A1332" s="49" t="str">
        <f>IF(B1332=$Z$1,MAX($A$1:A1331)+1,"")</f>
        <v/>
      </c>
      <c r="B1332" s="51" t="s">
        <v>43</v>
      </c>
      <c r="C1332" s="51" t="s">
        <v>927</v>
      </c>
      <c r="D1332" s="64" t="s">
        <v>931</v>
      </c>
      <c r="E1332" s="64">
        <v>615161</v>
      </c>
      <c r="F1332" s="58" t="s">
        <v>34</v>
      </c>
      <c r="X1332" s="49" t="str">
        <f>IF(AA1332=$AA$1,MAX($X$1:X1331)+1,"")</f>
        <v/>
      </c>
      <c r="Y1332" s="50" t="str">
        <f t="shared" si="351"/>
        <v/>
      </c>
      <c r="Z1332" s="51" t="str">
        <f t="shared" si="352"/>
        <v/>
      </c>
      <c r="AA1332" s="50" t="str">
        <f t="shared" si="353"/>
        <v/>
      </c>
      <c r="AB1332" s="50" t="str">
        <f t="shared" si="354"/>
        <v/>
      </c>
      <c r="AC1332" s="51" t="str">
        <f t="shared" si="355"/>
        <v/>
      </c>
      <c r="AD1332" s="52" t="str">
        <f t="shared" si="356"/>
        <v/>
      </c>
    </row>
    <row r="1333" spans="1:30" x14ac:dyDescent="0.25">
      <c r="A1333" s="49" t="str">
        <f>IF(B1333=$Z$1,MAX($A$1:A1332)+1,"")</f>
        <v/>
      </c>
      <c r="B1333" s="51" t="s">
        <v>43</v>
      </c>
      <c r="C1333" s="51" t="s">
        <v>927</v>
      </c>
      <c r="D1333" s="64" t="s">
        <v>932</v>
      </c>
      <c r="E1333" s="64">
        <v>615170</v>
      </c>
      <c r="F1333" s="58" t="s">
        <v>34</v>
      </c>
      <c r="X1333" s="49" t="str">
        <f>IF(AA1333=$AA$1,MAX($X$1:X1332)+1,"")</f>
        <v/>
      </c>
      <c r="Y1333" s="50" t="str">
        <f t="shared" si="351"/>
        <v/>
      </c>
      <c r="Z1333" s="51" t="str">
        <f t="shared" si="352"/>
        <v/>
      </c>
      <c r="AA1333" s="50" t="str">
        <f t="shared" si="353"/>
        <v/>
      </c>
      <c r="AB1333" s="50" t="str">
        <f t="shared" si="354"/>
        <v/>
      </c>
      <c r="AC1333" s="51" t="str">
        <f t="shared" si="355"/>
        <v/>
      </c>
      <c r="AD1333" s="52" t="str">
        <f t="shared" si="356"/>
        <v/>
      </c>
    </row>
    <row r="1334" spans="1:30" x14ac:dyDescent="0.25">
      <c r="A1334" s="49" t="str">
        <f>IF(B1334=$Z$1,MAX($A$1:A1333)+1,"")</f>
        <v/>
      </c>
      <c r="B1334" s="51" t="s">
        <v>43</v>
      </c>
      <c r="C1334" s="51" t="s">
        <v>927</v>
      </c>
      <c r="D1334" s="64" t="s">
        <v>1300</v>
      </c>
      <c r="E1334" s="64">
        <v>640239</v>
      </c>
      <c r="F1334" s="58" t="s">
        <v>34</v>
      </c>
      <c r="X1334" s="49" t="str">
        <f>IF(AA1334=$AA$1,MAX($X$1:X1333)+1,"")</f>
        <v/>
      </c>
      <c r="Y1334" s="50" t="str">
        <f t="shared" si="351"/>
        <v/>
      </c>
      <c r="Z1334" s="51" t="str">
        <f t="shared" si="352"/>
        <v/>
      </c>
      <c r="AA1334" s="50" t="str">
        <f t="shared" si="353"/>
        <v/>
      </c>
      <c r="AB1334" s="50" t="str">
        <f t="shared" si="354"/>
        <v/>
      </c>
      <c r="AC1334" s="51" t="str">
        <f t="shared" si="355"/>
        <v/>
      </c>
      <c r="AD1334" s="52" t="str">
        <f t="shared" si="356"/>
        <v/>
      </c>
    </row>
    <row r="1335" spans="1:30" x14ac:dyDescent="0.25">
      <c r="A1335" s="49" t="str">
        <f>IF(B1335=$Z$1,MAX($A$1:A1334)+1,"")</f>
        <v/>
      </c>
      <c r="B1335" s="51" t="s">
        <v>43</v>
      </c>
      <c r="C1335" s="51" t="s">
        <v>927</v>
      </c>
      <c r="D1335" s="64" t="s">
        <v>938</v>
      </c>
      <c r="E1335" s="64">
        <v>655848</v>
      </c>
      <c r="F1335" s="58" t="s">
        <v>34</v>
      </c>
      <c r="X1335" s="49" t="str">
        <f>IF(AA1335=$AA$1,MAX($X$1:X1334)+1,"")</f>
        <v/>
      </c>
      <c r="Y1335" s="50" t="str">
        <f t="shared" si="351"/>
        <v/>
      </c>
      <c r="Z1335" s="51" t="str">
        <f t="shared" si="352"/>
        <v/>
      </c>
      <c r="AA1335" s="50" t="str">
        <f t="shared" si="353"/>
        <v/>
      </c>
      <c r="AB1335" s="50" t="str">
        <f t="shared" si="354"/>
        <v/>
      </c>
      <c r="AC1335" s="51" t="str">
        <f t="shared" si="355"/>
        <v/>
      </c>
      <c r="AD1335" s="52" t="str">
        <f t="shared" si="356"/>
        <v/>
      </c>
    </row>
    <row r="1336" spans="1:30" x14ac:dyDescent="0.25">
      <c r="A1336" s="49" t="str">
        <f>IF(B1336=$Z$1,MAX($A$1:A1335)+1,"")</f>
        <v/>
      </c>
      <c r="B1336" s="51" t="s">
        <v>43</v>
      </c>
      <c r="C1336" s="51" t="s">
        <v>927</v>
      </c>
      <c r="D1336" s="64" t="s">
        <v>1301</v>
      </c>
      <c r="E1336" s="64">
        <v>666394</v>
      </c>
      <c r="F1336" s="58" t="s">
        <v>34</v>
      </c>
      <c r="X1336" s="49" t="str">
        <f>IF(AA1336=$AA$1,MAX($X$1:X1335)+1,"")</f>
        <v/>
      </c>
      <c r="Y1336" s="50" t="str">
        <f t="shared" si="351"/>
        <v/>
      </c>
      <c r="Z1336" s="51" t="str">
        <f t="shared" si="352"/>
        <v/>
      </c>
      <c r="AA1336" s="50" t="str">
        <f t="shared" si="353"/>
        <v/>
      </c>
      <c r="AB1336" s="50" t="str">
        <f t="shared" si="354"/>
        <v/>
      </c>
      <c r="AC1336" s="51" t="str">
        <f t="shared" si="355"/>
        <v/>
      </c>
      <c r="AD1336" s="52" t="str">
        <f t="shared" si="356"/>
        <v/>
      </c>
    </row>
    <row r="1337" spans="1:30" x14ac:dyDescent="0.25">
      <c r="A1337" s="49" t="str">
        <f>IF(B1337=$Z$1,MAX($A$1:A1336)+1,"")</f>
        <v/>
      </c>
      <c r="B1337" s="51" t="s">
        <v>43</v>
      </c>
      <c r="C1337" s="51" t="s">
        <v>927</v>
      </c>
      <c r="D1337" s="64" t="s">
        <v>939</v>
      </c>
      <c r="E1337" s="64">
        <v>667820</v>
      </c>
      <c r="F1337" s="58" t="s">
        <v>34</v>
      </c>
      <c r="X1337" s="49" t="str">
        <f>IF(AA1337=$AA$1,MAX($X$1:X1336)+1,"")</f>
        <v/>
      </c>
      <c r="Y1337" s="50" t="str">
        <f t="shared" si="351"/>
        <v/>
      </c>
      <c r="Z1337" s="51" t="str">
        <f t="shared" si="352"/>
        <v/>
      </c>
      <c r="AA1337" s="50" t="str">
        <f t="shared" si="353"/>
        <v/>
      </c>
      <c r="AB1337" s="50" t="str">
        <f t="shared" si="354"/>
        <v/>
      </c>
      <c r="AC1337" s="51" t="str">
        <f t="shared" si="355"/>
        <v/>
      </c>
      <c r="AD1337" s="52" t="str">
        <f t="shared" si="356"/>
        <v/>
      </c>
    </row>
    <row r="1338" spans="1:30" x14ac:dyDescent="0.25">
      <c r="A1338" s="49" t="str">
        <f>IF(B1338=$Z$1,MAX($A$1:A1337)+1,"")</f>
        <v/>
      </c>
      <c r="B1338" s="51" t="s">
        <v>43</v>
      </c>
      <c r="C1338" s="51" t="s">
        <v>927</v>
      </c>
      <c r="D1338" s="64" t="s">
        <v>941</v>
      </c>
      <c r="E1338" s="64">
        <v>671606</v>
      </c>
      <c r="F1338" s="58" t="s">
        <v>34</v>
      </c>
      <c r="X1338" s="49" t="str">
        <f>IF(AA1338=$AA$1,MAX($X$1:X1337)+1,"")</f>
        <v/>
      </c>
      <c r="Y1338" s="50" t="str">
        <f t="shared" si="351"/>
        <v/>
      </c>
      <c r="Z1338" s="51" t="str">
        <f t="shared" si="352"/>
        <v/>
      </c>
      <c r="AA1338" s="50" t="str">
        <f t="shared" si="353"/>
        <v/>
      </c>
      <c r="AB1338" s="50" t="str">
        <f t="shared" si="354"/>
        <v/>
      </c>
      <c r="AC1338" s="51" t="str">
        <f t="shared" si="355"/>
        <v/>
      </c>
      <c r="AD1338" s="52" t="str">
        <f t="shared" si="356"/>
        <v/>
      </c>
    </row>
    <row r="1339" spans="1:30" x14ac:dyDescent="0.25">
      <c r="A1339" s="49" t="str">
        <f>IF(B1339=$Z$1,MAX($A$1:A1338)+1,"")</f>
        <v/>
      </c>
      <c r="B1339" s="51" t="s">
        <v>43</v>
      </c>
      <c r="C1339" s="51" t="s">
        <v>927</v>
      </c>
      <c r="D1339" s="64" t="s">
        <v>942</v>
      </c>
      <c r="E1339" s="64">
        <v>675881</v>
      </c>
      <c r="F1339" s="58" t="s">
        <v>34</v>
      </c>
      <c r="X1339" s="49" t="str">
        <f>IF(AA1339=$AA$1,MAX($X$1:X1338)+1,"")</f>
        <v/>
      </c>
      <c r="Y1339" s="50" t="str">
        <f t="shared" si="351"/>
        <v/>
      </c>
      <c r="Z1339" s="51" t="str">
        <f t="shared" si="352"/>
        <v/>
      </c>
      <c r="AA1339" s="50" t="str">
        <f t="shared" si="353"/>
        <v/>
      </c>
      <c r="AB1339" s="50" t="str">
        <f t="shared" si="354"/>
        <v/>
      </c>
      <c r="AC1339" s="51" t="str">
        <f t="shared" si="355"/>
        <v/>
      </c>
      <c r="AD1339" s="52" t="str">
        <f t="shared" si="356"/>
        <v/>
      </c>
    </row>
    <row r="1340" spans="1:30" x14ac:dyDescent="0.25">
      <c r="A1340" s="49" t="str">
        <f>IF(B1340=$Z$1,MAX($A$1:A1339)+1,"")</f>
        <v/>
      </c>
      <c r="B1340" s="51" t="s">
        <v>43</v>
      </c>
      <c r="C1340" s="51" t="s">
        <v>927</v>
      </c>
      <c r="D1340" s="64" t="s">
        <v>944</v>
      </c>
      <c r="E1340" s="64">
        <v>687651</v>
      </c>
      <c r="F1340" s="58" t="s">
        <v>34</v>
      </c>
      <c r="X1340" s="49" t="str">
        <f>IF(AA1340=$AA$1,MAX($X$1:X1339)+1,"")</f>
        <v/>
      </c>
      <c r="Y1340" s="50" t="str">
        <f t="shared" si="351"/>
        <v/>
      </c>
      <c r="Z1340" s="51" t="str">
        <f t="shared" si="352"/>
        <v/>
      </c>
      <c r="AA1340" s="50" t="str">
        <f t="shared" si="353"/>
        <v/>
      </c>
      <c r="AB1340" s="50" t="str">
        <f t="shared" si="354"/>
        <v/>
      </c>
      <c r="AC1340" s="51" t="str">
        <f t="shared" si="355"/>
        <v/>
      </c>
      <c r="AD1340" s="52" t="str">
        <f t="shared" si="356"/>
        <v/>
      </c>
    </row>
    <row r="1341" spans="1:30" x14ac:dyDescent="0.25">
      <c r="A1341" s="49" t="str">
        <f>IF(B1341=$Z$1,MAX($A$1:A1340)+1,"")</f>
        <v/>
      </c>
      <c r="B1341" s="51" t="s">
        <v>43</v>
      </c>
      <c r="C1341" s="51" t="s">
        <v>927</v>
      </c>
      <c r="D1341" s="64" t="s">
        <v>946</v>
      </c>
      <c r="E1341" s="64">
        <v>694657</v>
      </c>
      <c r="F1341" s="58" t="s">
        <v>34</v>
      </c>
      <c r="X1341" s="49" t="str">
        <f>IF(AA1341=$AA$1,MAX($X$1:X1340)+1,"")</f>
        <v/>
      </c>
      <c r="Y1341" s="50" t="str">
        <f t="shared" si="351"/>
        <v/>
      </c>
      <c r="Z1341" s="51" t="str">
        <f t="shared" si="352"/>
        <v/>
      </c>
      <c r="AA1341" s="50" t="str">
        <f t="shared" si="353"/>
        <v/>
      </c>
      <c r="AB1341" s="50" t="str">
        <f t="shared" si="354"/>
        <v/>
      </c>
      <c r="AC1341" s="51" t="str">
        <f t="shared" si="355"/>
        <v/>
      </c>
      <c r="AD1341" s="52" t="str">
        <f t="shared" si="356"/>
        <v/>
      </c>
    </row>
    <row r="1342" spans="1:30" x14ac:dyDescent="0.25">
      <c r="A1342" s="49" t="str">
        <f>IF(B1342=$Z$1,MAX($A$1:A1341)+1,"")</f>
        <v/>
      </c>
      <c r="B1342" s="51" t="s">
        <v>43</v>
      </c>
      <c r="C1342" s="51" t="s">
        <v>927</v>
      </c>
      <c r="D1342" s="64" t="s">
        <v>947</v>
      </c>
      <c r="E1342" s="64">
        <v>699977</v>
      </c>
      <c r="F1342" s="58" t="s">
        <v>34</v>
      </c>
      <c r="X1342" s="49" t="str">
        <f>IF(AA1342=$AA$1,MAX($X$1:X1341)+1,"")</f>
        <v/>
      </c>
      <c r="Y1342" s="50" t="str">
        <f t="shared" si="351"/>
        <v/>
      </c>
      <c r="Z1342" s="51" t="str">
        <f t="shared" si="352"/>
        <v/>
      </c>
      <c r="AA1342" s="50" t="str">
        <f t="shared" si="353"/>
        <v/>
      </c>
      <c r="AB1342" s="50" t="str">
        <f t="shared" si="354"/>
        <v/>
      </c>
      <c r="AC1342" s="51" t="str">
        <f t="shared" si="355"/>
        <v/>
      </c>
      <c r="AD1342" s="52" t="str">
        <f t="shared" si="356"/>
        <v/>
      </c>
    </row>
    <row r="1343" spans="1:30" x14ac:dyDescent="0.25">
      <c r="A1343" s="49" t="str">
        <f>IF(B1343=$Z$1,MAX($A$1:A1342)+1,"")</f>
        <v/>
      </c>
      <c r="B1343" s="51" t="s">
        <v>43</v>
      </c>
      <c r="C1343" s="51" t="s">
        <v>927</v>
      </c>
      <c r="D1343" s="64" t="s">
        <v>948</v>
      </c>
      <c r="E1343" s="64">
        <v>702901</v>
      </c>
      <c r="F1343" s="58" t="s">
        <v>34</v>
      </c>
      <c r="X1343" s="49" t="str">
        <f>IF(AA1343=$AA$1,MAX($X$1:X1342)+1,"")</f>
        <v/>
      </c>
      <c r="Y1343" s="50" t="str">
        <f t="shared" si="351"/>
        <v/>
      </c>
      <c r="Z1343" s="51" t="str">
        <f t="shared" si="352"/>
        <v/>
      </c>
      <c r="AA1343" s="50" t="str">
        <f t="shared" si="353"/>
        <v/>
      </c>
      <c r="AB1343" s="50" t="str">
        <f t="shared" si="354"/>
        <v/>
      </c>
      <c r="AC1343" s="51" t="str">
        <f t="shared" si="355"/>
        <v/>
      </c>
      <c r="AD1343" s="52" t="str">
        <f t="shared" si="356"/>
        <v/>
      </c>
    </row>
    <row r="1344" spans="1:30" x14ac:dyDescent="0.25">
      <c r="A1344" s="49" t="str">
        <f>IF(B1344=$Z$1,MAX($A$1:A1343)+1,"")</f>
        <v/>
      </c>
      <c r="B1344" s="51" t="s">
        <v>43</v>
      </c>
      <c r="C1344" s="51" t="s">
        <v>927</v>
      </c>
      <c r="D1344" s="64" t="s">
        <v>1302</v>
      </c>
      <c r="E1344" s="64">
        <v>703737</v>
      </c>
      <c r="F1344" s="58" t="s">
        <v>34</v>
      </c>
      <c r="X1344" s="49" t="str">
        <f>IF(AA1344=$AA$1,MAX($X$1:X1343)+1,"")</f>
        <v/>
      </c>
      <c r="Y1344" s="50" t="str">
        <f t="shared" si="351"/>
        <v/>
      </c>
      <c r="Z1344" s="51" t="str">
        <f t="shared" si="352"/>
        <v/>
      </c>
      <c r="AA1344" s="50" t="str">
        <f t="shared" si="353"/>
        <v/>
      </c>
      <c r="AB1344" s="50" t="str">
        <f t="shared" si="354"/>
        <v/>
      </c>
      <c r="AC1344" s="51" t="str">
        <f t="shared" si="355"/>
        <v/>
      </c>
      <c r="AD1344" s="52" t="str">
        <f t="shared" si="356"/>
        <v/>
      </c>
    </row>
    <row r="1345" spans="1:30" x14ac:dyDescent="0.25">
      <c r="A1345" s="49" t="str">
        <f>IF(B1345=$Z$1,MAX($A$1:A1344)+1,"")</f>
        <v/>
      </c>
      <c r="B1345" s="51" t="s">
        <v>43</v>
      </c>
      <c r="C1345" s="51" t="s">
        <v>927</v>
      </c>
      <c r="D1345" s="64" t="s">
        <v>1303</v>
      </c>
      <c r="E1345" s="64">
        <v>703745</v>
      </c>
      <c r="F1345" s="58" t="s">
        <v>34</v>
      </c>
      <c r="X1345" s="49" t="str">
        <f>IF(AA1345=$AA$1,MAX($X$1:X1344)+1,"")</f>
        <v/>
      </c>
      <c r="Y1345" s="50" t="str">
        <f t="shared" si="351"/>
        <v/>
      </c>
      <c r="Z1345" s="51" t="str">
        <f t="shared" si="352"/>
        <v/>
      </c>
      <c r="AA1345" s="50" t="str">
        <f t="shared" si="353"/>
        <v/>
      </c>
      <c r="AB1345" s="50" t="str">
        <f t="shared" si="354"/>
        <v/>
      </c>
      <c r="AC1345" s="51" t="str">
        <f t="shared" si="355"/>
        <v/>
      </c>
      <c r="AD1345" s="52" t="str">
        <f t="shared" si="356"/>
        <v/>
      </c>
    </row>
    <row r="1346" spans="1:30" x14ac:dyDescent="0.25">
      <c r="A1346" s="49" t="str">
        <f>IF(B1346=$Z$1,MAX($A$1:A1345)+1,"")</f>
        <v/>
      </c>
      <c r="B1346" s="51" t="s">
        <v>43</v>
      </c>
      <c r="C1346" s="51" t="s">
        <v>927</v>
      </c>
      <c r="D1346" s="64" t="s">
        <v>1304</v>
      </c>
      <c r="E1346" s="64">
        <v>738794</v>
      </c>
      <c r="F1346" s="58" t="s">
        <v>34</v>
      </c>
      <c r="X1346" s="49" t="str">
        <f>IF(AA1346=$AA$1,MAX($X$1:X1345)+1,"")</f>
        <v/>
      </c>
      <c r="Y1346" s="50" t="str">
        <f t="shared" si="351"/>
        <v/>
      </c>
      <c r="Z1346" s="51" t="str">
        <f t="shared" si="352"/>
        <v/>
      </c>
      <c r="AA1346" s="50" t="str">
        <f t="shared" si="353"/>
        <v/>
      </c>
      <c r="AB1346" s="50" t="str">
        <f t="shared" si="354"/>
        <v/>
      </c>
      <c r="AC1346" s="51" t="str">
        <f t="shared" si="355"/>
        <v/>
      </c>
      <c r="AD1346" s="52" t="str">
        <f t="shared" si="356"/>
        <v/>
      </c>
    </row>
    <row r="1347" spans="1:30" x14ac:dyDescent="0.25">
      <c r="A1347" s="49" t="str">
        <f>IF(B1347=$Z$1,MAX($A$1:A1346)+1,"")</f>
        <v/>
      </c>
      <c r="B1347" s="51" t="s">
        <v>43</v>
      </c>
      <c r="C1347" s="51" t="s">
        <v>927</v>
      </c>
      <c r="D1347" s="64" t="s">
        <v>958</v>
      </c>
      <c r="E1347" s="64">
        <v>750301</v>
      </c>
      <c r="F1347" s="58" t="s">
        <v>34</v>
      </c>
      <c r="X1347" s="49" t="str">
        <f>IF(AA1347=$AA$1,MAX($X$1:X1346)+1,"")</f>
        <v/>
      </c>
      <c r="Y1347" s="50" t="str">
        <f t="shared" si="351"/>
        <v/>
      </c>
      <c r="Z1347" s="51" t="str">
        <f t="shared" si="352"/>
        <v/>
      </c>
      <c r="AA1347" s="50" t="str">
        <f t="shared" si="353"/>
        <v/>
      </c>
      <c r="AB1347" s="50" t="str">
        <f t="shared" si="354"/>
        <v/>
      </c>
      <c r="AC1347" s="51" t="str">
        <f t="shared" si="355"/>
        <v/>
      </c>
      <c r="AD1347" s="52" t="str">
        <f t="shared" si="356"/>
        <v/>
      </c>
    </row>
    <row r="1348" spans="1:30" x14ac:dyDescent="0.25">
      <c r="A1348" s="49" t="str">
        <f>IF(B1348=$Z$1,MAX($A$1:A1347)+1,"")</f>
        <v/>
      </c>
      <c r="B1348" s="51" t="s">
        <v>43</v>
      </c>
      <c r="C1348" s="51" t="s">
        <v>927</v>
      </c>
      <c r="D1348" s="64" t="s">
        <v>1305</v>
      </c>
      <c r="E1348" s="64">
        <v>762041</v>
      </c>
      <c r="F1348" s="58" t="s">
        <v>34</v>
      </c>
      <c r="X1348" s="49" t="str">
        <f>IF(AA1348=$AA$1,MAX($X$1:X1347)+1,"")</f>
        <v/>
      </c>
      <c r="Y1348" s="50" t="str">
        <f t="shared" si="351"/>
        <v/>
      </c>
      <c r="Z1348" s="51" t="str">
        <f t="shared" si="352"/>
        <v/>
      </c>
      <c r="AA1348" s="50" t="str">
        <f t="shared" si="353"/>
        <v/>
      </c>
      <c r="AB1348" s="50" t="str">
        <f t="shared" si="354"/>
        <v/>
      </c>
      <c r="AC1348" s="51" t="str">
        <f t="shared" si="355"/>
        <v/>
      </c>
      <c r="AD1348" s="52" t="str">
        <f t="shared" si="356"/>
        <v/>
      </c>
    </row>
    <row r="1349" spans="1:30" x14ac:dyDescent="0.25">
      <c r="A1349" s="49" t="str">
        <f>IF(B1349=$Z$1,MAX($A$1:A1348)+1,"")</f>
        <v/>
      </c>
      <c r="B1349" s="51" t="s">
        <v>43</v>
      </c>
      <c r="C1349" s="51" t="s">
        <v>927</v>
      </c>
      <c r="D1349" s="64" t="s">
        <v>1306</v>
      </c>
      <c r="E1349" s="64">
        <v>777315</v>
      </c>
      <c r="F1349" s="58" t="s">
        <v>34</v>
      </c>
      <c r="X1349" s="49" t="str">
        <f>IF(AA1349=$AA$1,MAX($X$1:X1348)+1,"")</f>
        <v/>
      </c>
      <c r="Y1349" s="50" t="str">
        <f t="shared" si="351"/>
        <v/>
      </c>
      <c r="Z1349" s="51" t="str">
        <f t="shared" si="352"/>
        <v/>
      </c>
      <c r="AA1349" s="50" t="str">
        <f t="shared" si="353"/>
        <v/>
      </c>
      <c r="AB1349" s="50" t="str">
        <f t="shared" si="354"/>
        <v/>
      </c>
      <c r="AC1349" s="51" t="str">
        <f t="shared" si="355"/>
        <v/>
      </c>
      <c r="AD1349" s="52" t="str">
        <f t="shared" si="356"/>
        <v/>
      </c>
    </row>
    <row r="1350" spans="1:30" x14ac:dyDescent="0.25">
      <c r="A1350" s="49" t="str">
        <f>IF(B1350=$Z$1,MAX($A$1:A1349)+1,"")</f>
        <v/>
      </c>
      <c r="B1350" s="51" t="s">
        <v>43</v>
      </c>
      <c r="C1350" s="51" t="s">
        <v>927</v>
      </c>
      <c r="D1350" s="64" t="s">
        <v>961</v>
      </c>
      <c r="E1350" s="64">
        <v>777323</v>
      </c>
      <c r="F1350" s="58" t="s">
        <v>34</v>
      </c>
      <c r="X1350" s="49" t="str">
        <f>IF(AA1350=$AA$1,MAX($X$1:X1349)+1,"")</f>
        <v/>
      </c>
      <c r="Y1350" s="50" t="str">
        <f t="shared" si="351"/>
        <v/>
      </c>
      <c r="Z1350" s="51" t="str">
        <f t="shared" si="352"/>
        <v/>
      </c>
      <c r="AA1350" s="50" t="str">
        <f t="shared" si="353"/>
        <v/>
      </c>
      <c r="AB1350" s="50" t="str">
        <f t="shared" si="354"/>
        <v/>
      </c>
      <c r="AC1350" s="51" t="str">
        <f t="shared" si="355"/>
        <v/>
      </c>
      <c r="AD1350" s="52" t="str">
        <f t="shared" si="356"/>
        <v/>
      </c>
    </row>
    <row r="1351" spans="1:30" x14ac:dyDescent="0.25">
      <c r="A1351" s="49" t="str">
        <f>IF(B1351=$Z$1,MAX($A$1:A1350)+1,"")</f>
        <v/>
      </c>
      <c r="B1351" s="51" t="s">
        <v>43</v>
      </c>
      <c r="C1351" s="51" t="s">
        <v>927</v>
      </c>
      <c r="D1351" s="64" t="s">
        <v>962</v>
      </c>
      <c r="E1351" s="64">
        <v>777331</v>
      </c>
      <c r="F1351" s="58" t="s">
        <v>34</v>
      </c>
      <c r="X1351" s="49" t="str">
        <f>IF(AA1351=$AA$1,MAX($X$1:X1350)+1,"")</f>
        <v/>
      </c>
      <c r="Y1351" s="50" t="str">
        <f t="shared" si="351"/>
        <v/>
      </c>
      <c r="Z1351" s="51" t="str">
        <f t="shared" si="352"/>
        <v/>
      </c>
      <c r="AA1351" s="50" t="str">
        <f t="shared" si="353"/>
        <v/>
      </c>
      <c r="AB1351" s="50" t="str">
        <f t="shared" si="354"/>
        <v/>
      </c>
      <c r="AC1351" s="51" t="str">
        <f t="shared" si="355"/>
        <v/>
      </c>
      <c r="AD1351" s="52" t="str">
        <f t="shared" si="356"/>
        <v/>
      </c>
    </row>
    <row r="1352" spans="1:30" x14ac:dyDescent="0.25">
      <c r="A1352" s="49" t="str">
        <f>IF(B1352=$Z$1,MAX($A$1:A1351)+1,"")</f>
        <v/>
      </c>
      <c r="B1352" s="51" t="s">
        <v>43</v>
      </c>
      <c r="C1352" s="51" t="s">
        <v>927</v>
      </c>
      <c r="D1352" s="64" t="s">
        <v>1307</v>
      </c>
      <c r="E1352" s="64">
        <v>777871</v>
      </c>
      <c r="F1352" s="58" t="s">
        <v>34</v>
      </c>
      <c r="X1352" s="49" t="str">
        <f>IF(AA1352=$AA$1,MAX($X$1:X1351)+1,"")</f>
        <v/>
      </c>
      <c r="Y1352" s="50" t="str">
        <f t="shared" ref="Y1352:Y1415" si="357">IF(Y1351="","",IF(MAX($A$2:$A$10000)=Y1351,"",Y1351+1))</f>
        <v/>
      </c>
      <c r="Z1352" s="51" t="str">
        <f t="shared" si="352"/>
        <v/>
      </c>
      <c r="AA1352" s="50" t="str">
        <f t="shared" si="353"/>
        <v/>
      </c>
      <c r="AB1352" s="50" t="str">
        <f t="shared" si="354"/>
        <v/>
      </c>
      <c r="AC1352" s="51" t="str">
        <f t="shared" si="355"/>
        <v/>
      </c>
      <c r="AD1352" s="52" t="str">
        <f t="shared" si="356"/>
        <v/>
      </c>
    </row>
    <row r="1353" spans="1:30" x14ac:dyDescent="0.25">
      <c r="A1353" s="49" t="str">
        <f>IF(B1353=$Z$1,MAX($A$1:A1352)+1,"")</f>
        <v/>
      </c>
      <c r="B1353" s="51" t="s">
        <v>43</v>
      </c>
      <c r="C1353" s="51" t="s">
        <v>927</v>
      </c>
      <c r="D1353" s="64" t="s">
        <v>963</v>
      </c>
      <c r="E1353" s="64">
        <v>777897</v>
      </c>
      <c r="F1353" s="58" t="s">
        <v>34</v>
      </c>
      <c r="X1353" s="49" t="str">
        <f>IF(AA1353=$AA$1,MAX($X$1:X1352)+1,"")</f>
        <v/>
      </c>
      <c r="Y1353" s="50" t="str">
        <f t="shared" si="357"/>
        <v/>
      </c>
      <c r="Z1353" s="51" t="str">
        <f t="shared" si="352"/>
        <v/>
      </c>
      <c r="AA1353" s="50" t="str">
        <f t="shared" si="353"/>
        <v/>
      </c>
      <c r="AB1353" s="50" t="str">
        <f t="shared" si="354"/>
        <v/>
      </c>
      <c r="AC1353" s="51" t="str">
        <f t="shared" si="355"/>
        <v/>
      </c>
      <c r="AD1353" s="52" t="str">
        <f t="shared" si="356"/>
        <v/>
      </c>
    </row>
    <row r="1354" spans="1:30" x14ac:dyDescent="0.25">
      <c r="A1354" s="49" t="str">
        <f>IF(B1354=$Z$1,MAX($A$1:A1353)+1,"")</f>
        <v/>
      </c>
      <c r="B1354" s="51" t="s">
        <v>43</v>
      </c>
      <c r="C1354" s="51" t="s">
        <v>927</v>
      </c>
      <c r="D1354" s="64" t="s">
        <v>1308</v>
      </c>
      <c r="E1354" s="64">
        <v>792721</v>
      </c>
      <c r="F1354" s="58" t="s">
        <v>34</v>
      </c>
      <c r="X1354" s="49" t="str">
        <f>IF(AA1354=$AA$1,MAX($X$1:X1353)+1,"")</f>
        <v/>
      </c>
      <c r="Y1354" s="50" t="str">
        <f t="shared" si="357"/>
        <v/>
      </c>
      <c r="Z1354" s="51" t="str">
        <f t="shared" si="352"/>
        <v/>
      </c>
      <c r="AA1354" s="50" t="str">
        <f t="shared" si="353"/>
        <v/>
      </c>
      <c r="AB1354" s="50" t="str">
        <f t="shared" si="354"/>
        <v/>
      </c>
      <c r="AC1354" s="51" t="str">
        <f t="shared" si="355"/>
        <v/>
      </c>
      <c r="AD1354" s="52" t="str">
        <f t="shared" si="356"/>
        <v/>
      </c>
    </row>
    <row r="1355" spans="1:30" x14ac:dyDescent="0.25">
      <c r="A1355" s="49" t="str">
        <f>IF(B1355=$Z$1,MAX($A$1:A1354)+1,"")</f>
        <v/>
      </c>
      <c r="B1355" s="51" t="s">
        <v>43</v>
      </c>
      <c r="C1355" s="51" t="s">
        <v>966</v>
      </c>
      <c r="D1355" s="64" t="s">
        <v>968</v>
      </c>
      <c r="E1355" s="64">
        <v>601420</v>
      </c>
      <c r="F1355" s="58" t="s">
        <v>34</v>
      </c>
      <c r="X1355" s="49" t="str">
        <f>IF(AA1355=$AA$1,MAX($X$1:X1354)+1,"")</f>
        <v/>
      </c>
      <c r="Y1355" s="50" t="str">
        <f t="shared" si="357"/>
        <v/>
      </c>
      <c r="Z1355" s="51" t="str">
        <f t="shared" si="352"/>
        <v/>
      </c>
      <c r="AA1355" s="50" t="str">
        <f t="shared" si="353"/>
        <v/>
      </c>
      <c r="AB1355" s="50" t="str">
        <f t="shared" si="354"/>
        <v/>
      </c>
      <c r="AC1355" s="51" t="str">
        <f t="shared" si="355"/>
        <v/>
      </c>
      <c r="AD1355" s="52" t="str">
        <f t="shared" si="356"/>
        <v/>
      </c>
    </row>
    <row r="1356" spans="1:30" x14ac:dyDescent="0.25">
      <c r="A1356" s="49" t="str">
        <f>IF(B1356=$Z$1,MAX($A$1:A1355)+1,"")</f>
        <v/>
      </c>
      <c r="B1356" s="51" t="s">
        <v>43</v>
      </c>
      <c r="C1356" s="51" t="s">
        <v>966</v>
      </c>
      <c r="D1356" s="64" t="s">
        <v>969</v>
      </c>
      <c r="E1356" s="64">
        <v>601446</v>
      </c>
      <c r="F1356" s="58" t="s">
        <v>34</v>
      </c>
      <c r="X1356" s="49" t="str">
        <f>IF(AA1356=$AA$1,MAX($X$1:X1355)+1,"")</f>
        <v/>
      </c>
      <c r="Y1356" s="50" t="str">
        <f t="shared" si="357"/>
        <v/>
      </c>
      <c r="Z1356" s="51" t="str">
        <f t="shared" si="352"/>
        <v/>
      </c>
      <c r="AA1356" s="50" t="str">
        <f t="shared" si="353"/>
        <v/>
      </c>
      <c r="AB1356" s="50" t="str">
        <f t="shared" si="354"/>
        <v/>
      </c>
      <c r="AC1356" s="51" t="str">
        <f t="shared" si="355"/>
        <v/>
      </c>
      <c r="AD1356" s="52" t="str">
        <f t="shared" si="356"/>
        <v/>
      </c>
    </row>
    <row r="1357" spans="1:30" x14ac:dyDescent="0.25">
      <c r="A1357" s="49" t="str">
        <f>IF(B1357=$Z$1,MAX($A$1:A1356)+1,"")</f>
        <v/>
      </c>
      <c r="B1357" s="51" t="s">
        <v>43</v>
      </c>
      <c r="C1357" s="51" t="s">
        <v>966</v>
      </c>
      <c r="D1357" s="64" t="s">
        <v>974</v>
      </c>
      <c r="E1357" s="64">
        <v>607657</v>
      </c>
      <c r="F1357" s="58" t="s">
        <v>34</v>
      </c>
      <c r="X1357" s="49" t="str">
        <f>IF(AA1357=$AA$1,MAX($X$1:X1356)+1,"")</f>
        <v/>
      </c>
      <c r="Y1357" s="50" t="str">
        <f t="shared" si="357"/>
        <v/>
      </c>
      <c r="Z1357" s="51" t="str">
        <f t="shared" si="352"/>
        <v/>
      </c>
      <c r="AA1357" s="50" t="str">
        <f t="shared" si="353"/>
        <v/>
      </c>
      <c r="AB1357" s="50" t="str">
        <f t="shared" si="354"/>
        <v/>
      </c>
      <c r="AC1357" s="51" t="str">
        <f t="shared" si="355"/>
        <v/>
      </c>
      <c r="AD1357" s="52" t="str">
        <f t="shared" si="356"/>
        <v/>
      </c>
    </row>
    <row r="1358" spans="1:30" x14ac:dyDescent="0.25">
      <c r="A1358" s="49" t="str">
        <f>IF(B1358=$Z$1,MAX($A$1:A1357)+1,"")</f>
        <v/>
      </c>
      <c r="B1358" s="51" t="s">
        <v>43</v>
      </c>
      <c r="C1358" s="51" t="s">
        <v>966</v>
      </c>
      <c r="D1358" s="64" t="s">
        <v>981</v>
      </c>
      <c r="E1358" s="64">
        <v>627917</v>
      </c>
      <c r="F1358" s="58" t="s">
        <v>34</v>
      </c>
      <c r="X1358" s="49" t="str">
        <f>IF(AA1358=$AA$1,MAX($X$1:X1357)+1,"")</f>
        <v/>
      </c>
      <c r="Y1358" s="50" t="str">
        <f t="shared" si="357"/>
        <v/>
      </c>
      <c r="Z1358" s="51" t="str">
        <f t="shared" si="352"/>
        <v/>
      </c>
      <c r="AA1358" s="50" t="str">
        <f t="shared" si="353"/>
        <v/>
      </c>
      <c r="AB1358" s="50" t="str">
        <f t="shared" si="354"/>
        <v/>
      </c>
      <c r="AC1358" s="51" t="str">
        <f t="shared" si="355"/>
        <v/>
      </c>
      <c r="AD1358" s="52" t="str">
        <f t="shared" si="356"/>
        <v/>
      </c>
    </row>
    <row r="1359" spans="1:30" x14ac:dyDescent="0.25">
      <c r="A1359" s="49" t="str">
        <f>IF(B1359=$Z$1,MAX($A$1:A1358)+1,"")</f>
        <v/>
      </c>
      <c r="B1359" s="51" t="s">
        <v>43</v>
      </c>
      <c r="C1359" s="51" t="s">
        <v>966</v>
      </c>
      <c r="D1359" s="64" t="s">
        <v>983</v>
      </c>
      <c r="E1359" s="64">
        <v>628956</v>
      </c>
      <c r="F1359" s="58" t="s">
        <v>34</v>
      </c>
      <c r="X1359" s="49" t="str">
        <f>IF(AA1359=$AA$1,MAX($X$1:X1358)+1,"")</f>
        <v/>
      </c>
      <c r="Y1359" s="50" t="str">
        <f t="shared" si="357"/>
        <v/>
      </c>
      <c r="Z1359" s="51" t="str">
        <f t="shared" si="352"/>
        <v/>
      </c>
      <c r="AA1359" s="50" t="str">
        <f t="shared" si="353"/>
        <v/>
      </c>
      <c r="AB1359" s="50" t="str">
        <f t="shared" si="354"/>
        <v/>
      </c>
      <c r="AC1359" s="51" t="str">
        <f t="shared" si="355"/>
        <v/>
      </c>
      <c r="AD1359" s="52" t="str">
        <f t="shared" si="356"/>
        <v/>
      </c>
    </row>
    <row r="1360" spans="1:30" x14ac:dyDescent="0.25">
      <c r="A1360" s="49" t="str">
        <f>IF(B1360=$Z$1,MAX($A$1:A1359)+1,"")</f>
        <v/>
      </c>
      <c r="B1360" s="51" t="s">
        <v>43</v>
      </c>
      <c r="C1360" s="51" t="s">
        <v>966</v>
      </c>
      <c r="D1360" s="64" t="s">
        <v>1309</v>
      </c>
      <c r="E1360" s="64">
        <v>639664</v>
      </c>
      <c r="F1360" s="58" t="s">
        <v>34</v>
      </c>
      <c r="X1360" s="49" t="str">
        <f>IF(AA1360=$AA$1,MAX($X$1:X1359)+1,"")</f>
        <v/>
      </c>
      <c r="Y1360" s="50" t="str">
        <f t="shared" si="357"/>
        <v/>
      </c>
      <c r="Z1360" s="51" t="str">
        <f t="shared" si="352"/>
        <v/>
      </c>
      <c r="AA1360" s="50" t="str">
        <f t="shared" si="353"/>
        <v/>
      </c>
      <c r="AB1360" s="50" t="str">
        <f t="shared" si="354"/>
        <v/>
      </c>
      <c r="AC1360" s="51" t="str">
        <f t="shared" si="355"/>
        <v/>
      </c>
      <c r="AD1360" s="52" t="str">
        <f t="shared" si="356"/>
        <v/>
      </c>
    </row>
    <row r="1361" spans="1:30" x14ac:dyDescent="0.25">
      <c r="A1361" s="49" t="str">
        <f>IF(B1361=$Z$1,MAX($A$1:A1360)+1,"")</f>
        <v/>
      </c>
      <c r="B1361" s="51" t="s">
        <v>43</v>
      </c>
      <c r="C1361" s="51" t="s">
        <v>966</v>
      </c>
      <c r="D1361" s="64" t="s">
        <v>989</v>
      </c>
      <c r="E1361" s="64">
        <v>642843</v>
      </c>
      <c r="F1361" s="58" t="s">
        <v>34</v>
      </c>
      <c r="X1361" s="49" t="str">
        <f>IF(AA1361=$AA$1,MAX($X$1:X1360)+1,"")</f>
        <v/>
      </c>
      <c r="Y1361" s="50" t="str">
        <f t="shared" si="357"/>
        <v/>
      </c>
      <c r="Z1361" s="51" t="str">
        <f t="shared" si="352"/>
        <v/>
      </c>
      <c r="AA1361" s="50" t="str">
        <f t="shared" si="353"/>
        <v/>
      </c>
      <c r="AB1361" s="50" t="str">
        <f t="shared" si="354"/>
        <v/>
      </c>
      <c r="AC1361" s="51" t="str">
        <f t="shared" si="355"/>
        <v/>
      </c>
      <c r="AD1361" s="52" t="str">
        <f t="shared" si="356"/>
        <v/>
      </c>
    </row>
    <row r="1362" spans="1:30" x14ac:dyDescent="0.25">
      <c r="A1362" s="49" t="str">
        <f>IF(B1362=$Z$1,MAX($A$1:A1361)+1,"")</f>
        <v/>
      </c>
      <c r="B1362" s="51" t="s">
        <v>43</v>
      </c>
      <c r="C1362" s="51" t="s">
        <v>966</v>
      </c>
      <c r="D1362" s="64" t="s">
        <v>1074</v>
      </c>
      <c r="E1362" s="64">
        <v>643106</v>
      </c>
      <c r="F1362" s="58" t="s">
        <v>34</v>
      </c>
      <c r="X1362" s="49" t="str">
        <f>IF(AA1362=$AA$1,MAX($X$1:X1361)+1,"")</f>
        <v/>
      </c>
      <c r="Y1362" s="50" t="str">
        <f t="shared" si="357"/>
        <v/>
      </c>
      <c r="Z1362" s="51" t="str">
        <f t="shared" si="352"/>
        <v/>
      </c>
      <c r="AA1362" s="50" t="str">
        <f t="shared" si="353"/>
        <v/>
      </c>
      <c r="AB1362" s="50" t="str">
        <f t="shared" si="354"/>
        <v/>
      </c>
      <c r="AC1362" s="51" t="str">
        <f t="shared" si="355"/>
        <v/>
      </c>
      <c r="AD1362" s="52" t="str">
        <f t="shared" si="356"/>
        <v/>
      </c>
    </row>
    <row r="1363" spans="1:30" x14ac:dyDescent="0.25">
      <c r="A1363" s="49" t="str">
        <f>IF(B1363=$Z$1,MAX($A$1:A1362)+1,"")</f>
        <v/>
      </c>
      <c r="B1363" s="51" t="s">
        <v>43</v>
      </c>
      <c r="C1363" s="51" t="s">
        <v>966</v>
      </c>
      <c r="D1363" s="64" t="s">
        <v>993</v>
      </c>
      <c r="E1363" s="64">
        <v>648809</v>
      </c>
      <c r="F1363" s="58" t="s">
        <v>34</v>
      </c>
      <c r="X1363" s="49" t="str">
        <f>IF(AA1363=$AA$1,MAX($X$1:X1362)+1,"")</f>
        <v/>
      </c>
      <c r="Y1363" s="50" t="str">
        <f t="shared" si="357"/>
        <v/>
      </c>
      <c r="Z1363" s="51" t="str">
        <f t="shared" si="352"/>
        <v/>
      </c>
      <c r="AA1363" s="50" t="str">
        <f t="shared" si="353"/>
        <v/>
      </c>
      <c r="AB1363" s="50" t="str">
        <f t="shared" si="354"/>
        <v/>
      </c>
      <c r="AC1363" s="51" t="str">
        <f t="shared" si="355"/>
        <v/>
      </c>
      <c r="AD1363" s="52" t="str">
        <f t="shared" si="356"/>
        <v/>
      </c>
    </row>
    <row r="1364" spans="1:30" x14ac:dyDescent="0.25">
      <c r="A1364" s="49" t="str">
        <f>IF(B1364=$Z$1,MAX($A$1:A1363)+1,"")</f>
        <v/>
      </c>
      <c r="B1364" s="51" t="s">
        <v>43</v>
      </c>
      <c r="C1364" s="51" t="s">
        <v>966</v>
      </c>
      <c r="D1364" s="64" t="s">
        <v>994</v>
      </c>
      <c r="E1364" s="64">
        <v>654884</v>
      </c>
      <c r="F1364" s="58" t="s">
        <v>34</v>
      </c>
      <c r="X1364" s="49" t="str">
        <f>IF(AA1364=$AA$1,MAX($X$1:X1363)+1,"")</f>
        <v/>
      </c>
      <c r="Y1364" s="50" t="str">
        <f t="shared" si="357"/>
        <v/>
      </c>
      <c r="Z1364" s="51" t="str">
        <f t="shared" si="352"/>
        <v/>
      </c>
      <c r="AA1364" s="50" t="str">
        <f t="shared" si="353"/>
        <v/>
      </c>
      <c r="AB1364" s="50" t="str">
        <f t="shared" si="354"/>
        <v/>
      </c>
      <c r="AC1364" s="51" t="str">
        <f t="shared" si="355"/>
        <v/>
      </c>
      <c r="AD1364" s="52" t="str">
        <f t="shared" si="356"/>
        <v/>
      </c>
    </row>
    <row r="1365" spans="1:30" x14ac:dyDescent="0.25">
      <c r="A1365" s="49" t="str">
        <f>IF(B1365=$Z$1,MAX($A$1:A1364)+1,"")</f>
        <v/>
      </c>
      <c r="B1365" s="51" t="s">
        <v>43</v>
      </c>
      <c r="C1365" s="51" t="s">
        <v>966</v>
      </c>
      <c r="D1365" s="64" t="s">
        <v>996</v>
      </c>
      <c r="E1365" s="64">
        <v>656674</v>
      </c>
      <c r="F1365" s="58" t="s">
        <v>34</v>
      </c>
      <c r="X1365" s="49" t="str">
        <f>IF(AA1365=$AA$1,MAX($X$1:X1364)+1,"")</f>
        <v/>
      </c>
      <c r="Y1365" s="50" t="str">
        <f t="shared" si="357"/>
        <v/>
      </c>
      <c r="Z1365" s="51" t="str">
        <f t="shared" si="352"/>
        <v/>
      </c>
      <c r="AA1365" s="50" t="str">
        <f t="shared" si="353"/>
        <v/>
      </c>
      <c r="AB1365" s="50" t="str">
        <f t="shared" si="354"/>
        <v/>
      </c>
      <c r="AC1365" s="51" t="str">
        <f t="shared" si="355"/>
        <v/>
      </c>
      <c r="AD1365" s="52" t="str">
        <f t="shared" si="356"/>
        <v/>
      </c>
    </row>
    <row r="1366" spans="1:30" x14ac:dyDescent="0.25">
      <c r="A1366" s="49" t="str">
        <f>IF(B1366=$Z$1,MAX($A$1:A1365)+1,"")</f>
        <v/>
      </c>
      <c r="B1366" s="51" t="s">
        <v>43</v>
      </c>
      <c r="C1366" s="51" t="s">
        <v>966</v>
      </c>
      <c r="D1366" s="64" t="s">
        <v>1000</v>
      </c>
      <c r="E1366" s="64">
        <v>661058</v>
      </c>
      <c r="F1366" s="58" t="s">
        <v>34</v>
      </c>
      <c r="X1366" s="49" t="str">
        <f>IF(AA1366=$AA$1,MAX($X$1:X1365)+1,"")</f>
        <v/>
      </c>
      <c r="Y1366" s="50" t="str">
        <f t="shared" si="357"/>
        <v/>
      </c>
      <c r="Z1366" s="51" t="str">
        <f t="shared" si="352"/>
        <v/>
      </c>
      <c r="AA1366" s="50" t="str">
        <f t="shared" si="353"/>
        <v/>
      </c>
      <c r="AB1366" s="50" t="str">
        <f t="shared" si="354"/>
        <v/>
      </c>
      <c r="AC1366" s="51" t="str">
        <f t="shared" si="355"/>
        <v/>
      </c>
      <c r="AD1366" s="52" t="str">
        <f t="shared" si="356"/>
        <v/>
      </c>
    </row>
    <row r="1367" spans="1:30" x14ac:dyDescent="0.25">
      <c r="A1367" s="49" t="str">
        <f>IF(B1367=$Z$1,MAX($A$1:A1366)+1,"")</f>
        <v/>
      </c>
      <c r="B1367" s="51" t="s">
        <v>43</v>
      </c>
      <c r="C1367" s="51" t="s">
        <v>966</v>
      </c>
      <c r="D1367" s="64" t="s">
        <v>1001</v>
      </c>
      <c r="E1367" s="64">
        <v>661961</v>
      </c>
      <c r="F1367" s="58" t="s">
        <v>34</v>
      </c>
      <c r="X1367" s="49" t="str">
        <f>IF(AA1367=$AA$1,MAX($X$1:X1366)+1,"")</f>
        <v/>
      </c>
      <c r="Y1367" s="50" t="str">
        <f t="shared" si="357"/>
        <v/>
      </c>
      <c r="Z1367" s="51" t="str">
        <f t="shared" si="352"/>
        <v/>
      </c>
      <c r="AA1367" s="50" t="str">
        <f t="shared" si="353"/>
        <v/>
      </c>
      <c r="AB1367" s="50" t="str">
        <f t="shared" si="354"/>
        <v/>
      </c>
      <c r="AC1367" s="51" t="str">
        <f t="shared" si="355"/>
        <v/>
      </c>
      <c r="AD1367" s="52" t="str">
        <f t="shared" si="356"/>
        <v/>
      </c>
    </row>
    <row r="1368" spans="1:30" x14ac:dyDescent="0.25">
      <c r="A1368" s="49" t="str">
        <f>IF(B1368=$Z$1,MAX($A$1:A1367)+1,"")</f>
        <v/>
      </c>
      <c r="B1368" s="51" t="s">
        <v>43</v>
      </c>
      <c r="C1368" s="51" t="s">
        <v>966</v>
      </c>
      <c r="D1368" s="64" t="s">
        <v>1003</v>
      </c>
      <c r="E1368" s="64">
        <v>674257</v>
      </c>
      <c r="F1368" s="58" t="s">
        <v>34</v>
      </c>
      <c r="X1368" s="49" t="str">
        <f>IF(AA1368=$AA$1,MAX($X$1:X1367)+1,"")</f>
        <v/>
      </c>
      <c r="Y1368" s="50" t="str">
        <f t="shared" si="357"/>
        <v/>
      </c>
      <c r="Z1368" s="51" t="str">
        <f t="shared" si="352"/>
        <v/>
      </c>
      <c r="AA1368" s="50" t="str">
        <f t="shared" si="353"/>
        <v/>
      </c>
      <c r="AB1368" s="50" t="str">
        <f t="shared" si="354"/>
        <v/>
      </c>
      <c r="AC1368" s="51" t="str">
        <f t="shared" si="355"/>
        <v/>
      </c>
      <c r="AD1368" s="52" t="str">
        <f t="shared" si="356"/>
        <v/>
      </c>
    </row>
    <row r="1369" spans="1:30" x14ac:dyDescent="0.25">
      <c r="A1369" s="49" t="str">
        <f>IF(B1369=$Z$1,MAX($A$1:A1368)+1,"")</f>
        <v/>
      </c>
      <c r="B1369" s="51" t="s">
        <v>43</v>
      </c>
      <c r="C1369" s="51" t="s">
        <v>966</v>
      </c>
      <c r="D1369" s="64" t="s">
        <v>1007</v>
      </c>
      <c r="E1369" s="64">
        <v>676951</v>
      </c>
      <c r="F1369" s="58" t="s">
        <v>34</v>
      </c>
      <c r="X1369" s="49" t="str">
        <f>IF(AA1369=$AA$1,MAX($X$1:X1368)+1,"")</f>
        <v/>
      </c>
      <c r="Y1369" s="50" t="str">
        <f t="shared" si="357"/>
        <v/>
      </c>
      <c r="Z1369" s="51" t="str">
        <f t="shared" si="352"/>
        <v/>
      </c>
      <c r="AA1369" s="50" t="str">
        <f t="shared" si="353"/>
        <v/>
      </c>
      <c r="AB1369" s="50" t="str">
        <f t="shared" si="354"/>
        <v/>
      </c>
      <c r="AC1369" s="51" t="str">
        <f t="shared" si="355"/>
        <v/>
      </c>
      <c r="AD1369" s="52" t="str">
        <f t="shared" si="356"/>
        <v/>
      </c>
    </row>
    <row r="1370" spans="1:30" x14ac:dyDescent="0.25">
      <c r="A1370" s="49" t="str">
        <f>IF(B1370=$Z$1,MAX($A$1:A1369)+1,"")</f>
        <v/>
      </c>
      <c r="B1370" s="51" t="s">
        <v>43</v>
      </c>
      <c r="C1370" s="51" t="s">
        <v>966</v>
      </c>
      <c r="D1370" s="64" t="s">
        <v>1009</v>
      </c>
      <c r="E1370" s="64">
        <v>679861</v>
      </c>
      <c r="F1370" s="58" t="s">
        <v>34</v>
      </c>
      <c r="X1370" s="49" t="str">
        <f>IF(AA1370=$AA$1,MAX($X$1:X1369)+1,"")</f>
        <v/>
      </c>
      <c r="Y1370" s="50" t="str">
        <f t="shared" si="357"/>
        <v/>
      </c>
      <c r="Z1370" s="51" t="str">
        <f t="shared" si="352"/>
        <v/>
      </c>
      <c r="AA1370" s="50" t="str">
        <f t="shared" si="353"/>
        <v/>
      </c>
      <c r="AB1370" s="50" t="str">
        <f t="shared" si="354"/>
        <v/>
      </c>
      <c r="AC1370" s="51" t="str">
        <f t="shared" si="355"/>
        <v/>
      </c>
      <c r="AD1370" s="52" t="str">
        <f t="shared" si="356"/>
        <v/>
      </c>
    </row>
    <row r="1371" spans="1:30" x14ac:dyDescent="0.25">
      <c r="A1371" s="49" t="str">
        <f>IF(B1371=$Z$1,MAX($A$1:A1370)+1,"")</f>
        <v/>
      </c>
      <c r="B1371" s="51" t="s">
        <v>43</v>
      </c>
      <c r="C1371" s="51" t="s">
        <v>966</v>
      </c>
      <c r="D1371" s="64" t="s">
        <v>1011</v>
      </c>
      <c r="E1371" s="64">
        <v>680249</v>
      </c>
      <c r="F1371" s="58" t="s">
        <v>34</v>
      </c>
      <c r="X1371" s="49" t="str">
        <f>IF(AA1371=$AA$1,MAX($X$1:X1370)+1,"")</f>
        <v/>
      </c>
      <c r="Y1371" s="50" t="str">
        <f t="shared" si="357"/>
        <v/>
      </c>
      <c r="Z1371" s="51" t="str">
        <f t="shared" si="352"/>
        <v/>
      </c>
      <c r="AA1371" s="50" t="str">
        <f t="shared" si="353"/>
        <v/>
      </c>
      <c r="AB1371" s="50" t="str">
        <f t="shared" si="354"/>
        <v/>
      </c>
      <c r="AC1371" s="51" t="str">
        <f t="shared" si="355"/>
        <v/>
      </c>
      <c r="AD1371" s="52" t="str">
        <f t="shared" si="356"/>
        <v/>
      </c>
    </row>
    <row r="1372" spans="1:30" x14ac:dyDescent="0.25">
      <c r="A1372" s="49" t="str">
        <f>IF(B1372=$Z$1,MAX($A$1:A1371)+1,"")</f>
        <v/>
      </c>
      <c r="B1372" s="51" t="s">
        <v>43</v>
      </c>
      <c r="C1372" s="51" t="s">
        <v>966</v>
      </c>
      <c r="D1372" s="64" t="s">
        <v>1014</v>
      </c>
      <c r="E1372" s="64">
        <v>694398</v>
      </c>
      <c r="F1372" s="58" t="s">
        <v>34</v>
      </c>
      <c r="X1372" s="49" t="str">
        <f>IF(AA1372=$AA$1,MAX($X$1:X1371)+1,"")</f>
        <v/>
      </c>
      <c r="Y1372" s="50" t="str">
        <f t="shared" si="357"/>
        <v/>
      </c>
      <c r="Z1372" s="51" t="str">
        <f t="shared" si="352"/>
        <v/>
      </c>
      <c r="AA1372" s="50" t="str">
        <f t="shared" si="353"/>
        <v/>
      </c>
      <c r="AB1372" s="50" t="str">
        <f t="shared" si="354"/>
        <v/>
      </c>
      <c r="AC1372" s="51" t="str">
        <f t="shared" si="355"/>
        <v/>
      </c>
      <c r="AD1372" s="52" t="str">
        <f t="shared" si="356"/>
        <v/>
      </c>
    </row>
    <row r="1373" spans="1:30" x14ac:dyDescent="0.25">
      <c r="A1373" s="49" t="str">
        <f>IF(B1373=$Z$1,MAX($A$1:A1372)+1,"")</f>
        <v/>
      </c>
      <c r="B1373" s="51" t="s">
        <v>43</v>
      </c>
      <c r="C1373" s="51" t="s">
        <v>966</v>
      </c>
      <c r="D1373" s="64" t="s">
        <v>1016</v>
      </c>
      <c r="E1373" s="64">
        <v>695394</v>
      </c>
      <c r="F1373" s="58" t="s">
        <v>34</v>
      </c>
      <c r="X1373" s="49" t="str">
        <f>IF(AA1373=$AA$1,MAX($X$1:X1372)+1,"")</f>
        <v/>
      </c>
      <c r="Y1373" s="50" t="str">
        <f t="shared" si="357"/>
        <v/>
      </c>
      <c r="Z1373" s="51" t="str">
        <f t="shared" si="352"/>
        <v/>
      </c>
      <c r="AA1373" s="50" t="str">
        <f t="shared" si="353"/>
        <v/>
      </c>
      <c r="AB1373" s="50" t="str">
        <f t="shared" si="354"/>
        <v/>
      </c>
      <c r="AC1373" s="51" t="str">
        <f t="shared" si="355"/>
        <v/>
      </c>
      <c r="AD1373" s="52" t="str">
        <f t="shared" si="356"/>
        <v/>
      </c>
    </row>
    <row r="1374" spans="1:30" x14ac:dyDescent="0.25">
      <c r="A1374" s="49" t="str">
        <f>IF(B1374=$Z$1,MAX($A$1:A1373)+1,"")</f>
        <v/>
      </c>
      <c r="B1374" s="51" t="s">
        <v>43</v>
      </c>
      <c r="C1374" s="51" t="s">
        <v>966</v>
      </c>
      <c r="D1374" s="64" t="s">
        <v>1018</v>
      </c>
      <c r="E1374" s="64">
        <v>699128</v>
      </c>
      <c r="F1374" s="58" t="s">
        <v>34</v>
      </c>
      <c r="X1374" s="49" t="str">
        <f>IF(AA1374=$AA$1,MAX($X$1:X1373)+1,"")</f>
        <v/>
      </c>
      <c r="Y1374" s="50" t="str">
        <f t="shared" si="357"/>
        <v/>
      </c>
      <c r="Z1374" s="51" t="str">
        <f t="shared" si="352"/>
        <v/>
      </c>
      <c r="AA1374" s="50" t="str">
        <f t="shared" si="353"/>
        <v/>
      </c>
      <c r="AB1374" s="50" t="str">
        <f t="shared" si="354"/>
        <v/>
      </c>
      <c r="AC1374" s="51" t="str">
        <f t="shared" si="355"/>
        <v/>
      </c>
      <c r="AD1374" s="52" t="str">
        <f t="shared" si="356"/>
        <v/>
      </c>
    </row>
    <row r="1375" spans="1:30" x14ac:dyDescent="0.25">
      <c r="A1375" s="49" t="str">
        <f>IF(B1375=$Z$1,MAX($A$1:A1374)+1,"")</f>
        <v/>
      </c>
      <c r="B1375" s="51" t="s">
        <v>43</v>
      </c>
      <c r="C1375" s="51" t="s">
        <v>966</v>
      </c>
      <c r="D1375" s="64" t="s">
        <v>1021</v>
      </c>
      <c r="E1375" s="64">
        <v>703079</v>
      </c>
      <c r="F1375" s="58" t="s">
        <v>34</v>
      </c>
      <c r="X1375" s="49" t="str">
        <f>IF(AA1375=$AA$1,MAX($X$1:X1374)+1,"")</f>
        <v/>
      </c>
      <c r="Y1375" s="50" t="str">
        <f t="shared" si="357"/>
        <v/>
      </c>
      <c r="Z1375" s="51" t="str">
        <f t="shared" si="352"/>
        <v/>
      </c>
      <c r="AA1375" s="50" t="str">
        <f t="shared" si="353"/>
        <v/>
      </c>
      <c r="AB1375" s="50" t="str">
        <f t="shared" si="354"/>
        <v/>
      </c>
      <c r="AC1375" s="51" t="str">
        <f t="shared" si="355"/>
        <v/>
      </c>
      <c r="AD1375" s="52" t="str">
        <f t="shared" si="356"/>
        <v/>
      </c>
    </row>
    <row r="1376" spans="1:30" x14ac:dyDescent="0.25">
      <c r="A1376" s="49" t="str">
        <f>IF(B1376=$Z$1,MAX($A$1:A1375)+1,"")</f>
        <v/>
      </c>
      <c r="B1376" s="51" t="s">
        <v>43</v>
      </c>
      <c r="C1376" s="51" t="s">
        <v>966</v>
      </c>
      <c r="D1376" s="64" t="s">
        <v>1023</v>
      </c>
      <c r="E1376" s="64">
        <v>709816</v>
      </c>
      <c r="F1376" s="58" t="s">
        <v>34</v>
      </c>
      <c r="X1376" s="49" t="str">
        <f>IF(AA1376=$AA$1,MAX($X$1:X1375)+1,"")</f>
        <v/>
      </c>
      <c r="Y1376" s="50" t="str">
        <f t="shared" si="357"/>
        <v/>
      </c>
      <c r="Z1376" s="51" t="str">
        <f t="shared" si="352"/>
        <v/>
      </c>
      <c r="AA1376" s="50" t="str">
        <f t="shared" si="353"/>
        <v/>
      </c>
      <c r="AB1376" s="50" t="str">
        <f t="shared" si="354"/>
        <v/>
      </c>
      <c r="AC1376" s="51" t="str">
        <f t="shared" si="355"/>
        <v/>
      </c>
      <c r="AD1376" s="52" t="str">
        <f t="shared" si="356"/>
        <v/>
      </c>
    </row>
    <row r="1377" spans="1:30" x14ac:dyDescent="0.25">
      <c r="A1377" s="49" t="str">
        <f>IF(B1377=$Z$1,MAX($A$1:A1376)+1,"")</f>
        <v/>
      </c>
      <c r="B1377" s="51" t="s">
        <v>43</v>
      </c>
      <c r="C1377" s="51" t="s">
        <v>966</v>
      </c>
      <c r="D1377" s="64" t="s">
        <v>1024</v>
      </c>
      <c r="E1377" s="64">
        <v>709930</v>
      </c>
      <c r="F1377" s="58" t="s">
        <v>34</v>
      </c>
      <c r="X1377" s="49" t="str">
        <f>IF(AA1377=$AA$1,MAX($X$1:X1376)+1,"")</f>
        <v/>
      </c>
      <c r="Y1377" s="50" t="str">
        <f t="shared" si="357"/>
        <v/>
      </c>
      <c r="Z1377" s="51" t="str">
        <f t="shared" si="352"/>
        <v/>
      </c>
      <c r="AA1377" s="50" t="str">
        <f t="shared" si="353"/>
        <v/>
      </c>
      <c r="AB1377" s="50" t="str">
        <f t="shared" si="354"/>
        <v/>
      </c>
      <c r="AC1377" s="51" t="str">
        <f t="shared" si="355"/>
        <v/>
      </c>
      <c r="AD1377" s="52" t="str">
        <f t="shared" si="356"/>
        <v/>
      </c>
    </row>
    <row r="1378" spans="1:30" x14ac:dyDescent="0.25">
      <c r="A1378" s="49" t="str">
        <f>IF(B1378=$Z$1,MAX($A$1:A1377)+1,"")</f>
        <v/>
      </c>
      <c r="B1378" s="51" t="s">
        <v>43</v>
      </c>
      <c r="C1378" s="51" t="s">
        <v>966</v>
      </c>
      <c r="D1378" s="64" t="s">
        <v>1029</v>
      </c>
      <c r="E1378" s="64">
        <v>726966</v>
      </c>
      <c r="F1378" s="58" t="s">
        <v>34</v>
      </c>
      <c r="X1378" s="49" t="str">
        <f>IF(AA1378=$AA$1,MAX($X$1:X1377)+1,"")</f>
        <v/>
      </c>
      <c r="Y1378" s="50" t="str">
        <f t="shared" si="357"/>
        <v/>
      </c>
      <c r="Z1378" s="51" t="str">
        <f t="shared" si="352"/>
        <v/>
      </c>
      <c r="AA1378" s="50" t="str">
        <f t="shared" si="353"/>
        <v/>
      </c>
      <c r="AB1378" s="50" t="str">
        <f t="shared" si="354"/>
        <v/>
      </c>
      <c r="AC1378" s="51" t="str">
        <f t="shared" si="355"/>
        <v/>
      </c>
      <c r="AD1378" s="52" t="str">
        <f t="shared" si="356"/>
        <v/>
      </c>
    </row>
    <row r="1379" spans="1:30" x14ac:dyDescent="0.25">
      <c r="A1379" s="49" t="str">
        <f>IF(B1379=$Z$1,MAX($A$1:A1378)+1,"")</f>
        <v/>
      </c>
      <c r="B1379" s="51" t="s">
        <v>43</v>
      </c>
      <c r="C1379" s="51" t="s">
        <v>966</v>
      </c>
      <c r="D1379" s="64" t="s">
        <v>1033</v>
      </c>
      <c r="E1379" s="64">
        <v>740161</v>
      </c>
      <c r="F1379" s="58" t="s">
        <v>34</v>
      </c>
      <c r="X1379" s="49" t="str">
        <f>IF(AA1379=$AA$1,MAX($X$1:X1378)+1,"")</f>
        <v/>
      </c>
      <c r="Y1379" s="50" t="str">
        <f t="shared" si="357"/>
        <v/>
      </c>
      <c r="Z1379" s="51" t="str">
        <f t="shared" si="352"/>
        <v/>
      </c>
      <c r="AA1379" s="50" t="str">
        <f t="shared" si="353"/>
        <v/>
      </c>
      <c r="AB1379" s="50" t="str">
        <f t="shared" si="354"/>
        <v/>
      </c>
      <c r="AC1379" s="51" t="str">
        <f t="shared" si="355"/>
        <v/>
      </c>
      <c r="AD1379" s="52" t="str">
        <f t="shared" si="356"/>
        <v/>
      </c>
    </row>
    <row r="1380" spans="1:30" x14ac:dyDescent="0.25">
      <c r="A1380" s="49" t="str">
        <f>IF(B1380=$Z$1,MAX($A$1:A1379)+1,"")</f>
        <v/>
      </c>
      <c r="B1380" s="51" t="s">
        <v>43</v>
      </c>
      <c r="C1380" s="51" t="s">
        <v>966</v>
      </c>
      <c r="D1380" s="64" t="s">
        <v>1310</v>
      </c>
      <c r="E1380" s="64">
        <v>749699</v>
      </c>
      <c r="F1380" s="58" t="s">
        <v>34</v>
      </c>
      <c r="X1380" s="49" t="str">
        <f>IF(AA1380=$AA$1,MAX($X$1:X1379)+1,"")</f>
        <v/>
      </c>
      <c r="Y1380" s="50" t="str">
        <f t="shared" si="357"/>
        <v/>
      </c>
      <c r="Z1380" s="51" t="str">
        <f t="shared" si="352"/>
        <v/>
      </c>
      <c r="AA1380" s="50" t="str">
        <f t="shared" si="353"/>
        <v/>
      </c>
      <c r="AB1380" s="50" t="str">
        <f t="shared" si="354"/>
        <v/>
      </c>
      <c r="AC1380" s="51" t="str">
        <f t="shared" si="355"/>
        <v/>
      </c>
      <c r="AD1380" s="52" t="str">
        <f t="shared" si="356"/>
        <v/>
      </c>
    </row>
    <row r="1381" spans="1:30" x14ac:dyDescent="0.25">
      <c r="A1381" s="49" t="str">
        <f>IF(B1381=$Z$1,MAX($A$1:A1380)+1,"")</f>
        <v/>
      </c>
      <c r="B1381" s="51" t="s">
        <v>43</v>
      </c>
      <c r="C1381" s="51" t="s">
        <v>966</v>
      </c>
      <c r="D1381" s="64" t="s">
        <v>1040</v>
      </c>
      <c r="E1381" s="64">
        <v>762016</v>
      </c>
      <c r="F1381" s="58" t="s">
        <v>34</v>
      </c>
      <c r="X1381" s="49" t="str">
        <f>IF(AA1381=$AA$1,MAX($X$1:X1380)+1,"")</f>
        <v/>
      </c>
      <c r="Y1381" s="50" t="str">
        <f t="shared" si="357"/>
        <v/>
      </c>
      <c r="Z1381" s="51" t="str">
        <f t="shared" si="352"/>
        <v/>
      </c>
      <c r="AA1381" s="50" t="str">
        <f t="shared" si="353"/>
        <v/>
      </c>
      <c r="AB1381" s="50" t="str">
        <f t="shared" si="354"/>
        <v/>
      </c>
      <c r="AC1381" s="51" t="str">
        <f t="shared" si="355"/>
        <v/>
      </c>
      <c r="AD1381" s="52" t="str">
        <f t="shared" si="356"/>
        <v/>
      </c>
    </row>
    <row r="1382" spans="1:30" x14ac:dyDescent="0.25">
      <c r="A1382" s="49" t="str">
        <f>IF(B1382=$Z$1,MAX($A$1:A1381)+1,"")</f>
        <v/>
      </c>
      <c r="B1382" s="51" t="s">
        <v>43</v>
      </c>
      <c r="C1382" s="51" t="s">
        <v>966</v>
      </c>
      <c r="D1382" s="64" t="s">
        <v>1042</v>
      </c>
      <c r="E1382" s="64">
        <v>765236</v>
      </c>
      <c r="F1382" s="58" t="s">
        <v>34</v>
      </c>
      <c r="X1382" s="49" t="str">
        <f>IF(AA1382=$AA$1,MAX($X$1:X1381)+1,"")</f>
        <v/>
      </c>
      <c r="Y1382" s="50" t="str">
        <f t="shared" si="357"/>
        <v/>
      </c>
      <c r="Z1382" s="51" t="str">
        <f t="shared" si="352"/>
        <v/>
      </c>
      <c r="AA1382" s="50" t="str">
        <f t="shared" si="353"/>
        <v/>
      </c>
      <c r="AB1382" s="50" t="str">
        <f t="shared" si="354"/>
        <v/>
      </c>
      <c r="AC1382" s="51" t="str">
        <f t="shared" si="355"/>
        <v/>
      </c>
      <c r="AD1382" s="52" t="str">
        <f t="shared" si="356"/>
        <v/>
      </c>
    </row>
    <row r="1383" spans="1:30" x14ac:dyDescent="0.25">
      <c r="A1383" s="49" t="str">
        <f>IF(B1383=$Z$1,MAX($A$1:A1382)+1,"")</f>
        <v/>
      </c>
      <c r="B1383" s="51" t="s">
        <v>43</v>
      </c>
      <c r="C1383" s="51" t="s">
        <v>966</v>
      </c>
      <c r="D1383" s="64" t="s">
        <v>1043</v>
      </c>
      <c r="E1383" s="64">
        <v>765252</v>
      </c>
      <c r="F1383" s="58" t="s">
        <v>34</v>
      </c>
      <c r="X1383" s="49" t="str">
        <f>IF(AA1383=$AA$1,MAX($X$1:X1382)+1,"")</f>
        <v/>
      </c>
      <c r="Y1383" s="50" t="str">
        <f t="shared" si="357"/>
        <v/>
      </c>
      <c r="Z1383" s="51" t="str">
        <f t="shared" si="352"/>
        <v/>
      </c>
      <c r="AA1383" s="50" t="str">
        <f t="shared" si="353"/>
        <v/>
      </c>
      <c r="AB1383" s="50" t="str">
        <f t="shared" si="354"/>
        <v/>
      </c>
      <c r="AC1383" s="51" t="str">
        <f t="shared" si="355"/>
        <v/>
      </c>
      <c r="AD1383" s="52" t="str">
        <f t="shared" si="356"/>
        <v/>
      </c>
    </row>
    <row r="1384" spans="1:30" x14ac:dyDescent="0.25">
      <c r="A1384" s="49" t="str">
        <f>IF(B1384=$Z$1,MAX($A$1:A1383)+1,"")</f>
        <v/>
      </c>
      <c r="B1384" s="51" t="s">
        <v>43</v>
      </c>
      <c r="C1384" s="51" t="s">
        <v>966</v>
      </c>
      <c r="D1384" s="64" t="s">
        <v>1311</v>
      </c>
      <c r="E1384" s="64">
        <v>766691</v>
      </c>
      <c r="F1384" s="58" t="s">
        <v>34</v>
      </c>
      <c r="X1384" s="49" t="str">
        <f>IF(AA1384=$AA$1,MAX($X$1:X1383)+1,"")</f>
        <v/>
      </c>
      <c r="Y1384" s="50" t="str">
        <f t="shared" si="357"/>
        <v/>
      </c>
      <c r="Z1384" s="51" t="str">
        <f t="shared" si="352"/>
        <v/>
      </c>
      <c r="AA1384" s="50" t="str">
        <f t="shared" si="353"/>
        <v/>
      </c>
      <c r="AB1384" s="50" t="str">
        <f t="shared" si="354"/>
        <v/>
      </c>
      <c r="AC1384" s="51" t="str">
        <f t="shared" si="355"/>
        <v/>
      </c>
      <c r="AD1384" s="52" t="str">
        <f t="shared" si="356"/>
        <v/>
      </c>
    </row>
    <row r="1385" spans="1:30" x14ac:dyDescent="0.25">
      <c r="A1385" s="49" t="str">
        <f>IF(B1385=$Z$1,MAX($A$1:A1384)+1,"")</f>
        <v/>
      </c>
      <c r="B1385" s="51" t="s">
        <v>43</v>
      </c>
      <c r="C1385" s="51" t="s">
        <v>966</v>
      </c>
      <c r="D1385" s="64" t="s">
        <v>1312</v>
      </c>
      <c r="E1385" s="64">
        <v>773719</v>
      </c>
      <c r="F1385" s="58" t="s">
        <v>34</v>
      </c>
      <c r="X1385" s="49" t="str">
        <f>IF(AA1385=$AA$1,MAX($X$1:X1384)+1,"")</f>
        <v/>
      </c>
      <c r="Y1385" s="50" t="str">
        <f t="shared" si="357"/>
        <v/>
      </c>
      <c r="Z1385" s="51" t="str">
        <f t="shared" si="352"/>
        <v/>
      </c>
      <c r="AA1385" s="50" t="str">
        <f t="shared" si="353"/>
        <v/>
      </c>
      <c r="AB1385" s="50" t="str">
        <f t="shared" si="354"/>
        <v/>
      </c>
      <c r="AC1385" s="51" t="str">
        <f t="shared" si="355"/>
        <v/>
      </c>
      <c r="AD1385" s="52" t="str">
        <f t="shared" si="356"/>
        <v/>
      </c>
    </row>
    <row r="1386" spans="1:30" x14ac:dyDescent="0.25">
      <c r="A1386" s="49" t="str">
        <f>IF(B1386=$Z$1,MAX($A$1:A1385)+1,"")</f>
        <v/>
      </c>
      <c r="B1386" s="51" t="s">
        <v>43</v>
      </c>
      <c r="C1386" s="51" t="s">
        <v>966</v>
      </c>
      <c r="D1386" s="64" t="s">
        <v>1313</v>
      </c>
      <c r="E1386" s="64">
        <v>783145</v>
      </c>
      <c r="F1386" s="58" t="s">
        <v>34</v>
      </c>
      <c r="X1386" s="49" t="str">
        <f>IF(AA1386=$AA$1,MAX($X$1:X1385)+1,"")</f>
        <v/>
      </c>
      <c r="Y1386" s="50" t="str">
        <f t="shared" si="357"/>
        <v/>
      </c>
      <c r="Z1386" s="51" t="str">
        <f t="shared" ref="Z1386:Z1449" si="358">IF(Y1386="","",LOOKUP(Y1386,$A$2:$A$10000,$B$2:$B$10000))</f>
        <v/>
      </c>
      <c r="AA1386" s="50" t="str">
        <f t="shared" ref="AA1386:AA1449" si="359">IF(Y1386="","",LOOKUP(Y1386,$A$2:$A$10000,$C$2:$C$10000))</f>
        <v/>
      </c>
      <c r="AB1386" s="50" t="str">
        <f t="shared" ref="AB1386:AB1449" si="360">IF(Y1386="","",LOOKUP(Y1386,$A$2:$A$10000,$D$2:$D$10000))</f>
        <v/>
      </c>
      <c r="AC1386" s="51" t="str">
        <f t="shared" ref="AC1386:AC1449" si="361">IF(Y1386="","",LOOKUP(Y1386,$A$2:$A$10000,$E$2:$E$10000))</f>
        <v/>
      </c>
      <c r="AD1386" s="52" t="str">
        <f t="shared" ref="AD1386:AD1449" si="362">IF(Y1386="","",LOOKUP(Y1386,$A$2:$A$10000,$F$2:$F$10000))</f>
        <v/>
      </c>
    </row>
    <row r="1387" spans="1:30" x14ac:dyDescent="0.25">
      <c r="A1387" s="49" t="str">
        <f>IF(B1387=$Z$1,MAX($A$1:A1386)+1,"")</f>
        <v/>
      </c>
      <c r="B1387" s="51" t="s">
        <v>43</v>
      </c>
      <c r="C1387" s="51" t="s">
        <v>966</v>
      </c>
      <c r="D1387" s="64" t="s">
        <v>1051</v>
      </c>
      <c r="E1387" s="64">
        <v>785555</v>
      </c>
      <c r="F1387" s="58" t="s">
        <v>34</v>
      </c>
      <c r="X1387" s="49" t="str">
        <f>IF(AA1387=$AA$1,MAX($X$1:X1386)+1,"")</f>
        <v/>
      </c>
      <c r="Y1387" s="50" t="str">
        <f t="shared" si="357"/>
        <v/>
      </c>
      <c r="Z1387" s="51" t="str">
        <f t="shared" si="358"/>
        <v/>
      </c>
      <c r="AA1387" s="50" t="str">
        <f t="shared" si="359"/>
        <v/>
      </c>
      <c r="AB1387" s="50" t="str">
        <f t="shared" si="360"/>
        <v/>
      </c>
      <c r="AC1387" s="51" t="str">
        <f t="shared" si="361"/>
        <v/>
      </c>
      <c r="AD1387" s="52" t="str">
        <f t="shared" si="362"/>
        <v/>
      </c>
    </row>
    <row r="1388" spans="1:30" x14ac:dyDescent="0.25">
      <c r="A1388" s="49" t="str">
        <f>IF(B1388=$Z$1,MAX($A$1:A1387)+1,"")</f>
        <v/>
      </c>
      <c r="B1388" s="51" t="s">
        <v>43</v>
      </c>
      <c r="C1388" s="51" t="s">
        <v>966</v>
      </c>
      <c r="D1388" s="64" t="s">
        <v>1060</v>
      </c>
      <c r="E1388" s="64">
        <v>796026</v>
      </c>
      <c r="F1388" s="58" t="s">
        <v>34</v>
      </c>
      <c r="X1388" s="49" t="str">
        <f>IF(AA1388=$AA$1,MAX($X$1:X1387)+1,"")</f>
        <v/>
      </c>
      <c r="Y1388" s="50" t="str">
        <f t="shared" si="357"/>
        <v/>
      </c>
      <c r="Z1388" s="51" t="str">
        <f t="shared" si="358"/>
        <v/>
      </c>
      <c r="AA1388" s="50" t="str">
        <f t="shared" si="359"/>
        <v/>
      </c>
      <c r="AB1388" s="50" t="str">
        <f t="shared" si="360"/>
        <v/>
      </c>
      <c r="AC1388" s="51" t="str">
        <f t="shared" si="361"/>
        <v/>
      </c>
      <c r="AD1388" s="52" t="str">
        <f t="shared" si="362"/>
        <v/>
      </c>
    </row>
    <row r="1389" spans="1:30" x14ac:dyDescent="0.25">
      <c r="A1389" s="49" t="str">
        <f>IF(B1389=$Z$1,MAX($A$1:A1388)+1,"")</f>
        <v/>
      </c>
      <c r="B1389" s="51" t="s">
        <v>43</v>
      </c>
      <c r="C1389" s="51" t="s">
        <v>966</v>
      </c>
      <c r="D1389" s="64" t="s">
        <v>1045</v>
      </c>
      <c r="E1389" s="64">
        <v>771449</v>
      </c>
      <c r="F1389" s="54" t="s">
        <v>3040</v>
      </c>
      <c r="X1389" s="49" t="str">
        <f>IF(AA1389=$AA$1,MAX($X$1:X1388)+1,"")</f>
        <v/>
      </c>
      <c r="Y1389" s="50" t="str">
        <f t="shared" si="357"/>
        <v/>
      </c>
      <c r="Z1389" s="51" t="str">
        <f t="shared" si="358"/>
        <v/>
      </c>
      <c r="AA1389" s="50" t="str">
        <f t="shared" si="359"/>
        <v/>
      </c>
      <c r="AB1389" s="50" t="str">
        <f t="shared" si="360"/>
        <v/>
      </c>
      <c r="AC1389" s="51" t="str">
        <f t="shared" si="361"/>
        <v/>
      </c>
      <c r="AD1389" s="52" t="str">
        <f t="shared" si="362"/>
        <v/>
      </c>
    </row>
    <row r="1390" spans="1:30" x14ac:dyDescent="0.25">
      <c r="A1390" s="49" t="str">
        <f>IF(B1390=$Z$1,MAX($A$1:A1389)+1,"")</f>
        <v/>
      </c>
      <c r="B1390" s="51" t="s">
        <v>43</v>
      </c>
      <c r="C1390" s="51" t="s">
        <v>1062</v>
      </c>
      <c r="D1390" s="64" t="s">
        <v>1314</v>
      </c>
      <c r="E1390" s="64">
        <v>660311</v>
      </c>
      <c r="F1390" s="58" t="s">
        <v>34</v>
      </c>
      <c r="X1390" s="49" t="str">
        <f>IF(AA1390=$AA$1,MAX($X$1:X1389)+1,"")</f>
        <v/>
      </c>
      <c r="Y1390" s="50" t="str">
        <f t="shared" si="357"/>
        <v/>
      </c>
      <c r="Z1390" s="51" t="str">
        <f t="shared" si="358"/>
        <v/>
      </c>
      <c r="AA1390" s="50" t="str">
        <f t="shared" si="359"/>
        <v/>
      </c>
      <c r="AB1390" s="50" t="str">
        <f t="shared" si="360"/>
        <v/>
      </c>
      <c r="AC1390" s="51" t="str">
        <f t="shared" si="361"/>
        <v/>
      </c>
      <c r="AD1390" s="52" t="str">
        <f t="shared" si="362"/>
        <v/>
      </c>
    </row>
    <row r="1391" spans="1:30" x14ac:dyDescent="0.25">
      <c r="A1391" s="49" t="str">
        <f>IF(B1391=$Z$1,MAX($A$1:A1390)+1,"")</f>
        <v/>
      </c>
      <c r="B1391" s="51" t="s">
        <v>43</v>
      </c>
      <c r="C1391" s="51" t="s">
        <v>1062</v>
      </c>
      <c r="D1391" s="64" t="s">
        <v>1315</v>
      </c>
      <c r="E1391" s="64">
        <v>716545</v>
      </c>
      <c r="F1391" s="58" t="s">
        <v>34</v>
      </c>
      <c r="X1391" s="49" t="str">
        <f>IF(AA1391=$AA$1,MAX($X$1:X1390)+1,"")</f>
        <v/>
      </c>
      <c r="Y1391" s="50" t="str">
        <f t="shared" si="357"/>
        <v/>
      </c>
      <c r="Z1391" s="51" t="str">
        <f t="shared" si="358"/>
        <v/>
      </c>
      <c r="AA1391" s="50" t="str">
        <f t="shared" si="359"/>
        <v/>
      </c>
      <c r="AB1391" s="50" t="str">
        <f t="shared" si="360"/>
        <v/>
      </c>
      <c r="AC1391" s="51" t="str">
        <f t="shared" si="361"/>
        <v/>
      </c>
      <c r="AD1391" s="52" t="str">
        <f t="shared" si="362"/>
        <v/>
      </c>
    </row>
    <row r="1392" spans="1:30" x14ac:dyDescent="0.25">
      <c r="A1392" s="49" t="str">
        <f>IF(B1392=$Z$1,MAX($A$1:A1391)+1,"")</f>
        <v/>
      </c>
      <c r="B1392" s="51" t="s">
        <v>43</v>
      </c>
      <c r="C1392" s="51" t="s">
        <v>1062</v>
      </c>
      <c r="D1392" s="64" t="s">
        <v>1316</v>
      </c>
      <c r="E1392" s="64">
        <v>778192</v>
      </c>
      <c r="F1392" s="58" t="s">
        <v>34</v>
      </c>
      <c r="X1392" s="49" t="str">
        <f>IF(AA1392=$AA$1,MAX($X$1:X1391)+1,"")</f>
        <v/>
      </c>
      <c r="Y1392" s="50" t="str">
        <f t="shared" si="357"/>
        <v/>
      </c>
      <c r="Z1392" s="51" t="str">
        <f t="shared" si="358"/>
        <v/>
      </c>
      <c r="AA1392" s="50" t="str">
        <f t="shared" si="359"/>
        <v/>
      </c>
      <c r="AB1392" s="50" t="str">
        <f t="shared" si="360"/>
        <v/>
      </c>
      <c r="AC1392" s="51" t="str">
        <f t="shared" si="361"/>
        <v/>
      </c>
      <c r="AD1392" s="52" t="str">
        <f t="shared" si="362"/>
        <v/>
      </c>
    </row>
    <row r="1393" spans="1:30" x14ac:dyDescent="0.25">
      <c r="A1393" s="49" t="str">
        <f>IF(B1393=$Z$1,MAX($A$1:A1392)+1,"")</f>
        <v/>
      </c>
      <c r="B1393" s="51" t="s">
        <v>46</v>
      </c>
      <c r="C1393" s="51" t="s">
        <v>68</v>
      </c>
      <c r="D1393" s="64" t="s">
        <v>1318</v>
      </c>
      <c r="E1393" s="64">
        <v>613495</v>
      </c>
      <c r="F1393" s="58" t="s">
        <v>34</v>
      </c>
      <c r="X1393" s="49" t="str">
        <f>IF(AA1393=$AA$1,MAX($X$1:X1392)+1,"")</f>
        <v/>
      </c>
      <c r="Y1393" s="50" t="str">
        <f t="shared" si="357"/>
        <v/>
      </c>
      <c r="Z1393" s="51" t="str">
        <f t="shared" si="358"/>
        <v/>
      </c>
      <c r="AA1393" s="50" t="str">
        <f t="shared" si="359"/>
        <v/>
      </c>
      <c r="AB1393" s="50" t="str">
        <f t="shared" si="360"/>
        <v/>
      </c>
      <c r="AC1393" s="51" t="str">
        <f t="shared" si="361"/>
        <v/>
      </c>
      <c r="AD1393" s="52" t="str">
        <f t="shared" si="362"/>
        <v/>
      </c>
    </row>
    <row r="1394" spans="1:30" x14ac:dyDescent="0.25">
      <c r="A1394" s="49" t="str">
        <f>IF(B1394=$Z$1,MAX($A$1:A1393)+1,"")</f>
        <v/>
      </c>
      <c r="B1394" s="51" t="s">
        <v>46</v>
      </c>
      <c r="C1394" s="51" t="s">
        <v>68</v>
      </c>
      <c r="D1394" s="64" t="s">
        <v>72</v>
      </c>
      <c r="E1394" s="64">
        <v>616834</v>
      </c>
      <c r="F1394" s="58" t="s">
        <v>34</v>
      </c>
      <c r="X1394" s="49" t="str">
        <f>IF(AA1394=$AA$1,MAX($X$1:X1393)+1,"")</f>
        <v/>
      </c>
      <c r="Y1394" s="50" t="str">
        <f t="shared" si="357"/>
        <v/>
      </c>
      <c r="Z1394" s="51" t="str">
        <f t="shared" si="358"/>
        <v/>
      </c>
      <c r="AA1394" s="50" t="str">
        <f t="shared" si="359"/>
        <v/>
      </c>
      <c r="AB1394" s="50" t="str">
        <f t="shared" si="360"/>
        <v/>
      </c>
      <c r="AC1394" s="51" t="str">
        <f t="shared" si="361"/>
        <v/>
      </c>
      <c r="AD1394" s="52" t="str">
        <f t="shared" si="362"/>
        <v/>
      </c>
    </row>
    <row r="1395" spans="1:30" x14ac:dyDescent="0.25">
      <c r="A1395" s="49" t="str">
        <f>IF(B1395=$Z$1,MAX($A$1:A1394)+1,"")</f>
        <v/>
      </c>
      <c r="B1395" s="51" t="s">
        <v>46</v>
      </c>
      <c r="C1395" s="51" t="s">
        <v>68</v>
      </c>
      <c r="D1395" s="64" t="s">
        <v>1319</v>
      </c>
      <c r="E1395" s="64">
        <v>619400</v>
      </c>
      <c r="F1395" s="58" t="s">
        <v>34</v>
      </c>
      <c r="X1395" s="49" t="str">
        <f>IF(AA1395=$AA$1,MAX($X$1:X1394)+1,"")</f>
        <v/>
      </c>
      <c r="Y1395" s="50" t="str">
        <f t="shared" si="357"/>
        <v/>
      </c>
      <c r="Z1395" s="51" t="str">
        <f t="shared" si="358"/>
        <v/>
      </c>
      <c r="AA1395" s="50" t="str">
        <f t="shared" si="359"/>
        <v/>
      </c>
      <c r="AB1395" s="50" t="str">
        <f t="shared" si="360"/>
        <v/>
      </c>
      <c r="AC1395" s="51" t="str">
        <f t="shared" si="361"/>
        <v/>
      </c>
      <c r="AD1395" s="52" t="str">
        <f t="shared" si="362"/>
        <v/>
      </c>
    </row>
    <row r="1396" spans="1:30" x14ac:dyDescent="0.25">
      <c r="A1396" s="49" t="str">
        <f>IF(B1396=$Z$1,MAX($A$1:A1395)+1,"")</f>
        <v/>
      </c>
      <c r="B1396" s="51" t="s">
        <v>46</v>
      </c>
      <c r="C1396" s="51" t="s">
        <v>68</v>
      </c>
      <c r="D1396" s="64" t="s">
        <v>1320</v>
      </c>
      <c r="E1396" s="64">
        <v>625426</v>
      </c>
      <c r="F1396" s="58" t="s">
        <v>34</v>
      </c>
      <c r="X1396" s="49" t="str">
        <f>IF(AA1396=$AA$1,MAX($X$1:X1395)+1,"")</f>
        <v/>
      </c>
      <c r="Y1396" s="50" t="str">
        <f t="shared" si="357"/>
        <v/>
      </c>
      <c r="Z1396" s="51" t="str">
        <f t="shared" si="358"/>
        <v/>
      </c>
      <c r="AA1396" s="50" t="str">
        <f t="shared" si="359"/>
        <v/>
      </c>
      <c r="AB1396" s="50" t="str">
        <f t="shared" si="360"/>
        <v/>
      </c>
      <c r="AC1396" s="51" t="str">
        <f t="shared" si="361"/>
        <v/>
      </c>
      <c r="AD1396" s="52" t="str">
        <f t="shared" si="362"/>
        <v/>
      </c>
    </row>
    <row r="1397" spans="1:30" x14ac:dyDescent="0.25">
      <c r="A1397" s="49" t="str">
        <f>IF(B1397=$Z$1,MAX($A$1:A1396)+1,"")</f>
        <v/>
      </c>
      <c r="B1397" s="51" t="s">
        <v>46</v>
      </c>
      <c r="C1397" s="51" t="s">
        <v>68</v>
      </c>
      <c r="D1397" s="64" t="s">
        <v>1321</v>
      </c>
      <c r="E1397" s="64">
        <v>653578</v>
      </c>
      <c r="F1397" s="58" t="s">
        <v>34</v>
      </c>
      <c r="X1397" s="49" t="str">
        <f>IF(AA1397=$AA$1,MAX($X$1:X1396)+1,"")</f>
        <v/>
      </c>
      <c r="Y1397" s="50" t="str">
        <f t="shared" si="357"/>
        <v/>
      </c>
      <c r="Z1397" s="51" t="str">
        <f t="shared" si="358"/>
        <v/>
      </c>
      <c r="AA1397" s="50" t="str">
        <f t="shared" si="359"/>
        <v/>
      </c>
      <c r="AB1397" s="50" t="str">
        <f t="shared" si="360"/>
        <v/>
      </c>
      <c r="AC1397" s="51" t="str">
        <f t="shared" si="361"/>
        <v/>
      </c>
      <c r="AD1397" s="52" t="str">
        <f t="shared" si="362"/>
        <v/>
      </c>
    </row>
    <row r="1398" spans="1:30" x14ac:dyDescent="0.25">
      <c r="A1398" s="49" t="str">
        <f>IF(B1398=$Z$1,MAX($A$1:A1397)+1,"")</f>
        <v/>
      </c>
      <c r="B1398" s="51" t="s">
        <v>46</v>
      </c>
      <c r="C1398" s="51" t="s">
        <v>68</v>
      </c>
      <c r="D1398" s="64" t="s">
        <v>1083</v>
      </c>
      <c r="E1398" s="64">
        <v>659134</v>
      </c>
      <c r="F1398" s="58" t="s">
        <v>34</v>
      </c>
      <c r="X1398" s="49" t="str">
        <f>IF(AA1398=$AA$1,MAX($X$1:X1397)+1,"")</f>
        <v/>
      </c>
      <c r="Y1398" s="50" t="str">
        <f t="shared" si="357"/>
        <v/>
      </c>
      <c r="Z1398" s="51" t="str">
        <f t="shared" si="358"/>
        <v/>
      </c>
      <c r="AA1398" s="50" t="str">
        <f t="shared" si="359"/>
        <v/>
      </c>
      <c r="AB1398" s="50" t="str">
        <f t="shared" si="360"/>
        <v/>
      </c>
      <c r="AC1398" s="51" t="str">
        <f t="shared" si="361"/>
        <v/>
      </c>
      <c r="AD1398" s="52" t="str">
        <f t="shared" si="362"/>
        <v/>
      </c>
    </row>
    <row r="1399" spans="1:30" x14ac:dyDescent="0.25">
      <c r="A1399" s="49" t="str">
        <f>IF(B1399=$Z$1,MAX($A$1:A1398)+1,"")</f>
        <v/>
      </c>
      <c r="B1399" s="51" t="s">
        <v>46</v>
      </c>
      <c r="C1399" s="51" t="s">
        <v>68</v>
      </c>
      <c r="D1399" s="64" t="s">
        <v>1322</v>
      </c>
      <c r="E1399" s="64">
        <v>667421</v>
      </c>
      <c r="F1399" s="58" t="s">
        <v>34</v>
      </c>
      <c r="X1399" s="49" t="str">
        <f>IF(AA1399=$AA$1,MAX($X$1:X1398)+1,"")</f>
        <v/>
      </c>
      <c r="Y1399" s="50" t="str">
        <f t="shared" si="357"/>
        <v/>
      </c>
      <c r="Z1399" s="51" t="str">
        <f t="shared" si="358"/>
        <v/>
      </c>
      <c r="AA1399" s="50" t="str">
        <f t="shared" si="359"/>
        <v/>
      </c>
      <c r="AB1399" s="50" t="str">
        <f t="shared" si="360"/>
        <v/>
      </c>
      <c r="AC1399" s="51" t="str">
        <f t="shared" si="361"/>
        <v/>
      </c>
      <c r="AD1399" s="52" t="str">
        <f t="shared" si="362"/>
        <v/>
      </c>
    </row>
    <row r="1400" spans="1:30" x14ac:dyDescent="0.25">
      <c r="A1400" s="49" t="str">
        <f>IF(B1400=$Z$1,MAX($A$1:A1399)+1,"")</f>
        <v/>
      </c>
      <c r="B1400" s="51" t="s">
        <v>46</v>
      </c>
      <c r="C1400" s="51" t="s">
        <v>68</v>
      </c>
      <c r="D1400" s="64" t="s">
        <v>1323</v>
      </c>
      <c r="E1400" s="64">
        <v>676594</v>
      </c>
      <c r="F1400" s="58" t="s">
        <v>34</v>
      </c>
      <c r="X1400" s="49" t="str">
        <f>IF(AA1400=$AA$1,MAX($X$1:X1399)+1,"")</f>
        <v/>
      </c>
      <c r="Y1400" s="50" t="str">
        <f t="shared" si="357"/>
        <v/>
      </c>
      <c r="Z1400" s="51" t="str">
        <f t="shared" si="358"/>
        <v/>
      </c>
      <c r="AA1400" s="50" t="str">
        <f t="shared" si="359"/>
        <v/>
      </c>
      <c r="AB1400" s="50" t="str">
        <f t="shared" si="360"/>
        <v/>
      </c>
      <c r="AC1400" s="51" t="str">
        <f t="shared" si="361"/>
        <v/>
      </c>
      <c r="AD1400" s="52" t="str">
        <f t="shared" si="362"/>
        <v/>
      </c>
    </row>
    <row r="1401" spans="1:30" x14ac:dyDescent="0.25">
      <c r="A1401" s="49" t="str">
        <f>IF(B1401=$Z$1,MAX($A$1:A1400)+1,"")</f>
        <v/>
      </c>
      <c r="B1401" s="51" t="s">
        <v>46</v>
      </c>
      <c r="C1401" s="51" t="s">
        <v>68</v>
      </c>
      <c r="D1401" s="64" t="s">
        <v>1324</v>
      </c>
      <c r="E1401" s="64">
        <v>697524</v>
      </c>
      <c r="F1401" s="58" t="s">
        <v>34</v>
      </c>
      <c r="X1401" s="49" t="str">
        <f>IF(AA1401=$AA$1,MAX($X$1:X1400)+1,"")</f>
        <v/>
      </c>
      <c r="Y1401" s="50" t="str">
        <f t="shared" si="357"/>
        <v/>
      </c>
      <c r="Z1401" s="51" t="str">
        <f t="shared" si="358"/>
        <v/>
      </c>
      <c r="AA1401" s="50" t="str">
        <f t="shared" si="359"/>
        <v/>
      </c>
      <c r="AB1401" s="50" t="str">
        <f t="shared" si="360"/>
        <v/>
      </c>
      <c r="AC1401" s="51" t="str">
        <f t="shared" si="361"/>
        <v/>
      </c>
      <c r="AD1401" s="52" t="str">
        <f t="shared" si="362"/>
        <v/>
      </c>
    </row>
    <row r="1402" spans="1:30" x14ac:dyDescent="0.25">
      <c r="A1402" s="49" t="str">
        <f>IF(B1402=$Z$1,MAX($A$1:A1401)+1,"")</f>
        <v/>
      </c>
      <c r="B1402" s="51" t="s">
        <v>46</v>
      </c>
      <c r="C1402" s="51" t="s">
        <v>68</v>
      </c>
      <c r="D1402" s="64" t="s">
        <v>79</v>
      </c>
      <c r="E1402" s="64">
        <v>718505</v>
      </c>
      <c r="F1402" s="58" t="s">
        <v>34</v>
      </c>
      <c r="X1402" s="49" t="str">
        <f>IF(AA1402=$AA$1,MAX($X$1:X1401)+1,"")</f>
        <v/>
      </c>
      <c r="Y1402" s="50" t="str">
        <f t="shared" si="357"/>
        <v/>
      </c>
      <c r="Z1402" s="51" t="str">
        <f t="shared" si="358"/>
        <v/>
      </c>
      <c r="AA1402" s="50" t="str">
        <f t="shared" si="359"/>
        <v/>
      </c>
      <c r="AB1402" s="50" t="str">
        <f t="shared" si="360"/>
        <v/>
      </c>
      <c r="AC1402" s="51" t="str">
        <f t="shared" si="361"/>
        <v/>
      </c>
      <c r="AD1402" s="52" t="str">
        <f t="shared" si="362"/>
        <v/>
      </c>
    </row>
    <row r="1403" spans="1:30" x14ac:dyDescent="0.25">
      <c r="A1403" s="49" t="str">
        <f>IF(B1403=$Z$1,MAX($A$1:A1402)+1,"")</f>
        <v/>
      </c>
      <c r="B1403" s="51" t="s">
        <v>46</v>
      </c>
      <c r="C1403" s="51" t="s">
        <v>68</v>
      </c>
      <c r="D1403" s="64" t="s">
        <v>1325</v>
      </c>
      <c r="E1403" s="64">
        <v>725803</v>
      </c>
      <c r="F1403" s="58" t="s">
        <v>34</v>
      </c>
      <c r="X1403" s="49" t="str">
        <f>IF(AA1403=$AA$1,MAX($X$1:X1402)+1,"")</f>
        <v/>
      </c>
      <c r="Y1403" s="50" t="str">
        <f t="shared" si="357"/>
        <v/>
      </c>
      <c r="Z1403" s="51" t="str">
        <f t="shared" si="358"/>
        <v/>
      </c>
      <c r="AA1403" s="50" t="str">
        <f t="shared" si="359"/>
        <v/>
      </c>
      <c r="AB1403" s="50" t="str">
        <f t="shared" si="360"/>
        <v/>
      </c>
      <c r="AC1403" s="51" t="str">
        <f t="shared" si="361"/>
        <v/>
      </c>
      <c r="AD1403" s="52" t="str">
        <f t="shared" si="362"/>
        <v/>
      </c>
    </row>
    <row r="1404" spans="1:30" x14ac:dyDescent="0.25">
      <c r="A1404" s="49" t="str">
        <f>IF(B1404=$Z$1,MAX($A$1:A1403)+1,"")</f>
        <v/>
      </c>
      <c r="B1404" s="51" t="s">
        <v>46</v>
      </c>
      <c r="C1404" s="51" t="s">
        <v>68</v>
      </c>
      <c r="D1404" s="64" t="s">
        <v>1326</v>
      </c>
      <c r="E1404" s="64">
        <v>726231</v>
      </c>
      <c r="F1404" s="58" t="s">
        <v>34</v>
      </c>
      <c r="X1404" s="49" t="str">
        <f>IF(AA1404=$AA$1,MAX($X$1:X1403)+1,"")</f>
        <v/>
      </c>
      <c r="Y1404" s="50" t="str">
        <f t="shared" si="357"/>
        <v/>
      </c>
      <c r="Z1404" s="51" t="str">
        <f t="shared" si="358"/>
        <v/>
      </c>
      <c r="AA1404" s="50" t="str">
        <f t="shared" si="359"/>
        <v/>
      </c>
      <c r="AB1404" s="50" t="str">
        <f t="shared" si="360"/>
        <v/>
      </c>
      <c r="AC1404" s="51" t="str">
        <f t="shared" si="361"/>
        <v/>
      </c>
      <c r="AD1404" s="52" t="str">
        <f t="shared" si="362"/>
        <v/>
      </c>
    </row>
    <row r="1405" spans="1:30" x14ac:dyDescent="0.25">
      <c r="A1405" s="49" t="str">
        <f>IF(B1405=$Z$1,MAX($A$1:A1404)+1,"")</f>
        <v/>
      </c>
      <c r="B1405" s="51" t="s">
        <v>46</v>
      </c>
      <c r="C1405" s="51" t="s">
        <v>68</v>
      </c>
      <c r="D1405" s="64" t="s">
        <v>1327</v>
      </c>
      <c r="E1405" s="64">
        <v>757063</v>
      </c>
      <c r="F1405" s="58" t="s">
        <v>34</v>
      </c>
      <c r="X1405" s="49" t="str">
        <f>IF(AA1405=$AA$1,MAX($X$1:X1404)+1,"")</f>
        <v/>
      </c>
      <c r="Y1405" s="50" t="str">
        <f t="shared" si="357"/>
        <v/>
      </c>
      <c r="Z1405" s="51" t="str">
        <f t="shared" si="358"/>
        <v/>
      </c>
      <c r="AA1405" s="50" t="str">
        <f t="shared" si="359"/>
        <v/>
      </c>
      <c r="AB1405" s="50" t="str">
        <f t="shared" si="360"/>
        <v/>
      </c>
      <c r="AC1405" s="51" t="str">
        <f t="shared" si="361"/>
        <v/>
      </c>
      <c r="AD1405" s="52" t="str">
        <f t="shared" si="362"/>
        <v/>
      </c>
    </row>
    <row r="1406" spans="1:30" x14ac:dyDescent="0.25">
      <c r="A1406" s="49" t="str">
        <f>IF(B1406=$Z$1,MAX($A$1:A1405)+1,"")</f>
        <v/>
      </c>
      <c r="B1406" s="51" t="s">
        <v>46</v>
      </c>
      <c r="C1406" s="51" t="s">
        <v>68</v>
      </c>
      <c r="D1406" s="64" t="s">
        <v>1328</v>
      </c>
      <c r="E1406" s="64">
        <v>757411</v>
      </c>
      <c r="F1406" s="58" t="s">
        <v>34</v>
      </c>
      <c r="X1406" s="49" t="str">
        <f>IF(AA1406=$AA$1,MAX($X$1:X1405)+1,"")</f>
        <v/>
      </c>
      <c r="Y1406" s="50" t="str">
        <f t="shared" si="357"/>
        <v/>
      </c>
      <c r="Z1406" s="51" t="str">
        <f t="shared" si="358"/>
        <v/>
      </c>
      <c r="AA1406" s="50" t="str">
        <f t="shared" si="359"/>
        <v/>
      </c>
      <c r="AB1406" s="50" t="str">
        <f t="shared" si="360"/>
        <v/>
      </c>
      <c r="AC1406" s="51" t="str">
        <f t="shared" si="361"/>
        <v/>
      </c>
      <c r="AD1406" s="52" t="str">
        <f t="shared" si="362"/>
        <v/>
      </c>
    </row>
    <row r="1407" spans="1:30" x14ac:dyDescent="0.25">
      <c r="A1407" s="49" t="str">
        <f>IF(B1407=$Z$1,MAX($A$1:A1406)+1,"")</f>
        <v/>
      </c>
      <c r="B1407" s="51" t="s">
        <v>46</v>
      </c>
      <c r="C1407" s="51" t="s">
        <v>68</v>
      </c>
      <c r="D1407" s="64" t="s">
        <v>1329</v>
      </c>
      <c r="E1407" s="64">
        <v>762431</v>
      </c>
      <c r="F1407" s="58" t="s">
        <v>34</v>
      </c>
      <c r="X1407" s="49" t="str">
        <f>IF(AA1407=$AA$1,MAX($X$1:X1406)+1,"")</f>
        <v/>
      </c>
      <c r="Y1407" s="50" t="str">
        <f t="shared" si="357"/>
        <v/>
      </c>
      <c r="Z1407" s="51" t="str">
        <f t="shared" si="358"/>
        <v/>
      </c>
      <c r="AA1407" s="50" t="str">
        <f t="shared" si="359"/>
        <v/>
      </c>
      <c r="AB1407" s="50" t="str">
        <f t="shared" si="360"/>
        <v/>
      </c>
      <c r="AC1407" s="51" t="str">
        <f t="shared" si="361"/>
        <v/>
      </c>
      <c r="AD1407" s="52" t="str">
        <f t="shared" si="362"/>
        <v/>
      </c>
    </row>
    <row r="1408" spans="1:30" x14ac:dyDescent="0.25">
      <c r="A1408" s="49" t="str">
        <f>IF(B1408=$Z$1,MAX($A$1:A1407)+1,"")</f>
        <v/>
      </c>
      <c r="B1408" s="51" t="s">
        <v>46</v>
      </c>
      <c r="C1408" s="51" t="s">
        <v>68</v>
      </c>
      <c r="D1408" s="64" t="s">
        <v>1330</v>
      </c>
      <c r="E1408" s="64">
        <v>767140</v>
      </c>
      <c r="F1408" s="58" t="s">
        <v>34</v>
      </c>
      <c r="X1408" s="49" t="str">
        <f>IF(AA1408=$AA$1,MAX($X$1:X1407)+1,"")</f>
        <v/>
      </c>
      <c r="Y1408" s="50" t="str">
        <f t="shared" si="357"/>
        <v/>
      </c>
      <c r="Z1408" s="51" t="str">
        <f t="shared" si="358"/>
        <v/>
      </c>
      <c r="AA1408" s="50" t="str">
        <f t="shared" si="359"/>
        <v/>
      </c>
      <c r="AB1408" s="50" t="str">
        <f t="shared" si="360"/>
        <v/>
      </c>
      <c r="AC1408" s="51" t="str">
        <f t="shared" si="361"/>
        <v/>
      </c>
      <c r="AD1408" s="52" t="str">
        <f t="shared" si="362"/>
        <v/>
      </c>
    </row>
    <row r="1409" spans="1:30" x14ac:dyDescent="0.25">
      <c r="A1409" s="49" t="str">
        <f>IF(B1409=$Z$1,MAX($A$1:A1408)+1,"")</f>
        <v/>
      </c>
      <c r="B1409" s="51" t="s">
        <v>46</v>
      </c>
      <c r="C1409" s="51" t="s">
        <v>82</v>
      </c>
      <c r="D1409" s="64" t="s">
        <v>84</v>
      </c>
      <c r="E1409" s="64">
        <v>612871</v>
      </c>
      <c r="F1409" s="58" t="s">
        <v>34</v>
      </c>
      <c r="X1409" s="49" t="str">
        <f>IF(AA1409=$AA$1,MAX($X$1:X1408)+1,"")</f>
        <v/>
      </c>
      <c r="Y1409" s="50" t="str">
        <f t="shared" si="357"/>
        <v/>
      </c>
      <c r="Z1409" s="51" t="str">
        <f t="shared" si="358"/>
        <v/>
      </c>
      <c r="AA1409" s="50" t="str">
        <f t="shared" si="359"/>
        <v/>
      </c>
      <c r="AB1409" s="50" t="str">
        <f t="shared" si="360"/>
        <v/>
      </c>
      <c r="AC1409" s="51" t="str">
        <f t="shared" si="361"/>
        <v/>
      </c>
      <c r="AD1409" s="52" t="str">
        <f t="shared" si="362"/>
        <v/>
      </c>
    </row>
    <row r="1410" spans="1:30" x14ac:dyDescent="0.25">
      <c r="A1410" s="49" t="str">
        <f>IF(B1410=$Z$1,MAX($A$1:A1409)+1,"")</f>
        <v/>
      </c>
      <c r="B1410" s="51" t="s">
        <v>46</v>
      </c>
      <c r="C1410" s="51" t="s">
        <v>82</v>
      </c>
      <c r="D1410" s="64" t="s">
        <v>87</v>
      </c>
      <c r="E1410" s="64">
        <v>616494</v>
      </c>
      <c r="F1410" s="58" t="s">
        <v>34</v>
      </c>
      <c r="X1410" s="49" t="str">
        <f>IF(AA1410=$AA$1,MAX($X$1:X1409)+1,"")</f>
        <v/>
      </c>
      <c r="Y1410" s="50" t="str">
        <f t="shared" si="357"/>
        <v/>
      </c>
      <c r="Z1410" s="51" t="str">
        <f t="shared" si="358"/>
        <v/>
      </c>
      <c r="AA1410" s="50" t="str">
        <f t="shared" si="359"/>
        <v/>
      </c>
      <c r="AB1410" s="50" t="str">
        <f t="shared" si="360"/>
        <v/>
      </c>
      <c r="AC1410" s="51" t="str">
        <f t="shared" si="361"/>
        <v/>
      </c>
      <c r="AD1410" s="52" t="str">
        <f t="shared" si="362"/>
        <v/>
      </c>
    </row>
    <row r="1411" spans="1:30" x14ac:dyDescent="0.25">
      <c r="A1411" s="49" t="str">
        <f>IF(B1411=$Z$1,MAX($A$1:A1410)+1,"")</f>
        <v/>
      </c>
      <c r="B1411" s="51" t="s">
        <v>46</v>
      </c>
      <c r="C1411" s="51" t="s">
        <v>82</v>
      </c>
      <c r="D1411" s="64" t="s">
        <v>1331</v>
      </c>
      <c r="E1411" s="64">
        <v>638901</v>
      </c>
      <c r="F1411" s="58" t="s">
        <v>34</v>
      </c>
      <c r="X1411" s="49" t="str">
        <f>IF(AA1411=$AA$1,MAX($X$1:X1410)+1,"")</f>
        <v/>
      </c>
      <c r="Y1411" s="50" t="str">
        <f t="shared" si="357"/>
        <v/>
      </c>
      <c r="Z1411" s="51" t="str">
        <f t="shared" si="358"/>
        <v/>
      </c>
      <c r="AA1411" s="50" t="str">
        <f t="shared" si="359"/>
        <v/>
      </c>
      <c r="AB1411" s="50" t="str">
        <f t="shared" si="360"/>
        <v/>
      </c>
      <c r="AC1411" s="51" t="str">
        <f t="shared" si="361"/>
        <v/>
      </c>
      <c r="AD1411" s="52" t="str">
        <f t="shared" si="362"/>
        <v/>
      </c>
    </row>
    <row r="1412" spans="1:30" x14ac:dyDescent="0.25">
      <c r="A1412" s="49" t="str">
        <f>IF(B1412=$Z$1,MAX($A$1:A1411)+1,"")</f>
        <v/>
      </c>
      <c r="B1412" s="51" t="s">
        <v>46</v>
      </c>
      <c r="C1412" s="51" t="s">
        <v>82</v>
      </c>
      <c r="D1412" s="64" t="s">
        <v>92</v>
      </c>
      <c r="E1412" s="64">
        <v>648931</v>
      </c>
      <c r="F1412" s="58" t="s">
        <v>34</v>
      </c>
      <c r="X1412" s="49" t="str">
        <f>IF(AA1412=$AA$1,MAX($X$1:X1411)+1,"")</f>
        <v/>
      </c>
      <c r="Y1412" s="50" t="str">
        <f t="shared" si="357"/>
        <v/>
      </c>
      <c r="Z1412" s="51" t="str">
        <f t="shared" si="358"/>
        <v/>
      </c>
      <c r="AA1412" s="50" t="str">
        <f t="shared" si="359"/>
        <v/>
      </c>
      <c r="AB1412" s="50" t="str">
        <f t="shared" si="360"/>
        <v/>
      </c>
      <c r="AC1412" s="51" t="str">
        <f t="shared" si="361"/>
        <v/>
      </c>
      <c r="AD1412" s="52" t="str">
        <f t="shared" si="362"/>
        <v/>
      </c>
    </row>
    <row r="1413" spans="1:30" x14ac:dyDescent="0.25">
      <c r="A1413" s="49" t="str">
        <f>IF(B1413=$Z$1,MAX($A$1:A1412)+1,"")</f>
        <v/>
      </c>
      <c r="B1413" s="51" t="s">
        <v>46</v>
      </c>
      <c r="C1413" s="51" t="s">
        <v>82</v>
      </c>
      <c r="D1413" s="64" t="s">
        <v>94</v>
      </c>
      <c r="E1413" s="64">
        <v>652113</v>
      </c>
      <c r="F1413" s="58" t="s">
        <v>34</v>
      </c>
      <c r="X1413" s="49" t="str">
        <f>IF(AA1413=$AA$1,MAX($X$1:X1412)+1,"")</f>
        <v/>
      </c>
      <c r="Y1413" s="50" t="str">
        <f t="shared" si="357"/>
        <v/>
      </c>
      <c r="Z1413" s="51" t="str">
        <f t="shared" si="358"/>
        <v/>
      </c>
      <c r="AA1413" s="50" t="str">
        <f t="shared" si="359"/>
        <v/>
      </c>
      <c r="AB1413" s="50" t="str">
        <f t="shared" si="360"/>
        <v/>
      </c>
      <c r="AC1413" s="51" t="str">
        <f t="shared" si="361"/>
        <v/>
      </c>
      <c r="AD1413" s="52" t="str">
        <f t="shared" si="362"/>
        <v/>
      </c>
    </row>
    <row r="1414" spans="1:30" x14ac:dyDescent="0.25">
      <c r="A1414" s="49" t="str">
        <f>IF(B1414=$Z$1,MAX($A$1:A1413)+1,"")</f>
        <v/>
      </c>
      <c r="B1414" s="51" t="s">
        <v>46</v>
      </c>
      <c r="C1414" s="51" t="s">
        <v>82</v>
      </c>
      <c r="D1414" s="64" t="s">
        <v>98</v>
      </c>
      <c r="E1414" s="64">
        <v>676861</v>
      </c>
      <c r="F1414" s="58" t="s">
        <v>34</v>
      </c>
      <c r="X1414" s="49" t="str">
        <f>IF(AA1414=$AA$1,MAX($X$1:X1413)+1,"")</f>
        <v/>
      </c>
      <c r="Y1414" s="50" t="str">
        <f t="shared" si="357"/>
        <v/>
      </c>
      <c r="Z1414" s="51" t="str">
        <f t="shared" si="358"/>
        <v/>
      </c>
      <c r="AA1414" s="50" t="str">
        <f t="shared" si="359"/>
        <v/>
      </c>
      <c r="AB1414" s="50" t="str">
        <f t="shared" si="360"/>
        <v/>
      </c>
      <c r="AC1414" s="51" t="str">
        <f t="shared" si="361"/>
        <v/>
      </c>
      <c r="AD1414" s="52" t="str">
        <f t="shared" si="362"/>
        <v/>
      </c>
    </row>
    <row r="1415" spans="1:30" x14ac:dyDescent="0.25">
      <c r="A1415" s="49" t="str">
        <f>IF(B1415=$Z$1,MAX($A$1:A1414)+1,"")</f>
        <v/>
      </c>
      <c r="B1415" s="51" t="s">
        <v>46</v>
      </c>
      <c r="C1415" s="51" t="s">
        <v>82</v>
      </c>
      <c r="D1415" s="64" t="s">
        <v>1332</v>
      </c>
      <c r="E1415" s="64">
        <v>683205</v>
      </c>
      <c r="F1415" s="58" t="s">
        <v>34</v>
      </c>
      <c r="X1415" s="49" t="str">
        <f>IF(AA1415=$AA$1,MAX($X$1:X1414)+1,"")</f>
        <v/>
      </c>
      <c r="Y1415" s="50" t="str">
        <f t="shared" si="357"/>
        <v/>
      </c>
      <c r="Z1415" s="51" t="str">
        <f t="shared" si="358"/>
        <v/>
      </c>
      <c r="AA1415" s="50" t="str">
        <f t="shared" si="359"/>
        <v/>
      </c>
      <c r="AB1415" s="50" t="str">
        <f t="shared" si="360"/>
        <v/>
      </c>
      <c r="AC1415" s="51" t="str">
        <f t="shared" si="361"/>
        <v/>
      </c>
      <c r="AD1415" s="52" t="str">
        <f t="shared" si="362"/>
        <v/>
      </c>
    </row>
    <row r="1416" spans="1:30" x14ac:dyDescent="0.25">
      <c r="A1416" s="49" t="str">
        <f>IF(B1416=$Z$1,MAX($A$1:A1415)+1,"")</f>
        <v/>
      </c>
      <c r="B1416" s="51" t="s">
        <v>46</v>
      </c>
      <c r="C1416" s="51" t="s">
        <v>82</v>
      </c>
      <c r="D1416" s="64" t="s">
        <v>1333</v>
      </c>
      <c r="E1416" s="64">
        <v>683213</v>
      </c>
      <c r="F1416" s="58" t="s">
        <v>34</v>
      </c>
      <c r="X1416" s="49" t="str">
        <f>IF(AA1416=$AA$1,MAX($X$1:X1415)+1,"")</f>
        <v/>
      </c>
      <c r="Y1416" s="50" t="str">
        <f t="shared" ref="Y1416:Y1445" si="363">IF(Y1415="","",IF(MAX($A$2:$A$10000)=Y1415,"",Y1415+1))</f>
        <v/>
      </c>
      <c r="Z1416" s="51" t="str">
        <f t="shared" si="358"/>
        <v/>
      </c>
      <c r="AA1416" s="50" t="str">
        <f t="shared" si="359"/>
        <v/>
      </c>
      <c r="AB1416" s="50" t="str">
        <f t="shared" si="360"/>
        <v/>
      </c>
      <c r="AC1416" s="51" t="str">
        <f t="shared" si="361"/>
        <v/>
      </c>
      <c r="AD1416" s="52" t="str">
        <f t="shared" si="362"/>
        <v/>
      </c>
    </row>
    <row r="1417" spans="1:30" x14ac:dyDescent="0.25">
      <c r="A1417" s="49" t="str">
        <f>IF(B1417=$Z$1,MAX($A$1:A1416)+1,"")</f>
        <v/>
      </c>
      <c r="B1417" s="51" t="s">
        <v>46</v>
      </c>
      <c r="C1417" s="51" t="s">
        <v>82</v>
      </c>
      <c r="D1417" s="64" t="s">
        <v>1089</v>
      </c>
      <c r="E1417" s="64">
        <v>686468</v>
      </c>
      <c r="F1417" s="58" t="s">
        <v>34</v>
      </c>
      <c r="X1417" s="49" t="str">
        <f>IF(AA1417=$AA$1,MAX($X$1:X1416)+1,"")</f>
        <v/>
      </c>
      <c r="Y1417" s="50" t="str">
        <f t="shared" si="363"/>
        <v/>
      </c>
      <c r="Z1417" s="51" t="str">
        <f t="shared" si="358"/>
        <v/>
      </c>
      <c r="AA1417" s="50" t="str">
        <f t="shared" si="359"/>
        <v/>
      </c>
      <c r="AB1417" s="50" t="str">
        <f t="shared" si="360"/>
        <v/>
      </c>
      <c r="AC1417" s="51" t="str">
        <f t="shared" si="361"/>
        <v/>
      </c>
      <c r="AD1417" s="52" t="str">
        <f t="shared" si="362"/>
        <v/>
      </c>
    </row>
    <row r="1418" spans="1:30" x14ac:dyDescent="0.25">
      <c r="A1418" s="49" t="str">
        <f>IF(B1418=$Z$1,MAX($A$1:A1417)+1,"")</f>
        <v/>
      </c>
      <c r="B1418" s="51" t="s">
        <v>46</v>
      </c>
      <c r="C1418" s="51" t="s">
        <v>82</v>
      </c>
      <c r="D1418" s="64" t="s">
        <v>1334</v>
      </c>
      <c r="E1418" s="64">
        <v>693014</v>
      </c>
      <c r="F1418" s="58" t="s">
        <v>34</v>
      </c>
      <c r="X1418" s="49" t="str">
        <f>IF(AA1418=$AA$1,MAX($X$1:X1417)+1,"")</f>
        <v/>
      </c>
      <c r="Y1418" s="50" t="str">
        <f t="shared" si="363"/>
        <v/>
      </c>
      <c r="Z1418" s="51" t="str">
        <f t="shared" si="358"/>
        <v/>
      </c>
      <c r="AA1418" s="50" t="str">
        <f t="shared" si="359"/>
        <v/>
      </c>
      <c r="AB1418" s="50" t="str">
        <f t="shared" si="360"/>
        <v/>
      </c>
      <c r="AC1418" s="51" t="str">
        <f t="shared" si="361"/>
        <v/>
      </c>
      <c r="AD1418" s="52" t="str">
        <f t="shared" si="362"/>
        <v/>
      </c>
    </row>
    <row r="1419" spans="1:30" x14ac:dyDescent="0.25">
      <c r="A1419" s="49" t="str">
        <f>IF(B1419=$Z$1,MAX($A$1:A1418)+1,"")</f>
        <v/>
      </c>
      <c r="B1419" s="51" t="s">
        <v>46</v>
      </c>
      <c r="C1419" s="51" t="s">
        <v>82</v>
      </c>
      <c r="D1419" s="64" t="s">
        <v>102</v>
      </c>
      <c r="E1419" s="64">
        <v>693022</v>
      </c>
      <c r="F1419" s="58" t="s">
        <v>34</v>
      </c>
      <c r="X1419" s="49" t="str">
        <f>IF(AA1419=$AA$1,MAX($X$1:X1418)+1,"")</f>
        <v/>
      </c>
      <c r="Y1419" s="50" t="str">
        <f t="shared" si="363"/>
        <v/>
      </c>
      <c r="Z1419" s="51" t="str">
        <f t="shared" si="358"/>
        <v/>
      </c>
      <c r="AA1419" s="50" t="str">
        <f t="shared" si="359"/>
        <v/>
      </c>
      <c r="AB1419" s="50" t="str">
        <f t="shared" si="360"/>
        <v/>
      </c>
      <c r="AC1419" s="51" t="str">
        <f t="shared" si="361"/>
        <v/>
      </c>
      <c r="AD1419" s="52" t="str">
        <f t="shared" si="362"/>
        <v/>
      </c>
    </row>
    <row r="1420" spans="1:30" x14ac:dyDescent="0.25">
      <c r="A1420" s="49" t="str">
        <f>IF(B1420=$Z$1,MAX($A$1:A1419)+1,"")</f>
        <v/>
      </c>
      <c r="B1420" s="51" t="s">
        <v>46</v>
      </c>
      <c r="C1420" s="51" t="s">
        <v>82</v>
      </c>
      <c r="D1420" s="64" t="s">
        <v>104</v>
      </c>
      <c r="E1420" s="64">
        <v>704202</v>
      </c>
      <c r="F1420" s="58" t="s">
        <v>34</v>
      </c>
      <c r="X1420" s="49" t="str">
        <f>IF(AA1420=$AA$1,MAX($X$1:X1419)+1,"")</f>
        <v/>
      </c>
      <c r="Y1420" s="50" t="str">
        <f t="shared" si="363"/>
        <v/>
      </c>
      <c r="Z1420" s="51" t="str">
        <f t="shared" si="358"/>
        <v/>
      </c>
      <c r="AA1420" s="50" t="str">
        <f t="shared" si="359"/>
        <v/>
      </c>
      <c r="AB1420" s="50" t="str">
        <f t="shared" si="360"/>
        <v/>
      </c>
      <c r="AC1420" s="51" t="str">
        <f t="shared" si="361"/>
        <v/>
      </c>
      <c r="AD1420" s="52" t="str">
        <f t="shared" si="362"/>
        <v/>
      </c>
    </row>
    <row r="1421" spans="1:30" x14ac:dyDescent="0.25">
      <c r="A1421" s="49" t="str">
        <f>IF(B1421=$Z$1,MAX($A$1:A1420)+1,"")</f>
        <v/>
      </c>
      <c r="B1421" s="51" t="s">
        <v>46</v>
      </c>
      <c r="C1421" s="51" t="s">
        <v>82</v>
      </c>
      <c r="D1421" s="64" t="s">
        <v>1335</v>
      </c>
      <c r="E1421" s="64">
        <v>710199</v>
      </c>
      <c r="F1421" s="58" t="s">
        <v>34</v>
      </c>
      <c r="X1421" s="49" t="str">
        <f>IF(AA1421=$AA$1,MAX($X$1:X1420)+1,"")</f>
        <v/>
      </c>
      <c r="Y1421" s="50" t="str">
        <f t="shared" si="363"/>
        <v/>
      </c>
      <c r="Z1421" s="51" t="str">
        <f t="shared" si="358"/>
        <v/>
      </c>
      <c r="AA1421" s="50" t="str">
        <f t="shared" si="359"/>
        <v/>
      </c>
      <c r="AB1421" s="50" t="str">
        <f t="shared" si="360"/>
        <v/>
      </c>
      <c r="AC1421" s="51" t="str">
        <f t="shared" si="361"/>
        <v/>
      </c>
      <c r="AD1421" s="52" t="str">
        <f t="shared" si="362"/>
        <v/>
      </c>
    </row>
    <row r="1422" spans="1:30" x14ac:dyDescent="0.25">
      <c r="A1422" s="49" t="str">
        <f>IF(B1422=$Z$1,MAX($A$1:A1421)+1,"")</f>
        <v/>
      </c>
      <c r="B1422" s="51" t="s">
        <v>46</v>
      </c>
      <c r="C1422" s="51" t="s">
        <v>82</v>
      </c>
      <c r="D1422" s="64" t="s">
        <v>1336</v>
      </c>
      <c r="E1422" s="64">
        <v>766917</v>
      </c>
      <c r="F1422" s="58" t="s">
        <v>34</v>
      </c>
      <c r="X1422" s="49" t="str">
        <f>IF(AA1422=$AA$1,MAX($X$1:X1421)+1,"")</f>
        <v/>
      </c>
      <c r="Y1422" s="50" t="str">
        <f t="shared" si="363"/>
        <v/>
      </c>
      <c r="Z1422" s="51" t="str">
        <f t="shared" si="358"/>
        <v/>
      </c>
      <c r="AA1422" s="50" t="str">
        <f t="shared" si="359"/>
        <v/>
      </c>
      <c r="AB1422" s="50" t="str">
        <f t="shared" si="360"/>
        <v/>
      </c>
      <c r="AC1422" s="51" t="str">
        <f t="shared" si="361"/>
        <v/>
      </c>
      <c r="AD1422" s="52" t="str">
        <f t="shared" si="362"/>
        <v/>
      </c>
    </row>
    <row r="1423" spans="1:30" x14ac:dyDescent="0.25">
      <c r="A1423" s="49" t="str">
        <f>IF(B1423=$Z$1,MAX($A$1:A1422)+1,"")</f>
        <v/>
      </c>
      <c r="B1423" s="51" t="s">
        <v>46</v>
      </c>
      <c r="C1423" s="51" t="s">
        <v>121</v>
      </c>
      <c r="D1423" s="64" t="s">
        <v>1337</v>
      </c>
      <c r="E1423" s="64">
        <v>616079</v>
      </c>
      <c r="F1423" s="58" t="s">
        <v>34</v>
      </c>
      <c r="X1423" s="49" t="str">
        <f>IF(AA1423=$AA$1,MAX($X$1:X1422)+1,"")</f>
        <v/>
      </c>
      <c r="Y1423" s="50" t="str">
        <f t="shared" si="363"/>
        <v/>
      </c>
      <c r="Z1423" s="51" t="str">
        <f t="shared" si="358"/>
        <v/>
      </c>
      <c r="AA1423" s="50" t="str">
        <f t="shared" si="359"/>
        <v/>
      </c>
      <c r="AB1423" s="50" t="str">
        <f t="shared" si="360"/>
        <v/>
      </c>
      <c r="AC1423" s="51" t="str">
        <f t="shared" si="361"/>
        <v/>
      </c>
      <c r="AD1423" s="52" t="str">
        <f t="shared" si="362"/>
        <v/>
      </c>
    </row>
    <row r="1424" spans="1:30" x14ac:dyDescent="0.25">
      <c r="A1424" s="49" t="str">
        <f>IF(B1424=$Z$1,MAX($A$1:A1423)+1,"")</f>
        <v/>
      </c>
      <c r="B1424" s="51" t="s">
        <v>46</v>
      </c>
      <c r="C1424" s="51" t="s">
        <v>121</v>
      </c>
      <c r="D1424" s="64" t="s">
        <v>1338</v>
      </c>
      <c r="E1424" s="64">
        <v>616117</v>
      </c>
      <c r="F1424" s="58" t="s">
        <v>34</v>
      </c>
      <c r="X1424" s="49" t="str">
        <f>IF(AA1424=$AA$1,MAX($X$1:X1423)+1,"")</f>
        <v/>
      </c>
      <c r="Y1424" s="50" t="str">
        <f t="shared" si="363"/>
        <v/>
      </c>
      <c r="Z1424" s="51" t="str">
        <f t="shared" si="358"/>
        <v/>
      </c>
      <c r="AA1424" s="50" t="str">
        <f t="shared" si="359"/>
        <v/>
      </c>
      <c r="AB1424" s="50" t="str">
        <f t="shared" si="360"/>
        <v/>
      </c>
      <c r="AC1424" s="51" t="str">
        <f t="shared" si="361"/>
        <v/>
      </c>
      <c r="AD1424" s="52" t="str">
        <f t="shared" si="362"/>
        <v/>
      </c>
    </row>
    <row r="1425" spans="1:30" x14ac:dyDescent="0.25">
      <c r="A1425" s="49" t="str">
        <f>IF(B1425=$Z$1,MAX($A$1:A1424)+1,"")</f>
        <v/>
      </c>
      <c r="B1425" s="51" t="s">
        <v>46</v>
      </c>
      <c r="C1425" s="51" t="s">
        <v>121</v>
      </c>
      <c r="D1425" s="64" t="s">
        <v>1339</v>
      </c>
      <c r="E1425" s="64">
        <v>677043</v>
      </c>
      <c r="F1425" s="58" t="s">
        <v>34</v>
      </c>
      <c r="X1425" s="49" t="str">
        <f>IF(AA1425=$AA$1,MAX($X$1:X1424)+1,"")</f>
        <v/>
      </c>
      <c r="Y1425" s="50" t="str">
        <f t="shared" si="363"/>
        <v/>
      </c>
      <c r="Z1425" s="51" t="str">
        <f t="shared" si="358"/>
        <v/>
      </c>
      <c r="AA1425" s="50" t="str">
        <f t="shared" si="359"/>
        <v/>
      </c>
      <c r="AB1425" s="50" t="str">
        <f t="shared" si="360"/>
        <v/>
      </c>
      <c r="AC1425" s="51" t="str">
        <f t="shared" si="361"/>
        <v/>
      </c>
      <c r="AD1425" s="52" t="str">
        <f t="shared" si="362"/>
        <v/>
      </c>
    </row>
    <row r="1426" spans="1:30" x14ac:dyDescent="0.25">
      <c r="A1426" s="49" t="str">
        <f>IF(B1426=$Z$1,MAX($A$1:A1425)+1,"")</f>
        <v/>
      </c>
      <c r="B1426" s="51" t="s">
        <v>46</v>
      </c>
      <c r="C1426" s="51" t="s">
        <v>121</v>
      </c>
      <c r="D1426" s="64" t="s">
        <v>1340</v>
      </c>
      <c r="E1426" s="64">
        <v>690244</v>
      </c>
      <c r="F1426" s="58" t="s">
        <v>34</v>
      </c>
      <c r="X1426" s="49" t="str">
        <f>IF(AA1426=$AA$1,MAX($X$1:X1425)+1,"")</f>
        <v/>
      </c>
      <c r="Y1426" s="50" t="str">
        <f t="shared" si="363"/>
        <v/>
      </c>
      <c r="Z1426" s="51" t="str">
        <f t="shared" si="358"/>
        <v/>
      </c>
      <c r="AA1426" s="50" t="str">
        <f t="shared" si="359"/>
        <v/>
      </c>
      <c r="AB1426" s="50" t="str">
        <f t="shared" si="360"/>
        <v/>
      </c>
      <c r="AC1426" s="51" t="str">
        <f t="shared" si="361"/>
        <v/>
      </c>
      <c r="AD1426" s="52" t="str">
        <f t="shared" si="362"/>
        <v/>
      </c>
    </row>
    <row r="1427" spans="1:30" x14ac:dyDescent="0.25">
      <c r="A1427" s="49" t="str">
        <f>IF(B1427=$Z$1,MAX($A$1:A1426)+1,"")</f>
        <v/>
      </c>
      <c r="B1427" s="51" t="s">
        <v>46</v>
      </c>
      <c r="C1427" s="51" t="s">
        <v>121</v>
      </c>
      <c r="D1427" s="64" t="s">
        <v>1341</v>
      </c>
      <c r="E1427" s="64">
        <v>703028</v>
      </c>
      <c r="F1427" s="58" t="s">
        <v>34</v>
      </c>
      <c r="X1427" s="49" t="str">
        <f>IF(AA1427=$AA$1,MAX($X$1:X1426)+1,"")</f>
        <v/>
      </c>
      <c r="Y1427" s="50" t="str">
        <f t="shared" si="363"/>
        <v/>
      </c>
      <c r="Z1427" s="51" t="str">
        <f t="shared" si="358"/>
        <v/>
      </c>
      <c r="AA1427" s="50" t="str">
        <f t="shared" si="359"/>
        <v/>
      </c>
      <c r="AB1427" s="50" t="str">
        <f t="shared" si="360"/>
        <v/>
      </c>
      <c r="AC1427" s="51" t="str">
        <f t="shared" si="361"/>
        <v/>
      </c>
      <c r="AD1427" s="52" t="str">
        <f t="shared" si="362"/>
        <v/>
      </c>
    </row>
    <row r="1428" spans="1:30" x14ac:dyDescent="0.25">
      <c r="A1428" s="49" t="str">
        <f>IF(B1428=$Z$1,MAX($A$1:A1427)+1,"")</f>
        <v/>
      </c>
      <c r="B1428" s="51" t="s">
        <v>46</v>
      </c>
      <c r="C1428" s="51" t="s">
        <v>121</v>
      </c>
      <c r="D1428" s="64" t="s">
        <v>1342</v>
      </c>
      <c r="E1428" s="64">
        <v>710415</v>
      </c>
      <c r="F1428" s="58" t="s">
        <v>34</v>
      </c>
      <c r="X1428" s="49" t="str">
        <f>IF(AA1428=$AA$1,MAX($X$1:X1427)+1,"")</f>
        <v/>
      </c>
      <c r="Y1428" s="50" t="str">
        <f t="shared" si="363"/>
        <v/>
      </c>
      <c r="Z1428" s="51" t="str">
        <f t="shared" si="358"/>
        <v/>
      </c>
      <c r="AA1428" s="50" t="str">
        <f t="shared" si="359"/>
        <v/>
      </c>
      <c r="AB1428" s="50" t="str">
        <f t="shared" si="360"/>
        <v/>
      </c>
      <c r="AC1428" s="51" t="str">
        <f t="shared" si="361"/>
        <v/>
      </c>
      <c r="AD1428" s="52" t="str">
        <f t="shared" si="362"/>
        <v/>
      </c>
    </row>
    <row r="1429" spans="1:30" x14ac:dyDescent="0.25">
      <c r="A1429" s="49" t="str">
        <f>IF(B1429=$Z$1,MAX($A$1:A1428)+1,"")</f>
        <v/>
      </c>
      <c r="B1429" s="51" t="s">
        <v>46</v>
      </c>
      <c r="C1429" s="51" t="s">
        <v>121</v>
      </c>
      <c r="D1429" s="64" t="s">
        <v>1343</v>
      </c>
      <c r="E1429" s="64">
        <v>716065</v>
      </c>
      <c r="F1429" s="58" t="s">
        <v>34</v>
      </c>
      <c r="X1429" s="49" t="str">
        <f>IF(AA1429=$AA$1,MAX($X$1:X1428)+1,"")</f>
        <v/>
      </c>
      <c r="Y1429" s="50" t="str">
        <f t="shared" si="363"/>
        <v/>
      </c>
      <c r="Z1429" s="51" t="str">
        <f t="shared" si="358"/>
        <v/>
      </c>
      <c r="AA1429" s="50" t="str">
        <f t="shared" si="359"/>
        <v/>
      </c>
      <c r="AB1429" s="50" t="str">
        <f t="shared" si="360"/>
        <v/>
      </c>
      <c r="AC1429" s="51" t="str">
        <f t="shared" si="361"/>
        <v/>
      </c>
      <c r="AD1429" s="52" t="str">
        <f t="shared" si="362"/>
        <v/>
      </c>
    </row>
    <row r="1430" spans="1:30" x14ac:dyDescent="0.25">
      <c r="A1430" s="49" t="str">
        <f>IF(B1430=$Z$1,MAX($A$1:A1429)+1,"")</f>
        <v/>
      </c>
      <c r="B1430" s="51" t="s">
        <v>46</v>
      </c>
      <c r="C1430" s="51" t="s">
        <v>121</v>
      </c>
      <c r="D1430" s="64" t="s">
        <v>1344</v>
      </c>
      <c r="E1430" s="64">
        <v>747432</v>
      </c>
      <c r="F1430" s="58" t="s">
        <v>34</v>
      </c>
      <c r="X1430" s="49" t="str">
        <f>IF(AA1430=$AA$1,MAX($X$1:X1429)+1,"")</f>
        <v/>
      </c>
      <c r="Y1430" s="50" t="str">
        <f t="shared" si="363"/>
        <v/>
      </c>
      <c r="Z1430" s="51" t="str">
        <f t="shared" si="358"/>
        <v/>
      </c>
      <c r="AA1430" s="50" t="str">
        <f t="shared" si="359"/>
        <v/>
      </c>
      <c r="AB1430" s="50" t="str">
        <f t="shared" si="360"/>
        <v/>
      </c>
      <c r="AC1430" s="51" t="str">
        <f t="shared" si="361"/>
        <v/>
      </c>
      <c r="AD1430" s="52" t="str">
        <f t="shared" si="362"/>
        <v/>
      </c>
    </row>
    <row r="1431" spans="1:30" x14ac:dyDescent="0.25">
      <c r="A1431" s="49" t="str">
        <f>IF(B1431=$Z$1,MAX($A$1:A1430)+1,"")</f>
        <v/>
      </c>
      <c r="B1431" s="51" t="s">
        <v>46</v>
      </c>
      <c r="C1431" s="51" t="s">
        <v>121</v>
      </c>
      <c r="D1431" s="64" t="s">
        <v>1345</v>
      </c>
      <c r="E1431" s="64">
        <v>762938</v>
      </c>
      <c r="F1431" s="58" t="s">
        <v>34</v>
      </c>
      <c r="X1431" s="49" t="str">
        <f>IF(AA1431=$AA$1,MAX($X$1:X1430)+1,"")</f>
        <v/>
      </c>
      <c r="Y1431" s="50" t="str">
        <f t="shared" si="363"/>
        <v/>
      </c>
      <c r="Z1431" s="51" t="str">
        <f t="shared" si="358"/>
        <v/>
      </c>
      <c r="AA1431" s="50" t="str">
        <f t="shared" si="359"/>
        <v/>
      </c>
      <c r="AB1431" s="50" t="str">
        <f t="shared" si="360"/>
        <v/>
      </c>
      <c r="AC1431" s="51" t="str">
        <f t="shared" si="361"/>
        <v/>
      </c>
      <c r="AD1431" s="52" t="str">
        <f t="shared" si="362"/>
        <v/>
      </c>
    </row>
    <row r="1432" spans="1:30" x14ac:dyDescent="0.25">
      <c r="A1432" s="49" t="str">
        <f>IF(B1432=$Z$1,MAX($A$1:A1431)+1,"")</f>
        <v/>
      </c>
      <c r="B1432" s="51" t="s">
        <v>46</v>
      </c>
      <c r="C1432" s="51" t="s">
        <v>123</v>
      </c>
      <c r="D1432" s="64" t="s">
        <v>1346</v>
      </c>
      <c r="E1432" s="64">
        <v>611263</v>
      </c>
      <c r="F1432" s="58" t="s">
        <v>34</v>
      </c>
      <c r="X1432" s="49" t="str">
        <f>IF(AA1432=$AA$1,MAX($X$1:X1431)+1,"")</f>
        <v/>
      </c>
      <c r="Y1432" s="50" t="str">
        <f t="shared" si="363"/>
        <v/>
      </c>
      <c r="Z1432" s="51" t="str">
        <f t="shared" si="358"/>
        <v/>
      </c>
      <c r="AA1432" s="50" t="str">
        <f t="shared" si="359"/>
        <v/>
      </c>
      <c r="AB1432" s="50" t="str">
        <f t="shared" si="360"/>
        <v/>
      </c>
      <c r="AC1432" s="51" t="str">
        <f t="shared" si="361"/>
        <v/>
      </c>
      <c r="AD1432" s="52" t="str">
        <f t="shared" si="362"/>
        <v/>
      </c>
    </row>
    <row r="1433" spans="1:30" x14ac:dyDescent="0.25">
      <c r="A1433" s="49" t="str">
        <f>IF(B1433=$Z$1,MAX($A$1:A1432)+1,"")</f>
        <v/>
      </c>
      <c r="B1433" s="51" t="s">
        <v>46</v>
      </c>
      <c r="C1433" s="51" t="s">
        <v>123</v>
      </c>
      <c r="D1433" s="64" t="s">
        <v>126</v>
      </c>
      <c r="E1433" s="64">
        <v>612171</v>
      </c>
      <c r="F1433" s="58" t="s">
        <v>34</v>
      </c>
      <c r="X1433" s="49" t="str">
        <f>IF(AA1433=$AA$1,MAX($X$1:X1432)+1,"")</f>
        <v/>
      </c>
      <c r="Y1433" s="50" t="str">
        <f t="shared" si="363"/>
        <v/>
      </c>
      <c r="Z1433" s="51" t="str">
        <f t="shared" si="358"/>
        <v/>
      </c>
      <c r="AA1433" s="50" t="str">
        <f t="shared" si="359"/>
        <v/>
      </c>
      <c r="AB1433" s="50" t="str">
        <f t="shared" si="360"/>
        <v/>
      </c>
      <c r="AC1433" s="51" t="str">
        <f t="shared" si="361"/>
        <v/>
      </c>
      <c r="AD1433" s="52" t="str">
        <f t="shared" si="362"/>
        <v/>
      </c>
    </row>
    <row r="1434" spans="1:30" x14ac:dyDescent="0.25">
      <c r="A1434" s="49" t="str">
        <f>IF(B1434=$Z$1,MAX($A$1:A1433)+1,"")</f>
        <v/>
      </c>
      <c r="B1434" s="51" t="s">
        <v>46</v>
      </c>
      <c r="C1434" s="51" t="s">
        <v>123</v>
      </c>
      <c r="D1434" s="64" t="s">
        <v>127</v>
      </c>
      <c r="E1434" s="64">
        <v>612227</v>
      </c>
      <c r="F1434" s="58" t="s">
        <v>34</v>
      </c>
      <c r="X1434" s="49" t="str">
        <f>IF(AA1434=$AA$1,MAX($X$1:X1433)+1,"")</f>
        <v/>
      </c>
      <c r="Y1434" s="50" t="str">
        <f t="shared" si="363"/>
        <v/>
      </c>
      <c r="Z1434" s="51" t="str">
        <f t="shared" si="358"/>
        <v/>
      </c>
      <c r="AA1434" s="50" t="str">
        <f t="shared" si="359"/>
        <v/>
      </c>
      <c r="AB1434" s="50" t="str">
        <f t="shared" si="360"/>
        <v/>
      </c>
      <c r="AC1434" s="51" t="str">
        <f t="shared" si="361"/>
        <v/>
      </c>
      <c r="AD1434" s="52" t="str">
        <f t="shared" si="362"/>
        <v/>
      </c>
    </row>
    <row r="1435" spans="1:30" x14ac:dyDescent="0.25">
      <c r="A1435" s="49" t="str">
        <f>IF(B1435=$Z$1,MAX($A$1:A1434)+1,"")</f>
        <v/>
      </c>
      <c r="B1435" s="51" t="s">
        <v>46</v>
      </c>
      <c r="C1435" s="51" t="s">
        <v>123</v>
      </c>
      <c r="D1435" s="64" t="s">
        <v>1347</v>
      </c>
      <c r="E1435" s="64">
        <v>612243</v>
      </c>
      <c r="F1435" s="58" t="s">
        <v>34</v>
      </c>
      <c r="X1435" s="49" t="str">
        <f>IF(AA1435=$AA$1,MAX($X$1:X1434)+1,"")</f>
        <v/>
      </c>
      <c r="Y1435" s="50" t="str">
        <f t="shared" si="363"/>
        <v/>
      </c>
      <c r="Z1435" s="51" t="str">
        <f t="shared" si="358"/>
        <v/>
      </c>
      <c r="AA1435" s="50" t="str">
        <f t="shared" si="359"/>
        <v/>
      </c>
      <c r="AB1435" s="50" t="str">
        <f t="shared" si="360"/>
        <v/>
      </c>
      <c r="AC1435" s="51" t="str">
        <f t="shared" si="361"/>
        <v/>
      </c>
      <c r="AD1435" s="52" t="str">
        <f t="shared" si="362"/>
        <v/>
      </c>
    </row>
    <row r="1436" spans="1:30" x14ac:dyDescent="0.25">
      <c r="A1436" s="49" t="str">
        <f>IF(B1436=$Z$1,MAX($A$1:A1435)+1,"")</f>
        <v/>
      </c>
      <c r="B1436" s="51" t="s">
        <v>46</v>
      </c>
      <c r="C1436" s="51" t="s">
        <v>123</v>
      </c>
      <c r="D1436" s="64" t="s">
        <v>1348</v>
      </c>
      <c r="E1436" s="64">
        <v>612405</v>
      </c>
      <c r="F1436" s="58" t="s">
        <v>34</v>
      </c>
      <c r="X1436" s="49" t="str">
        <f>IF(AA1436=$AA$1,MAX($X$1:X1435)+1,"")</f>
        <v/>
      </c>
      <c r="Y1436" s="50" t="str">
        <f t="shared" si="363"/>
        <v/>
      </c>
      <c r="Z1436" s="51" t="str">
        <f t="shared" si="358"/>
        <v/>
      </c>
      <c r="AA1436" s="50" t="str">
        <f t="shared" si="359"/>
        <v/>
      </c>
      <c r="AB1436" s="50" t="str">
        <f t="shared" si="360"/>
        <v/>
      </c>
      <c r="AC1436" s="51" t="str">
        <f t="shared" si="361"/>
        <v/>
      </c>
      <c r="AD1436" s="52" t="str">
        <f t="shared" si="362"/>
        <v/>
      </c>
    </row>
    <row r="1437" spans="1:30" x14ac:dyDescent="0.25">
      <c r="A1437" s="49" t="str">
        <f>IF(B1437=$Z$1,MAX($A$1:A1436)+1,"")</f>
        <v/>
      </c>
      <c r="B1437" s="51" t="s">
        <v>46</v>
      </c>
      <c r="C1437" s="51" t="s">
        <v>123</v>
      </c>
      <c r="D1437" s="64" t="s">
        <v>1349</v>
      </c>
      <c r="E1437" s="64">
        <v>654132</v>
      </c>
      <c r="F1437" s="58" t="s">
        <v>34</v>
      </c>
      <c r="X1437" s="49" t="str">
        <f>IF(AA1437=$AA$1,MAX($X$1:X1436)+1,"")</f>
        <v/>
      </c>
      <c r="Y1437" s="50" t="str">
        <f t="shared" si="363"/>
        <v/>
      </c>
      <c r="Z1437" s="51" t="str">
        <f t="shared" si="358"/>
        <v/>
      </c>
      <c r="AA1437" s="50" t="str">
        <f t="shared" si="359"/>
        <v/>
      </c>
      <c r="AB1437" s="50" t="str">
        <f t="shared" si="360"/>
        <v/>
      </c>
      <c r="AC1437" s="51" t="str">
        <f t="shared" si="361"/>
        <v/>
      </c>
      <c r="AD1437" s="52" t="str">
        <f t="shared" si="362"/>
        <v/>
      </c>
    </row>
    <row r="1438" spans="1:30" x14ac:dyDescent="0.25">
      <c r="A1438" s="49" t="str">
        <f>IF(B1438=$Z$1,MAX($A$1:A1437)+1,"")</f>
        <v/>
      </c>
      <c r="B1438" s="51" t="s">
        <v>46</v>
      </c>
      <c r="C1438" s="51" t="s">
        <v>123</v>
      </c>
      <c r="D1438" s="64" t="s">
        <v>1350</v>
      </c>
      <c r="E1438" s="64">
        <v>795674</v>
      </c>
      <c r="F1438" s="58" t="s">
        <v>34</v>
      </c>
      <c r="X1438" s="49" t="str">
        <f>IF(AA1438=$AA$1,MAX($X$1:X1437)+1,"")</f>
        <v/>
      </c>
      <c r="Y1438" s="50" t="str">
        <f t="shared" si="363"/>
        <v/>
      </c>
      <c r="Z1438" s="51" t="str">
        <f t="shared" si="358"/>
        <v/>
      </c>
      <c r="AA1438" s="50" t="str">
        <f t="shared" si="359"/>
        <v/>
      </c>
      <c r="AB1438" s="50" t="str">
        <f t="shared" si="360"/>
        <v/>
      </c>
      <c r="AC1438" s="51" t="str">
        <f t="shared" si="361"/>
        <v/>
      </c>
      <c r="AD1438" s="52" t="str">
        <f t="shared" si="362"/>
        <v/>
      </c>
    </row>
    <row r="1439" spans="1:30" x14ac:dyDescent="0.25">
      <c r="A1439" s="49" t="str">
        <f>IF(B1439=$Z$1,MAX($A$1:A1438)+1,"")</f>
        <v/>
      </c>
      <c r="B1439" s="51" t="s">
        <v>46</v>
      </c>
      <c r="C1439" s="51" t="s">
        <v>129</v>
      </c>
      <c r="D1439" s="64" t="s">
        <v>133</v>
      </c>
      <c r="E1439" s="64">
        <v>604755</v>
      </c>
      <c r="F1439" s="58" t="s">
        <v>34</v>
      </c>
      <c r="X1439" s="49" t="str">
        <f>IF(AA1439=$AA$1,MAX($X$1:X1438)+1,"")</f>
        <v/>
      </c>
      <c r="Y1439" s="50" t="str">
        <f t="shared" si="363"/>
        <v/>
      </c>
      <c r="Z1439" s="51" t="str">
        <f t="shared" si="358"/>
        <v/>
      </c>
      <c r="AA1439" s="50" t="str">
        <f t="shared" si="359"/>
        <v/>
      </c>
      <c r="AB1439" s="50" t="str">
        <f t="shared" si="360"/>
        <v/>
      </c>
      <c r="AC1439" s="51" t="str">
        <f t="shared" si="361"/>
        <v/>
      </c>
      <c r="AD1439" s="52" t="str">
        <f t="shared" si="362"/>
        <v/>
      </c>
    </row>
    <row r="1440" spans="1:30" x14ac:dyDescent="0.25">
      <c r="A1440" s="49" t="str">
        <f>IF(B1440=$Z$1,MAX($A$1:A1439)+1,"")</f>
        <v/>
      </c>
      <c r="B1440" s="51" t="s">
        <v>46</v>
      </c>
      <c r="C1440" s="51" t="s">
        <v>129</v>
      </c>
      <c r="D1440" s="64" t="s">
        <v>134</v>
      </c>
      <c r="E1440" s="64">
        <v>605573</v>
      </c>
      <c r="F1440" s="58" t="s">
        <v>34</v>
      </c>
      <c r="X1440" s="49" t="str">
        <f>IF(AA1440=$AA$1,MAX($X$1:X1439)+1,"")</f>
        <v/>
      </c>
      <c r="Y1440" s="50" t="str">
        <f t="shared" si="363"/>
        <v/>
      </c>
      <c r="Z1440" s="51" t="str">
        <f t="shared" si="358"/>
        <v/>
      </c>
      <c r="AA1440" s="50" t="str">
        <f t="shared" si="359"/>
        <v/>
      </c>
      <c r="AB1440" s="50" t="str">
        <f t="shared" si="360"/>
        <v/>
      </c>
      <c r="AC1440" s="51" t="str">
        <f t="shared" si="361"/>
        <v/>
      </c>
      <c r="AD1440" s="52" t="str">
        <f t="shared" si="362"/>
        <v/>
      </c>
    </row>
    <row r="1441" spans="1:30" x14ac:dyDescent="0.25">
      <c r="A1441" s="49" t="str">
        <f>IF(B1441=$Z$1,MAX($A$1:A1440)+1,"")</f>
        <v/>
      </c>
      <c r="B1441" s="51" t="s">
        <v>46</v>
      </c>
      <c r="C1441" s="51" t="s">
        <v>129</v>
      </c>
      <c r="D1441" s="64" t="s">
        <v>135</v>
      </c>
      <c r="E1441" s="64">
        <v>605808</v>
      </c>
      <c r="F1441" s="58" t="s">
        <v>34</v>
      </c>
      <c r="X1441" s="49" t="str">
        <f>IF(AA1441=$AA$1,MAX($X$1:X1440)+1,"")</f>
        <v/>
      </c>
      <c r="Y1441" s="50" t="str">
        <f t="shared" si="363"/>
        <v/>
      </c>
      <c r="Z1441" s="51" t="str">
        <f t="shared" si="358"/>
        <v/>
      </c>
      <c r="AA1441" s="50" t="str">
        <f t="shared" si="359"/>
        <v/>
      </c>
      <c r="AB1441" s="50" t="str">
        <f t="shared" si="360"/>
        <v/>
      </c>
      <c r="AC1441" s="51" t="str">
        <f t="shared" si="361"/>
        <v/>
      </c>
      <c r="AD1441" s="52" t="str">
        <f t="shared" si="362"/>
        <v/>
      </c>
    </row>
    <row r="1442" spans="1:30" x14ac:dyDescent="0.25">
      <c r="A1442" s="49" t="str">
        <f>IF(B1442=$Z$1,MAX($A$1:A1441)+1,"")</f>
        <v/>
      </c>
      <c r="B1442" s="51" t="s">
        <v>46</v>
      </c>
      <c r="C1442" s="51" t="s">
        <v>129</v>
      </c>
      <c r="D1442" s="64" t="s">
        <v>136</v>
      </c>
      <c r="E1442" s="64">
        <v>609374</v>
      </c>
      <c r="F1442" s="58" t="s">
        <v>34</v>
      </c>
      <c r="X1442" s="49" t="str">
        <f>IF(AA1442=$AA$1,MAX($X$1:X1441)+1,"")</f>
        <v/>
      </c>
      <c r="Y1442" s="50" t="str">
        <f t="shared" si="363"/>
        <v/>
      </c>
      <c r="Z1442" s="51" t="str">
        <f t="shared" si="358"/>
        <v/>
      </c>
      <c r="AA1442" s="50" t="str">
        <f t="shared" si="359"/>
        <v/>
      </c>
      <c r="AB1442" s="50" t="str">
        <f t="shared" si="360"/>
        <v/>
      </c>
      <c r="AC1442" s="51" t="str">
        <f t="shared" si="361"/>
        <v/>
      </c>
      <c r="AD1442" s="52" t="str">
        <f t="shared" si="362"/>
        <v/>
      </c>
    </row>
    <row r="1443" spans="1:30" x14ac:dyDescent="0.25">
      <c r="A1443" s="49" t="str">
        <f>IF(B1443=$Z$1,MAX($A$1:A1442)+1,"")</f>
        <v/>
      </c>
      <c r="B1443" s="51" t="s">
        <v>46</v>
      </c>
      <c r="C1443" s="51" t="s">
        <v>129</v>
      </c>
      <c r="D1443" s="64" t="s">
        <v>137</v>
      </c>
      <c r="E1443" s="64">
        <v>609561</v>
      </c>
      <c r="F1443" s="58" t="s">
        <v>34</v>
      </c>
      <c r="X1443" s="49" t="str">
        <f>IF(AA1443=$AA$1,MAX($X$1:X1442)+1,"")</f>
        <v/>
      </c>
      <c r="Y1443" s="50" t="str">
        <f t="shared" si="363"/>
        <v/>
      </c>
      <c r="Z1443" s="51" t="str">
        <f t="shared" si="358"/>
        <v/>
      </c>
      <c r="AA1443" s="50" t="str">
        <f t="shared" si="359"/>
        <v/>
      </c>
      <c r="AB1443" s="50" t="str">
        <f t="shared" si="360"/>
        <v/>
      </c>
      <c r="AC1443" s="51" t="str">
        <f t="shared" si="361"/>
        <v/>
      </c>
      <c r="AD1443" s="52" t="str">
        <f t="shared" si="362"/>
        <v/>
      </c>
    </row>
    <row r="1444" spans="1:30" x14ac:dyDescent="0.25">
      <c r="A1444" s="49" t="str">
        <f>IF(B1444=$Z$1,MAX($A$1:A1443)+1,"")</f>
        <v/>
      </c>
      <c r="B1444" s="51" t="s">
        <v>46</v>
      </c>
      <c r="C1444" s="51" t="s">
        <v>129</v>
      </c>
      <c r="D1444" s="64" t="s">
        <v>138</v>
      </c>
      <c r="E1444" s="64">
        <v>615595</v>
      </c>
      <c r="F1444" s="58" t="s">
        <v>34</v>
      </c>
      <c r="X1444" s="49" t="str">
        <f>IF(AA1444=$AA$1,MAX($X$1:X1443)+1,"")</f>
        <v/>
      </c>
      <c r="Y1444" s="50" t="str">
        <f t="shared" si="363"/>
        <v/>
      </c>
      <c r="Z1444" s="51" t="str">
        <f t="shared" si="358"/>
        <v/>
      </c>
      <c r="AA1444" s="50" t="str">
        <f t="shared" si="359"/>
        <v/>
      </c>
      <c r="AB1444" s="50" t="str">
        <f t="shared" si="360"/>
        <v/>
      </c>
      <c r="AC1444" s="51" t="str">
        <f t="shared" si="361"/>
        <v/>
      </c>
      <c r="AD1444" s="52" t="str">
        <f t="shared" si="362"/>
        <v/>
      </c>
    </row>
    <row r="1445" spans="1:30" x14ac:dyDescent="0.25">
      <c r="A1445" s="49" t="str">
        <f>IF(B1445=$Z$1,MAX($A$1:A1444)+1,"")</f>
        <v/>
      </c>
      <c r="B1445" s="51" t="s">
        <v>46</v>
      </c>
      <c r="C1445" s="51" t="s">
        <v>129</v>
      </c>
      <c r="D1445" s="64" t="s">
        <v>139</v>
      </c>
      <c r="E1445" s="64">
        <v>618152</v>
      </c>
      <c r="F1445" s="58" t="s">
        <v>34</v>
      </c>
      <c r="X1445" s="49" t="str">
        <f>IF(AA1445=$AA$1,MAX($X$1:X1444)+1,"")</f>
        <v/>
      </c>
      <c r="Y1445" s="50" t="str">
        <f t="shared" si="363"/>
        <v/>
      </c>
      <c r="Z1445" s="51" t="str">
        <f t="shared" si="358"/>
        <v/>
      </c>
      <c r="AA1445" s="50" t="str">
        <f t="shared" si="359"/>
        <v/>
      </c>
      <c r="AB1445" s="50" t="str">
        <f t="shared" si="360"/>
        <v/>
      </c>
      <c r="AC1445" s="51" t="str">
        <f t="shared" si="361"/>
        <v/>
      </c>
      <c r="AD1445" s="52" t="str">
        <f t="shared" si="362"/>
        <v/>
      </c>
    </row>
    <row r="1446" spans="1:30" x14ac:dyDescent="0.25">
      <c r="A1446" s="49" t="str">
        <f>IF(B1446=$Z$1,MAX($A$1:A1445)+1,"")</f>
        <v/>
      </c>
      <c r="B1446" s="51" t="s">
        <v>46</v>
      </c>
      <c r="C1446" s="51" t="s">
        <v>129</v>
      </c>
      <c r="D1446" s="64" t="s">
        <v>140</v>
      </c>
      <c r="E1446" s="64">
        <v>624373</v>
      </c>
      <c r="F1446" s="58" t="s">
        <v>34</v>
      </c>
      <c r="X1446" s="49" t="str">
        <f>IF(AA1446=$AA$1,MAX($X$1:X1445)+1,"")</f>
        <v/>
      </c>
      <c r="Y1446" s="50" t="str">
        <f t="shared" ref="Y1446:Y1509" si="364">IF(Y1445="","",IF(MAX($A$2:$A$10000)=Y1445,"",Y1445+1))</f>
        <v/>
      </c>
      <c r="Z1446" s="51" t="str">
        <f t="shared" si="358"/>
        <v/>
      </c>
      <c r="AA1446" s="50" t="str">
        <f t="shared" si="359"/>
        <v/>
      </c>
      <c r="AB1446" s="50" t="str">
        <f t="shared" si="360"/>
        <v/>
      </c>
      <c r="AC1446" s="51" t="str">
        <f t="shared" si="361"/>
        <v/>
      </c>
      <c r="AD1446" s="52" t="str">
        <f t="shared" si="362"/>
        <v/>
      </c>
    </row>
    <row r="1447" spans="1:30" x14ac:dyDescent="0.25">
      <c r="A1447" s="49" t="str">
        <f>IF(B1447=$Z$1,MAX($A$1:A1446)+1,"")</f>
        <v/>
      </c>
      <c r="B1447" s="51" t="s">
        <v>46</v>
      </c>
      <c r="C1447" s="51" t="s">
        <v>129</v>
      </c>
      <c r="D1447" s="64" t="s">
        <v>141</v>
      </c>
      <c r="E1447" s="64">
        <v>629286</v>
      </c>
      <c r="F1447" s="58" t="s">
        <v>34</v>
      </c>
      <c r="X1447" s="49" t="str">
        <f>IF(AA1447=$AA$1,MAX($X$1:X1446)+1,"")</f>
        <v/>
      </c>
      <c r="Y1447" s="50" t="str">
        <f t="shared" si="364"/>
        <v/>
      </c>
      <c r="Z1447" s="51" t="str">
        <f t="shared" si="358"/>
        <v/>
      </c>
      <c r="AA1447" s="50" t="str">
        <f t="shared" si="359"/>
        <v/>
      </c>
      <c r="AB1447" s="50" t="str">
        <f t="shared" si="360"/>
        <v/>
      </c>
      <c r="AC1447" s="51" t="str">
        <f t="shared" si="361"/>
        <v/>
      </c>
      <c r="AD1447" s="52" t="str">
        <f t="shared" si="362"/>
        <v/>
      </c>
    </row>
    <row r="1448" spans="1:30" x14ac:dyDescent="0.25">
      <c r="A1448" s="49" t="str">
        <f>IF(B1448=$Z$1,MAX($A$1:A1447)+1,"")</f>
        <v/>
      </c>
      <c r="B1448" s="51" t="s">
        <v>46</v>
      </c>
      <c r="C1448" s="51" t="s">
        <v>129</v>
      </c>
      <c r="D1448" s="64" t="s">
        <v>142</v>
      </c>
      <c r="E1448" s="64">
        <v>629669</v>
      </c>
      <c r="F1448" s="58" t="s">
        <v>34</v>
      </c>
      <c r="X1448" s="49" t="str">
        <f>IF(AA1448=$AA$1,MAX($X$1:X1447)+1,"")</f>
        <v/>
      </c>
      <c r="Y1448" s="50" t="str">
        <f t="shared" si="364"/>
        <v/>
      </c>
      <c r="Z1448" s="51" t="str">
        <f t="shared" si="358"/>
        <v/>
      </c>
      <c r="AA1448" s="50" t="str">
        <f t="shared" si="359"/>
        <v/>
      </c>
      <c r="AB1448" s="50" t="str">
        <f t="shared" si="360"/>
        <v/>
      </c>
      <c r="AC1448" s="51" t="str">
        <f t="shared" si="361"/>
        <v/>
      </c>
      <c r="AD1448" s="52" t="str">
        <f t="shared" si="362"/>
        <v/>
      </c>
    </row>
    <row r="1449" spans="1:30" x14ac:dyDescent="0.25">
      <c r="A1449" s="49" t="str">
        <f>IF(B1449=$Z$1,MAX($A$1:A1448)+1,"")</f>
        <v/>
      </c>
      <c r="B1449" s="51" t="s">
        <v>46</v>
      </c>
      <c r="C1449" s="51" t="s">
        <v>129</v>
      </c>
      <c r="D1449" s="64" t="s">
        <v>1351</v>
      </c>
      <c r="E1449" s="64">
        <v>639184</v>
      </c>
      <c r="F1449" s="58" t="s">
        <v>34</v>
      </c>
      <c r="X1449" s="49" t="str">
        <f>IF(AA1449=$AA$1,MAX($X$1:X1448)+1,"")</f>
        <v/>
      </c>
      <c r="Y1449" s="50" t="str">
        <f t="shared" si="364"/>
        <v/>
      </c>
      <c r="Z1449" s="51" t="str">
        <f t="shared" si="358"/>
        <v/>
      </c>
      <c r="AA1449" s="50" t="str">
        <f t="shared" si="359"/>
        <v/>
      </c>
      <c r="AB1449" s="50" t="str">
        <f t="shared" si="360"/>
        <v/>
      </c>
      <c r="AC1449" s="51" t="str">
        <f t="shared" si="361"/>
        <v/>
      </c>
      <c r="AD1449" s="52" t="str">
        <f t="shared" si="362"/>
        <v/>
      </c>
    </row>
    <row r="1450" spans="1:30" x14ac:dyDescent="0.25">
      <c r="A1450" s="49" t="str">
        <f>IF(B1450=$Z$1,MAX($A$1:A1449)+1,"")</f>
        <v/>
      </c>
      <c r="B1450" s="51" t="s">
        <v>46</v>
      </c>
      <c r="C1450" s="51" t="s">
        <v>129</v>
      </c>
      <c r="D1450" s="64" t="s">
        <v>1352</v>
      </c>
      <c r="E1450" s="64">
        <v>648639</v>
      </c>
      <c r="F1450" s="58" t="s">
        <v>34</v>
      </c>
      <c r="X1450" s="49" t="str">
        <f>IF(AA1450=$AA$1,MAX($X$1:X1449)+1,"")</f>
        <v/>
      </c>
      <c r="Y1450" s="50" t="str">
        <f t="shared" si="364"/>
        <v/>
      </c>
      <c r="Z1450" s="51" t="str">
        <f t="shared" ref="Z1450:Z1513" si="365">IF(Y1450="","",LOOKUP(Y1450,$A$2:$A$10000,$B$2:$B$10000))</f>
        <v/>
      </c>
      <c r="AA1450" s="50" t="str">
        <f t="shared" ref="AA1450:AA1513" si="366">IF(Y1450="","",LOOKUP(Y1450,$A$2:$A$10000,$C$2:$C$10000))</f>
        <v/>
      </c>
      <c r="AB1450" s="50" t="str">
        <f t="shared" ref="AB1450:AB1513" si="367">IF(Y1450="","",LOOKUP(Y1450,$A$2:$A$10000,$D$2:$D$10000))</f>
        <v/>
      </c>
      <c r="AC1450" s="51" t="str">
        <f t="shared" ref="AC1450:AC1513" si="368">IF(Y1450="","",LOOKUP(Y1450,$A$2:$A$10000,$E$2:$E$10000))</f>
        <v/>
      </c>
      <c r="AD1450" s="52" t="str">
        <f t="shared" ref="AD1450:AD1513" si="369">IF(Y1450="","",LOOKUP(Y1450,$A$2:$A$10000,$F$2:$F$10000))</f>
        <v/>
      </c>
    </row>
    <row r="1451" spans="1:30" x14ac:dyDescent="0.25">
      <c r="A1451" s="49" t="str">
        <f>IF(B1451=$Z$1,MAX($A$1:A1450)+1,"")</f>
        <v/>
      </c>
      <c r="B1451" s="51" t="s">
        <v>46</v>
      </c>
      <c r="C1451" s="51" t="s">
        <v>129</v>
      </c>
      <c r="D1451" s="64" t="s">
        <v>146</v>
      </c>
      <c r="E1451" s="64">
        <v>648833</v>
      </c>
      <c r="F1451" s="58" t="s">
        <v>34</v>
      </c>
      <c r="X1451" s="49" t="str">
        <f>IF(AA1451=$AA$1,MAX($X$1:X1450)+1,"")</f>
        <v/>
      </c>
      <c r="Y1451" s="50" t="str">
        <f t="shared" si="364"/>
        <v/>
      </c>
      <c r="Z1451" s="51" t="str">
        <f t="shared" si="365"/>
        <v/>
      </c>
      <c r="AA1451" s="50" t="str">
        <f t="shared" si="366"/>
        <v/>
      </c>
      <c r="AB1451" s="50" t="str">
        <f t="shared" si="367"/>
        <v/>
      </c>
      <c r="AC1451" s="51" t="str">
        <f t="shared" si="368"/>
        <v/>
      </c>
      <c r="AD1451" s="52" t="str">
        <f t="shared" si="369"/>
        <v/>
      </c>
    </row>
    <row r="1452" spans="1:30" x14ac:dyDescent="0.25">
      <c r="A1452" s="49" t="str">
        <f>IF(B1452=$Z$1,MAX($A$1:A1451)+1,"")</f>
        <v/>
      </c>
      <c r="B1452" s="51" t="s">
        <v>46</v>
      </c>
      <c r="C1452" s="51" t="s">
        <v>129</v>
      </c>
      <c r="D1452" s="64" t="s">
        <v>1353</v>
      </c>
      <c r="E1452" s="64">
        <v>650307</v>
      </c>
      <c r="F1452" s="58" t="s">
        <v>34</v>
      </c>
      <c r="X1452" s="49" t="str">
        <f>IF(AA1452=$AA$1,MAX($X$1:X1451)+1,"")</f>
        <v/>
      </c>
      <c r="Y1452" s="50" t="str">
        <f t="shared" si="364"/>
        <v/>
      </c>
      <c r="Z1452" s="51" t="str">
        <f t="shared" si="365"/>
        <v/>
      </c>
      <c r="AA1452" s="50" t="str">
        <f t="shared" si="366"/>
        <v/>
      </c>
      <c r="AB1452" s="50" t="str">
        <f t="shared" si="367"/>
        <v/>
      </c>
      <c r="AC1452" s="51" t="str">
        <f t="shared" si="368"/>
        <v/>
      </c>
      <c r="AD1452" s="52" t="str">
        <f t="shared" si="369"/>
        <v/>
      </c>
    </row>
    <row r="1453" spans="1:30" x14ac:dyDescent="0.25">
      <c r="A1453" s="49" t="str">
        <f>IF(B1453=$Z$1,MAX($A$1:A1452)+1,"")</f>
        <v/>
      </c>
      <c r="B1453" s="51" t="s">
        <v>46</v>
      </c>
      <c r="C1453" s="51" t="s">
        <v>129</v>
      </c>
      <c r="D1453" s="64" t="s">
        <v>147</v>
      </c>
      <c r="E1453" s="64">
        <v>655724</v>
      </c>
      <c r="F1453" s="58" t="s">
        <v>34</v>
      </c>
      <c r="X1453" s="49" t="str">
        <f>IF(AA1453=$AA$1,MAX($X$1:X1452)+1,"")</f>
        <v/>
      </c>
      <c r="Y1453" s="50" t="str">
        <f t="shared" si="364"/>
        <v/>
      </c>
      <c r="Z1453" s="51" t="str">
        <f t="shared" si="365"/>
        <v/>
      </c>
      <c r="AA1453" s="50" t="str">
        <f t="shared" si="366"/>
        <v/>
      </c>
      <c r="AB1453" s="50" t="str">
        <f t="shared" si="367"/>
        <v/>
      </c>
      <c r="AC1453" s="51" t="str">
        <f t="shared" si="368"/>
        <v/>
      </c>
      <c r="AD1453" s="52" t="str">
        <f t="shared" si="369"/>
        <v/>
      </c>
    </row>
    <row r="1454" spans="1:30" x14ac:dyDescent="0.25">
      <c r="A1454" s="49" t="str">
        <f>IF(B1454=$Z$1,MAX($A$1:A1453)+1,"")</f>
        <v/>
      </c>
      <c r="B1454" s="51" t="s">
        <v>46</v>
      </c>
      <c r="C1454" s="51" t="s">
        <v>129</v>
      </c>
      <c r="D1454" s="64" t="s">
        <v>148</v>
      </c>
      <c r="E1454" s="64">
        <v>655741</v>
      </c>
      <c r="F1454" s="58" t="s">
        <v>34</v>
      </c>
      <c r="X1454" s="49" t="str">
        <f>IF(AA1454=$AA$1,MAX($X$1:X1453)+1,"")</f>
        <v/>
      </c>
      <c r="Y1454" s="50" t="str">
        <f t="shared" si="364"/>
        <v/>
      </c>
      <c r="Z1454" s="51" t="str">
        <f t="shared" si="365"/>
        <v/>
      </c>
      <c r="AA1454" s="50" t="str">
        <f t="shared" si="366"/>
        <v/>
      </c>
      <c r="AB1454" s="50" t="str">
        <f t="shared" si="367"/>
        <v/>
      </c>
      <c r="AC1454" s="51" t="str">
        <f t="shared" si="368"/>
        <v/>
      </c>
      <c r="AD1454" s="52" t="str">
        <f t="shared" si="369"/>
        <v/>
      </c>
    </row>
    <row r="1455" spans="1:30" x14ac:dyDescent="0.25">
      <c r="A1455" s="49" t="str">
        <f>IF(B1455=$Z$1,MAX($A$1:A1454)+1,"")</f>
        <v/>
      </c>
      <c r="B1455" s="51" t="s">
        <v>46</v>
      </c>
      <c r="C1455" s="51" t="s">
        <v>129</v>
      </c>
      <c r="D1455" s="64" t="s">
        <v>1354</v>
      </c>
      <c r="E1455" s="64">
        <v>655813</v>
      </c>
      <c r="F1455" s="58" t="s">
        <v>34</v>
      </c>
      <c r="X1455" s="49" t="str">
        <f>IF(AA1455=$AA$1,MAX($X$1:X1454)+1,"")</f>
        <v/>
      </c>
      <c r="Y1455" s="50" t="str">
        <f t="shared" si="364"/>
        <v/>
      </c>
      <c r="Z1455" s="51" t="str">
        <f t="shared" si="365"/>
        <v/>
      </c>
      <c r="AA1455" s="50" t="str">
        <f t="shared" si="366"/>
        <v/>
      </c>
      <c r="AB1455" s="50" t="str">
        <f t="shared" si="367"/>
        <v/>
      </c>
      <c r="AC1455" s="51" t="str">
        <f t="shared" si="368"/>
        <v/>
      </c>
      <c r="AD1455" s="52" t="str">
        <f t="shared" si="369"/>
        <v/>
      </c>
    </row>
    <row r="1456" spans="1:30" x14ac:dyDescent="0.25">
      <c r="A1456" s="49" t="str">
        <f>IF(B1456=$Z$1,MAX($A$1:A1455)+1,"")</f>
        <v/>
      </c>
      <c r="B1456" s="51" t="s">
        <v>46</v>
      </c>
      <c r="C1456" s="51" t="s">
        <v>129</v>
      </c>
      <c r="D1456" s="64" t="s">
        <v>150</v>
      </c>
      <c r="E1456" s="64">
        <v>661091</v>
      </c>
      <c r="F1456" s="58" t="s">
        <v>34</v>
      </c>
      <c r="X1456" s="49" t="str">
        <f>IF(AA1456=$AA$1,MAX($X$1:X1455)+1,"")</f>
        <v/>
      </c>
      <c r="Y1456" s="50" t="str">
        <f t="shared" si="364"/>
        <v/>
      </c>
      <c r="Z1456" s="51" t="str">
        <f t="shared" si="365"/>
        <v/>
      </c>
      <c r="AA1456" s="50" t="str">
        <f t="shared" si="366"/>
        <v/>
      </c>
      <c r="AB1456" s="50" t="str">
        <f t="shared" si="367"/>
        <v/>
      </c>
      <c r="AC1456" s="51" t="str">
        <f t="shared" si="368"/>
        <v/>
      </c>
      <c r="AD1456" s="52" t="str">
        <f t="shared" si="369"/>
        <v/>
      </c>
    </row>
    <row r="1457" spans="1:30" x14ac:dyDescent="0.25">
      <c r="A1457" s="49" t="str">
        <f>IF(B1457=$Z$1,MAX($A$1:A1456)+1,"")</f>
        <v/>
      </c>
      <c r="B1457" s="51" t="s">
        <v>46</v>
      </c>
      <c r="C1457" s="51" t="s">
        <v>129</v>
      </c>
      <c r="D1457" s="64" t="s">
        <v>1355</v>
      </c>
      <c r="E1457" s="64">
        <v>664855</v>
      </c>
      <c r="F1457" s="58" t="s">
        <v>34</v>
      </c>
      <c r="X1457" s="49" t="str">
        <f>IF(AA1457=$AA$1,MAX($X$1:X1456)+1,"")</f>
        <v/>
      </c>
      <c r="Y1457" s="50" t="str">
        <f t="shared" si="364"/>
        <v/>
      </c>
      <c r="Z1457" s="51" t="str">
        <f t="shared" si="365"/>
        <v/>
      </c>
      <c r="AA1457" s="50" t="str">
        <f t="shared" si="366"/>
        <v/>
      </c>
      <c r="AB1457" s="50" t="str">
        <f t="shared" si="367"/>
        <v/>
      </c>
      <c r="AC1457" s="51" t="str">
        <f t="shared" si="368"/>
        <v/>
      </c>
      <c r="AD1457" s="52" t="str">
        <f t="shared" si="369"/>
        <v/>
      </c>
    </row>
    <row r="1458" spans="1:30" x14ac:dyDescent="0.25">
      <c r="A1458" s="49" t="str">
        <f>IF(B1458=$Z$1,MAX($A$1:A1457)+1,"")</f>
        <v/>
      </c>
      <c r="B1458" s="51" t="s">
        <v>46</v>
      </c>
      <c r="C1458" s="51" t="s">
        <v>129</v>
      </c>
      <c r="D1458" s="64" t="s">
        <v>151</v>
      </c>
      <c r="E1458" s="64">
        <v>667471</v>
      </c>
      <c r="F1458" s="58" t="s">
        <v>34</v>
      </c>
      <c r="X1458" s="49" t="str">
        <f>IF(AA1458=$AA$1,MAX($X$1:X1457)+1,"")</f>
        <v/>
      </c>
      <c r="Y1458" s="50" t="str">
        <f t="shared" si="364"/>
        <v/>
      </c>
      <c r="Z1458" s="51" t="str">
        <f t="shared" si="365"/>
        <v/>
      </c>
      <c r="AA1458" s="50" t="str">
        <f t="shared" si="366"/>
        <v/>
      </c>
      <c r="AB1458" s="50" t="str">
        <f t="shared" si="367"/>
        <v/>
      </c>
      <c r="AC1458" s="51" t="str">
        <f t="shared" si="368"/>
        <v/>
      </c>
      <c r="AD1458" s="52" t="str">
        <f t="shared" si="369"/>
        <v/>
      </c>
    </row>
    <row r="1459" spans="1:30" x14ac:dyDescent="0.25">
      <c r="A1459" s="49" t="str">
        <f>IF(B1459=$Z$1,MAX($A$1:A1458)+1,"")</f>
        <v/>
      </c>
      <c r="B1459" s="51" t="s">
        <v>46</v>
      </c>
      <c r="C1459" s="51" t="s">
        <v>129</v>
      </c>
      <c r="D1459" s="64" t="s">
        <v>152</v>
      </c>
      <c r="E1459" s="64">
        <v>671282</v>
      </c>
      <c r="F1459" s="58" t="s">
        <v>34</v>
      </c>
      <c r="X1459" s="49" t="str">
        <f>IF(AA1459=$AA$1,MAX($X$1:X1458)+1,"")</f>
        <v/>
      </c>
      <c r="Y1459" s="50" t="str">
        <f t="shared" si="364"/>
        <v/>
      </c>
      <c r="Z1459" s="51" t="str">
        <f t="shared" si="365"/>
        <v/>
      </c>
      <c r="AA1459" s="50" t="str">
        <f t="shared" si="366"/>
        <v/>
      </c>
      <c r="AB1459" s="50" t="str">
        <f t="shared" si="367"/>
        <v/>
      </c>
      <c r="AC1459" s="51" t="str">
        <f t="shared" si="368"/>
        <v/>
      </c>
      <c r="AD1459" s="52" t="str">
        <f t="shared" si="369"/>
        <v/>
      </c>
    </row>
    <row r="1460" spans="1:30" x14ac:dyDescent="0.25">
      <c r="A1460" s="49" t="str">
        <f>IF(B1460=$Z$1,MAX($A$1:A1459)+1,"")</f>
        <v/>
      </c>
      <c r="B1460" s="51" t="s">
        <v>46</v>
      </c>
      <c r="C1460" s="51" t="s">
        <v>129</v>
      </c>
      <c r="D1460" s="64" t="s">
        <v>154</v>
      </c>
      <c r="E1460" s="64">
        <v>677582</v>
      </c>
      <c r="F1460" s="58" t="s">
        <v>34</v>
      </c>
      <c r="X1460" s="49" t="str">
        <f>IF(AA1460=$AA$1,MAX($X$1:X1459)+1,"")</f>
        <v/>
      </c>
      <c r="Y1460" s="50" t="str">
        <f t="shared" si="364"/>
        <v/>
      </c>
      <c r="Z1460" s="51" t="str">
        <f t="shared" si="365"/>
        <v/>
      </c>
      <c r="AA1460" s="50" t="str">
        <f t="shared" si="366"/>
        <v/>
      </c>
      <c r="AB1460" s="50" t="str">
        <f t="shared" si="367"/>
        <v/>
      </c>
      <c r="AC1460" s="51" t="str">
        <f t="shared" si="368"/>
        <v/>
      </c>
      <c r="AD1460" s="52" t="str">
        <f t="shared" si="369"/>
        <v/>
      </c>
    </row>
    <row r="1461" spans="1:30" x14ac:dyDescent="0.25">
      <c r="A1461" s="49" t="str">
        <f>IF(B1461=$Z$1,MAX($A$1:A1460)+1,"")</f>
        <v/>
      </c>
      <c r="B1461" s="51" t="s">
        <v>46</v>
      </c>
      <c r="C1461" s="51" t="s">
        <v>129</v>
      </c>
      <c r="D1461" s="64" t="s">
        <v>155</v>
      </c>
      <c r="E1461" s="64">
        <v>679682</v>
      </c>
      <c r="F1461" s="58" t="s">
        <v>34</v>
      </c>
      <c r="X1461" s="49" t="str">
        <f>IF(AA1461=$AA$1,MAX($X$1:X1460)+1,"")</f>
        <v/>
      </c>
      <c r="Y1461" s="50" t="str">
        <f t="shared" si="364"/>
        <v/>
      </c>
      <c r="Z1461" s="51" t="str">
        <f t="shared" si="365"/>
        <v/>
      </c>
      <c r="AA1461" s="50" t="str">
        <f t="shared" si="366"/>
        <v/>
      </c>
      <c r="AB1461" s="50" t="str">
        <f t="shared" si="367"/>
        <v/>
      </c>
      <c r="AC1461" s="51" t="str">
        <f t="shared" si="368"/>
        <v/>
      </c>
      <c r="AD1461" s="52" t="str">
        <f t="shared" si="369"/>
        <v/>
      </c>
    </row>
    <row r="1462" spans="1:30" x14ac:dyDescent="0.25">
      <c r="A1462" s="49" t="str">
        <f>IF(B1462=$Z$1,MAX($A$1:A1461)+1,"")</f>
        <v/>
      </c>
      <c r="B1462" s="51" t="s">
        <v>46</v>
      </c>
      <c r="C1462" s="51" t="s">
        <v>129</v>
      </c>
      <c r="D1462" s="64" t="s">
        <v>156</v>
      </c>
      <c r="E1462" s="64">
        <v>686344</v>
      </c>
      <c r="F1462" s="58" t="s">
        <v>34</v>
      </c>
      <c r="X1462" s="49" t="str">
        <f>IF(AA1462=$AA$1,MAX($X$1:X1461)+1,"")</f>
        <v/>
      </c>
      <c r="Y1462" s="50" t="str">
        <f t="shared" si="364"/>
        <v/>
      </c>
      <c r="Z1462" s="51" t="str">
        <f t="shared" si="365"/>
        <v/>
      </c>
      <c r="AA1462" s="50" t="str">
        <f t="shared" si="366"/>
        <v/>
      </c>
      <c r="AB1462" s="50" t="str">
        <f t="shared" si="367"/>
        <v/>
      </c>
      <c r="AC1462" s="51" t="str">
        <f t="shared" si="368"/>
        <v/>
      </c>
      <c r="AD1462" s="52" t="str">
        <f t="shared" si="369"/>
        <v/>
      </c>
    </row>
    <row r="1463" spans="1:30" x14ac:dyDescent="0.25">
      <c r="A1463" s="49" t="str">
        <f>IF(B1463=$Z$1,MAX($A$1:A1462)+1,"")</f>
        <v/>
      </c>
      <c r="B1463" s="51" t="s">
        <v>46</v>
      </c>
      <c r="C1463" s="51" t="s">
        <v>129</v>
      </c>
      <c r="D1463" s="64" t="s">
        <v>157</v>
      </c>
      <c r="E1463" s="64">
        <v>690872</v>
      </c>
      <c r="F1463" s="58" t="s">
        <v>34</v>
      </c>
      <c r="X1463" s="49" t="str">
        <f>IF(AA1463=$AA$1,MAX($X$1:X1462)+1,"")</f>
        <v/>
      </c>
      <c r="Y1463" s="50" t="str">
        <f t="shared" si="364"/>
        <v/>
      </c>
      <c r="Z1463" s="51" t="str">
        <f t="shared" si="365"/>
        <v/>
      </c>
      <c r="AA1463" s="50" t="str">
        <f t="shared" si="366"/>
        <v/>
      </c>
      <c r="AB1463" s="50" t="str">
        <f t="shared" si="367"/>
        <v/>
      </c>
      <c r="AC1463" s="51" t="str">
        <f t="shared" si="368"/>
        <v/>
      </c>
      <c r="AD1463" s="52" t="str">
        <f t="shared" si="369"/>
        <v/>
      </c>
    </row>
    <row r="1464" spans="1:30" x14ac:dyDescent="0.25">
      <c r="A1464" s="49" t="str">
        <f>IF(B1464=$Z$1,MAX($A$1:A1463)+1,"")</f>
        <v/>
      </c>
      <c r="B1464" s="51" t="s">
        <v>46</v>
      </c>
      <c r="C1464" s="51" t="s">
        <v>129</v>
      </c>
      <c r="D1464" s="64" t="s">
        <v>158</v>
      </c>
      <c r="E1464" s="64">
        <v>692590</v>
      </c>
      <c r="F1464" s="58" t="s">
        <v>34</v>
      </c>
      <c r="X1464" s="49" t="str">
        <f>IF(AA1464=$AA$1,MAX($X$1:X1463)+1,"")</f>
        <v/>
      </c>
      <c r="Y1464" s="50" t="str">
        <f t="shared" si="364"/>
        <v/>
      </c>
      <c r="Z1464" s="51" t="str">
        <f t="shared" si="365"/>
        <v/>
      </c>
      <c r="AA1464" s="50" t="str">
        <f t="shared" si="366"/>
        <v/>
      </c>
      <c r="AB1464" s="50" t="str">
        <f t="shared" si="367"/>
        <v/>
      </c>
      <c r="AC1464" s="51" t="str">
        <f t="shared" si="368"/>
        <v/>
      </c>
      <c r="AD1464" s="52" t="str">
        <f t="shared" si="369"/>
        <v/>
      </c>
    </row>
    <row r="1465" spans="1:30" x14ac:dyDescent="0.25">
      <c r="A1465" s="49" t="str">
        <f>IF(B1465=$Z$1,MAX($A$1:A1464)+1,"")</f>
        <v/>
      </c>
      <c r="B1465" s="51" t="s">
        <v>46</v>
      </c>
      <c r="C1465" s="51" t="s">
        <v>129</v>
      </c>
      <c r="D1465" s="64" t="s">
        <v>161</v>
      </c>
      <c r="E1465" s="64">
        <v>697931</v>
      </c>
      <c r="F1465" s="58" t="s">
        <v>34</v>
      </c>
      <c r="X1465" s="49" t="str">
        <f>IF(AA1465=$AA$1,MAX($X$1:X1464)+1,"")</f>
        <v/>
      </c>
      <c r="Y1465" s="50" t="str">
        <f t="shared" si="364"/>
        <v/>
      </c>
      <c r="Z1465" s="51" t="str">
        <f t="shared" si="365"/>
        <v/>
      </c>
      <c r="AA1465" s="50" t="str">
        <f t="shared" si="366"/>
        <v/>
      </c>
      <c r="AB1465" s="50" t="str">
        <f t="shared" si="367"/>
        <v/>
      </c>
      <c r="AC1465" s="51" t="str">
        <f t="shared" si="368"/>
        <v/>
      </c>
      <c r="AD1465" s="52" t="str">
        <f t="shared" si="369"/>
        <v/>
      </c>
    </row>
    <row r="1466" spans="1:30" x14ac:dyDescent="0.25">
      <c r="A1466" s="49" t="str">
        <f>IF(B1466=$Z$1,MAX($A$1:A1465)+1,"")</f>
        <v/>
      </c>
      <c r="B1466" s="51" t="s">
        <v>46</v>
      </c>
      <c r="C1466" s="51" t="s">
        <v>129</v>
      </c>
      <c r="D1466" s="64" t="s">
        <v>1356</v>
      </c>
      <c r="E1466" s="64">
        <v>698504</v>
      </c>
      <c r="F1466" s="58" t="s">
        <v>34</v>
      </c>
      <c r="X1466" s="49" t="str">
        <f>IF(AA1466=$AA$1,MAX($X$1:X1465)+1,"")</f>
        <v/>
      </c>
      <c r="Y1466" s="50" t="str">
        <f t="shared" si="364"/>
        <v/>
      </c>
      <c r="Z1466" s="51" t="str">
        <f t="shared" si="365"/>
        <v/>
      </c>
      <c r="AA1466" s="50" t="str">
        <f t="shared" si="366"/>
        <v/>
      </c>
      <c r="AB1466" s="50" t="str">
        <f t="shared" si="367"/>
        <v/>
      </c>
      <c r="AC1466" s="51" t="str">
        <f t="shared" si="368"/>
        <v/>
      </c>
      <c r="AD1466" s="52" t="str">
        <f t="shared" si="369"/>
        <v/>
      </c>
    </row>
    <row r="1467" spans="1:30" x14ac:dyDescent="0.25">
      <c r="A1467" s="49" t="str">
        <f>IF(B1467=$Z$1,MAX($A$1:A1466)+1,"")</f>
        <v/>
      </c>
      <c r="B1467" s="51" t="s">
        <v>46</v>
      </c>
      <c r="C1467" s="51" t="s">
        <v>129</v>
      </c>
      <c r="D1467" s="64" t="s">
        <v>162</v>
      </c>
      <c r="E1467" s="64">
        <v>698890</v>
      </c>
      <c r="F1467" s="58" t="s">
        <v>34</v>
      </c>
      <c r="X1467" s="49" t="str">
        <f>IF(AA1467=$AA$1,MAX($X$1:X1466)+1,"")</f>
        <v/>
      </c>
      <c r="Y1467" s="50" t="str">
        <f t="shared" si="364"/>
        <v/>
      </c>
      <c r="Z1467" s="51" t="str">
        <f t="shared" si="365"/>
        <v/>
      </c>
      <c r="AA1467" s="50" t="str">
        <f t="shared" si="366"/>
        <v/>
      </c>
      <c r="AB1467" s="50" t="str">
        <f t="shared" si="367"/>
        <v/>
      </c>
      <c r="AC1467" s="51" t="str">
        <f t="shared" si="368"/>
        <v/>
      </c>
      <c r="AD1467" s="52" t="str">
        <f t="shared" si="369"/>
        <v/>
      </c>
    </row>
    <row r="1468" spans="1:30" x14ac:dyDescent="0.25">
      <c r="A1468" s="49" t="str">
        <f>IF(B1468=$Z$1,MAX($A$1:A1467)+1,"")</f>
        <v/>
      </c>
      <c r="B1468" s="51" t="s">
        <v>46</v>
      </c>
      <c r="C1468" s="51" t="s">
        <v>129</v>
      </c>
      <c r="D1468" s="64" t="s">
        <v>1357</v>
      </c>
      <c r="E1468" s="64">
        <v>701831</v>
      </c>
      <c r="F1468" s="58" t="s">
        <v>34</v>
      </c>
      <c r="X1468" s="49" t="str">
        <f>IF(AA1468=$AA$1,MAX($X$1:X1467)+1,"")</f>
        <v/>
      </c>
      <c r="Y1468" s="50" t="str">
        <f t="shared" si="364"/>
        <v/>
      </c>
      <c r="Z1468" s="51" t="str">
        <f t="shared" si="365"/>
        <v/>
      </c>
      <c r="AA1468" s="50" t="str">
        <f t="shared" si="366"/>
        <v/>
      </c>
      <c r="AB1468" s="50" t="str">
        <f t="shared" si="367"/>
        <v/>
      </c>
      <c r="AC1468" s="51" t="str">
        <f t="shared" si="368"/>
        <v/>
      </c>
      <c r="AD1468" s="52" t="str">
        <f t="shared" si="369"/>
        <v/>
      </c>
    </row>
    <row r="1469" spans="1:30" x14ac:dyDescent="0.25">
      <c r="A1469" s="49" t="str">
        <f>IF(B1469=$Z$1,MAX($A$1:A1468)+1,"")</f>
        <v/>
      </c>
      <c r="B1469" s="51" t="s">
        <v>46</v>
      </c>
      <c r="C1469" s="51" t="s">
        <v>129</v>
      </c>
      <c r="D1469" s="64" t="s">
        <v>1104</v>
      </c>
      <c r="E1469" s="64">
        <v>703052</v>
      </c>
      <c r="F1469" s="58" t="s">
        <v>34</v>
      </c>
      <c r="X1469" s="49" t="str">
        <f>IF(AA1469=$AA$1,MAX($X$1:X1468)+1,"")</f>
        <v/>
      </c>
      <c r="Y1469" s="50" t="str">
        <f t="shared" si="364"/>
        <v/>
      </c>
      <c r="Z1469" s="51" t="str">
        <f t="shared" si="365"/>
        <v/>
      </c>
      <c r="AA1469" s="50" t="str">
        <f t="shared" si="366"/>
        <v/>
      </c>
      <c r="AB1469" s="50" t="str">
        <f t="shared" si="367"/>
        <v/>
      </c>
      <c r="AC1469" s="51" t="str">
        <f t="shared" si="368"/>
        <v/>
      </c>
      <c r="AD1469" s="52" t="str">
        <f t="shared" si="369"/>
        <v/>
      </c>
    </row>
    <row r="1470" spans="1:30" x14ac:dyDescent="0.25">
      <c r="A1470" s="49" t="str">
        <f>IF(B1470=$Z$1,MAX($A$1:A1469)+1,"")</f>
        <v/>
      </c>
      <c r="B1470" s="51" t="s">
        <v>46</v>
      </c>
      <c r="C1470" s="51" t="s">
        <v>129</v>
      </c>
      <c r="D1470" s="64" t="s">
        <v>1358</v>
      </c>
      <c r="E1470" s="64">
        <v>703834</v>
      </c>
      <c r="F1470" s="58" t="s">
        <v>34</v>
      </c>
      <c r="X1470" s="49" t="str">
        <f>IF(AA1470=$AA$1,MAX($X$1:X1469)+1,"")</f>
        <v/>
      </c>
      <c r="Y1470" s="50" t="str">
        <f t="shared" si="364"/>
        <v/>
      </c>
      <c r="Z1470" s="51" t="str">
        <f t="shared" si="365"/>
        <v/>
      </c>
      <c r="AA1470" s="50" t="str">
        <f t="shared" si="366"/>
        <v/>
      </c>
      <c r="AB1470" s="50" t="str">
        <f t="shared" si="367"/>
        <v/>
      </c>
      <c r="AC1470" s="51" t="str">
        <f t="shared" si="368"/>
        <v/>
      </c>
      <c r="AD1470" s="52" t="str">
        <f t="shared" si="369"/>
        <v/>
      </c>
    </row>
    <row r="1471" spans="1:30" x14ac:dyDescent="0.25">
      <c r="A1471" s="49" t="str">
        <f>IF(B1471=$Z$1,MAX($A$1:A1470)+1,"")</f>
        <v/>
      </c>
      <c r="B1471" s="51" t="s">
        <v>46</v>
      </c>
      <c r="C1471" s="51" t="s">
        <v>129</v>
      </c>
      <c r="D1471" s="64" t="s">
        <v>1359</v>
      </c>
      <c r="E1471" s="64">
        <v>704865</v>
      </c>
      <c r="F1471" s="58" t="s">
        <v>34</v>
      </c>
      <c r="X1471" s="49" t="str">
        <f>IF(AA1471=$AA$1,MAX($X$1:X1470)+1,"")</f>
        <v/>
      </c>
      <c r="Y1471" s="50" t="str">
        <f t="shared" si="364"/>
        <v/>
      </c>
      <c r="Z1471" s="51" t="str">
        <f t="shared" si="365"/>
        <v/>
      </c>
      <c r="AA1471" s="50" t="str">
        <f t="shared" si="366"/>
        <v/>
      </c>
      <c r="AB1471" s="50" t="str">
        <f t="shared" si="367"/>
        <v/>
      </c>
      <c r="AC1471" s="51" t="str">
        <f t="shared" si="368"/>
        <v/>
      </c>
      <c r="AD1471" s="52" t="str">
        <f t="shared" si="369"/>
        <v/>
      </c>
    </row>
    <row r="1472" spans="1:30" x14ac:dyDescent="0.25">
      <c r="A1472" s="49" t="str">
        <f>IF(B1472=$Z$1,MAX($A$1:A1471)+1,"")</f>
        <v/>
      </c>
      <c r="B1472" s="51" t="s">
        <v>46</v>
      </c>
      <c r="C1472" s="51" t="s">
        <v>129</v>
      </c>
      <c r="D1472" s="64" t="s">
        <v>165</v>
      </c>
      <c r="E1472" s="64">
        <v>705659</v>
      </c>
      <c r="F1472" s="58" t="s">
        <v>34</v>
      </c>
      <c r="X1472" s="49" t="str">
        <f>IF(AA1472=$AA$1,MAX($X$1:X1471)+1,"")</f>
        <v/>
      </c>
      <c r="Y1472" s="50" t="str">
        <f t="shared" si="364"/>
        <v/>
      </c>
      <c r="Z1472" s="51" t="str">
        <f t="shared" si="365"/>
        <v/>
      </c>
      <c r="AA1472" s="50" t="str">
        <f t="shared" si="366"/>
        <v/>
      </c>
      <c r="AB1472" s="50" t="str">
        <f t="shared" si="367"/>
        <v/>
      </c>
      <c r="AC1472" s="51" t="str">
        <f t="shared" si="368"/>
        <v/>
      </c>
      <c r="AD1472" s="52" t="str">
        <f t="shared" si="369"/>
        <v/>
      </c>
    </row>
    <row r="1473" spans="1:30" x14ac:dyDescent="0.25">
      <c r="A1473" s="49" t="str">
        <f>IF(B1473=$Z$1,MAX($A$1:A1472)+1,"")</f>
        <v/>
      </c>
      <c r="B1473" s="51" t="s">
        <v>46</v>
      </c>
      <c r="C1473" s="51" t="s">
        <v>129</v>
      </c>
      <c r="D1473" s="64" t="s">
        <v>166</v>
      </c>
      <c r="E1473" s="64">
        <v>705667</v>
      </c>
      <c r="F1473" s="58" t="s">
        <v>34</v>
      </c>
      <c r="X1473" s="49" t="str">
        <f>IF(AA1473=$AA$1,MAX($X$1:X1472)+1,"")</f>
        <v/>
      </c>
      <c r="Y1473" s="50" t="str">
        <f t="shared" si="364"/>
        <v/>
      </c>
      <c r="Z1473" s="51" t="str">
        <f t="shared" si="365"/>
        <v/>
      </c>
      <c r="AA1473" s="50" t="str">
        <f t="shared" si="366"/>
        <v/>
      </c>
      <c r="AB1473" s="50" t="str">
        <f t="shared" si="367"/>
        <v/>
      </c>
      <c r="AC1473" s="51" t="str">
        <f t="shared" si="368"/>
        <v/>
      </c>
      <c r="AD1473" s="52" t="str">
        <f t="shared" si="369"/>
        <v/>
      </c>
    </row>
    <row r="1474" spans="1:30" x14ac:dyDescent="0.25">
      <c r="A1474" s="49" t="str">
        <f>IF(B1474=$Z$1,MAX($A$1:A1473)+1,"")</f>
        <v/>
      </c>
      <c r="B1474" s="51" t="s">
        <v>46</v>
      </c>
      <c r="C1474" s="51" t="s">
        <v>129</v>
      </c>
      <c r="D1474" s="64" t="s">
        <v>1360</v>
      </c>
      <c r="E1474" s="64">
        <v>706043</v>
      </c>
      <c r="F1474" s="58" t="s">
        <v>34</v>
      </c>
      <c r="X1474" s="49" t="str">
        <f>IF(AA1474=$AA$1,MAX($X$1:X1473)+1,"")</f>
        <v/>
      </c>
      <c r="Y1474" s="50" t="str">
        <f t="shared" si="364"/>
        <v/>
      </c>
      <c r="Z1474" s="51" t="str">
        <f t="shared" si="365"/>
        <v/>
      </c>
      <c r="AA1474" s="50" t="str">
        <f t="shared" si="366"/>
        <v/>
      </c>
      <c r="AB1474" s="50" t="str">
        <f t="shared" si="367"/>
        <v/>
      </c>
      <c r="AC1474" s="51" t="str">
        <f t="shared" si="368"/>
        <v/>
      </c>
      <c r="AD1474" s="52" t="str">
        <f t="shared" si="369"/>
        <v/>
      </c>
    </row>
    <row r="1475" spans="1:30" x14ac:dyDescent="0.25">
      <c r="A1475" s="49" t="str">
        <f>IF(B1475=$Z$1,MAX($A$1:A1474)+1,"")</f>
        <v/>
      </c>
      <c r="B1475" s="51" t="s">
        <v>46</v>
      </c>
      <c r="C1475" s="51" t="s">
        <v>129</v>
      </c>
      <c r="D1475" s="64" t="s">
        <v>1361</v>
      </c>
      <c r="E1475" s="64">
        <v>709077</v>
      </c>
      <c r="F1475" s="58" t="s">
        <v>34</v>
      </c>
      <c r="X1475" s="49" t="str">
        <f>IF(AA1475=$AA$1,MAX($X$1:X1474)+1,"")</f>
        <v/>
      </c>
      <c r="Y1475" s="50" t="str">
        <f t="shared" si="364"/>
        <v/>
      </c>
      <c r="Z1475" s="51" t="str">
        <f t="shared" si="365"/>
        <v/>
      </c>
      <c r="AA1475" s="50" t="str">
        <f t="shared" si="366"/>
        <v/>
      </c>
      <c r="AB1475" s="50" t="str">
        <f t="shared" si="367"/>
        <v/>
      </c>
      <c r="AC1475" s="51" t="str">
        <f t="shared" si="368"/>
        <v/>
      </c>
      <c r="AD1475" s="52" t="str">
        <f t="shared" si="369"/>
        <v/>
      </c>
    </row>
    <row r="1476" spans="1:30" x14ac:dyDescent="0.25">
      <c r="A1476" s="49" t="str">
        <f>IF(B1476=$Z$1,MAX($A$1:A1475)+1,"")</f>
        <v/>
      </c>
      <c r="B1476" s="51" t="s">
        <v>46</v>
      </c>
      <c r="C1476" s="51" t="s">
        <v>129</v>
      </c>
      <c r="D1476" s="64" t="s">
        <v>167</v>
      </c>
      <c r="E1476" s="64">
        <v>711527</v>
      </c>
      <c r="F1476" s="58" t="s">
        <v>34</v>
      </c>
      <c r="X1476" s="49" t="str">
        <f>IF(AA1476=$AA$1,MAX($X$1:X1475)+1,"")</f>
        <v/>
      </c>
      <c r="Y1476" s="50" t="str">
        <f t="shared" si="364"/>
        <v/>
      </c>
      <c r="Z1476" s="51" t="str">
        <f t="shared" si="365"/>
        <v/>
      </c>
      <c r="AA1476" s="50" t="str">
        <f t="shared" si="366"/>
        <v/>
      </c>
      <c r="AB1476" s="50" t="str">
        <f t="shared" si="367"/>
        <v/>
      </c>
      <c r="AC1476" s="51" t="str">
        <f t="shared" si="368"/>
        <v/>
      </c>
      <c r="AD1476" s="52" t="str">
        <f t="shared" si="369"/>
        <v/>
      </c>
    </row>
    <row r="1477" spans="1:30" x14ac:dyDescent="0.25">
      <c r="A1477" s="49" t="str">
        <f>IF(B1477=$Z$1,MAX($A$1:A1476)+1,"")</f>
        <v/>
      </c>
      <c r="B1477" s="51" t="s">
        <v>46</v>
      </c>
      <c r="C1477" s="51" t="s">
        <v>129</v>
      </c>
      <c r="D1477" s="64" t="s">
        <v>1105</v>
      </c>
      <c r="E1477" s="64">
        <v>712612</v>
      </c>
      <c r="F1477" s="58" t="s">
        <v>34</v>
      </c>
      <c r="X1477" s="49" t="str">
        <f>IF(AA1477=$AA$1,MAX($X$1:X1476)+1,"")</f>
        <v/>
      </c>
      <c r="Y1477" s="50" t="str">
        <f t="shared" si="364"/>
        <v/>
      </c>
      <c r="Z1477" s="51" t="str">
        <f t="shared" si="365"/>
        <v/>
      </c>
      <c r="AA1477" s="50" t="str">
        <f t="shared" si="366"/>
        <v/>
      </c>
      <c r="AB1477" s="50" t="str">
        <f t="shared" si="367"/>
        <v/>
      </c>
      <c r="AC1477" s="51" t="str">
        <f t="shared" si="368"/>
        <v/>
      </c>
      <c r="AD1477" s="52" t="str">
        <f t="shared" si="369"/>
        <v/>
      </c>
    </row>
    <row r="1478" spans="1:30" x14ac:dyDescent="0.25">
      <c r="A1478" s="49" t="str">
        <f>IF(B1478=$Z$1,MAX($A$1:A1477)+1,"")</f>
        <v/>
      </c>
      <c r="B1478" s="51" t="s">
        <v>46</v>
      </c>
      <c r="C1478" s="51" t="s">
        <v>129</v>
      </c>
      <c r="D1478" s="64" t="s">
        <v>169</v>
      </c>
      <c r="E1478" s="64">
        <v>718220</v>
      </c>
      <c r="F1478" s="58" t="s">
        <v>34</v>
      </c>
      <c r="X1478" s="49" t="str">
        <f>IF(AA1478=$AA$1,MAX($X$1:X1477)+1,"")</f>
        <v/>
      </c>
      <c r="Y1478" s="50" t="str">
        <f t="shared" si="364"/>
        <v/>
      </c>
      <c r="Z1478" s="51" t="str">
        <f t="shared" si="365"/>
        <v/>
      </c>
      <c r="AA1478" s="50" t="str">
        <f t="shared" si="366"/>
        <v/>
      </c>
      <c r="AB1478" s="50" t="str">
        <f t="shared" si="367"/>
        <v/>
      </c>
      <c r="AC1478" s="51" t="str">
        <f t="shared" si="368"/>
        <v/>
      </c>
      <c r="AD1478" s="52" t="str">
        <f t="shared" si="369"/>
        <v/>
      </c>
    </row>
    <row r="1479" spans="1:30" x14ac:dyDescent="0.25">
      <c r="A1479" s="49" t="str">
        <f>IF(B1479=$Z$1,MAX($A$1:A1478)+1,"")</f>
        <v/>
      </c>
      <c r="B1479" s="51" t="s">
        <v>46</v>
      </c>
      <c r="C1479" s="51" t="s">
        <v>129</v>
      </c>
      <c r="D1479" s="64" t="s">
        <v>170</v>
      </c>
      <c r="E1479" s="64">
        <v>724254</v>
      </c>
      <c r="F1479" s="58" t="s">
        <v>34</v>
      </c>
      <c r="X1479" s="49" t="str">
        <f>IF(AA1479=$AA$1,MAX($X$1:X1478)+1,"")</f>
        <v/>
      </c>
      <c r="Y1479" s="50" t="str">
        <f t="shared" si="364"/>
        <v/>
      </c>
      <c r="Z1479" s="51" t="str">
        <f t="shared" si="365"/>
        <v/>
      </c>
      <c r="AA1479" s="50" t="str">
        <f t="shared" si="366"/>
        <v/>
      </c>
      <c r="AB1479" s="50" t="str">
        <f t="shared" si="367"/>
        <v/>
      </c>
      <c r="AC1479" s="51" t="str">
        <f t="shared" si="368"/>
        <v/>
      </c>
      <c r="AD1479" s="52" t="str">
        <f t="shared" si="369"/>
        <v/>
      </c>
    </row>
    <row r="1480" spans="1:30" x14ac:dyDescent="0.25">
      <c r="A1480" s="49" t="str">
        <f>IF(B1480=$Z$1,MAX($A$1:A1479)+1,"")</f>
        <v/>
      </c>
      <c r="B1480" s="51" t="s">
        <v>46</v>
      </c>
      <c r="C1480" s="51" t="s">
        <v>129</v>
      </c>
      <c r="D1480" s="64" t="s">
        <v>171</v>
      </c>
      <c r="E1480" s="64">
        <v>724866</v>
      </c>
      <c r="F1480" s="58" t="s">
        <v>34</v>
      </c>
      <c r="X1480" s="49" t="str">
        <f>IF(AA1480=$AA$1,MAX($X$1:X1479)+1,"")</f>
        <v/>
      </c>
      <c r="Y1480" s="50" t="str">
        <f t="shared" si="364"/>
        <v/>
      </c>
      <c r="Z1480" s="51" t="str">
        <f t="shared" si="365"/>
        <v/>
      </c>
      <c r="AA1480" s="50" t="str">
        <f t="shared" si="366"/>
        <v/>
      </c>
      <c r="AB1480" s="50" t="str">
        <f t="shared" si="367"/>
        <v/>
      </c>
      <c r="AC1480" s="51" t="str">
        <f t="shared" si="368"/>
        <v/>
      </c>
      <c r="AD1480" s="52" t="str">
        <f t="shared" si="369"/>
        <v/>
      </c>
    </row>
    <row r="1481" spans="1:30" x14ac:dyDescent="0.25">
      <c r="A1481" s="49" t="str">
        <f>IF(B1481=$Z$1,MAX($A$1:A1480)+1,"")</f>
        <v/>
      </c>
      <c r="B1481" s="51" t="s">
        <v>46</v>
      </c>
      <c r="C1481" s="51" t="s">
        <v>129</v>
      </c>
      <c r="D1481" s="64" t="s">
        <v>1362</v>
      </c>
      <c r="E1481" s="64">
        <v>725641</v>
      </c>
      <c r="F1481" s="58" t="s">
        <v>34</v>
      </c>
      <c r="X1481" s="49" t="str">
        <f>IF(AA1481=$AA$1,MAX($X$1:X1480)+1,"")</f>
        <v/>
      </c>
      <c r="Y1481" s="50" t="str">
        <f t="shared" si="364"/>
        <v/>
      </c>
      <c r="Z1481" s="51" t="str">
        <f t="shared" si="365"/>
        <v/>
      </c>
      <c r="AA1481" s="50" t="str">
        <f t="shared" si="366"/>
        <v/>
      </c>
      <c r="AB1481" s="50" t="str">
        <f t="shared" si="367"/>
        <v/>
      </c>
      <c r="AC1481" s="51" t="str">
        <f t="shared" si="368"/>
        <v/>
      </c>
      <c r="AD1481" s="52" t="str">
        <f t="shared" si="369"/>
        <v/>
      </c>
    </row>
    <row r="1482" spans="1:30" x14ac:dyDescent="0.25">
      <c r="A1482" s="49" t="str">
        <f>IF(B1482=$Z$1,MAX($A$1:A1481)+1,"")</f>
        <v/>
      </c>
      <c r="B1482" s="51" t="s">
        <v>46</v>
      </c>
      <c r="C1482" s="51" t="s">
        <v>129</v>
      </c>
      <c r="D1482" s="64" t="s">
        <v>172</v>
      </c>
      <c r="E1482" s="64">
        <v>725854</v>
      </c>
      <c r="F1482" s="58" t="s">
        <v>34</v>
      </c>
      <c r="X1482" s="49" t="str">
        <f>IF(AA1482=$AA$1,MAX($X$1:X1481)+1,"")</f>
        <v/>
      </c>
      <c r="Y1482" s="50" t="str">
        <f t="shared" si="364"/>
        <v/>
      </c>
      <c r="Z1482" s="51" t="str">
        <f t="shared" si="365"/>
        <v/>
      </c>
      <c r="AA1482" s="50" t="str">
        <f t="shared" si="366"/>
        <v/>
      </c>
      <c r="AB1482" s="50" t="str">
        <f t="shared" si="367"/>
        <v/>
      </c>
      <c r="AC1482" s="51" t="str">
        <f t="shared" si="368"/>
        <v/>
      </c>
      <c r="AD1482" s="52" t="str">
        <f t="shared" si="369"/>
        <v/>
      </c>
    </row>
    <row r="1483" spans="1:30" x14ac:dyDescent="0.25">
      <c r="A1483" s="49" t="str">
        <f>IF(B1483=$Z$1,MAX($A$1:A1482)+1,"")</f>
        <v/>
      </c>
      <c r="B1483" s="51" t="s">
        <v>46</v>
      </c>
      <c r="C1483" s="51" t="s">
        <v>129</v>
      </c>
      <c r="D1483" s="64" t="s">
        <v>173</v>
      </c>
      <c r="E1483" s="64">
        <v>726915</v>
      </c>
      <c r="F1483" s="58" t="s">
        <v>34</v>
      </c>
      <c r="X1483" s="49" t="str">
        <f>IF(AA1483=$AA$1,MAX($X$1:X1482)+1,"")</f>
        <v/>
      </c>
      <c r="Y1483" s="50" t="str">
        <f t="shared" si="364"/>
        <v/>
      </c>
      <c r="Z1483" s="51" t="str">
        <f t="shared" si="365"/>
        <v/>
      </c>
      <c r="AA1483" s="50" t="str">
        <f t="shared" si="366"/>
        <v/>
      </c>
      <c r="AB1483" s="50" t="str">
        <f t="shared" si="367"/>
        <v/>
      </c>
      <c r="AC1483" s="51" t="str">
        <f t="shared" si="368"/>
        <v/>
      </c>
      <c r="AD1483" s="52" t="str">
        <f t="shared" si="369"/>
        <v/>
      </c>
    </row>
    <row r="1484" spans="1:30" x14ac:dyDescent="0.25">
      <c r="A1484" s="49" t="str">
        <f>IF(B1484=$Z$1,MAX($A$1:A1483)+1,"")</f>
        <v/>
      </c>
      <c r="B1484" s="51" t="s">
        <v>46</v>
      </c>
      <c r="C1484" s="51" t="s">
        <v>129</v>
      </c>
      <c r="D1484" s="64" t="s">
        <v>1363</v>
      </c>
      <c r="E1484" s="64">
        <v>733016</v>
      </c>
      <c r="F1484" s="58" t="s">
        <v>34</v>
      </c>
      <c r="X1484" s="49" t="str">
        <f>IF(AA1484=$AA$1,MAX($X$1:X1483)+1,"")</f>
        <v/>
      </c>
      <c r="Y1484" s="50" t="str">
        <f t="shared" si="364"/>
        <v/>
      </c>
      <c r="Z1484" s="51" t="str">
        <f t="shared" si="365"/>
        <v/>
      </c>
      <c r="AA1484" s="50" t="str">
        <f t="shared" si="366"/>
        <v/>
      </c>
      <c r="AB1484" s="50" t="str">
        <f t="shared" si="367"/>
        <v/>
      </c>
      <c r="AC1484" s="51" t="str">
        <f t="shared" si="368"/>
        <v/>
      </c>
      <c r="AD1484" s="52" t="str">
        <f t="shared" si="369"/>
        <v/>
      </c>
    </row>
    <row r="1485" spans="1:30" x14ac:dyDescent="0.25">
      <c r="A1485" s="49" t="str">
        <f>IF(B1485=$Z$1,MAX($A$1:A1484)+1,"")</f>
        <v/>
      </c>
      <c r="B1485" s="51" t="s">
        <v>46</v>
      </c>
      <c r="C1485" s="51" t="s">
        <v>129</v>
      </c>
      <c r="D1485" s="64" t="s">
        <v>174</v>
      </c>
      <c r="E1485" s="64">
        <v>733954</v>
      </c>
      <c r="F1485" s="58" t="s">
        <v>34</v>
      </c>
      <c r="X1485" s="49" t="str">
        <f>IF(AA1485=$AA$1,MAX($X$1:X1484)+1,"")</f>
        <v/>
      </c>
      <c r="Y1485" s="50" t="str">
        <f t="shared" si="364"/>
        <v/>
      </c>
      <c r="Z1485" s="51" t="str">
        <f t="shared" si="365"/>
        <v/>
      </c>
      <c r="AA1485" s="50" t="str">
        <f t="shared" si="366"/>
        <v/>
      </c>
      <c r="AB1485" s="50" t="str">
        <f t="shared" si="367"/>
        <v/>
      </c>
      <c r="AC1485" s="51" t="str">
        <f t="shared" si="368"/>
        <v/>
      </c>
      <c r="AD1485" s="52" t="str">
        <f t="shared" si="369"/>
        <v/>
      </c>
    </row>
    <row r="1486" spans="1:30" x14ac:dyDescent="0.25">
      <c r="A1486" s="49" t="str">
        <f>IF(B1486=$Z$1,MAX($A$1:A1485)+1,"")</f>
        <v/>
      </c>
      <c r="B1486" s="51" t="s">
        <v>46</v>
      </c>
      <c r="C1486" s="51" t="s">
        <v>129</v>
      </c>
      <c r="D1486" s="64" t="s">
        <v>175</v>
      </c>
      <c r="E1486" s="64">
        <v>735311</v>
      </c>
      <c r="F1486" s="58" t="s">
        <v>34</v>
      </c>
      <c r="X1486" s="49" t="str">
        <f>IF(AA1486=$AA$1,MAX($X$1:X1485)+1,"")</f>
        <v/>
      </c>
      <c r="Y1486" s="50" t="str">
        <f t="shared" si="364"/>
        <v/>
      </c>
      <c r="Z1486" s="51" t="str">
        <f t="shared" si="365"/>
        <v/>
      </c>
      <c r="AA1486" s="50" t="str">
        <f t="shared" si="366"/>
        <v/>
      </c>
      <c r="AB1486" s="50" t="str">
        <f t="shared" si="367"/>
        <v/>
      </c>
      <c r="AC1486" s="51" t="str">
        <f t="shared" si="368"/>
        <v/>
      </c>
      <c r="AD1486" s="52" t="str">
        <f t="shared" si="369"/>
        <v/>
      </c>
    </row>
    <row r="1487" spans="1:30" x14ac:dyDescent="0.25">
      <c r="A1487" s="49" t="str">
        <f>IF(B1487=$Z$1,MAX($A$1:A1486)+1,"")</f>
        <v/>
      </c>
      <c r="B1487" s="51" t="s">
        <v>46</v>
      </c>
      <c r="C1487" s="51" t="s">
        <v>129</v>
      </c>
      <c r="D1487" s="64" t="s">
        <v>1107</v>
      </c>
      <c r="E1487" s="64">
        <v>736261</v>
      </c>
      <c r="F1487" s="58" t="s">
        <v>34</v>
      </c>
      <c r="X1487" s="49" t="str">
        <f>IF(AA1487=$AA$1,MAX($X$1:X1486)+1,"")</f>
        <v/>
      </c>
      <c r="Y1487" s="50" t="str">
        <f t="shared" si="364"/>
        <v/>
      </c>
      <c r="Z1487" s="51" t="str">
        <f t="shared" si="365"/>
        <v/>
      </c>
      <c r="AA1487" s="50" t="str">
        <f t="shared" si="366"/>
        <v/>
      </c>
      <c r="AB1487" s="50" t="str">
        <f t="shared" si="367"/>
        <v/>
      </c>
      <c r="AC1487" s="51" t="str">
        <f t="shared" si="368"/>
        <v/>
      </c>
      <c r="AD1487" s="52" t="str">
        <f t="shared" si="369"/>
        <v/>
      </c>
    </row>
    <row r="1488" spans="1:30" x14ac:dyDescent="0.25">
      <c r="A1488" s="49" t="str">
        <f>IF(B1488=$Z$1,MAX($A$1:A1487)+1,"")</f>
        <v/>
      </c>
      <c r="B1488" s="51" t="s">
        <v>46</v>
      </c>
      <c r="C1488" s="51" t="s">
        <v>129</v>
      </c>
      <c r="D1488" s="64" t="s">
        <v>176</v>
      </c>
      <c r="E1488" s="64">
        <v>738921</v>
      </c>
      <c r="F1488" s="58" t="s">
        <v>34</v>
      </c>
      <c r="X1488" s="49" t="str">
        <f>IF(AA1488=$AA$1,MAX($X$1:X1487)+1,"")</f>
        <v/>
      </c>
      <c r="Y1488" s="50" t="str">
        <f t="shared" si="364"/>
        <v/>
      </c>
      <c r="Z1488" s="51" t="str">
        <f t="shared" si="365"/>
        <v/>
      </c>
      <c r="AA1488" s="50" t="str">
        <f t="shared" si="366"/>
        <v/>
      </c>
      <c r="AB1488" s="50" t="str">
        <f t="shared" si="367"/>
        <v/>
      </c>
      <c r="AC1488" s="51" t="str">
        <f t="shared" si="368"/>
        <v/>
      </c>
      <c r="AD1488" s="52" t="str">
        <f t="shared" si="369"/>
        <v/>
      </c>
    </row>
    <row r="1489" spans="1:30" x14ac:dyDescent="0.25">
      <c r="A1489" s="49" t="str">
        <f>IF(B1489=$Z$1,MAX($A$1:A1488)+1,"")</f>
        <v/>
      </c>
      <c r="B1489" s="51" t="s">
        <v>46</v>
      </c>
      <c r="C1489" s="51" t="s">
        <v>129</v>
      </c>
      <c r="D1489" s="64" t="s">
        <v>1364</v>
      </c>
      <c r="E1489" s="64">
        <v>738948</v>
      </c>
      <c r="F1489" s="58" t="s">
        <v>34</v>
      </c>
      <c r="X1489" s="49" t="str">
        <f>IF(AA1489=$AA$1,MAX($X$1:X1488)+1,"")</f>
        <v/>
      </c>
      <c r="Y1489" s="50" t="str">
        <f t="shared" si="364"/>
        <v/>
      </c>
      <c r="Z1489" s="51" t="str">
        <f t="shared" si="365"/>
        <v/>
      </c>
      <c r="AA1489" s="50" t="str">
        <f t="shared" si="366"/>
        <v/>
      </c>
      <c r="AB1489" s="50" t="str">
        <f t="shared" si="367"/>
        <v/>
      </c>
      <c r="AC1489" s="51" t="str">
        <f t="shared" si="368"/>
        <v/>
      </c>
      <c r="AD1489" s="52" t="str">
        <f t="shared" si="369"/>
        <v/>
      </c>
    </row>
    <row r="1490" spans="1:30" x14ac:dyDescent="0.25">
      <c r="A1490" s="49" t="str">
        <f>IF(B1490=$Z$1,MAX($A$1:A1489)+1,"")</f>
        <v/>
      </c>
      <c r="B1490" s="51" t="s">
        <v>46</v>
      </c>
      <c r="C1490" s="51" t="s">
        <v>129</v>
      </c>
      <c r="D1490" s="64" t="s">
        <v>177</v>
      </c>
      <c r="E1490" s="64">
        <v>738956</v>
      </c>
      <c r="F1490" s="58" t="s">
        <v>34</v>
      </c>
      <c r="X1490" s="49" t="str">
        <f>IF(AA1490=$AA$1,MAX($X$1:X1489)+1,"")</f>
        <v/>
      </c>
      <c r="Y1490" s="50" t="str">
        <f t="shared" si="364"/>
        <v/>
      </c>
      <c r="Z1490" s="51" t="str">
        <f t="shared" si="365"/>
        <v/>
      </c>
      <c r="AA1490" s="50" t="str">
        <f t="shared" si="366"/>
        <v/>
      </c>
      <c r="AB1490" s="50" t="str">
        <f t="shared" si="367"/>
        <v/>
      </c>
      <c r="AC1490" s="51" t="str">
        <f t="shared" si="368"/>
        <v/>
      </c>
      <c r="AD1490" s="52" t="str">
        <f t="shared" si="369"/>
        <v/>
      </c>
    </row>
    <row r="1491" spans="1:30" x14ac:dyDescent="0.25">
      <c r="A1491" s="49" t="str">
        <f>IF(B1491=$Z$1,MAX($A$1:A1490)+1,"")</f>
        <v/>
      </c>
      <c r="B1491" s="51" t="s">
        <v>46</v>
      </c>
      <c r="C1491" s="51" t="s">
        <v>129</v>
      </c>
      <c r="D1491" s="64" t="s">
        <v>178</v>
      </c>
      <c r="E1491" s="64">
        <v>740004</v>
      </c>
      <c r="F1491" s="58" t="s">
        <v>34</v>
      </c>
      <c r="X1491" s="49" t="str">
        <f>IF(AA1491=$AA$1,MAX($X$1:X1490)+1,"")</f>
        <v/>
      </c>
      <c r="Y1491" s="50" t="str">
        <f t="shared" si="364"/>
        <v/>
      </c>
      <c r="Z1491" s="51" t="str">
        <f t="shared" si="365"/>
        <v/>
      </c>
      <c r="AA1491" s="50" t="str">
        <f t="shared" si="366"/>
        <v/>
      </c>
      <c r="AB1491" s="50" t="str">
        <f t="shared" si="367"/>
        <v/>
      </c>
      <c r="AC1491" s="51" t="str">
        <f t="shared" si="368"/>
        <v/>
      </c>
      <c r="AD1491" s="52" t="str">
        <f t="shared" si="369"/>
        <v/>
      </c>
    </row>
    <row r="1492" spans="1:30" x14ac:dyDescent="0.25">
      <c r="A1492" s="49" t="str">
        <f>IF(B1492=$Z$1,MAX($A$1:A1491)+1,"")</f>
        <v/>
      </c>
      <c r="B1492" s="51" t="s">
        <v>46</v>
      </c>
      <c r="C1492" s="51" t="s">
        <v>129</v>
      </c>
      <c r="D1492" s="64" t="s">
        <v>1365</v>
      </c>
      <c r="E1492" s="64">
        <v>741221</v>
      </c>
      <c r="F1492" s="58" t="s">
        <v>34</v>
      </c>
      <c r="X1492" s="49" t="str">
        <f>IF(AA1492=$AA$1,MAX($X$1:X1491)+1,"")</f>
        <v/>
      </c>
      <c r="Y1492" s="50" t="str">
        <f t="shared" si="364"/>
        <v/>
      </c>
      <c r="Z1492" s="51" t="str">
        <f t="shared" si="365"/>
        <v/>
      </c>
      <c r="AA1492" s="50" t="str">
        <f t="shared" si="366"/>
        <v/>
      </c>
      <c r="AB1492" s="50" t="str">
        <f t="shared" si="367"/>
        <v/>
      </c>
      <c r="AC1492" s="51" t="str">
        <f t="shared" si="368"/>
        <v/>
      </c>
      <c r="AD1492" s="52" t="str">
        <f t="shared" si="369"/>
        <v/>
      </c>
    </row>
    <row r="1493" spans="1:30" x14ac:dyDescent="0.25">
      <c r="A1493" s="49" t="str">
        <f>IF(B1493=$Z$1,MAX($A$1:A1492)+1,"")</f>
        <v/>
      </c>
      <c r="B1493" s="51" t="s">
        <v>46</v>
      </c>
      <c r="C1493" s="51" t="s">
        <v>129</v>
      </c>
      <c r="D1493" s="64" t="s">
        <v>179</v>
      </c>
      <c r="E1493" s="64">
        <v>745421</v>
      </c>
      <c r="F1493" s="58" t="s">
        <v>34</v>
      </c>
      <c r="X1493" s="49" t="str">
        <f>IF(AA1493=$AA$1,MAX($X$1:X1492)+1,"")</f>
        <v/>
      </c>
      <c r="Y1493" s="50" t="str">
        <f t="shared" si="364"/>
        <v/>
      </c>
      <c r="Z1493" s="51" t="str">
        <f t="shared" si="365"/>
        <v/>
      </c>
      <c r="AA1493" s="50" t="str">
        <f t="shared" si="366"/>
        <v/>
      </c>
      <c r="AB1493" s="50" t="str">
        <f t="shared" si="367"/>
        <v/>
      </c>
      <c r="AC1493" s="51" t="str">
        <f t="shared" si="368"/>
        <v/>
      </c>
      <c r="AD1493" s="52" t="str">
        <f t="shared" si="369"/>
        <v/>
      </c>
    </row>
    <row r="1494" spans="1:30" x14ac:dyDescent="0.25">
      <c r="A1494" s="49" t="str">
        <f>IF(B1494=$Z$1,MAX($A$1:A1493)+1,"")</f>
        <v/>
      </c>
      <c r="B1494" s="51" t="s">
        <v>46</v>
      </c>
      <c r="C1494" s="51" t="s">
        <v>129</v>
      </c>
      <c r="D1494" s="64" t="s">
        <v>182</v>
      </c>
      <c r="E1494" s="64">
        <v>747815</v>
      </c>
      <c r="F1494" s="58" t="s">
        <v>34</v>
      </c>
      <c r="X1494" s="49" t="str">
        <f>IF(AA1494=$AA$1,MAX($X$1:X1493)+1,"")</f>
        <v/>
      </c>
      <c r="Y1494" s="50" t="str">
        <f t="shared" si="364"/>
        <v/>
      </c>
      <c r="Z1494" s="51" t="str">
        <f t="shared" si="365"/>
        <v/>
      </c>
      <c r="AA1494" s="50" t="str">
        <f t="shared" si="366"/>
        <v/>
      </c>
      <c r="AB1494" s="50" t="str">
        <f t="shared" si="367"/>
        <v/>
      </c>
      <c r="AC1494" s="51" t="str">
        <f t="shared" si="368"/>
        <v/>
      </c>
      <c r="AD1494" s="52" t="str">
        <f t="shared" si="369"/>
        <v/>
      </c>
    </row>
    <row r="1495" spans="1:30" x14ac:dyDescent="0.25">
      <c r="A1495" s="49" t="str">
        <f>IF(B1495=$Z$1,MAX($A$1:A1494)+1,"")</f>
        <v/>
      </c>
      <c r="B1495" s="51" t="s">
        <v>46</v>
      </c>
      <c r="C1495" s="51" t="s">
        <v>129</v>
      </c>
      <c r="D1495" s="64" t="s">
        <v>183</v>
      </c>
      <c r="E1495" s="64">
        <v>751090</v>
      </c>
      <c r="F1495" s="58" t="s">
        <v>34</v>
      </c>
      <c r="X1495" s="49" t="str">
        <f>IF(AA1495=$AA$1,MAX($X$1:X1494)+1,"")</f>
        <v/>
      </c>
      <c r="Y1495" s="50" t="str">
        <f t="shared" si="364"/>
        <v/>
      </c>
      <c r="Z1495" s="51" t="str">
        <f t="shared" si="365"/>
        <v/>
      </c>
      <c r="AA1495" s="50" t="str">
        <f t="shared" si="366"/>
        <v/>
      </c>
      <c r="AB1495" s="50" t="str">
        <f t="shared" si="367"/>
        <v/>
      </c>
      <c r="AC1495" s="51" t="str">
        <f t="shared" si="368"/>
        <v/>
      </c>
      <c r="AD1495" s="52" t="str">
        <f t="shared" si="369"/>
        <v/>
      </c>
    </row>
    <row r="1496" spans="1:30" x14ac:dyDescent="0.25">
      <c r="A1496" s="49" t="str">
        <f>IF(B1496=$Z$1,MAX($A$1:A1495)+1,"")</f>
        <v/>
      </c>
      <c r="B1496" s="51" t="s">
        <v>46</v>
      </c>
      <c r="C1496" s="51" t="s">
        <v>129</v>
      </c>
      <c r="D1496" s="64" t="s">
        <v>184</v>
      </c>
      <c r="E1496" s="64">
        <v>752142</v>
      </c>
      <c r="F1496" s="58" t="s">
        <v>34</v>
      </c>
      <c r="X1496" s="49" t="str">
        <f>IF(AA1496=$AA$1,MAX($X$1:X1495)+1,"")</f>
        <v/>
      </c>
      <c r="Y1496" s="50" t="str">
        <f t="shared" si="364"/>
        <v/>
      </c>
      <c r="Z1496" s="51" t="str">
        <f t="shared" si="365"/>
        <v/>
      </c>
      <c r="AA1496" s="50" t="str">
        <f t="shared" si="366"/>
        <v/>
      </c>
      <c r="AB1496" s="50" t="str">
        <f t="shared" si="367"/>
        <v/>
      </c>
      <c r="AC1496" s="51" t="str">
        <f t="shared" si="368"/>
        <v/>
      </c>
      <c r="AD1496" s="52" t="str">
        <f t="shared" si="369"/>
        <v/>
      </c>
    </row>
    <row r="1497" spans="1:30" x14ac:dyDescent="0.25">
      <c r="A1497" s="49" t="str">
        <f>IF(B1497=$Z$1,MAX($A$1:A1496)+1,"")</f>
        <v/>
      </c>
      <c r="B1497" s="51" t="s">
        <v>46</v>
      </c>
      <c r="C1497" s="51" t="s">
        <v>129</v>
      </c>
      <c r="D1497" s="64" t="s">
        <v>185</v>
      </c>
      <c r="E1497" s="64">
        <v>752193</v>
      </c>
      <c r="F1497" s="58" t="s">
        <v>34</v>
      </c>
      <c r="X1497" s="49" t="str">
        <f>IF(AA1497=$AA$1,MAX($X$1:X1496)+1,"")</f>
        <v/>
      </c>
      <c r="Y1497" s="50" t="str">
        <f t="shared" si="364"/>
        <v/>
      </c>
      <c r="Z1497" s="51" t="str">
        <f t="shared" si="365"/>
        <v/>
      </c>
      <c r="AA1497" s="50" t="str">
        <f t="shared" si="366"/>
        <v/>
      </c>
      <c r="AB1497" s="50" t="str">
        <f t="shared" si="367"/>
        <v/>
      </c>
      <c r="AC1497" s="51" t="str">
        <f t="shared" si="368"/>
        <v/>
      </c>
      <c r="AD1497" s="52" t="str">
        <f t="shared" si="369"/>
        <v/>
      </c>
    </row>
    <row r="1498" spans="1:30" x14ac:dyDescent="0.25">
      <c r="A1498" s="49" t="str">
        <f>IF(B1498=$Z$1,MAX($A$1:A1497)+1,"")</f>
        <v/>
      </c>
      <c r="B1498" s="51" t="s">
        <v>46</v>
      </c>
      <c r="C1498" s="51" t="s">
        <v>129</v>
      </c>
      <c r="D1498" s="64" t="s">
        <v>186</v>
      </c>
      <c r="E1498" s="64">
        <v>761834</v>
      </c>
      <c r="F1498" s="58" t="s">
        <v>34</v>
      </c>
      <c r="X1498" s="49" t="str">
        <f>IF(AA1498=$AA$1,MAX($X$1:X1497)+1,"")</f>
        <v/>
      </c>
      <c r="Y1498" s="50" t="str">
        <f t="shared" si="364"/>
        <v/>
      </c>
      <c r="Z1498" s="51" t="str">
        <f t="shared" si="365"/>
        <v/>
      </c>
      <c r="AA1498" s="50" t="str">
        <f t="shared" si="366"/>
        <v/>
      </c>
      <c r="AB1498" s="50" t="str">
        <f t="shared" si="367"/>
        <v/>
      </c>
      <c r="AC1498" s="51" t="str">
        <f t="shared" si="368"/>
        <v/>
      </c>
      <c r="AD1498" s="52" t="str">
        <f t="shared" si="369"/>
        <v/>
      </c>
    </row>
    <row r="1499" spans="1:30" x14ac:dyDescent="0.25">
      <c r="A1499" s="49" t="str">
        <f>IF(B1499=$Z$1,MAX($A$1:A1498)+1,"")</f>
        <v/>
      </c>
      <c r="B1499" s="51" t="s">
        <v>46</v>
      </c>
      <c r="C1499" s="51" t="s">
        <v>129</v>
      </c>
      <c r="D1499" s="64" t="s">
        <v>187</v>
      </c>
      <c r="E1499" s="64">
        <v>762792</v>
      </c>
      <c r="F1499" s="58" t="s">
        <v>34</v>
      </c>
      <c r="X1499" s="49" t="str">
        <f>IF(AA1499=$AA$1,MAX($X$1:X1498)+1,"")</f>
        <v/>
      </c>
      <c r="Y1499" s="50" t="str">
        <f t="shared" si="364"/>
        <v/>
      </c>
      <c r="Z1499" s="51" t="str">
        <f t="shared" si="365"/>
        <v/>
      </c>
      <c r="AA1499" s="50" t="str">
        <f t="shared" si="366"/>
        <v/>
      </c>
      <c r="AB1499" s="50" t="str">
        <f t="shared" si="367"/>
        <v/>
      </c>
      <c r="AC1499" s="51" t="str">
        <f t="shared" si="368"/>
        <v/>
      </c>
      <c r="AD1499" s="52" t="str">
        <f t="shared" si="369"/>
        <v/>
      </c>
    </row>
    <row r="1500" spans="1:30" x14ac:dyDescent="0.25">
      <c r="A1500" s="49" t="str">
        <f>IF(B1500=$Z$1,MAX($A$1:A1499)+1,"")</f>
        <v/>
      </c>
      <c r="B1500" s="51" t="s">
        <v>46</v>
      </c>
      <c r="C1500" s="51" t="s">
        <v>129</v>
      </c>
      <c r="D1500" s="64" t="s">
        <v>188</v>
      </c>
      <c r="E1500" s="64">
        <v>765767</v>
      </c>
      <c r="F1500" s="58" t="s">
        <v>34</v>
      </c>
      <c r="X1500" s="49" t="str">
        <f>IF(AA1500=$AA$1,MAX($X$1:X1499)+1,"")</f>
        <v/>
      </c>
      <c r="Y1500" s="50" t="str">
        <f t="shared" si="364"/>
        <v/>
      </c>
      <c r="Z1500" s="51" t="str">
        <f t="shared" si="365"/>
        <v/>
      </c>
      <c r="AA1500" s="50" t="str">
        <f t="shared" si="366"/>
        <v/>
      </c>
      <c r="AB1500" s="50" t="str">
        <f t="shared" si="367"/>
        <v/>
      </c>
      <c r="AC1500" s="51" t="str">
        <f t="shared" si="368"/>
        <v/>
      </c>
      <c r="AD1500" s="52" t="str">
        <f t="shared" si="369"/>
        <v/>
      </c>
    </row>
    <row r="1501" spans="1:30" x14ac:dyDescent="0.25">
      <c r="A1501" s="49" t="str">
        <f>IF(B1501=$Z$1,MAX($A$1:A1500)+1,"")</f>
        <v/>
      </c>
      <c r="B1501" s="51" t="s">
        <v>46</v>
      </c>
      <c r="C1501" s="51" t="s">
        <v>129</v>
      </c>
      <c r="D1501" s="64" t="s">
        <v>1366</v>
      </c>
      <c r="E1501" s="64">
        <v>766674</v>
      </c>
      <c r="F1501" s="58" t="s">
        <v>34</v>
      </c>
      <c r="X1501" s="49" t="str">
        <f>IF(AA1501=$AA$1,MAX($X$1:X1500)+1,"")</f>
        <v/>
      </c>
      <c r="Y1501" s="50" t="str">
        <f t="shared" si="364"/>
        <v/>
      </c>
      <c r="Z1501" s="51" t="str">
        <f t="shared" si="365"/>
        <v/>
      </c>
      <c r="AA1501" s="50" t="str">
        <f t="shared" si="366"/>
        <v/>
      </c>
      <c r="AB1501" s="50" t="str">
        <f t="shared" si="367"/>
        <v/>
      </c>
      <c r="AC1501" s="51" t="str">
        <f t="shared" si="368"/>
        <v/>
      </c>
      <c r="AD1501" s="52" t="str">
        <f t="shared" si="369"/>
        <v/>
      </c>
    </row>
    <row r="1502" spans="1:30" x14ac:dyDescent="0.25">
      <c r="A1502" s="49" t="str">
        <f>IF(B1502=$Z$1,MAX($A$1:A1501)+1,"")</f>
        <v/>
      </c>
      <c r="B1502" s="51" t="s">
        <v>46</v>
      </c>
      <c r="C1502" s="51" t="s">
        <v>129</v>
      </c>
      <c r="D1502" s="64" t="s">
        <v>191</v>
      </c>
      <c r="E1502" s="64">
        <v>768057</v>
      </c>
      <c r="F1502" s="58" t="s">
        <v>34</v>
      </c>
      <c r="X1502" s="49" t="str">
        <f>IF(AA1502=$AA$1,MAX($X$1:X1501)+1,"")</f>
        <v/>
      </c>
      <c r="Y1502" s="50" t="str">
        <f t="shared" si="364"/>
        <v/>
      </c>
      <c r="Z1502" s="51" t="str">
        <f t="shared" si="365"/>
        <v/>
      </c>
      <c r="AA1502" s="50" t="str">
        <f t="shared" si="366"/>
        <v/>
      </c>
      <c r="AB1502" s="50" t="str">
        <f t="shared" si="367"/>
        <v/>
      </c>
      <c r="AC1502" s="51" t="str">
        <f t="shared" si="368"/>
        <v/>
      </c>
      <c r="AD1502" s="52" t="str">
        <f t="shared" si="369"/>
        <v/>
      </c>
    </row>
    <row r="1503" spans="1:30" x14ac:dyDescent="0.25">
      <c r="A1503" s="49" t="str">
        <f>IF(B1503=$Z$1,MAX($A$1:A1502)+1,"")</f>
        <v/>
      </c>
      <c r="B1503" s="51" t="s">
        <v>46</v>
      </c>
      <c r="C1503" s="51" t="s">
        <v>129</v>
      </c>
      <c r="D1503" s="64" t="s">
        <v>195</v>
      </c>
      <c r="E1503" s="64">
        <v>773905</v>
      </c>
      <c r="F1503" s="58" t="s">
        <v>34</v>
      </c>
      <c r="X1503" s="49" t="str">
        <f>IF(AA1503=$AA$1,MAX($X$1:X1502)+1,"")</f>
        <v/>
      </c>
      <c r="Y1503" s="50" t="str">
        <f t="shared" si="364"/>
        <v/>
      </c>
      <c r="Z1503" s="51" t="str">
        <f t="shared" si="365"/>
        <v/>
      </c>
      <c r="AA1503" s="50" t="str">
        <f t="shared" si="366"/>
        <v/>
      </c>
      <c r="AB1503" s="50" t="str">
        <f t="shared" si="367"/>
        <v/>
      </c>
      <c r="AC1503" s="51" t="str">
        <f t="shared" si="368"/>
        <v/>
      </c>
      <c r="AD1503" s="52" t="str">
        <f t="shared" si="369"/>
        <v/>
      </c>
    </row>
    <row r="1504" spans="1:30" x14ac:dyDescent="0.25">
      <c r="A1504" s="49" t="str">
        <f>IF(B1504=$Z$1,MAX($A$1:A1503)+1,"")</f>
        <v/>
      </c>
      <c r="B1504" s="51" t="s">
        <v>46</v>
      </c>
      <c r="C1504" s="51" t="s">
        <v>129</v>
      </c>
      <c r="D1504" s="64" t="s">
        <v>196</v>
      </c>
      <c r="E1504" s="64">
        <v>774642</v>
      </c>
      <c r="F1504" s="58" t="s">
        <v>34</v>
      </c>
      <c r="X1504" s="49" t="str">
        <f>IF(AA1504=$AA$1,MAX($X$1:X1503)+1,"")</f>
        <v/>
      </c>
      <c r="Y1504" s="50" t="str">
        <f t="shared" si="364"/>
        <v/>
      </c>
      <c r="Z1504" s="51" t="str">
        <f t="shared" si="365"/>
        <v/>
      </c>
      <c r="AA1504" s="50" t="str">
        <f t="shared" si="366"/>
        <v/>
      </c>
      <c r="AB1504" s="50" t="str">
        <f t="shared" si="367"/>
        <v/>
      </c>
      <c r="AC1504" s="51" t="str">
        <f t="shared" si="368"/>
        <v/>
      </c>
      <c r="AD1504" s="52" t="str">
        <f t="shared" si="369"/>
        <v/>
      </c>
    </row>
    <row r="1505" spans="1:30" x14ac:dyDescent="0.25">
      <c r="A1505" s="49" t="str">
        <f>IF(B1505=$Z$1,MAX($A$1:A1504)+1,"")</f>
        <v/>
      </c>
      <c r="B1505" s="51" t="s">
        <v>46</v>
      </c>
      <c r="C1505" s="51" t="s">
        <v>129</v>
      </c>
      <c r="D1505" s="64" t="s">
        <v>199</v>
      </c>
      <c r="E1505" s="64">
        <v>777633</v>
      </c>
      <c r="F1505" s="58" t="s">
        <v>34</v>
      </c>
      <c r="X1505" s="49" t="str">
        <f>IF(AA1505=$AA$1,MAX($X$1:X1504)+1,"")</f>
        <v/>
      </c>
      <c r="Y1505" s="50" t="str">
        <f t="shared" si="364"/>
        <v/>
      </c>
      <c r="Z1505" s="51" t="str">
        <f t="shared" si="365"/>
        <v/>
      </c>
      <c r="AA1505" s="50" t="str">
        <f t="shared" si="366"/>
        <v/>
      </c>
      <c r="AB1505" s="50" t="str">
        <f t="shared" si="367"/>
        <v/>
      </c>
      <c r="AC1505" s="51" t="str">
        <f t="shared" si="368"/>
        <v/>
      </c>
      <c r="AD1505" s="52" t="str">
        <f t="shared" si="369"/>
        <v/>
      </c>
    </row>
    <row r="1506" spans="1:30" x14ac:dyDescent="0.25">
      <c r="A1506" s="49" t="str">
        <f>IF(B1506=$Z$1,MAX($A$1:A1505)+1,"")</f>
        <v/>
      </c>
      <c r="B1506" s="51" t="s">
        <v>46</v>
      </c>
      <c r="C1506" s="51" t="s">
        <v>129</v>
      </c>
      <c r="D1506" s="64" t="s">
        <v>1109</v>
      </c>
      <c r="E1506" s="64">
        <v>782360</v>
      </c>
      <c r="F1506" s="58" t="s">
        <v>34</v>
      </c>
      <c r="X1506" s="49" t="str">
        <f>IF(AA1506=$AA$1,MAX($X$1:X1505)+1,"")</f>
        <v/>
      </c>
      <c r="Y1506" s="50" t="str">
        <f t="shared" si="364"/>
        <v/>
      </c>
      <c r="Z1506" s="51" t="str">
        <f t="shared" si="365"/>
        <v/>
      </c>
      <c r="AA1506" s="50" t="str">
        <f t="shared" si="366"/>
        <v/>
      </c>
      <c r="AB1506" s="50" t="str">
        <f t="shared" si="367"/>
        <v/>
      </c>
      <c r="AC1506" s="51" t="str">
        <f t="shared" si="368"/>
        <v/>
      </c>
      <c r="AD1506" s="52" t="str">
        <f t="shared" si="369"/>
        <v/>
      </c>
    </row>
    <row r="1507" spans="1:30" x14ac:dyDescent="0.25">
      <c r="A1507" s="49" t="str">
        <f>IF(B1507=$Z$1,MAX($A$1:A1506)+1,"")</f>
        <v/>
      </c>
      <c r="B1507" s="51" t="s">
        <v>46</v>
      </c>
      <c r="C1507" s="51" t="s">
        <v>129</v>
      </c>
      <c r="D1507" s="64" t="s">
        <v>200</v>
      </c>
      <c r="E1507" s="64">
        <v>783307</v>
      </c>
      <c r="F1507" s="58" t="s">
        <v>34</v>
      </c>
      <c r="X1507" s="49" t="str">
        <f>IF(AA1507=$AA$1,MAX($X$1:X1506)+1,"")</f>
        <v/>
      </c>
      <c r="Y1507" s="50" t="str">
        <f t="shared" si="364"/>
        <v/>
      </c>
      <c r="Z1507" s="51" t="str">
        <f t="shared" si="365"/>
        <v/>
      </c>
      <c r="AA1507" s="50" t="str">
        <f t="shared" si="366"/>
        <v/>
      </c>
      <c r="AB1507" s="50" t="str">
        <f t="shared" si="367"/>
        <v/>
      </c>
      <c r="AC1507" s="51" t="str">
        <f t="shared" si="368"/>
        <v/>
      </c>
      <c r="AD1507" s="52" t="str">
        <f t="shared" si="369"/>
        <v/>
      </c>
    </row>
    <row r="1508" spans="1:30" x14ac:dyDescent="0.25">
      <c r="A1508" s="49" t="str">
        <f>IF(B1508=$Z$1,MAX($A$1:A1507)+1,"")</f>
        <v/>
      </c>
      <c r="B1508" s="51" t="s">
        <v>46</v>
      </c>
      <c r="C1508" s="51" t="s">
        <v>129</v>
      </c>
      <c r="D1508" s="64" t="s">
        <v>201</v>
      </c>
      <c r="E1508" s="64">
        <v>784567</v>
      </c>
      <c r="F1508" s="58" t="s">
        <v>34</v>
      </c>
      <c r="X1508" s="49" t="str">
        <f>IF(AA1508=$AA$1,MAX($X$1:X1507)+1,"")</f>
        <v/>
      </c>
      <c r="Y1508" s="50" t="str">
        <f t="shared" si="364"/>
        <v/>
      </c>
      <c r="Z1508" s="51" t="str">
        <f t="shared" si="365"/>
        <v/>
      </c>
      <c r="AA1508" s="50" t="str">
        <f t="shared" si="366"/>
        <v/>
      </c>
      <c r="AB1508" s="50" t="str">
        <f t="shared" si="367"/>
        <v/>
      </c>
      <c r="AC1508" s="51" t="str">
        <f t="shared" si="368"/>
        <v/>
      </c>
      <c r="AD1508" s="52" t="str">
        <f t="shared" si="369"/>
        <v/>
      </c>
    </row>
    <row r="1509" spans="1:30" x14ac:dyDescent="0.25">
      <c r="A1509" s="49" t="str">
        <f>IF(B1509=$Z$1,MAX($A$1:A1508)+1,"")</f>
        <v/>
      </c>
      <c r="B1509" s="51" t="s">
        <v>46</v>
      </c>
      <c r="C1509" s="51" t="s">
        <v>129</v>
      </c>
      <c r="D1509" s="64" t="s">
        <v>202</v>
      </c>
      <c r="E1509" s="64">
        <v>785512</v>
      </c>
      <c r="F1509" s="58" t="s">
        <v>34</v>
      </c>
      <c r="X1509" s="49" t="str">
        <f>IF(AA1509=$AA$1,MAX($X$1:X1508)+1,"")</f>
        <v/>
      </c>
      <c r="Y1509" s="50" t="str">
        <f t="shared" si="364"/>
        <v/>
      </c>
      <c r="Z1509" s="51" t="str">
        <f t="shared" si="365"/>
        <v/>
      </c>
      <c r="AA1509" s="50" t="str">
        <f t="shared" si="366"/>
        <v/>
      </c>
      <c r="AB1509" s="50" t="str">
        <f t="shared" si="367"/>
        <v/>
      </c>
      <c r="AC1509" s="51" t="str">
        <f t="shared" si="368"/>
        <v/>
      </c>
      <c r="AD1509" s="52" t="str">
        <f t="shared" si="369"/>
        <v/>
      </c>
    </row>
    <row r="1510" spans="1:30" x14ac:dyDescent="0.25">
      <c r="A1510" s="49" t="str">
        <f>IF(B1510=$Z$1,MAX($A$1:A1509)+1,"")</f>
        <v/>
      </c>
      <c r="B1510" s="51" t="s">
        <v>46</v>
      </c>
      <c r="C1510" s="51" t="s">
        <v>129</v>
      </c>
      <c r="D1510" s="64" t="s">
        <v>1110</v>
      </c>
      <c r="E1510" s="64">
        <v>790478</v>
      </c>
      <c r="F1510" s="58" t="s">
        <v>34</v>
      </c>
      <c r="X1510" s="49" t="str">
        <f>IF(AA1510=$AA$1,MAX($X$1:X1509)+1,"")</f>
        <v/>
      </c>
      <c r="Y1510" s="50" t="str">
        <f t="shared" ref="Y1510:Y1573" si="370">IF(Y1509="","",IF(MAX($A$2:$A$10000)=Y1509,"",Y1509+1))</f>
        <v/>
      </c>
      <c r="Z1510" s="51" t="str">
        <f t="shared" si="365"/>
        <v/>
      </c>
      <c r="AA1510" s="50" t="str">
        <f t="shared" si="366"/>
        <v/>
      </c>
      <c r="AB1510" s="50" t="str">
        <f t="shared" si="367"/>
        <v/>
      </c>
      <c r="AC1510" s="51" t="str">
        <f t="shared" si="368"/>
        <v/>
      </c>
      <c r="AD1510" s="52" t="str">
        <f t="shared" si="369"/>
        <v/>
      </c>
    </row>
    <row r="1511" spans="1:30" x14ac:dyDescent="0.25">
      <c r="A1511" s="49" t="str">
        <f>IF(B1511=$Z$1,MAX($A$1:A1510)+1,"")</f>
        <v/>
      </c>
      <c r="B1511" s="51" t="s">
        <v>46</v>
      </c>
      <c r="C1511" s="51" t="s">
        <v>129</v>
      </c>
      <c r="D1511" s="64" t="s">
        <v>204</v>
      </c>
      <c r="E1511" s="64">
        <v>792110</v>
      </c>
      <c r="F1511" s="58" t="s">
        <v>34</v>
      </c>
      <c r="X1511" s="49" t="str">
        <f>IF(AA1511=$AA$1,MAX($X$1:X1510)+1,"")</f>
        <v/>
      </c>
      <c r="Y1511" s="50" t="str">
        <f t="shared" si="370"/>
        <v/>
      </c>
      <c r="Z1511" s="51" t="str">
        <f t="shared" si="365"/>
        <v/>
      </c>
      <c r="AA1511" s="50" t="str">
        <f t="shared" si="366"/>
        <v/>
      </c>
      <c r="AB1511" s="50" t="str">
        <f t="shared" si="367"/>
        <v/>
      </c>
      <c r="AC1511" s="51" t="str">
        <f t="shared" si="368"/>
        <v/>
      </c>
      <c r="AD1511" s="52" t="str">
        <f t="shared" si="369"/>
        <v/>
      </c>
    </row>
    <row r="1512" spans="1:30" x14ac:dyDescent="0.25">
      <c r="A1512" s="49" t="str">
        <f>IF(B1512=$Z$1,MAX($A$1:A1511)+1,"")</f>
        <v/>
      </c>
      <c r="B1512" s="51" t="s">
        <v>46</v>
      </c>
      <c r="C1512" s="51" t="s">
        <v>129</v>
      </c>
      <c r="D1512" s="64" t="s">
        <v>205</v>
      </c>
      <c r="E1512" s="64">
        <v>794121</v>
      </c>
      <c r="F1512" s="58" t="s">
        <v>34</v>
      </c>
      <c r="X1512" s="49" t="str">
        <f>IF(AA1512=$AA$1,MAX($X$1:X1511)+1,"")</f>
        <v/>
      </c>
      <c r="Y1512" s="50" t="str">
        <f t="shared" si="370"/>
        <v/>
      </c>
      <c r="Z1512" s="51" t="str">
        <f t="shared" si="365"/>
        <v/>
      </c>
      <c r="AA1512" s="50" t="str">
        <f t="shared" si="366"/>
        <v/>
      </c>
      <c r="AB1512" s="50" t="str">
        <f t="shared" si="367"/>
        <v/>
      </c>
      <c r="AC1512" s="51" t="str">
        <f t="shared" si="368"/>
        <v/>
      </c>
      <c r="AD1512" s="52" t="str">
        <f t="shared" si="369"/>
        <v/>
      </c>
    </row>
    <row r="1513" spans="1:30" x14ac:dyDescent="0.25">
      <c r="A1513" s="49" t="str">
        <f>IF(B1513=$Z$1,MAX($A$1:A1512)+1,"")</f>
        <v/>
      </c>
      <c r="B1513" s="51" t="s">
        <v>46</v>
      </c>
      <c r="C1513" s="51" t="s">
        <v>129</v>
      </c>
      <c r="D1513" s="64" t="s">
        <v>207</v>
      </c>
      <c r="E1513" s="64">
        <v>795968</v>
      </c>
      <c r="F1513" s="58" t="s">
        <v>34</v>
      </c>
      <c r="X1513" s="49" t="str">
        <f>IF(AA1513=$AA$1,MAX($X$1:X1512)+1,"")</f>
        <v/>
      </c>
      <c r="Y1513" s="50" t="str">
        <f t="shared" si="370"/>
        <v/>
      </c>
      <c r="Z1513" s="51" t="str">
        <f t="shared" si="365"/>
        <v/>
      </c>
      <c r="AA1513" s="50" t="str">
        <f t="shared" si="366"/>
        <v/>
      </c>
      <c r="AB1513" s="50" t="str">
        <f t="shared" si="367"/>
        <v/>
      </c>
      <c r="AC1513" s="51" t="str">
        <f t="shared" si="368"/>
        <v/>
      </c>
      <c r="AD1513" s="52" t="str">
        <f t="shared" si="369"/>
        <v/>
      </c>
    </row>
    <row r="1514" spans="1:30" x14ac:dyDescent="0.25">
      <c r="A1514" s="49" t="str">
        <f>IF(B1514=$Z$1,MAX($A$1:A1513)+1,"")</f>
        <v/>
      </c>
      <c r="B1514" s="51" t="s">
        <v>46</v>
      </c>
      <c r="C1514" s="51" t="s">
        <v>129</v>
      </c>
      <c r="D1514" s="64" t="s">
        <v>208</v>
      </c>
      <c r="E1514" s="64">
        <v>796701</v>
      </c>
      <c r="F1514" s="58" t="s">
        <v>34</v>
      </c>
      <c r="X1514" s="49" t="str">
        <f>IF(AA1514=$AA$1,MAX($X$1:X1513)+1,"")</f>
        <v/>
      </c>
      <c r="Y1514" s="50" t="str">
        <f t="shared" si="370"/>
        <v/>
      </c>
      <c r="Z1514" s="51" t="str">
        <f t="shared" ref="Z1514:Z1577" si="371">IF(Y1514="","",LOOKUP(Y1514,$A$2:$A$10000,$B$2:$B$10000))</f>
        <v/>
      </c>
      <c r="AA1514" s="50" t="str">
        <f t="shared" ref="AA1514:AA1577" si="372">IF(Y1514="","",LOOKUP(Y1514,$A$2:$A$10000,$C$2:$C$10000))</f>
        <v/>
      </c>
      <c r="AB1514" s="50" t="str">
        <f t="shared" ref="AB1514:AB1577" si="373">IF(Y1514="","",LOOKUP(Y1514,$A$2:$A$10000,$D$2:$D$10000))</f>
        <v/>
      </c>
      <c r="AC1514" s="51" t="str">
        <f t="shared" ref="AC1514:AC1577" si="374">IF(Y1514="","",LOOKUP(Y1514,$A$2:$A$10000,$E$2:$E$10000))</f>
        <v/>
      </c>
      <c r="AD1514" s="52" t="str">
        <f t="shared" ref="AD1514:AD1577" si="375">IF(Y1514="","",LOOKUP(Y1514,$A$2:$A$10000,$F$2:$F$10000))</f>
        <v/>
      </c>
    </row>
    <row r="1515" spans="1:30" x14ac:dyDescent="0.25">
      <c r="A1515" s="49" t="str">
        <f>IF(B1515=$Z$1,MAX($A$1:A1514)+1,"")</f>
        <v/>
      </c>
      <c r="B1515" s="51" t="s">
        <v>46</v>
      </c>
      <c r="C1515" s="51" t="s">
        <v>129</v>
      </c>
      <c r="D1515" s="64" t="s">
        <v>1103</v>
      </c>
      <c r="E1515" s="64">
        <v>689041</v>
      </c>
      <c r="F1515" s="54" t="s">
        <v>3040</v>
      </c>
      <c r="X1515" s="49" t="str">
        <f>IF(AA1515=$AA$1,MAX($X$1:X1514)+1,"")</f>
        <v/>
      </c>
      <c r="Y1515" s="50" t="str">
        <f t="shared" si="370"/>
        <v/>
      </c>
      <c r="Z1515" s="51" t="str">
        <f t="shared" si="371"/>
        <v/>
      </c>
      <c r="AA1515" s="50" t="str">
        <f t="shared" si="372"/>
        <v/>
      </c>
      <c r="AB1515" s="50" t="str">
        <f t="shared" si="373"/>
        <v/>
      </c>
      <c r="AC1515" s="51" t="str">
        <f t="shared" si="374"/>
        <v/>
      </c>
      <c r="AD1515" s="52" t="str">
        <f t="shared" si="375"/>
        <v/>
      </c>
    </row>
    <row r="1516" spans="1:30" x14ac:dyDescent="0.25">
      <c r="A1516" s="49" t="str">
        <f>IF(B1516=$Z$1,MAX($A$1:A1515)+1,"")</f>
        <v/>
      </c>
      <c r="B1516" s="51" t="s">
        <v>46</v>
      </c>
      <c r="C1516" s="51" t="s">
        <v>129</v>
      </c>
      <c r="D1516" s="64" t="s">
        <v>159</v>
      </c>
      <c r="E1516" s="64">
        <v>692786</v>
      </c>
      <c r="F1516" s="54" t="s">
        <v>3040</v>
      </c>
      <c r="X1516" s="49" t="str">
        <f>IF(AA1516=$AA$1,MAX($X$1:X1515)+1,"")</f>
        <v/>
      </c>
      <c r="Y1516" s="50" t="str">
        <f t="shared" si="370"/>
        <v/>
      </c>
      <c r="Z1516" s="51" t="str">
        <f t="shared" si="371"/>
        <v/>
      </c>
      <c r="AA1516" s="50" t="str">
        <f t="shared" si="372"/>
        <v/>
      </c>
      <c r="AB1516" s="50" t="str">
        <f t="shared" si="373"/>
        <v/>
      </c>
      <c r="AC1516" s="51" t="str">
        <f t="shared" si="374"/>
        <v/>
      </c>
      <c r="AD1516" s="52" t="str">
        <f t="shared" si="375"/>
        <v/>
      </c>
    </row>
    <row r="1517" spans="1:30" x14ac:dyDescent="0.25">
      <c r="A1517" s="49" t="str">
        <f>IF(B1517=$Z$1,MAX($A$1:A1516)+1,"")</f>
        <v/>
      </c>
      <c r="B1517" s="51" t="s">
        <v>46</v>
      </c>
      <c r="C1517" s="51" t="s">
        <v>129</v>
      </c>
      <c r="D1517" s="64" t="s">
        <v>2073</v>
      </c>
      <c r="E1517" s="64">
        <v>700401</v>
      </c>
      <c r="F1517" s="54" t="s">
        <v>3040</v>
      </c>
      <c r="X1517" s="49" t="str">
        <f>IF(AA1517=$AA$1,MAX($X$1:X1516)+1,"")</f>
        <v/>
      </c>
      <c r="Y1517" s="50" t="str">
        <f t="shared" si="370"/>
        <v/>
      </c>
      <c r="Z1517" s="51" t="str">
        <f t="shared" si="371"/>
        <v/>
      </c>
      <c r="AA1517" s="50" t="str">
        <f t="shared" si="372"/>
        <v/>
      </c>
      <c r="AB1517" s="50" t="str">
        <f t="shared" si="373"/>
        <v/>
      </c>
      <c r="AC1517" s="51" t="str">
        <f t="shared" si="374"/>
        <v/>
      </c>
      <c r="AD1517" s="52" t="str">
        <f t="shared" si="375"/>
        <v/>
      </c>
    </row>
    <row r="1518" spans="1:30" x14ac:dyDescent="0.25">
      <c r="A1518" s="49" t="str">
        <f>IF(B1518=$Z$1,MAX($A$1:A1517)+1,"")</f>
        <v/>
      </c>
      <c r="B1518" s="51" t="s">
        <v>46</v>
      </c>
      <c r="C1518" s="51" t="s">
        <v>129</v>
      </c>
      <c r="D1518" s="64" t="s">
        <v>168</v>
      </c>
      <c r="E1518" s="64">
        <v>713180</v>
      </c>
      <c r="F1518" s="54" t="s">
        <v>3040</v>
      </c>
      <c r="X1518" s="49" t="str">
        <f>IF(AA1518=$AA$1,MAX($X$1:X1517)+1,"")</f>
        <v/>
      </c>
      <c r="Y1518" s="50" t="str">
        <f t="shared" si="370"/>
        <v/>
      </c>
      <c r="Z1518" s="51" t="str">
        <f t="shared" si="371"/>
        <v/>
      </c>
      <c r="AA1518" s="50" t="str">
        <f t="shared" si="372"/>
        <v/>
      </c>
      <c r="AB1518" s="50" t="str">
        <f t="shared" si="373"/>
        <v/>
      </c>
      <c r="AC1518" s="51" t="str">
        <f t="shared" si="374"/>
        <v/>
      </c>
      <c r="AD1518" s="52" t="str">
        <f t="shared" si="375"/>
        <v/>
      </c>
    </row>
    <row r="1519" spans="1:30" x14ac:dyDescent="0.25">
      <c r="A1519" s="49" t="str">
        <f>IF(B1519=$Z$1,MAX($A$1:A1518)+1,"")</f>
        <v/>
      </c>
      <c r="B1519" s="51" t="s">
        <v>46</v>
      </c>
      <c r="C1519" s="51" t="s">
        <v>129</v>
      </c>
      <c r="D1519" s="64" t="s">
        <v>181</v>
      </c>
      <c r="E1519" s="64">
        <v>747530</v>
      </c>
      <c r="F1519" s="54" t="s">
        <v>3040</v>
      </c>
      <c r="X1519" s="49" t="str">
        <f>IF(AA1519=$AA$1,MAX($X$1:X1518)+1,"")</f>
        <v/>
      </c>
      <c r="Y1519" s="50" t="str">
        <f t="shared" si="370"/>
        <v/>
      </c>
      <c r="Z1519" s="51" t="str">
        <f t="shared" si="371"/>
        <v/>
      </c>
      <c r="AA1519" s="50" t="str">
        <f t="shared" si="372"/>
        <v/>
      </c>
      <c r="AB1519" s="50" t="str">
        <f t="shared" si="373"/>
        <v/>
      </c>
      <c r="AC1519" s="51" t="str">
        <f t="shared" si="374"/>
        <v/>
      </c>
      <c r="AD1519" s="52" t="str">
        <f t="shared" si="375"/>
        <v/>
      </c>
    </row>
    <row r="1520" spans="1:30" x14ac:dyDescent="0.25">
      <c r="A1520" s="49" t="str">
        <f>IF(B1520=$Z$1,MAX($A$1:A1519)+1,"")</f>
        <v/>
      </c>
      <c r="B1520" s="51" t="s">
        <v>46</v>
      </c>
      <c r="C1520" s="51" t="s">
        <v>129</v>
      </c>
      <c r="D1520" s="64" t="s">
        <v>2074</v>
      </c>
      <c r="E1520" s="64">
        <v>764248</v>
      </c>
      <c r="F1520" s="54" t="s">
        <v>3040</v>
      </c>
      <c r="X1520" s="49" t="str">
        <f>IF(AA1520=$AA$1,MAX($X$1:X1519)+1,"")</f>
        <v/>
      </c>
      <c r="Y1520" s="50" t="str">
        <f t="shared" si="370"/>
        <v/>
      </c>
      <c r="Z1520" s="51" t="str">
        <f t="shared" si="371"/>
        <v/>
      </c>
      <c r="AA1520" s="50" t="str">
        <f t="shared" si="372"/>
        <v/>
      </c>
      <c r="AB1520" s="50" t="str">
        <f t="shared" si="373"/>
        <v/>
      </c>
      <c r="AC1520" s="51" t="str">
        <f t="shared" si="374"/>
        <v/>
      </c>
      <c r="AD1520" s="52" t="str">
        <f t="shared" si="375"/>
        <v/>
      </c>
    </row>
    <row r="1521" spans="1:30" x14ac:dyDescent="0.25">
      <c r="A1521" s="49" t="str">
        <f>IF(B1521=$Z$1,MAX($A$1:A1520)+1,"")</f>
        <v/>
      </c>
      <c r="B1521" s="51" t="s">
        <v>46</v>
      </c>
      <c r="C1521" s="51" t="s">
        <v>129</v>
      </c>
      <c r="D1521" s="64" t="s">
        <v>192</v>
      </c>
      <c r="E1521" s="64">
        <v>768553</v>
      </c>
      <c r="F1521" s="54" t="s">
        <v>3040</v>
      </c>
      <c r="X1521" s="49" t="str">
        <f>IF(AA1521=$AA$1,MAX($X$1:X1520)+1,"")</f>
        <v/>
      </c>
      <c r="Y1521" s="50" t="str">
        <f t="shared" si="370"/>
        <v/>
      </c>
      <c r="Z1521" s="51" t="str">
        <f t="shared" si="371"/>
        <v/>
      </c>
      <c r="AA1521" s="50" t="str">
        <f t="shared" si="372"/>
        <v/>
      </c>
      <c r="AB1521" s="50" t="str">
        <f t="shared" si="373"/>
        <v/>
      </c>
      <c r="AC1521" s="51" t="str">
        <f t="shared" si="374"/>
        <v/>
      </c>
      <c r="AD1521" s="52" t="str">
        <f t="shared" si="375"/>
        <v/>
      </c>
    </row>
    <row r="1522" spans="1:30" x14ac:dyDescent="0.25">
      <c r="A1522" s="49" t="str">
        <f>IF(B1522=$Z$1,MAX($A$1:A1521)+1,"")</f>
        <v/>
      </c>
      <c r="B1522" s="51" t="s">
        <v>46</v>
      </c>
      <c r="C1522" s="51" t="s">
        <v>211</v>
      </c>
      <c r="D1522" s="64" t="s">
        <v>1367</v>
      </c>
      <c r="E1522" s="64">
        <v>601209</v>
      </c>
      <c r="F1522" s="58" t="s">
        <v>34</v>
      </c>
      <c r="X1522" s="49" t="str">
        <f>IF(AA1522=$AA$1,MAX($X$1:X1521)+1,"")</f>
        <v/>
      </c>
      <c r="Y1522" s="50" t="str">
        <f t="shared" si="370"/>
        <v/>
      </c>
      <c r="Z1522" s="51" t="str">
        <f t="shared" si="371"/>
        <v/>
      </c>
      <c r="AA1522" s="50" t="str">
        <f t="shared" si="372"/>
        <v/>
      </c>
      <c r="AB1522" s="50" t="str">
        <f t="shared" si="373"/>
        <v/>
      </c>
      <c r="AC1522" s="51" t="str">
        <f t="shared" si="374"/>
        <v/>
      </c>
      <c r="AD1522" s="52" t="str">
        <f t="shared" si="375"/>
        <v/>
      </c>
    </row>
    <row r="1523" spans="1:30" x14ac:dyDescent="0.25">
      <c r="A1523" s="49" t="str">
        <f>IF(B1523=$Z$1,MAX($A$1:A1522)+1,"")</f>
        <v/>
      </c>
      <c r="B1523" s="51" t="s">
        <v>46</v>
      </c>
      <c r="C1523" s="51" t="s">
        <v>211</v>
      </c>
      <c r="D1523" s="64" t="s">
        <v>212</v>
      </c>
      <c r="E1523" s="64">
        <v>606383</v>
      </c>
      <c r="F1523" s="58" t="s">
        <v>34</v>
      </c>
      <c r="X1523" s="49" t="str">
        <f>IF(AA1523=$AA$1,MAX($X$1:X1522)+1,"")</f>
        <v/>
      </c>
      <c r="Y1523" s="50" t="str">
        <f t="shared" si="370"/>
        <v/>
      </c>
      <c r="Z1523" s="51" t="str">
        <f t="shared" si="371"/>
        <v/>
      </c>
      <c r="AA1523" s="50" t="str">
        <f t="shared" si="372"/>
        <v/>
      </c>
      <c r="AB1523" s="50" t="str">
        <f t="shared" si="373"/>
        <v/>
      </c>
      <c r="AC1523" s="51" t="str">
        <f t="shared" si="374"/>
        <v/>
      </c>
      <c r="AD1523" s="52" t="str">
        <f t="shared" si="375"/>
        <v/>
      </c>
    </row>
    <row r="1524" spans="1:30" x14ac:dyDescent="0.25">
      <c r="A1524" s="49" t="str">
        <f>IF(B1524=$Z$1,MAX($A$1:A1523)+1,"")</f>
        <v/>
      </c>
      <c r="B1524" s="51" t="s">
        <v>46</v>
      </c>
      <c r="C1524" s="51" t="s">
        <v>211</v>
      </c>
      <c r="D1524" s="64" t="s">
        <v>1368</v>
      </c>
      <c r="E1524" s="64">
        <v>607592</v>
      </c>
      <c r="F1524" s="58" t="s">
        <v>34</v>
      </c>
      <c r="X1524" s="49" t="str">
        <f>IF(AA1524=$AA$1,MAX($X$1:X1523)+1,"")</f>
        <v/>
      </c>
      <c r="Y1524" s="50" t="str">
        <f t="shared" si="370"/>
        <v/>
      </c>
      <c r="Z1524" s="51" t="str">
        <f t="shared" si="371"/>
        <v/>
      </c>
      <c r="AA1524" s="50" t="str">
        <f t="shared" si="372"/>
        <v/>
      </c>
      <c r="AB1524" s="50" t="str">
        <f t="shared" si="373"/>
        <v/>
      </c>
      <c r="AC1524" s="51" t="str">
        <f t="shared" si="374"/>
        <v/>
      </c>
      <c r="AD1524" s="52" t="str">
        <f t="shared" si="375"/>
        <v/>
      </c>
    </row>
    <row r="1525" spans="1:30" x14ac:dyDescent="0.25">
      <c r="A1525" s="49" t="str">
        <f>IF(B1525=$Z$1,MAX($A$1:A1524)+1,"")</f>
        <v/>
      </c>
      <c r="B1525" s="51" t="s">
        <v>46</v>
      </c>
      <c r="C1525" s="51" t="s">
        <v>211</v>
      </c>
      <c r="D1525" s="64" t="s">
        <v>213</v>
      </c>
      <c r="E1525" s="64">
        <v>612642</v>
      </c>
      <c r="F1525" s="58" t="s">
        <v>34</v>
      </c>
      <c r="X1525" s="49" t="str">
        <f>IF(AA1525=$AA$1,MAX($X$1:X1524)+1,"")</f>
        <v/>
      </c>
      <c r="Y1525" s="50" t="str">
        <f t="shared" si="370"/>
        <v/>
      </c>
      <c r="Z1525" s="51" t="str">
        <f t="shared" si="371"/>
        <v/>
      </c>
      <c r="AA1525" s="50" t="str">
        <f t="shared" si="372"/>
        <v/>
      </c>
      <c r="AB1525" s="50" t="str">
        <f t="shared" si="373"/>
        <v/>
      </c>
      <c r="AC1525" s="51" t="str">
        <f t="shared" si="374"/>
        <v/>
      </c>
      <c r="AD1525" s="52" t="str">
        <f t="shared" si="375"/>
        <v/>
      </c>
    </row>
    <row r="1526" spans="1:30" x14ac:dyDescent="0.25">
      <c r="A1526" s="49" t="str">
        <f>IF(B1526=$Z$1,MAX($A$1:A1525)+1,"")</f>
        <v/>
      </c>
      <c r="B1526" s="51" t="s">
        <v>46</v>
      </c>
      <c r="C1526" s="51" t="s">
        <v>211</v>
      </c>
      <c r="D1526" s="64" t="s">
        <v>1111</v>
      </c>
      <c r="E1526" s="64">
        <v>613096</v>
      </c>
      <c r="F1526" s="58" t="s">
        <v>34</v>
      </c>
      <c r="X1526" s="49" t="str">
        <f>IF(AA1526=$AA$1,MAX($X$1:X1525)+1,"")</f>
        <v/>
      </c>
      <c r="Y1526" s="50" t="str">
        <f t="shared" si="370"/>
        <v/>
      </c>
      <c r="Z1526" s="51" t="str">
        <f t="shared" si="371"/>
        <v/>
      </c>
      <c r="AA1526" s="50" t="str">
        <f t="shared" si="372"/>
        <v/>
      </c>
      <c r="AB1526" s="50" t="str">
        <f t="shared" si="373"/>
        <v/>
      </c>
      <c r="AC1526" s="51" t="str">
        <f t="shared" si="374"/>
        <v/>
      </c>
      <c r="AD1526" s="52" t="str">
        <f t="shared" si="375"/>
        <v/>
      </c>
    </row>
    <row r="1527" spans="1:30" x14ac:dyDescent="0.25">
      <c r="A1527" s="49" t="str">
        <f>IF(B1527=$Z$1,MAX($A$1:A1526)+1,"")</f>
        <v/>
      </c>
      <c r="B1527" s="51" t="s">
        <v>46</v>
      </c>
      <c r="C1527" s="51" t="s">
        <v>211</v>
      </c>
      <c r="D1527" s="64" t="s">
        <v>211</v>
      </c>
      <c r="E1527" s="64">
        <v>613584</v>
      </c>
      <c r="F1527" s="58" t="s">
        <v>34</v>
      </c>
      <c r="X1527" s="49" t="str">
        <f>IF(AA1527=$AA$1,MAX($X$1:X1526)+1,"")</f>
        <v/>
      </c>
      <c r="Y1527" s="50" t="str">
        <f t="shared" si="370"/>
        <v/>
      </c>
      <c r="Z1527" s="51" t="str">
        <f t="shared" si="371"/>
        <v/>
      </c>
      <c r="AA1527" s="50" t="str">
        <f t="shared" si="372"/>
        <v/>
      </c>
      <c r="AB1527" s="50" t="str">
        <f t="shared" si="373"/>
        <v/>
      </c>
      <c r="AC1527" s="51" t="str">
        <f t="shared" si="374"/>
        <v/>
      </c>
      <c r="AD1527" s="52" t="str">
        <f t="shared" si="375"/>
        <v/>
      </c>
    </row>
    <row r="1528" spans="1:30" x14ac:dyDescent="0.25">
      <c r="A1528" s="49" t="str">
        <f>IF(B1528=$Z$1,MAX($A$1:A1527)+1,"")</f>
        <v/>
      </c>
      <c r="B1528" s="51" t="s">
        <v>46</v>
      </c>
      <c r="C1528" s="51" t="s">
        <v>211</v>
      </c>
      <c r="D1528" s="64" t="s">
        <v>1369</v>
      </c>
      <c r="E1528" s="64">
        <v>613908</v>
      </c>
      <c r="F1528" s="58" t="s">
        <v>34</v>
      </c>
      <c r="X1528" s="49" t="str">
        <f>IF(AA1528=$AA$1,MAX($X$1:X1527)+1,"")</f>
        <v/>
      </c>
      <c r="Y1528" s="50" t="str">
        <f t="shared" si="370"/>
        <v/>
      </c>
      <c r="Z1528" s="51" t="str">
        <f t="shared" si="371"/>
        <v/>
      </c>
      <c r="AA1528" s="50" t="str">
        <f t="shared" si="372"/>
        <v/>
      </c>
      <c r="AB1528" s="50" t="str">
        <f t="shared" si="373"/>
        <v/>
      </c>
      <c r="AC1528" s="51" t="str">
        <f t="shared" si="374"/>
        <v/>
      </c>
      <c r="AD1528" s="52" t="str">
        <f t="shared" si="375"/>
        <v/>
      </c>
    </row>
    <row r="1529" spans="1:30" x14ac:dyDescent="0.25">
      <c r="A1529" s="49" t="str">
        <f>IF(B1529=$Z$1,MAX($A$1:A1528)+1,"")</f>
        <v/>
      </c>
      <c r="B1529" s="51" t="s">
        <v>46</v>
      </c>
      <c r="C1529" s="51" t="s">
        <v>211</v>
      </c>
      <c r="D1529" s="64" t="s">
        <v>1370</v>
      </c>
      <c r="E1529" s="64">
        <v>626139</v>
      </c>
      <c r="F1529" s="58" t="s">
        <v>34</v>
      </c>
      <c r="X1529" s="49" t="str">
        <f>IF(AA1529=$AA$1,MAX($X$1:X1528)+1,"")</f>
        <v/>
      </c>
      <c r="Y1529" s="50" t="str">
        <f t="shared" si="370"/>
        <v/>
      </c>
      <c r="Z1529" s="51" t="str">
        <f t="shared" si="371"/>
        <v/>
      </c>
      <c r="AA1529" s="50" t="str">
        <f t="shared" si="372"/>
        <v/>
      </c>
      <c r="AB1529" s="50" t="str">
        <f t="shared" si="373"/>
        <v/>
      </c>
      <c r="AC1529" s="51" t="str">
        <f t="shared" si="374"/>
        <v/>
      </c>
      <c r="AD1529" s="52" t="str">
        <f t="shared" si="375"/>
        <v/>
      </c>
    </row>
    <row r="1530" spans="1:30" x14ac:dyDescent="0.25">
      <c r="A1530" s="49" t="str">
        <f>IF(B1530=$Z$1,MAX($A$1:A1529)+1,"")</f>
        <v/>
      </c>
      <c r="B1530" s="51" t="s">
        <v>46</v>
      </c>
      <c r="C1530" s="51" t="s">
        <v>211</v>
      </c>
      <c r="D1530" s="64" t="s">
        <v>1371</v>
      </c>
      <c r="E1530" s="64">
        <v>628964</v>
      </c>
      <c r="F1530" s="58" t="s">
        <v>34</v>
      </c>
      <c r="X1530" s="49" t="str">
        <f>IF(AA1530=$AA$1,MAX($X$1:X1529)+1,"")</f>
        <v/>
      </c>
      <c r="Y1530" s="50" t="str">
        <f t="shared" si="370"/>
        <v/>
      </c>
      <c r="Z1530" s="51" t="str">
        <f t="shared" si="371"/>
        <v/>
      </c>
      <c r="AA1530" s="50" t="str">
        <f t="shared" si="372"/>
        <v/>
      </c>
      <c r="AB1530" s="50" t="str">
        <f t="shared" si="373"/>
        <v/>
      </c>
      <c r="AC1530" s="51" t="str">
        <f t="shared" si="374"/>
        <v/>
      </c>
      <c r="AD1530" s="52" t="str">
        <f t="shared" si="375"/>
        <v/>
      </c>
    </row>
    <row r="1531" spans="1:30" x14ac:dyDescent="0.25">
      <c r="A1531" s="49" t="str">
        <f>IF(B1531=$Z$1,MAX($A$1:A1530)+1,"")</f>
        <v/>
      </c>
      <c r="B1531" s="51" t="s">
        <v>46</v>
      </c>
      <c r="C1531" s="51" t="s">
        <v>211</v>
      </c>
      <c r="D1531" s="64" t="s">
        <v>1372</v>
      </c>
      <c r="E1531" s="64">
        <v>639435</v>
      </c>
      <c r="F1531" s="58" t="s">
        <v>34</v>
      </c>
      <c r="X1531" s="49" t="str">
        <f>IF(AA1531=$AA$1,MAX($X$1:X1530)+1,"")</f>
        <v/>
      </c>
      <c r="Y1531" s="50" t="str">
        <f t="shared" si="370"/>
        <v/>
      </c>
      <c r="Z1531" s="51" t="str">
        <f t="shared" si="371"/>
        <v/>
      </c>
      <c r="AA1531" s="50" t="str">
        <f t="shared" si="372"/>
        <v/>
      </c>
      <c r="AB1531" s="50" t="str">
        <f t="shared" si="373"/>
        <v/>
      </c>
      <c r="AC1531" s="51" t="str">
        <f t="shared" si="374"/>
        <v/>
      </c>
      <c r="AD1531" s="52" t="str">
        <f t="shared" si="375"/>
        <v/>
      </c>
    </row>
    <row r="1532" spans="1:30" x14ac:dyDescent="0.25">
      <c r="A1532" s="49" t="str">
        <f>IF(B1532=$Z$1,MAX($A$1:A1531)+1,"")</f>
        <v/>
      </c>
      <c r="B1532" s="51" t="s">
        <v>46</v>
      </c>
      <c r="C1532" s="51" t="s">
        <v>211</v>
      </c>
      <c r="D1532" s="64" t="s">
        <v>216</v>
      </c>
      <c r="E1532" s="64">
        <v>644579</v>
      </c>
      <c r="F1532" s="58" t="s">
        <v>34</v>
      </c>
      <c r="X1532" s="49" t="str">
        <f>IF(AA1532=$AA$1,MAX($X$1:X1531)+1,"")</f>
        <v/>
      </c>
      <c r="Y1532" s="50" t="str">
        <f t="shared" si="370"/>
        <v/>
      </c>
      <c r="Z1532" s="51" t="str">
        <f t="shared" si="371"/>
        <v/>
      </c>
      <c r="AA1532" s="50" t="str">
        <f t="shared" si="372"/>
        <v/>
      </c>
      <c r="AB1532" s="50" t="str">
        <f t="shared" si="373"/>
        <v/>
      </c>
      <c r="AC1532" s="51" t="str">
        <f t="shared" si="374"/>
        <v/>
      </c>
      <c r="AD1532" s="52" t="str">
        <f t="shared" si="375"/>
        <v/>
      </c>
    </row>
    <row r="1533" spans="1:30" x14ac:dyDescent="0.25">
      <c r="A1533" s="49" t="str">
        <f>IF(B1533=$Z$1,MAX($A$1:A1532)+1,"")</f>
        <v/>
      </c>
      <c r="B1533" s="51" t="s">
        <v>46</v>
      </c>
      <c r="C1533" s="51" t="s">
        <v>211</v>
      </c>
      <c r="D1533" s="64" t="s">
        <v>1373</v>
      </c>
      <c r="E1533" s="64">
        <v>648701</v>
      </c>
      <c r="F1533" s="58" t="s">
        <v>34</v>
      </c>
      <c r="X1533" s="49" t="str">
        <f>IF(AA1533=$AA$1,MAX($X$1:X1532)+1,"")</f>
        <v/>
      </c>
      <c r="Y1533" s="50" t="str">
        <f t="shared" si="370"/>
        <v/>
      </c>
      <c r="Z1533" s="51" t="str">
        <f t="shared" si="371"/>
        <v/>
      </c>
      <c r="AA1533" s="50" t="str">
        <f t="shared" si="372"/>
        <v/>
      </c>
      <c r="AB1533" s="50" t="str">
        <f t="shared" si="373"/>
        <v/>
      </c>
      <c r="AC1533" s="51" t="str">
        <f t="shared" si="374"/>
        <v/>
      </c>
      <c r="AD1533" s="52" t="str">
        <f t="shared" si="375"/>
        <v/>
      </c>
    </row>
    <row r="1534" spans="1:30" x14ac:dyDescent="0.25">
      <c r="A1534" s="49" t="str">
        <f>IF(B1534=$Z$1,MAX($A$1:A1533)+1,"")</f>
        <v/>
      </c>
      <c r="B1534" s="51" t="s">
        <v>46</v>
      </c>
      <c r="C1534" s="51" t="s">
        <v>211</v>
      </c>
      <c r="D1534" s="64" t="s">
        <v>217</v>
      </c>
      <c r="E1534" s="64">
        <v>649864</v>
      </c>
      <c r="F1534" s="58" t="s">
        <v>34</v>
      </c>
      <c r="X1534" s="49" t="str">
        <f>IF(AA1534=$AA$1,MAX($X$1:X1533)+1,"")</f>
        <v/>
      </c>
      <c r="Y1534" s="50" t="str">
        <f t="shared" si="370"/>
        <v/>
      </c>
      <c r="Z1534" s="51" t="str">
        <f t="shared" si="371"/>
        <v/>
      </c>
      <c r="AA1534" s="50" t="str">
        <f t="shared" si="372"/>
        <v/>
      </c>
      <c r="AB1534" s="50" t="str">
        <f t="shared" si="373"/>
        <v/>
      </c>
      <c r="AC1534" s="51" t="str">
        <f t="shared" si="374"/>
        <v/>
      </c>
      <c r="AD1534" s="52" t="str">
        <f t="shared" si="375"/>
        <v/>
      </c>
    </row>
    <row r="1535" spans="1:30" x14ac:dyDescent="0.25">
      <c r="A1535" s="49" t="str">
        <f>IF(B1535=$Z$1,MAX($A$1:A1534)+1,"")</f>
        <v/>
      </c>
      <c r="B1535" s="51" t="s">
        <v>46</v>
      </c>
      <c r="C1535" s="51" t="s">
        <v>211</v>
      </c>
      <c r="D1535" s="64" t="s">
        <v>1374</v>
      </c>
      <c r="E1535" s="64">
        <v>650684</v>
      </c>
      <c r="F1535" s="58" t="s">
        <v>34</v>
      </c>
      <c r="X1535" s="49" t="str">
        <f>IF(AA1535=$AA$1,MAX($X$1:X1534)+1,"")</f>
        <v/>
      </c>
      <c r="Y1535" s="50" t="str">
        <f t="shared" si="370"/>
        <v/>
      </c>
      <c r="Z1535" s="51" t="str">
        <f t="shared" si="371"/>
        <v/>
      </c>
      <c r="AA1535" s="50" t="str">
        <f t="shared" si="372"/>
        <v/>
      </c>
      <c r="AB1535" s="50" t="str">
        <f t="shared" si="373"/>
        <v/>
      </c>
      <c r="AC1535" s="51" t="str">
        <f t="shared" si="374"/>
        <v/>
      </c>
      <c r="AD1535" s="52" t="str">
        <f t="shared" si="375"/>
        <v/>
      </c>
    </row>
    <row r="1536" spans="1:30" x14ac:dyDescent="0.25">
      <c r="A1536" s="49" t="str">
        <f>IF(B1536=$Z$1,MAX($A$1:A1535)+1,"")</f>
        <v/>
      </c>
      <c r="B1536" s="51" t="s">
        <v>46</v>
      </c>
      <c r="C1536" s="51" t="s">
        <v>211</v>
      </c>
      <c r="D1536" s="64" t="s">
        <v>1113</v>
      </c>
      <c r="E1536" s="64">
        <v>659363</v>
      </c>
      <c r="F1536" s="58" t="s">
        <v>34</v>
      </c>
      <c r="X1536" s="49" t="str">
        <f>IF(AA1536=$AA$1,MAX($X$1:X1535)+1,"")</f>
        <v/>
      </c>
      <c r="Y1536" s="50" t="str">
        <f t="shared" si="370"/>
        <v/>
      </c>
      <c r="Z1536" s="51" t="str">
        <f t="shared" si="371"/>
        <v/>
      </c>
      <c r="AA1536" s="50" t="str">
        <f t="shared" si="372"/>
        <v/>
      </c>
      <c r="AB1536" s="50" t="str">
        <f t="shared" si="373"/>
        <v/>
      </c>
      <c r="AC1536" s="51" t="str">
        <f t="shared" si="374"/>
        <v/>
      </c>
      <c r="AD1536" s="52" t="str">
        <f t="shared" si="375"/>
        <v/>
      </c>
    </row>
    <row r="1537" spans="1:30" x14ac:dyDescent="0.25">
      <c r="A1537" s="49" t="str">
        <f>IF(B1537=$Z$1,MAX($A$1:A1536)+1,"")</f>
        <v/>
      </c>
      <c r="B1537" s="51" t="s">
        <v>46</v>
      </c>
      <c r="C1537" s="51" t="s">
        <v>211</v>
      </c>
      <c r="D1537" s="64" t="s">
        <v>218</v>
      </c>
      <c r="E1537" s="64">
        <v>664359</v>
      </c>
      <c r="F1537" s="58" t="s">
        <v>34</v>
      </c>
      <c r="X1537" s="49" t="str">
        <f>IF(AA1537=$AA$1,MAX($X$1:X1536)+1,"")</f>
        <v/>
      </c>
      <c r="Y1537" s="50" t="str">
        <f t="shared" si="370"/>
        <v/>
      </c>
      <c r="Z1537" s="51" t="str">
        <f t="shared" si="371"/>
        <v/>
      </c>
      <c r="AA1537" s="50" t="str">
        <f t="shared" si="372"/>
        <v/>
      </c>
      <c r="AB1537" s="50" t="str">
        <f t="shared" si="373"/>
        <v/>
      </c>
      <c r="AC1537" s="51" t="str">
        <f t="shared" si="374"/>
        <v/>
      </c>
      <c r="AD1537" s="52" t="str">
        <f t="shared" si="375"/>
        <v/>
      </c>
    </row>
    <row r="1538" spans="1:30" x14ac:dyDescent="0.25">
      <c r="A1538" s="49" t="str">
        <f>IF(B1538=$Z$1,MAX($A$1:A1537)+1,"")</f>
        <v/>
      </c>
      <c r="B1538" s="51" t="s">
        <v>46</v>
      </c>
      <c r="C1538" s="51" t="s">
        <v>211</v>
      </c>
      <c r="D1538" s="64" t="s">
        <v>1114</v>
      </c>
      <c r="E1538" s="64">
        <v>666149</v>
      </c>
      <c r="F1538" s="58" t="s">
        <v>34</v>
      </c>
      <c r="X1538" s="49" t="str">
        <f>IF(AA1538=$AA$1,MAX($X$1:X1537)+1,"")</f>
        <v/>
      </c>
      <c r="Y1538" s="50" t="str">
        <f t="shared" si="370"/>
        <v/>
      </c>
      <c r="Z1538" s="51" t="str">
        <f t="shared" si="371"/>
        <v/>
      </c>
      <c r="AA1538" s="50" t="str">
        <f t="shared" si="372"/>
        <v/>
      </c>
      <c r="AB1538" s="50" t="str">
        <f t="shared" si="373"/>
        <v/>
      </c>
      <c r="AC1538" s="51" t="str">
        <f t="shared" si="374"/>
        <v/>
      </c>
      <c r="AD1538" s="52" t="str">
        <f t="shared" si="375"/>
        <v/>
      </c>
    </row>
    <row r="1539" spans="1:30" x14ac:dyDescent="0.25">
      <c r="A1539" s="49" t="str">
        <f>IF(B1539=$Z$1,MAX($A$1:A1538)+1,"")</f>
        <v/>
      </c>
      <c r="B1539" s="51" t="s">
        <v>46</v>
      </c>
      <c r="C1539" s="51" t="s">
        <v>211</v>
      </c>
      <c r="D1539" s="64" t="s">
        <v>1115</v>
      </c>
      <c r="E1539" s="64">
        <v>666408</v>
      </c>
      <c r="F1539" s="58" t="s">
        <v>34</v>
      </c>
      <c r="X1539" s="49" t="str">
        <f>IF(AA1539=$AA$1,MAX($X$1:X1538)+1,"")</f>
        <v/>
      </c>
      <c r="Y1539" s="50" t="str">
        <f t="shared" si="370"/>
        <v/>
      </c>
      <c r="Z1539" s="51" t="str">
        <f t="shared" si="371"/>
        <v/>
      </c>
      <c r="AA1539" s="50" t="str">
        <f t="shared" si="372"/>
        <v/>
      </c>
      <c r="AB1539" s="50" t="str">
        <f t="shared" si="373"/>
        <v/>
      </c>
      <c r="AC1539" s="51" t="str">
        <f t="shared" si="374"/>
        <v/>
      </c>
      <c r="AD1539" s="52" t="str">
        <f t="shared" si="375"/>
        <v/>
      </c>
    </row>
    <row r="1540" spans="1:30" x14ac:dyDescent="0.25">
      <c r="A1540" s="49" t="str">
        <f>IF(B1540=$Z$1,MAX($A$1:A1539)+1,"")</f>
        <v/>
      </c>
      <c r="B1540" s="51" t="s">
        <v>46</v>
      </c>
      <c r="C1540" s="51" t="s">
        <v>211</v>
      </c>
      <c r="D1540" s="64" t="s">
        <v>1375</v>
      </c>
      <c r="E1540" s="64">
        <v>670588</v>
      </c>
      <c r="F1540" s="58" t="s">
        <v>34</v>
      </c>
      <c r="X1540" s="49" t="str">
        <f>IF(AA1540=$AA$1,MAX($X$1:X1539)+1,"")</f>
        <v/>
      </c>
      <c r="Y1540" s="50" t="str">
        <f t="shared" si="370"/>
        <v/>
      </c>
      <c r="Z1540" s="51" t="str">
        <f t="shared" si="371"/>
        <v/>
      </c>
      <c r="AA1540" s="50" t="str">
        <f t="shared" si="372"/>
        <v/>
      </c>
      <c r="AB1540" s="50" t="str">
        <f t="shared" si="373"/>
        <v/>
      </c>
      <c r="AC1540" s="51" t="str">
        <f t="shared" si="374"/>
        <v/>
      </c>
      <c r="AD1540" s="52" t="str">
        <f t="shared" si="375"/>
        <v/>
      </c>
    </row>
    <row r="1541" spans="1:30" x14ac:dyDescent="0.25">
      <c r="A1541" s="49" t="str">
        <f>IF(B1541=$Z$1,MAX($A$1:A1540)+1,"")</f>
        <v/>
      </c>
      <c r="B1541" s="51" t="s">
        <v>46</v>
      </c>
      <c r="C1541" s="51" t="s">
        <v>211</v>
      </c>
      <c r="D1541" s="64" t="s">
        <v>1376</v>
      </c>
      <c r="E1541" s="64">
        <v>675211</v>
      </c>
      <c r="F1541" s="58" t="s">
        <v>34</v>
      </c>
      <c r="X1541" s="49" t="str">
        <f>IF(AA1541=$AA$1,MAX($X$1:X1540)+1,"")</f>
        <v/>
      </c>
      <c r="Y1541" s="50" t="str">
        <f t="shared" si="370"/>
        <v/>
      </c>
      <c r="Z1541" s="51" t="str">
        <f t="shared" si="371"/>
        <v/>
      </c>
      <c r="AA1541" s="50" t="str">
        <f t="shared" si="372"/>
        <v/>
      </c>
      <c r="AB1541" s="50" t="str">
        <f t="shared" si="373"/>
        <v/>
      </c>
      <c r="AC1541" s="51" t="str">
        <f t="shared" si="374"/>
        <v/>
      </c>
      <c r="AD1541" s="52" t="str">
        <f t="shared" si="375"/>
        <v/>
      </c>
    </row>
    <row r="1542" spans="1:30" x14ac:dyDescent="0.25">
      <c r="A1542" s="49" t="str">
        <f>IF(B1542=$Z$1,MAX($A$1:A1541)+1,"")</f>
        <v/>
      </c>
      <c r="B1542" s="51" t="s">
        <v>46</v>
      </c>
      <c r="C1542" s="51" t="s">
        <v>211</v>
      </c>
      <c r="D1542" s="64" t="s">
        <v>1377</v>
      </c>
      <c r="E1542" s="64">
        <v>675946</v>
      </c>
      <c r="F1542" s="58" t="s">
        <v>34</v>
      </c>
      <c r="X1542" s="49" t="str">
        <f>IF(AA1542=$AA$1,MAX($X$1:X1541)+1,"")</f>
        <v/>
      </c>
      <c r="Y1542" s="50" t="str">
        <f t="shared" si="370"/>
        <v/>
      </c>
      <c r="Z1542" s="51" t="str">
        <f t="shared" si="371"/>
        <v/>
      </c>
      <c r="AA1542" s="50" t="str">
        <f t="shared" si="372"/>
        <v/>
      </c>
      <c r="AB1542" s="50" t="str">
        <f t="shared" si="373"/>
        <v/>
      </c>
      <c r="AC1542" s="51" t="str">
        <f t="shared" si="374"/>
        <v/>
      </c>
      <c r="AD1542" s="52" t="str">
        <f t="shared" si="375"/>
        <v/>
      </c>
    </row>
    <row r="1543" spans="1:30" x14ac:dyDescent="0.25">
      <c r="A1543" s="49" t="str">
        <f>IF(B1543=$Z$1,MAX($A$1:A1542)+1,"")</f>
        <v/>
      </c>
      <c r="B1543" s="51" t="s">
        <v>46</v>
      </c>
      <c r="C1543" s="51" t="s">
        <v>211</v>
      </c>
      <c r="D1543" s="64" t="s">
        <v>1378</v>
      </c>
      <c r="E1543" s="64">
        <v>677591</v>
      </c>
      <c r="F1543" s="58" t="s">
        <v>34</v>
      </c>
      <c r="X1543" s="49" t="str">
        <f>IF(AA1543=$AA$1,MAX($X$1:X1542)+1,"")</f>
        <v/>
      </c>
      <c r="Y1543" s="50" t="str">
        <f t="shared" si="370"/>
        <v/>
      </c>
      <c r="Z1543" s="51" t="str">
        <f t="shared" si="371"/>
        <v/>
      </c>
      <c r="AA1543" s="50" t="str">
        <f t="shared" si="372"/>
        <v/>
      </c>
      <c r="AB1543" s="50" t="str">
        <f t="shared" si="373"/>
        <v/>
      </c>
      <c r="AC1543" s="51" t="str">
        <f t="shared" si="374"/>
        <v/>
      </c>
      <c r="AD1543" s="52" t="str">
        <f t="shared" si="375"/>
        <v/>
      </c>
    </row>
    <row r="1544" spans="1:30" x14ac:dyDescent="0.25">
      <c r="A1544" s="49" t="str">
        <f>IF(B1544=$Z$1,MAX($A$1:A1543)+1,"")</f>
        <v/>
      </c>
      <c r="B1544" s="51" t="s">
        <v>46</v>
      </c>
      <c r="C1544" s="51" t="s">
        <v>211</v>
      </c>
      <c r="D1544" s="64" t="s">
        <v>1116</v>
      </c>
      <c r="E1544" s="64">
        <v>678872</v>
      </c>
      <c r="F1544" s="58" t="s">
        <v>34</v>
      </c>
      <c r="X1544" s="49" t="str">
        <f>IF(AA1544=$AA$1,MAX($X$1:X1543)+1,"")</f>
        <v/>
      </c>
      <c r="Y1544" s="50" t="str">
        <f t="shared" si="370"/>
        <v/>
      </c>
      <c r="Z1544" s="51" t="str">
        <f t="shared" si="371"/>
        <v/>
      </c>
      <c r="AA1544" s="50" t="str">
        <f t="shared" si="372"/>
        <v/>
      </c>
      <c r="AB1544" s="50" t="str">
        <f t="shared" si="373"/>
        <v/>
      </c>
      <c r="AC1544" s="51" t="str">
        <f t="shared" si="374"/>
        <v/>
      </c>
      <c r="AD1544" s="52" t="str">
        <f t="shared" si="375"/>
        <v/>
      </c>
    </row>
    <row r="1545" spans="1:30" x14ac:dyDescent="0.25">
      <c r="A1545" s="49" t="str">
        <f>IF(B1545=$Z$1,MAX($A$1:A1544)+1,"")</f>
        <v/>
      </c>
      <c r="B1545" s="51" t="s">
        <v>46</v>
      </c>
      <c r="C1545" s="51" t="s">
        <v>211</v>
      </c>
      <c r="D1545" s="64" t="s">
        <v>1379</v>
      </c>
      <c r="E1545" s="64">
        <v>679119</v>
      </c>
      <c r="F1545" s="58" t="s">
        <v>34</v>
      </c>
      <c r="X1545" s="49" t="str">
        <f>IF(AA1545=$AA$1,MAX($X$1:X1544)+1,"")</f>
        <v/>
      </c>
      <c r="Y1545" s="50" t="str">
        <f t="shared" si="370"/>
        <v/>
      </c>
      <c r="Z1545" s="51" t="str">
        <f t="shared" si="371"/>
        <v/>
      </c>
      <c r="AA1545" s="50" t="str">
        <f t="shared" si="372"/>
        <v/>
      </c>
      <c r="AB1545" s="50" t="str">
        <f t="shared" si="373"/>
        <v/>
      </c>
      <c r="AC1545" s="51" t="str">
        <f t="shared" si="374"/>
        <v/>
      </c>
      <c r="AD1545" s="52" t="str">
        <f t="shared" si="375"/>
        <v/>
      </c>
    </row>
    <row r="1546" spans="1:30" x14ac:dyDescent="0.25">
      <c r="A1546" s="49" t="str">
        <f>IF(B1546=$Z$1,MAX($A$1:A1545)+1,"")</f>
        <v/>
      </c>
      <c r="B1546" s="51" t="s">
        <v>46</v>
      </c>
      <c r="C1546" s="51" t="s">
        <v>211</v>
      </c>
      <c r="D1546" s="64" t="s">
        <v>219</v>
      </c>
      <c r="E1546" s="64">
        <v>679828</v>
      </c>
      <c r="F1546" s="58" t="s">
        <v>34</v>
      </c>
      <c r="X1546" s="49" t="str">
        <f>IF(AA1546=$AA$1,MAX($X$1:X1545)+1,"")</f>
        <v/>
      </c>
      <c r="Y1546" s="50" t="str">
        <f t="shared" si="370"/>
        <v/>
      </c>
      <c r="Z1546" s="51" t="str">
        <f t="shared" si="371"/>
        <v/>
      </c>
      <c r="AA1546" s="50" t="str">
        <f t="shared" si="372"/>
        <v/>
      </c>
      <c r="AB1546" s="50" t="str">
        <f t="shared" si="373"/>
        <v/>
      </c>
      <c r="AC1546" s="51" t="str">
        <f t="shared" si="374"/>
        <v/>
      </c>
      <c r="AD1546" s="52" t="str">
        <f t="shared" si="375"/>
        <v/>
      </c>
    </row>
    <row r="1547" spans="1:30" x14ac:dyDescent="0.25">
      <c r="A1547" s="49" t="str">
        <f>IF(B1547=$Z$1,MAX($A$1:A1546)+1,"")</f>
        <v/>
      </c>
      <c r="B1547" s="51" t="s">
        <v>46</v>
      </c>
      <c r="C1547" s="51" t="s">
        <v>211</v>
      </c>
      <c r="D1547" s="64" t="s">
        <v>1380</v>
      </c>
      <c r="E1547" s="64">
        <v>679836</v>
      </c>
      <c r="F1547" s="58" t="s">
        <v>34</v>
      </c>
      <c r="X1547" s="49" t="str">
        <f>IF(AA1547=$AA$1,MAX($X$1:X1546)+1,"")</f>
        <v/>
      </c>
      <c r="Y1547" s="50" t="str">
        <f t="shared" si="370"/>
        <v/>
      </c>
      <c r="Z1547" s="51" t="str">
        <f t="shared" si="371"/>
        <v/>
      </c>
      <c r="AA1547" s="50" t="str">
        <f t="shared" si="372"/>
        <v/>
      </c>
      <c r="AB1547" s="50" t="str">
        <f t="shared" si="373"/>
        <v/>
      </c>
      <c r="AC1547" s="51" t="str">
        <f t="shared" si="374"/>
        <v/>
      </c>
      <c r="AD1547" s="52" t="str">
        <f t="shared" si="375"/>
        <v/>
      </c>
    </row>
    <row r="1548" spans="1:30" x14ac:dyDescent="0.25">
      <c r="A1548" s="49" t="str">
        <f>IF(B1548=$Z$1,MAX($A$1:A1547)+1,"")</f>
        <v/>
      </c>
      <c r="B1548" s="51" t="s">
        <v>46</v>
      </c>
      <c r="C1548" s="51" t="s">
        <v>211</v>
      </c>
      <c r="D1548" s="64" t="s">
        <v>1381</v>
      </c>
      <c r="E1548" s="64">
        <v>694193</v>
      </c>
      <c r="F1548" s="58" t="s">
        <v>34</v>
      </c>
      <c r="X1548" s="49" t="str">
        <f>IF(AA1548=$AA$1,MAX($X$1:X1547)+1,"")</f>
        <v/>
      </c>
      <c r="Y1548" s="50" t="str">
        <f t="shared" si="370"/>
        <v/>
      </c>
      <c r="Z1548" s="51" t="str">
        <f t="shared" si="371"/>
        <v/>
      </c>
      <c r="AA1548" s="50" t="str">
        <f t="shared" si="372"/>
        <v/>
      </c>
      <c r="AB1548" s="50" t="str">
        <f t="shared" si="373"/>
        <v/>
      </c>
      <c r="AC1548" s="51" t="str">
        <f t="shared" si="374"/>
        <v/>
      </c>
      <c r="AD1548" s="52" t="str">
        <f t="shared" si="375"/>
        <v/>
      </c>
    </row>
    <row r="1549" spans="1:30" x14ac:dyDescent="0.25">
      <c r="A1549" s="49" t="str">
        <f>IF(B1549=$Z$1,MAX($A$1:A1548)+1,"")</f>
        <v/>
      </c>
      <c r="B1549" s="51" t="s">
        <v>46</v>
      </c>
      <c r="C1549" s="51" t="s">
        <v>211</v>
      </c>
      <c r="D1549" s="64" t="s">
        <v>1382</v>
      </c>
      <c r="E1549" s="64">
        <v>695211</v>
      </c>
      <c r="F1549" s="58" t="s">
        <v>34</v>
      </c>
      <c r="X1549" s="49" t="str">
        <f>IF(AA1549=$AA$1,MAX($X$1:X1548)+1,"")</f>
        <v/>
      </c>
      <c r="Y1549" s="50" t="str">
        <f t="shared" si="370"/>
        <v/>
      </c>
      <c r="Z1549" s="51" t="str">
        <f t="shared" si="371"/>
        <v/>
      </c>
      <c r="AA1549" s="50" t="str">
        <f t="shared" si="372"/>
        <v/>
      </c>
      <c r="AB1549" s="50" t="str">
        <f t="shared" si="373"/>
        <v/>
      </c>
      <c r="AC1549" s="51" t="str">
        <f t="shared" si="374"/>
        <v/>
      </c>
      <c r="AD1549" s="52" t="str">
        <f t="shared" si="375"/>
        <v/>
      </c>
    </row>
    <row r="1550" spans="1:30" x14ac:dyDescent="0.25">
      <c r="A1550" s="49" t="str">
        <f>IF(B1550=$Z$1,MAX($A$1:A1549)+1,"")</f>
        <v/>
      </c>
      <c r="B1550" s="51" t="s">
        <v>46</v>
      </c>
      <c r="C1550" s="51" t="s">
        <v>211</v>
      </c>
      <c r="D1550" s="64" t="s">
        <v>1383</v>
      </c>
      <c r="E1550" s="64">
        <v>699284</v>
      </c>
      <c r="F1550" s="58" t="s">
        <v>34</v>
      </c>
      <c r="X1550" s="49" t="str">
        <f>IF(AA1550=$AA$1,MAX($X$1:X1549)+1,"")</f>
        <v/>
      </c>
      <c r="Y1550" s="50" t="str">
        <f t="shared" si="370"/>
        <v/>
      </c>
      <c r="Z1550" s="51" t="str">
        <f t="shared" si="371"/>
        <v/>
      </c>
      <c r="AA1550" s="50" t="str">
        <f t="shared" si="372"/>
        <v/>
      </c>
      <c r="AB1550" s="50" t="str">
        <f t="shared" si="373"/>
        <v/>
      </c>
      <c r="AC1550" s="51" t="str">
        <f t="shared" si="374"/>
        <v/>
      </c>
      <c r="AD1550" s="52" t="str">
        <f t="shared" si="375"/>
        <v/>
      </c>
    </row>
    <row r="1551" spans="1:30" x14ac:dyDescent="0.25">
      <c r="A1551" s="49" t="str">
        <f>IF(B1551=$Z$1,MAX($A$1:A1550)+1,"")</f>
        <v/>
      </c>
      <c r="B1551" s="51" t="s">
        <v>46</v>
      </c>
      <c r="C1551" s="51" t="s">
        <v>211</v>
      </c>
      <c r="D1551" s="64" t="s">
        <v>1384</v>
      </c>
      <c r="E1551" s="64">
        <v>704555</v>
      </c>
      <c r="F1551" s="58" t="s">
        <v>34</v>
      </c>
      <c r="X1551" s="49" t="str">
        <f>IF(AA1551=$AA$1,MAX($X$1:X1550)+1,"")</f>
        <v/>
      </c>
      <c r="Y1551" s="50" t="str">
        <f t="shared" si="370"/>
        <v/>
      </c>
      <c r="Z1551" s="51" t="str">
        <f t="shared" si="371"/>
        <v/>
      </c>
      <c r="AA1551" s="50" t="str">
        <f t="shared" si="372"/>
        <v/>
      </c>
      <c r="AB1551" s="50" t="str">
        <f t="shared" si="373"/>
        <v/>
      </c>
      <c r="AC1551" s="51" t="str">
        <f t="shared" si="374"/>
        <v/>
      </c>
      <c r="AD1551" s="52" t="str">
        <f t="shared" si="375"/>
        <v/>
      </c>
    </row>
    <row r="1552" spans="1:30" x14ac:dyDescent="0.25">
      <c r="A1552" s="49" t="str">
        <f>IF(B1552=$Z$1,MAX($A$1:A1551)+1,"")</f>
        <v/>
      </c>
      <c r="B1552" s="51" t="s">
        <v>46</v>
      </c>
      <c r="C1552" s="51" t="s">
        <v>211</v>
      </c>
      <c r="D1552" s="64" t="s">
        <v>1385</v>
      </c>
      <c r="E1552" s="64">
        <v>719242</v>
      </c>
      <c r="F1552" s="58" t="s">
        <v>34</v>
      </c>
      <c r="X1552" s="49" t="str">
        <f>IF(AA1552=$AA$1,MAX($X$1:X1551)+1,"")</f>
        <v/>
      </c>
      <c r="Y1552" s="50" t="str">
        <f t="shared" si="370"/>
        <v/>
      </c>
      <c r="Z1552" s="51" t="str">
        <f t="shared" si="371"/>
        <v/>
      </c>
      <c r="AA1552" s="50" t="str">
        <f t="shared" si="372"/>
        <v/>
      </c>
      <c r="AB1552" s="50" t="str">
        <f t="shared" si="373"/>
        <v/>
      </c>
      <c r="AC1552" s="51" t="str">
        <f t="shared" si="374"/>
        <v/>
      </c>
      <c r="AD1552" s="52" t="str">
        <f t="shared" si="375"/>
        <v/>
      </c>
    </row>
    <row r="1553" spans="1:30" x14ac:dyDescent="0.25">
      <c r="A1553" s="49" t="str">
        <f>IF(B1553=$Z$1,MAX($A$1:A1552)+1,"")</f>
        <v/>
      </c>
      <c r="B1553" s="51" t="s">
        <v>46</v>
      </c>
      <c r="C1553" s="51" t="s">
        <v>211</v>
      </c>
      <c r="D1553" s="64" t="s">
        <v>1118</v>
      </c>
      <c r="E1553" s="64">
        <v>725757</v>
      </c>
      <c r="F1553" s="58" t="s">
        <v>34</v>
      </c>
      <c r="X1553" s="49" t="str">
        <f>IF(AA1553=$AA$1,MAX($X$1:X1552)+1,"")</f>
        <v/>
      </c>
      <c r="Y1553" s="50" t="str">
        <f t="shared" si="370"/>
        <v/>
      </c>
      <c r="Z1553" s="51" t="str">
        <f t="shared" si="371"/>
        <v/>
      </c>
      <c r="AA1553" s="50" t="str">
        <f t="shared" si="372"/>
        <v/>
      </c>
      <c r="AB1553" s="50" t="str">
        <f t="shared" si="373"/>
        <v/>
      </c>
      <c r="AC1553" s="51" t="str">
        <f t="shared" si="374"/>
        <v/>
      </c>
      <c r="AD1553" s="52" t="str">
        <f t="shared" si="375"/>
        <v/>
      </c>
    </row>
    <row r="1554" spans="1:30" x14ac:dyDescent="0.25">
      <c r="A1554" s="49" t="str">
        <f>IF(B1554=$Z$1,MAX($A$1:A1553)+1,"")</f>
        <v/>
      </c>
      <c r="B1554" s="51" t="s">
        <v>46</v>
      </c>
      <c r="C1554" s="51" t="s">
        <v>211</v>
      </c>
      <c r="D1554" s="64" t="s">
        <v>1386</v>
      </c>
      <c r="E1554" s="64">
        <v>726346</v>
      </c>
      <c r="F1554" s="58" t="s">
        <v>34</v>
      </c>
      <c r="X1554" s="49" t="str">
        <f>IF(AA1554=$AA$1,MAX($X$1:X1553)+1,"")</f>
        <v/>
      </c>
      <c r="Y1554" s="50" t="str">
        <f t="shared" si="370"/>
        <v/>
      </c>
      <c r="Z1554" s="51" t="str">
        <f t="shared" si="371"/>
        <v/>
      </c>
      <c r="AA1554" s="50" t="str">
        <f t="shared" si="372"/>
        <v/>
      </c>
      <c r="AB1554" s="50" t="str">
        <f t="shared" si="373"/>
        <v/>
      </c>
      <c r="AC1554" s="51" t="str">
        <f t="shared" si="374"/>
        <v/>
      </c>
      <c r="AD1554" s="52" t="str">
        <f t="shared" si="375"/>
        <v/>
      </c>
    </row>
    <row r="1555" spans="1:30" x14ac:dyDescent="0.25">
      <c r="A1555" s="49" t="str">
        <f>IF(B1555=$Z$1,MAX($A$1:A1554)+1,"")</f>
        <v/>
      </c>
      <c r="B1555" s="51" t="s">
        <v>46</v>
      </c>
      <c r="C1555" s="51" t="s">
        <v>211</v>
      </c>
      <c r="D1555" s="64" t="s">
        <v>220</v>
      </c>
      <c r="E1555" s="64">
        <v>726729</v>
      </c>
      <c r="F1555" s="58" t="s">
        <v>34</v>
      </c>
      <c r="X1555" s="49" t="str">
        <f>IF(AA1555=$AA$1,MAX($X$1:X1554)+1,"")</f>
        <v/>
      </c>
      <c r="Y1555" s="50" t="str">
        <f t="shared" si="370"/>
        <v/>
      </c>
      <c r="Z1555" s="51" t="str">
        <f t="shared" si="371"/>
        <v/>
      </c>
      <c r="AA1555" s="50" t="str">
        <f t="shared" si="372"/>
        <v/>
      </c>
      <c r="AB1555" s="50" t="str">
        <f t="shared" si="373"/>
        <v/>
      </c>
      <c r="AC1555" s="51" t="str">
        <f t="shared" si="374"/>
        <v/>
      </c>
      <c r="AD1555" s="52" t="str">
        <f t="shared" si="375"/>
        <v/>
      </c>
    </row>
    <row r="1556" spans="1:30" x14ac:dyDescent="0.25">
      <c r="A1556" s="49" t="str">
        <f>IF(B1556=$Z$1,MAX($A$1:A1555)+1,"")</f>
        <v/>
      </c>
      <c r="B1556" s="51" t="s">
        <v>46</v>
      </c>
      <c r="C1556" s="51" t="s">
        <v>211</v>
      </c>
      <c r="D1556" s="64" t="s">
        <v>1387</v>
      </c>
      <c r="E1556" s="64">
        <v>736325</v>
      </c>
      <c r="F1556" s="58" t="s">
        <v>34</v>
      </c>
      <c r="X1556" s="49" t="str">
        <f>IF(AA1556=$AA$1,MAX($X$1:X1555)+1,"")</f>
        <v/>
      </c>
      <c r="Y1556" s="50" t="str">
        <f t="shared" si="370"/>
        <v/>
      </c>
      <c r="Z1556" s="51" t="str">
        <f t="shared" si="371"/>
        <v/>
      </c>
      <c r="AA1556" s="50" t="str">
        <f t="shared" si="372"/>
        <v/>
      </c>
      <c r="AB1556" s="50" t="str">
        <f t="shared" si="373"/>
        <v/>
      </c>
      <c r="AC1556" s="51" t="str">
        <f t="shared" si="374"/>
        <v/>
      </c>
      <c r="AD1556" s="52" t="str">
        <f t="shared" si="375"/>
        <v/>
      </c>
    </row>
    <row r="1557" spans="1:30" x14ac:dyDescent="0.25">
      <c r="A1557" s="49" t="str">
        <f>IF(B1557=$Z$1,MAX($A$1:A1556)+1,"")</f>
        <v/>
      </c>
      <c r="B1557" s="51" t="s">
        <v>46</v>
      </c>
      <c r="C1557" s="51" t="s">
        <v>211</v>
      </c>
      <c r="D1557" s="64" t="s">
        <v>1388</v>
      </c>
      <c r="E1557" s="64">
        <v>739201</v>
      </c>
      <c r="F1557" s="58" t="s">
        <v>34</v>
      </c>
      <c r="X1557" s="49" t="str">
        <f>IF(AA1557=$AA$1,MAX($X$1:X1556)+1,"")</f>
        <v/>
      </c>
      <c r="Y1557" s="50" t="str">
        <f t="shared" si="370"/>
        <v/>
      </c>
      <c r="Z1557" s="51" t="str">
        <f t="shared" si="371"/>
        <v/>
      </c>
      <c r="AA1557" s="50" t="str">
        <f t="shared" si="372"/>
        <v/>
      </c>
      <c r="AB1557" s="50" t="str">
        <f t="shared" si="373"/>
        <v/>
      </c>
      <c r="AC1557" s="51" t="str">
        <f t="shared" si="374"/>
        <v/>
      </c>
      <c r="AD1557" s="52" t="str">
        <f t="shared" si="375"/>
        <v/>
      </c>
    </row>
    <row r="1558" spans="1:30" x14ac:dyDescent="0.25">
      <c r="A1558" s="49" t="str">
        <f>IF(B1558=$Z$1,MAX($A$1:A1557)+1,"")</f>
        <v/>
      </c>
      <c r="B1558" s="51" t="s">
        <v>46</v>
      </c>
      <c r="C1558" s="51" t="s">
        <v>211</v>
      </c>
      <c r="D1558" s="64" t="s">
        <v>1389</v>
      </c>
      <c r="E1558" s="64">
        <v>746789</v>
      </c>
      <c r="F1558" s="58" t="s">
        <v>34</v>
      </c>
      <c r="X1558" s="49" t="str">
        <f>IF(AA1558=$AA$1,MAX($X$1:X1557)+1,"")</f>
        <v/>
      </c>
      <c r="Y1558" s="50" t="str">
        <f t="shared" si="370"/>
        <v/>
      </c>
      <c r="Z1558" s="51" t="str">
        <f t="shared" si="371"/>
        <v/>
      </c>
      <c r="AA1558" s="50" t="str">
        <f t="shared" si="372"/>
        <v/>
      </c>
      <c r="AB1558" s="50" t="str">
        <f t="shared" si="373"/>
        <v/>
      </c>
      <c r="AC1558" s="51" t="str">
        <f t="shared" si="374"/>
        <v/>
      </c>
      <c r="AD1558" s="52" t="str">
        <f t="shared" si="375"/>
        <v/>
      </c>
    </row>
    <row r="1559" spans="1:30" x14ac:dyDescent="0.25">
      <c r="A1559" s="49" t="str">
        <f>IF(B1559=$Z$1,MAX($A$1:A1558)+1,"")</f>
        <v/>
      </c>
      <c r="B1559" s="51" t="s">
        <v>46</v>
      </c>
      <c r="C1559" s="51" t="s">
        <v>211</v>
      </c>
      <c r="D1559" s="64" t="s">
        <v>1390</v>
      </c>
      <c r="E1559" s="64">
        <v>754871</v>
      </c>
      <c r="F1559" s="58" t="s">
        <v>34</v>
      </c>
      <c r="X1559" s="49" t="str">
        <f>IF(AA1559=$AA$1,MAX($X$1:X1558)+1,"")</f>
        <v/>
      </c>
      <c r="Y1559" s="50" t="str">
        <f t="shared" si="370"/>
        <v/>
      </c>
      <c r="Z1559" s="51" t="str">
        <f t="shared" si="371"/>
        <v/>
      </c>
      <c r="AA1559" s="50" t="str">
        <f t="shared" si="372"/>
        <v/>
      </c>
      <c r="AB1559" s="50" t="str">
        <f t="shared" si="373"/>
        <v/>
      </c>
      <c r="AC1559" s="51" t="str">
        <f t="shared" si="374"/>
        <v/>
      </c>
      <c r="AD1559" s="52" t="str">
        <f t="shared" si="375"/>
        <v/>
      </c>
    </row>
    <row r="1560" spans="1:30" x14ac:dyDescent="0.25">
      <c r="A1560" s="49" t="str">
        <f>IF(B1560=$Z$1,MAX($A$1:A1559)+1,"")</f>
        <v/>
      </c>
      <c r="B1560" s="51" t="s">
        <v>46</v>
      </c>
      <c r="C1560" s="51" t="s">
        <v>211</v>
      </c>
      <c r="D1560" s="64" t="s">
        <v>1391</v>
      </c>
      <c r="E1560" s="64">
        <v>754889</v>
      </c>
      <c r="F1560" s="58" t="s">
        <v>34</v>
      </c>
      <c r="X1560" s="49" t="str">
        <f>IF(AA1560=$AA$1,MAX($X$1:X1559)+1,"")</f>
        <v/>
      </c>
      <c r="Y1560" s="50" t="str">
        <f t="shared" si="370"/>
        <v/>
      </c>
      <c r="Z1560" s="51" t="str">
        <f t="shared" si="371"/>
        <v/>
      </c>
      <c r="AA1560" s="50" t="str">
        <f t="shared" si="372"/>
        <v/>
      </c>
      <c r="AB1560" s="50" t="str">
        <f t="shared" si="373"/>
        <v/>
      </c>
      <c r="AC1560" s="51" t="str">
        <f t="shared" si="374"/>
        <v/>
      </c>
      <c r="AD1560" s="52" t="str">
        <f t="shared" si="375"/>
        <v/>
      </c>
    </row>
    <row r="1561" spans="1:30" x14ac:dyDescent="0.25">
      <c r="A1561" s="49" t="str">
        <f>IF(B1561=$Z$1,MAX($A$1:A1560)+1,"")</f>
        <v/>
      </c>
      <c r="B1561" s="51" t="s">
        <v>46</v>
      </c>
      <c r="C1561" s="51" t="s">
        <v>211</v>
      </c>
      <c r="D1561" s="64" t="s">
        <v>221</v>
      </c>
      <c r="E1561" s="64">
        <v>755893</v>
      </c>
      <c r="F1561" s="58" t="s">
        <v>34</v>
      </c>
      <c r="X1561" s="49" t="str">
        <f>IF(AA1561=$AA$1,MAX($X$1:X1560)+1,"")</f>
        <v/>
      </c>
      <c r="Y1561" s="50" t="str">
        <f t="shared" si="370"/>
        <v/>
      </c>
      <c r="Z1561" s="51" t="str">
        <f t="shared" si="371"/>
        <v/>
      </c>
      <c r="AA1561" s="50" t="str">
        <f t="shared" si="372"/>
        <v/>
      </c>
      <c r="AB1561" s="50" t="str">
        <f t="shared" si="373"/>
        <v/>
      </c>
      <c r="AC1561" s="51" t="str">
        <f t="shared" si="374"/>
        <v/>
      </c>
      <c r="AD1561" s="52" t="str">
        <f t="shared" si="375"/>
        <v/>
      </c>
    </row>
    <row r="1562" spans="1:30" x14ac:dyDescent="0.25">
      <c r="A1562" s="49" t="str">
        <f>IF(B1562=$Z$1,MAX($A$1:A1561)+1,"")</f>
        <v/>
      </c>
      <c r="B1562" s="51" t="s">
        <v>46</v>
      </c>
      <c r="C1562" s="51" t="s">
        <v>211</v>
      </c>
      <c r="D1562" s="64" t="s">
        <v>1392</v>
      </c>
      <c r="E1562" s="64">
        <v>762687</v>
      </c>
      <c r="F1562" s="58" t="s">
        <v>34</v>
      </c>
      <c r="X1562" s="49" t="str">
        <f>IF(AA1562=$AA$1,MAX($X$1:X1561)+1,"")</f>
        <v/>
      </c>
      <c r="Y1562" s="50" t="str">
        <f t="shared" si="370"/>
        <v/>
      </c>
      <c r="Z1562" s="51" t="str">
        <f t="shared" si="371"/>
        <v/>
      </c>
      <c r="AA1562" s="50" t="str">
        <f t="shared" si="372"/>
        <v/>
      </c>
      <c r="AB1562" s="50" t="str">
        <f t="shared" si="373"/>
        <v/>
      </c>
      <c r="AC1562" s="51" t="str">
        <f t="shared" si="374"/>
        <v/>
      </c>
      <c r="AD1562" s="52" t="str">
        <f t="shared" si="375"/>
        <v/>
      </c>
    </row>
    <row r="1563" spans="1:30" x14ac:dyDescent="0.25">
      <c r="A1563" s="49" t="str">
        <f>IF(B1563=$Z$1,MAX($A$1:A1562)+1,"")</f>
        <v/>
      </c>
      <c r="B1563" s="51" t="s">
        <v>46</v>
      </c>
      <c r="C1563" s="51" t="s">
        <v>211</v>
      </c>
      <c r="D1563" s="64" t="s">
        <v>1393</v>
      </c>
      <c r="E1563" s="64">
        <v>772020</v>
      </c>
      <c r="F1563" s="58" t="s">
        <v>34</v>
      </c>
      <c r="X1563" s="49" t="str">
        <f>IF(AA1563=$AA$1,MAX($X$1:X1562)+1,"")</f>
        <v/>
      </c>
      <c r="Y1563" s="50" t="str">
        <f t="shared" si="370"/>
        <v/>
      </c>
      <c r="Z1563" s="51" t="str">
        <f t="shared" si="371"/>
        <v/>
      </c>
      <c r="AA1563" s="50" t="str">
        <f t="shared" si="372"/>
        <v/>
      </c>
      <c r="AB1563" s="50" t="str">
        <f t="shared" si="373"/>
        <v/>
      </c>
      <c r="AC1563" s="51" t="str">
        <f t="shared" si="374"/>
        <v/>
      </c>
      <c r="AD1563" s="52" t="str">
        <f t="shared" si="375"/>
        <v/>
      </c>
    </row>
    <row r="1564" spans="1:30" x14ac:dyDescent="0.25">
      <c r="A1564" s="49" t="str">
        <f>IF(B1564=$Z$1,MAX($A$1:A1563)+1,"")</f>
        <v/>
      </c>
      <c r="B1564" s="51" t="s">
        <v>46</v>
      </c>
      <c r="C1564" s="51" t="s">
        <v>211</v>
      </c>
      <c r="D1564" s="64" t="s">
        <v>1119</v>
      </c>
      <c r="E1564" s="64">
        <v>772810</v>
      </c>
      <c r="F1564" s="58" t="s">
        <v>34</v>
      </c>
      <c r="X1564" s="49" t="str">
        <f>IF(AA1564=$AA$1,MAX($X$1:X1563)+1,"")</f>
        <v/>
      </c>
      <c r="Y1564" s="50" t="str">
        <f t="shared" si="370"/>
        <v/>
      </c>
      <c r="Z1564" s="51" t="str">
        <f t="shared" si="371"/>
        <v/>
      </c>
      <c r="AA1564" s="50" t="str">
        <f t="shared" si="372"/>
        <v/>
      </c>
      <c r="AB1564" s="50" t="str">
        <f t="shared" si="373"/>
        <v/>
      </c>
      <c r="AC1564" s="51" t="str">
        <f t="shared" si="374"/>
        <v/>
      </c>
      <c r="AD1564" s="52" t="str">
        <f t="shared" si="375"/>
        <v/>
      </c>
    </row>
    <row r="1565" spans="1:30" x14ac:dyDescent="0.25">
      <c r="A1565" s="49" t="str">
        <f>IF(B1565=$Z$1,MAX($A$1:A1564)+1,"")</f>
        <v/>
      </c>
      <c r="B1565" s="51" t="s">
        <v>46</v>
      </c>
      <c r="C1565" s="51" t="s">
        <v>211</v>
      </c>
      <c r="D1565" s="64" t="s">
        <v>1394</v>
      </c>
      <c r="E1565" s="64">
        <v>778672</v>
      </c>
      <c r="F1565" s="58" t="s">
        <v>34</v>
      </c>
      <c r="X1565" s="49" t="str">
        <f>IF(AA1565=$AA$1,MAX($X$1:X1564)+1,"")</f>
        <v/>
      </c>
      <c r="Y1565" s="50" t="str">
        <f t="shared" si="370"/>
        <v/>
      </c>
      <c r="Z1565" s="51" t="str">
        <f t="shared" si="371"/>
        <v/>
      </c>
      <c r="AA1565" s="50" t="str">
        <f t="shared" si="372"/>
        <v/>
      </c>
      <c r="AB1565" s="50" t="str">
        <f t="shared" si="373"/>
        <v/>
      </c>
      <c r="AC1565" s="51" t="str">
        <f t="shared" si="374"/>
        <v/>
      </c>
      <c r="AD1565" s="52" t="str">
        <f t="shared" si="375"/>
        <v/>
      </c>
    </row>
    <row r="1566" spans="1:30" x14ac:dyDescent="0.25">
      <c r="A1566" s="49" t="str">
        <f>IF(B1566=$Z$1,MAX($A$1:A1565)+1,"")</f>
        <v/>
      </c>
      <c r="B1566" s="51" t="s">
        <v>46</v>
      </c>
      <c r="C1566" s="51" t="s">
        <v>211</v>
      </c>
      <c r="D1566" s="64" t="s">
        <v>1395</v>
      </c>
      <c r="E1566" s="64">
        <v>778800</v>
      </c>
      <c r="F1566" s="58" t="s">
        <v>34</v>
      </c>
      <c r="X1566" s="49" t="str">
        <f>IF(AA1566=$AA$1,MAX($X$1:X1565)+1,"")</f>
        <v/>
      </c>
      <c r="Y1566" s="50" t="str">
        <f t="shared" si="370"/>
        <v/>
      </c>
      <c r="Z1566" s="51" t="str">
        <f t="shared" si="371"/>
        <v/>
      </c>
      <c r="AA1566" s="50" t="str">
        <f t="shared" si="372"/>
        <v/>
      </c>
      <c r="AB1566" s="50" t="str">
        <f t="shared" si="373"/>
        <v/>
      </c>
      <c r="AC1566" s="51" t="str">
        <f t="shared" si="374"/>
        <v/>
      </c>
      <c r="AD1566" s="52" t="str">
        <f t="shared" si="375"/>
        <v/>
      </c>
    </row>
    <row r="1567" spans="1:30" x14ac:dyDescent="0.25">
      <c r="A1567" s="49" t="str">
        <f>IF(B1567=$Z$1,MAX($A$1:A1566)+1,"")</f>
        <v/>
      </c>
      <c r="B1567" s="51" t="s">
        <v>46</v>
      </c>
      <c r="C1567" s="51" t="s">
        <v>211</v>
      </c>
      <c r="D1567" s="64" t="s">
        <v>1396</v>
      </c>
      <c r="E1567" s="64">
        <v>779245</v>
      </c>
      <c r="F1567" s="58" t="s">
        <v>34</v>
      </c>
      <c r="X1567" s="49" t="str">
        <f>IF(AA1567=$AA$1,MAX($X$1:X1566)+1,"")</f>
        <v/>
      </c>
      <c r="Y1567" s="50" t="str">
        <f t="shared" si="370"/>
        <v/>
      </c>
      <c r="Z1567" s="51" t="str">
        <f t="shared" si="371"/>
        <v/>
      </c>
      <c r="AA1567" s="50" t="str">
        <f t="shared" si="372"/>
        <v/>
      </c>
      <c r="AB1567" s="50" t="str">
        <f t="shared" si="373"/>
        <v/>
      </c>
      <c r="AC1567" s="51" t="str">
        <f t="shared" si="374"/>
        <v/>
      </c>
      <c r="AD1567" s="52" t="str">
        <f t="shared" si="375"/>
        <v/>
      </c>
    </row>
    <row r="1568" spans="1:30" x14ac:dyDescent="0.25">
      <c r="A1568" s="49" t="str">
        <f>IF(B1568=$Z$1,MAX($A$1:A1567)+1,"")</f>
        <v/>
      </c>
      <c r="B1568" s="51" t="s">
        <v>46</v>
      </c>
      <c r="C1568" s="51" t="s">
        <v>211</v>
      </c>
      <c r="D1568" s="64" t="s">
        <v>1121</v>
      </c>
      <c r="E1568" s="64">
        <v>790346</v>
      </c>
      <c r="F1568" s="58" t="s">
        <v>34</v>
      </c>
      <c r="X1568" s="49" t="str">
        <f>IF(AA1568=$AA$1,MAX($X$1:X1567)+1,"")</f>
        <v/>
      </c>
      <c r="Y1568" s="50" t="str">
        <f t="shared" si="370"/>
        <v/>
      </c>
      <c r="Z1568" s="51" t="str">
        <f t="shared" si="371"/>
        <v/>
      </c>
      <c r="AA1568" s="50" t="str">
        <f t="shared" si="372"/>
        <v/>
      </c>
      <c r="AB1568" s="50" t="str">
        <f t="shared" si="373"/>
        <v/>
      </c>
      <c r="AC1568" s="51" t="str">
        <f t="shared" si="374"/>
        <v/>
      </c>
      <c r="AD1568" s="52" t="str">
        <f t="shared" si="375"/>
        <v/>
      </c>
    </row>
    <row r="1569" spans="1:30" x14ac:dyDescent="0.25">
      <c r="A1569" s="49" t="str">
        <f>IF(B1569=$Z$1,MAX($A$1:A1568)+1,"")</f>
        <v/>
      </c>
      <c r="B1569" s="51" t="s">
        <v>46</v>
      </c>
      <c r="C1569" s="51" t="s">
        <v>211</v>
      </c>
      <c r="D1569" s="64" t="s">
        <v>2075</v>
      </c>
      <c r="E1569" s="64">
        <v>608157</v>
      </c>
      <c r="F1569" s="54" t="s">
        <v>3040</v>
      </c>
      <c r="X1569" s="49" t="str">
        <f>IF(AA1569=$AA$1,MAX($X$1:X1568)+1,"")</f>
        <v/>
      </c>
      <c r="Y1569" s="50" t="str">
        <f t="shared" si="370"/>
        <v/>
      </c>
      <c r="Z1569" s="51" t="str">
        <f t="shared" si="371"/>
        <v/>
      </c>
      <c r="AA1569" s="50" t="str">
        <f t="shared" si="372"/>
        <v/>
      </c>
      <c r="AB1569" s="50" t="str">
        <f t="shared" si="373"/>
        <v/>
      </c>
      <c r="AC1569" s="51" t="str">
        <f t="shared" si="374"/>
        <v/>
      </c>
      <c r="AD1569" s="52" t="str">
        <f t="shared" si="375"/>
        <v/>
      </c>
    </row>
    <row r="1570" spans="1:30" x14ac:dyDescent="0.25">
      <c r="A1570" s="49" t="str">
        <f>IF(B1570=$Z$1,MAX($A$1:A1569)+1,"")</f>
        <v/>
      </c>
      <c r="B1570" s="51" t="s">
        <v>46</v>
      </c>
      <c r="C1570" s="51" t="s">
        <v>211</v>
      </c>
      <c r="D1570" s="64" t="s">
        <v>214</v>
      </c>
      <c r="E1570" s="64">
        <v>616168</v>
      </c>
      <c r="F1570" s="54" t="s">
        <v>3040</v>
      </c>
      <c r="X1570" s="49" t="str">
        <f>IF(AA1570=$AA$1,MAX($X$1:X1569)+1,"")</f>
        <v/>
      </c>
      <c r="Y1570" s="50" t="str">
        <f t="shared" si="370"/>
        <v/>
      </c>
      <c r="Z1570" s="51" t="str">
        <f t="shared" si="371"/>
        <v/>
      </c>
      <c r="AA1570" s="50" t="str">
        <f t="shared" si="372"/>
        <v/>
      </c>
      <c r="AB1570" s="50" t="str">
        <f t="shared" si="373"/>
        <v/>
      </c>
      <c r="AC1570" s="51" t="str">
        <f t="shared" si="374"/>
        <v/>
      </c>
      <c r="AD1570" s="52" t="str">
        <f t="shared" si="375"/>
        <v/>
      </c>
    </row>
    <row r="1571" spans="1:30" x14ac:dyDescent="0.25">
      <c r="A1571" s="49" t="str">
        <f>IF(B1571=$Z$1,MAX($A$1:A1570)+1,"")</f>
        <v/>
      </c>
      <c r="B1571" s="51" t="s">
        <v>46</v>
      </c>
      <c r="C1571" s="51" t="s">
        <v>211</v>
      </c>
      <c r="D1571" s="64" t="s">
        <v>1112</v>
      </c>
      <c r="E1571" s="64">
        <v>632520</v>
      </c>
      <c r="F1571" s="54" t="s">
        <v>3040</v>
      </c>
      <c r="X1571" s="49" t="str">
        <f>IF(AA1571=$AA$1,MAX($X$1:X1570)+1,"")</f>
        <v/>
      </c>
      <c r="Y1571" s="50" t="str">
        <f t="shared" si="370"/>
        <v/>
      </c>
      <c r="Z1571" s="51" t="str">
        <f t="shared" si="371"/>
        <v/>
      </c>
      <c r="AA1571" s="50" t="str">
        <f t="shared" si="372"/>
        <v/>
      </c>
      <c r="AB1571" s="50" t="str">
        <f t="shared" si="373"/>
        <v/>
      </c>
      <c r="AC1571" s="51" t="str">
        <f t="shared" si="374"/>
        <v/>
      </c>
      <c r="AD1571" s="52" t="str">
        <f t="shared" si="375"/>
        <v/>
      </c>
    </row>
    <row r="1572" spans="1:30" x14ac:dyDescent="0.25">
      <c r="A1572" s="49" t="str">
        <f>IF(B1572=$Z$1,MAX($A$1:A1571)+1,"")</f>
        <v/>
      </c>
      <c r="B1572" s="51" t="s">
        <v>46</v>
      </c>
      <c r="C1572" s="51" t="s">
        <v>211</v>
      </c>
      <c r="D1572" s="64" t="s">
        <v>2076</v>
      </c>
      <c r="E1572" s="64">
        <v>667455</v>
      </c>
      <c r="F1572" s="54" t="s">
        <v>3040</v>
      </c>
      <c r="X1572" s="49" t="str">
        <f>IF(AA1572=$AA$1,MAX($X$1:X1571)+1,"")</f>
        <v/>
      </c>
      <c r="Y1572" s="50" t="str">
        <f t="shared" si="370"/>
        <v/>
      </c>
      <c r="Z1572" s="51" t="str">
        <f t="shared" si="371"/>
        <v/>
      </c>
      <c r="AA1572" s="50" t="str">
        <f t="shared" si="372"/>
        <v/>
      </c>
      <c r="AB1572" s="50" t="str">
        <f t="shared" si="373"/>
        <v/>
      </c>
      <c r="AC1572" s="51" t="str">
        <f t="shared" si="374"/>
        <v/>
      </c>
      <c r="AD1572" s="52" t="str">
        <f t="shared" si="375"/>
        <v/>
      </c>
    </row>
    <row r="1573" spans="1:30" x14ac:dyDescent="0.25">
      <c r="A1573" s="49" t="str">
        <f>IF(B1573=$Z$1,MAX($A$1:A1572)+1,"")</f>
        <v/>
      </c>
      <c r="B1573" s="51" t="s">
        <v>46</v>
      </c>
      <c r="C1573" s="51" t="s">
        <v>211</v>
      </c>
      <c r="D1573" s="64" t="s">
        <v>2077</v>
      </c>
      <c r="E1573" s="64">
        <v>698792</v>
      </c>
      <c r="F1573" s="54" t="s">
        <v>3040</v>
      </c>
      <c r="X1573" s="49" t="str">
        <f>IF(AA1573=$AA$1,MAX($X$1:X1572)+1,"")</f>
        <v/>
      </c>
      <c r="Y1573" s="50" t="str">
        <f t="shared" si="370"/>
        <v/>
      </c>
      <c r="Z1573" s="51" t="str">
        <f t="shared" si="371"/>
        <v/>
      </c>
      <c r="AA1573" s="50" t="str">
        <f t="shared" si="372"/>
        <v/>
      </c>
      <c r="AB1573" s="50" t="str">
        <f t="shared" si="373"/>
        <v/>
      </c>
      <c r="AC1573" s="51" t="str">
        <f t="shared" si="374"/>
        <v/>
      </c>
      <c r="AD1573" s="52" t="str">
        <f t="shared" si="375"/>
        <v/>
      </c>
    </row>
    <row r="1574" spans="1:30" x14ac:dyDescent="0.25">
      <c r="A1574" s="49" t="str">
        <f>IF(B1574=$Z$1,MAX($A$1:A1573)+1,"")</f>
        <v/>
      </c>
      <c r="B1574" s="51" t="s">
        <v>46</v>
      </c>
      <c r="C1574" s="51" t="s">
        <v>211</v>
      </c>
      <c r="D1574" s="64" t="s">
        <v>2078</v>
      </c>
      <c r="E1574" s="64">
        <v>699250</v>
      </c>
      <c r="F1574" s="54" t="s">
        <v>3040</v>
      </c>
      <c r="X1574" s="49" t="str">
        <f>IF(AA1574=$AA$1,MAX($X$1:X1573)+1,"")</f>
        <v/>
      </c>
      <c r="Y1574" s="50" t="str">
        <f t="shared" ref="Y1574:Y1637" si="376">IF(Y1573="","",IF(MAX($A$2:$A$10000)=Y1573,"",Y1573+1))</f>
        <v/>
      </c>
      <c r="Z1574" s="51" t="str">
        <f t="shared" si="371"/>
        <v/>
      </c>
      <c r="AA1574" s="50" t="str">
        <f t="shared" si="372"/>
        <v/>
      </c>
      <c r="AB1574" s="50" t="str">
        <f t="shared" si="373"/>
        <v/>
      </c>
      <c r="AC1574" s="51" t="str">
        <f t="shared" si="374"/>
        <v/>
      </c>
      <c r="AD1574" s="52" t="str">
        <f t="shared" si="375"/>
        <v/>
      </c>
    </row>
    <row r="1575" spans="1:30" x14ac:dyDescent="0.25">
      <c r="A1575" s="49" t="str">
        <f>IF(B1575=$Z$1,MAX($A$1:A1574)+1,"")</f>
        <v/>
      </c>
      <c r="B1575" s="51" t="s">
        <v>46</v>
      </c>
      <c r="C1575" s="51" t="s">
        <v>211</v>
      </c>
      <c r="D1575" s="64" t="s">
        <v>2079</v>
      </c>
      <c r="E1575" s="64">
        <v>723835</v>
      </c>
      <c r="F1575" s="54" t="s">
        <v>3040</v>
      </c>
      <c r="X1575" s="49" t="str">
        <f>IF(AA1575=$AA$1,MAX($X$1:X1574)+1,"")</f>
        <v/>
      </c>
      <c r="Y1575" s="50" t="str">
        <f t="shared" si="376"/>
        <v/>
      </c>
      <c r="Z1575" s="51" t="str">
        <f t="shared" si="371"/>
        <v/>
      </c>
      <c r="AA1575" s="50" t="str">
        <f t="shared" si="372"/>
        <v/>
      </c>
      <c r="AB1575" s="50" t="str">
        <f t="shared" si="373"/>
        <v/>
      </c>
      <c r="AC1575" s="51" t="str">
        <f t="shared" si="374"/>
        <v/>
      </c>
      <c r="AD1575" s="52" t="str">
        <f t="shared" si="375"/>
        <v/>
      </c>
    </row>
    <row r="1576" spans="1:30" x14ac:dyDescent="0.25">
      <c r="A1576" s="49" t="str">
        <f>IF(B1576=$Z$1,MAX($A$1:A1575)+1,"")</f>
        <v/>
      </c>
      <c r="B1576" s="51" t="s">
        <v>46</v>
      </c>
      <c r="C1576" s="51" t="s">
        <v>211</v>
      </c>
      <c r="D1576" s="64" t="s">
        <v>2080</v>
      </c>
      <c r="E1576" s="64">
        <v>736333</v>
      </c>
      <c r="F1576" s="54" t="s">
        <v>3040</v>
      </c>
      <c r="X1576" s="49" t="str">
        <f>IF(AA1576=$AA$1,MAX($X$1:X1575)+1,"")</f>
        <v/>
      </c>
      <c r="Y1576" s="50" t="str">
        <f t="shared" si="376"/>
        <v/>
      </c>
      <c r="Z1576" s="51" t="str">
        <f t="shared" si="371"/>
        <v/>
      </c>
      <c r="AA1576" s="50" t="str">
        <f t="shared" si="372"/>
        <v/>
      </c>
      <c r="AB1576" s="50" t="str">
        <f t="shared" si="373"/>
        <v/>
      </c>
      <c r="AC1576" s="51" t="str">
        <f t="shared" si="374"/>
        <v/>
      </c>
      <c r="AD1576" s="52" t="str">
        <f t="shared" si="375"/>
        <v/>
      </c>
    </row>
    <row r="1577" spans="1:30" x14ac:dyDescent="0.25">
      <c r="A1577" s="49" t="str">
        <f>IF(B1577=$Z$1,MAX($A$1:A1576)+1,"")</f>
        <v/>
      </c>
      <c r="B1577" s="51" t="s">
        <v>46</v>
      </c>
      <c r="C1577" s="51" t="s">
        <v>211</v>
      </c>
      <c r="D1577" s="64" t="s">
        <v>222</v>
      </c>
      <c r="E1577" s="64">
        <v>761915</v>
      </c>
      <c r="F1577" s="54" t="s">
        <v>3040</v>
      </c>
      <c r="X1577" s="49" t="str">
        <f>IF(AA1577=$AA$1,MAX($X$1:X1576)+1,"")</f>
        <v/>
      </c>
      <c r="Y1577" s="50" t="str">
        <f t="shared" si="376"/>
        <v/>
      </c>
      <c r="Z1577" s="51" t="str">
        <f t="shared" si="371"/>
        <v/>
      </c>
      <c r="AA1577" s="50" t="str">
        <f t="shared" si="372"/>
        <v/>
      </c>
      <c r="AB1577" s="50" t="str">
        <f t="shared" si="373"/>
        <v/>
      </c>
      <c r="AC1577" s="51" t="str">
        <f t="shared" si="374"/>
        <v/>
      </c>
      <c r="AD1577" s="52" t="str">
        <f t="shared" si="375"/>
        <v/>
      </c>
    </row>
    <row r="1578" spans="1:30" x14ac:dyDescent="0.25">
      <c r="A1578" s="49" t="str">
        <f>IF(B1578=$Z$1,MAX($A$1:A1577)+1,"")</f>
        <v/>
      </c>
      <c r="B1578" s="51" t="s">
        <v>46</v>
      </c>
      <c r="C1578" s="51" t="s">
        <v>211</v>
      </c>
      <c r="D1578" s="64" t="s">
        <v>2081</v>
      </c>
      <c r="E1578" s="64">
        <v>776696</v>
      </c>
      <c r="F1578" s="54" t="s">
        <v>3040</v>
      </c>
      <c r="X1578" s="49" t="str">
        <f>IF(AA1578=$AA$1,MAX($X$1:X1577)+1,"")</f>
        <v/>
      </c>
      <c r="Y1578" s="50" t="str">
        <f t="shared" si="376"/>
        <v/>
      </c>
      <c r="Z1578" s="51" t="str">
        <f t="shared" ref="Z1578:Z1641" si="377">IF(Y1578="","",LOOKUP(Y1578,$A$2:$A$10000,$B$2:$B$10000))</f>
        <v/>
      </c>
      <c r="AA1578" s="50" t="str">
        <f t="shared" ref="AA1578:AA1641" si="378">IF(Y1578="","",LOOKUP(Y1578,$A$2:$A$10000,$C$2:$C$10000))</f>
        <v/>
      </c>
      <c r="AB1578" s="50" t="str">
        <f t="shared" ref="AB1578:AB1641" si="379">IF(Y1578="","",LOOKUP(Y1578,$A$2:$A$10000,$D$2:$D$10000))</f>
        <v/>
      </c>
      <c r="AC1578" s="51" t="str">
        <f t="shared" ref="AC1578:AC1641" si="380">IF(Y1578="","",LOOKUP(Y1578,$A$2:$A$10000,$E$2:$E$10000))</f>
        <v/>
      </c>
      <c r="AD1578" s="52" t="str">
        <f t="shared" ref="AD1578:AD1641" si="381">IF(Y1578="","",LOOKUP(Y1578,$A$2:$A$10000,$F$2:$F$10000))</f>
        <v/>
      </c>
    </row>
    <row r="1579" spans="1:30" x14ac:dyDescent="0.25">
      <c r="A1579" s="49" t="str">
        <f>IF(B1579=$Z$1,MAX($A$1:A1578)+1,"")</f>
        <v/>
      </c>
      <c r="B1579" s="51" t="s">
        <v>46</v>
      </c>
      <c r="C1579" s="51" t="s">
        <v>211</v>
      </c>
      <c r="D1579" s="64" t="s">
        <v>2082</v>
      </c>
      <c r="E1579" s="64">
        <v>785962</v>
      </c>
      <c r="F1579" s="54" t="s">
        <v>3040</v>
      </c>
      <c r="X1579" s="49" t="str">
        <f>IF(AA1579=$AA$1,MAX($X$1:X1578)+1,"")</f>
        <v/>
      </c>
      <c r="Y1579" s="50" t="str">
        <f t="shared" si="376"/>
        <v/>
      </c>
      <c r="Z1579" s="51" t="str">
        <f t="shared" si="377"/>
        <v/>
      </c>
      <c r="AA1579" s="50" t="str">
        <f t="shared" si="378"/>
        <v/>
      </c>
      <c r="AB1579" s="50" t="str">
        <f t="shared" si="379"/>
        <v/>
      </c>
      <c r="AC1579" s="51" t="str">
        <f t="shared" si="380"/>
        <v/>
      </c>
      <c r="AD1579" s="52" t="str">
        <f t="shared" si="381"/>
        <v/>
      </c>
    </row>
    <row r="1580" spans="1:30" x14ac:dyDescent="0.25">
      <c r="A1580" s="49" t="str">
        <f>IF(B1580=$Z$1,MAX($A$1:A1579)+1,"")</f>
        <v/>
      </c>
      <c r="B1580" s="51" t="s">
        <v>46</v>
      </c>
      <c r="C1580" s="51" t="s">
        <v>1397</v>
      </c>
      <c r="D1580" s="64" t="s">
        <v>1398</v>
      </c>
      <c r="E1580" s="64">
        <v>605671</v>
      </c>
      <c r="F1580" s="58" t="s">
        <v>34</v>
      </c>
      <c r="X1580" s="49" t="str">
        <f>IF(AA1580=$AA$1,MAX($X$1:X1579)+1,"")</f>
        <v/>
      </c>
      <c r="Y1580" s="50" t="str">
        <f t="shared" si="376"/>
        <v/>
      </c>
      <c r="Z1580" s="51" t="str">
        <f t="shared" si="377"/>
        <v/>
      </c>
      <c r="AA1580" s="50" t="str">
        <f t="shared" si="378"/>
        <v/>
      </c>
      <c r="AB1580" s="50" t="str">
        <f t="shared" si="379"/>
        <v/>
      </c>
      <c r="AC1580" s="51" t="str">
        <f t="shared" si="380"/>
        <v/>
      </c>
      <c r="AD1580" s="52" t="str">
        <f t="shared" si="381"/>
        <v/>
      </c>
    </row>
    <row r="1581" spans="1:30" x14ac:dyDescent="0.25">
      <c r="A1581" s="49" t="str">
        <f>IF(B1581=$Z$1,MAX($A$1:A1580)+1,"")</f>
        <v/>
      </c>
      <c r="B1581" s="51" t="s">
        <v>46</v>
      </c>
      <c r="C1581" s="51" t="s">
        <v>1397</v>
      </c>
      <c r="D1581" s="64" t="s">
        <v>1399</v>
      </c>
      <c r="E1581" s="64">
        <v>674192</v>
      </c>
      <c r="F1581" s="58" t="s">
        <v>34</v>
      </c>
      <c r="X1581" s="49" t="str">
        <f>IF(AA1581=$AA$1,MAX($X$1:X1580)+1,"")</f>
        <v/>
      </c>
      <c r="Y1581" s="50" t="str">
        <f t="shared" si="376"/>
        <v/>
      </c>
      <c r="Z1581" s="51" t="str">
        <f t="shared" si="377"/>
        <v/>
      </c>
      <c r="AA1581" s="50" t="str">
        <f t="shared" si="378"/>
        <v/>
      </c>
      <c r="AB1581" s="50" t="str">
        <f t="shared" si="379"/>
        <v/>
      </c>
      <c r="AC1581" s="51" t="str">
        <f t="shared" si="380"/>
        <v/>
      </c>
      <c r="AD1581" s="52" t="str">
        <f t="shared" si="381"/>
        <v/>
      </c>
    </row>
    <row r="1582" spans="1:30" x14ac:dyDescent="0.25">
      <c r="A1582" s="49" t="str">
        <f>IF(B1582=$Z$1,MAX($A$1:A1581)+1,"")</f>
        <v/>
      </c>
      <c r="B1582" s="51" t="s">
        <v>46</v>
      </c>
      <c r="C1582" s="51" t="s">
        <v>223</v>
      </c>
      <c r="D1582" s="64" t="s">
        <v>1400</v>
      </c>
      <c r="E1582" s="64">
        <v>608572</v>
      </c>
      <c r="F1582" s="58" t="s">
        <v>34</v>
      </c>
      <c r="X1582" s="49" t="str">
        <f>IF(AA1582=$AA$1,MAX($X$1:X1581)+1,"")</f>
        <v/>
      </c>
      <c r="Y1582" s="50" t="str">
        <f t="shared" si="376"/>
        <v/>
      </c>
      <c r="Z1582" s="51" t="str">
        <f t="shared" si="377"/>
        <v/>
      </c>
      <c r="AA1582" s="50" t="str">
        <f t="shared" si="378"/>
        <v/>
      </c>
      <c r="AB1582" s="50" t="str">
        <f t="shared" si="379"/>
        <v/>
      </c>
      <c r="AC1582" s="51" t="str">
        <f t="shared" si="380"/>
        <v/>
      </c>
      <c r="AD1582" s="52" t="str">
        <f t="shared" si="381"/>
        <v/>
      </c>
    </row>
    <row r="1583" spans="1:30" x14ac:dyDescent="0.25">
      <c r="A1583" s="49" t="str">
        <f>IF(B1583=$Z$1,MAX($A$1:A1582)+1,"")</f>
        <v/>
      </c>
      <c r="B1583" s="51" t="s">
        <v>46</v>
      </c>
      <c r="C1583" s="51" t="s">
        <v>223</v>
      </c>
      <c r="D1583" s="64" t="s">
        <v>1401</v>
      </c>
      <c r="E1583" s="64">
        <v>614009</v>
      </c>
      <c r="F1583" s="58" t="s">
        <v>34</v>
      </c>
      <c r="X1583" s="49" t="str">
        <f>IF(AA1583=$AA$1,MAX($X$1:X1582)+1,"")</f>
        <v/>
      </c>
      <c r="Y1583" s="50" t="str">
        <f t="shared" si="376"/>
        <v/>
      </c>
      <c r="Z1583" s="51" t="str">
        <f t="shared" si="377"/>
        <v/>
      </c>
      <c r="AA1583" s="50" t="str">
        <f t="shared" si="378"/>
        <v/>
      </c>
      <c r="AB1583" s="50" t="str">
        <f t="shared" si="379"/>
        <v/>
      </c>
      <c r="AC1583" s="51" t="str">
        <f t="shared" si="380"/>
        <v/>
      </c>
      <c r="AD1583" s="52" t="str">
        <f t="shared" si="381"/>
        <v/>
      </c>
    </row>
    <row r="1584" spans="1:30" x14ac:dyDescent="0.25">
      <c r="A1584" s="49" t="str">
        <f>IF(B1584=$Z$1,MAX($A$1:A1583)+1,"")</f>
        <v/>
      </c>
      <c r="B1584" s="51" t="s">
        <v>46</v>
      </c>
      <c r="C1584" s="51" t="s">
        <v>223</v>
      </c>
      <c r="D1584" s="64" t="s">
        <v>1402</v>
      </c>
      <c r="E1584" s="64">
        <v>624128</v>
      </c>
      <c r="F1584" s="58" t="s">
        <v>34</v>
      </c>
      <c r="X1584" s="49" t="str">
        <f>IF(AA1584=$AA$1,MAX($X$1:X1583)+1,"")</f>
        <v/>
      </c>
      <c r="Y1584" s="50" t="str">
        <f t="shared" si="376"/>
        <v/>
      </c>
      <c r="Z1584" s="51" t="str">
        <f t="shared" si="377"/>
        <v/>
      </c>
      <c r="AA1584" s="50" t="str">
        <f t="shared" si="378"/>
        <v/>
      </c>
      <c r="AB1584" s="50" t="str">
        <f t="shared" si="379"/>
        <v/>
      </c>
      <c r="AC1584" s="51" t="str">
        <f t="shared" si="380"/>
        <v/>
      </c>
      <c r="AD1584" s="52" t="str">
        <f t="shared" si="381"/>
        <v/>
      </c>
    </row>
    <row r="1585" spans="1:30" x14ac:dyDescent="0.25">
      <c r="A1585" s="49" t="str">
        <f>IF(B1585=$Z$1,MAX($A$1:A1584)+1,"")</f>
        <v/>
      </c>
      <c r="B1585" s="51" t="s">
        <v>46</v>
      </c>
      <c r="C1585" s="51" t="s">
        <v>223</v>
      </c>
      <c r="D1585" s="64" t="s">
        <v>1403</v>
      </c>
      <c r="E1585" s="64">
        <v>626210</v>
      </c>
      <c r="F1585" s="58" t="s">
        <v>34</v>
      </c>
      <c r="X1585" s="49" t="str">
        <f>IF(AA1585=$AA$1,MAX($X$1:X1584)+1,"")</f>
        <v/>
      </c>
      <c r="Y1585" s="50" t="str">
        <f t="shared" si="376"/>
        <v/>
      </c>
      <c r="Z1585" s="51" t="str">
        <f t="shared" si="377"/>
        <v/>
      </c>
      <c r="AA1585" s="50" t="str">
        <f t="shared" si="378"/>
        <v/>
      </c>
      <c r="AB1585" s="50" t="str">
        <f t="shared" si="379"/>
        <v/>
      </c>
      <c r="AC1585" s="51" t="str">
        <f t="shared" si="380"/>
        <v/>
      </c>
      <c r="AD1585" s="52" t="str">
        <f t="shared" si="381"/>
        <v/>
      </c>
    </row>
    <row r="1586" spans="1:30" x14ac:dyDescent="0.25">
      <c r="A1586" s="49" t="str">
        <f>IF(B1586=$Z$1,MAX($A$1:A1585)+1,"")</f>
        <v/>
      </c>
      <c r="B1586" s="51" t="s">
        <v>46</v>
      </c>
      <c r="C1586" s="51" t="s">
        <v>223</v>
      </c>
      <c r="D1586" s="64" t="s">
        <v>1404</v>
      </c>
      <c r="E1586" s="64">
        <v>628107</v>
      </c>
      <c r="F1586" s="58" t="s">
        <v>34</v>
      </c>
      <c r="X1586" s="49" t="str">
        <f>IF(AA1586=$AA$1,MAX($X$1:X1585)+1,"")</f>
        <v/>
      </c>
      <c r="Y1586" s="50" t="str">
        <f t="shared" si="376"/>
        <v/>
      </c>
      <c r="Z1586" s="51" t="str">
        <f t="shared" si="377"/>
        <v/>
      </c>
      <c r="AA1586" s="50" t="str">
        <f t="shared" si="378"/>
        <v/>
      </c>
      <c r="AB1586" s="50" t="str">
        <f t="shared" si="379"/>
        <v/>
      </c>
      <c r="AC1586" s="51" t="str">
        <f t="shared" si="380"/>
        <v/>
      </c>
      <c r="AD1586" s="52" t="str">
        <f t="shared" si="381"/>
        <v/>
      </c>
    </row>
    <row r="1587" spans="1:30" x14ac:dyDescent="0.25">
      <c r="A1587" s="49" t="str">
        <f>IF(B1587=$Z$1,MAX($A$1:A1586)+1,"")</f>
        <v/>
      </c>
      <c r="B1587" s="51" t="s">
        <v>46</v>
      </c>
      <c r="C1587" s="51" t="s">
        <v>223</v>
      </c>
      <c r="D1587" s="64" t="s">
        <v>228</v>
      </c>
      <c r="E1587" s="64">
        <v>628867</v>
      </c>
      <c r="F1587" s="58" t="s">
        <v>34</v>
      </c>
      <c r="X1587" s="49" t="str">
        <f>IF(AA1587=$AA$1,MAX($X$1:X1586)+1,"")</f>
        <v/>
      </c>
      <c r="Y1587" s="50" t="str">
        <f t="shared" si="376"/>
        <v/>
      </c>
      <c r="Z1587" s="51" t="str">
        <f t="shared" si="377"/>
        <v/>
      </c>
      <c r="AA1587" s="50" t="str">
        <f t="shared" si="378"/>
        <v/>
      </c>
      <c r="AB1587" s="50" t="str">
        <f t="shared" si="379"/>
        <v/>
      </c>
      <c r="AC1587" s="51" t="str">
        <f t="shared" si="380"/>
        <v/>
      </c>
      <c r="AD1587" s="52" t="str">
        <f t="shared" si="381"/>
        <v/>
      </c>
    </row>
    <row r="1588" spans="1:30" x14ac:dyDescent="0.25">
      <c r="A1588" s="49" t="str">
        <f>IF(B1588=$Z$1,MAX($A$1:A1587)+1,"")</f>
        <v/>
      </c>
      <c r="B1588" s="51" t="s">
        <v>46</v>
      </c>
      <c r="C1588" s="51" t="s">
        <v>223</v>
      </c>
      <c r="D1588" s="64" t="s">
        <v>1405</v>
      </c>
      <c r="E1588" s="64">
        <v>634255</v>
      </c>
      <c r="F1588" s="58" t="s">
        <v>34</v>
      </c>
      <c r="X1588" s="49" t="str">
        <f>IF(AA1588=$AA$1,MAX($X$1:X1587)+1,"")</f>
        <v/>
      </c>
      <c r="Y1588" s="50" t="str">
        <f t="shared" si="376"/>
        <v/>
      </c>
      <c r="Z1588" s="51" t="str">
        <f t="shared" si="377"/>
        <v/>
      </c>
      <c r="AA1588" s="50" t="str">
        <f t="shared" si="378"/>
        <v/>
      </c>
      <c r="AB1588" s="50" t="str">
        <f t="shared" si="379"/>
        <v/>
      </c>
      <c r="AC1588" s="51" t="str">
        <f t="shared" si="380"/>
        <v/>
      </c>
      <c r="AD1588" s="52" t="str">
        <f t="shared" si="381"/>
        <v/>
      </c>
    </row>
    <row r="1589" spans="1:30" x14ac:dyDescent="0.25">
      <c r="A1589" s="49" t="str">
        <f>IF(B1589=$Z$1,MAX($A$1:A1588)+1,"")</f>
        <v/>
      </c>
      <c r="B1589" s="51" t="s">
        <v>46</v>
      </c>
      <c r="C1589" s="51" t="s">
        <v>223</v>
      </c>
      <c r="D1589" s="64" t="s">
        <v>1406</v>
      </c>
      <c r="E1589" s="64">
        <v>634271</v>
      </c>
      <c r="F1589" s="58" t="s">
        <v>34</v>
      </c>
      <c r="X1589" s="49" t="str">
        <f>IF(AA1589=$AA$1,MAX($X$1:X1588)+1,"")</f>
        <v/>
      </c>
      <c r="Y1589" s="50" t="str">
        <f t="shared" si="376"/>
        <v/>
      </c>
      <c r="Z1589" s="51" t="str">
        <f t="shared" si="377"/>
        <v/>
      </c>
      <c r="AA1589" s="50" t="str">
        <f t="shared" si="378"/>
        <v/>
      </c>
      <c r="AB1589" s="50" t="str">
        <f t="shared" si="379"/>
        <v/>
      </c>
      <c r="AC1589" s="51" t="str">
        <f t="shared" si="380"/>
        <v/>
      </c>
      <c r="AD1589" s="52" t="str">
        <f t="shared" si="381"/>
        <v/>
      </c>
    </row>
    <row r="1590" spans="1:30" x14ac:dyDescent="0.25">
      <c r="A1590" s="49" t="str">
        <f>IF(B1590=$Z$1,MAX($A$1:A1589)+1,"")</f>
        <v/>
      </c>
      <c r="B1590" s="51" t="s">
        <v>46</v>
      </c>
      <c r="C1590" s="51" t="s">
        <v>223</v>
      </c>
      <c r="D1590" s="64" t="s">
        <v>1407</v>
      </c>
      <c r="E1590" s="64">
        <v>636797</v>
      </c>
      <c r="F1590" s="58" t="s">
        <v>34</v>
      </c>
      <c r="X1590" s="49" t="str">
        <f>IF(AA1590=$AA$1,MAX($X$1:X1589)+1,"")</f>
        <v/>
      </c>
      <c r="Y1590" s="50" t="str">
        <f t="shared" si="376"/>
        <v/>
      </c>
      <c r="Z1590" s="51" t="str">
        <f t="shared" si="377"/>
        <v/>
      </c>
      <c r="AA1590" s="50" t="str">
        <f t="shared" si="378"/>
        <v/>
      </c>
      <c r="AB1590" s="50" t="str">
        <f t="shared" si="379"/>
        <v/>
      </c>
      <c r="AC1590" s="51" t="str">
        <f t="shared" si="380"/>
        <v/>
      </c>
      <c r="AD1590" s="52" t="str">
        <f t="shared" si="381"/>
        <v/>
      </c>
    </row>
    <row r="1591" spans="1:30" x14ac:dyDescent="0.25">
      <c r="A1591" s="49" t="str">
        <f>IF(B1591=$Z$1,MAX($A$1:A1590)+1,"")</f>
        <v/>
      </c>
      <c r="B1591" s="51" t="s">
        <v>46</v>
      </c>
      <c r="C1591" s="51" t="s">
        <v>223</v>
      </c>
      <c r="D1591" s="64" t="s">
        <v>1408</v>
      </c>
      <c r="E1591" s="64">
        <v>639613</v>
      </c>
      <c r="F1591" s="58" t="s">
        <v>34</v>
      </c>
      <c r="X1591" s="49" t="str">
        <f>IF(AA1591=$AA$1,MAX($X$1:X1590)+1,"")</f>
        <v/>
      </c>
      <c r="Y1591" s="50" t="str">
        <f t="shared" si="376"/>
        <v/>
      </c>
      <c r="Z1591" s="51" t="str">
        <f t="shared" si="377"/>
        <v/>
      </c>
      <c r="AA1591" s="50" t="str">
        <f t="shared" si="378"/>
        <v/>
      </c>
      <c r="AB1591" s="50" t="str">
        <f t="shared" si="379"/>
        <v/>
      </c>
      <c r="AC1591" s="51" t="str">
        <f t="shared" si="380"/>
        <v/>
      </c>
      <c r="AD1591" s="52" t="str">
        <f t="shared" si="381"/>
        <v/>
      </c>
    </row>
    <row r="1592" spans="1:30" x14ac:dyDescent="0.25">
      <c r="A1592" s="49" t="str">
        <f>IF(B1592=$Z$1,MAX($A$1:A1591)+1,"")</f>
        <v/>
      </c>
      <c r="B1592" s="51" t="s">
        <v>46</v>
      </c>
      <c r="C1592" s="51" t="s">
        <v>223</v>
      </c>
      <c r="D1592" s="64" t="s">
        <v>1409</v>
      </c>
      <c r="E1592" s="64">
        <v>644161</v>
      </c>
      <c r="F1592" s="58" t="s">
        <v>34</v>
      </c>
      <c r="X1592" s="49" t="str">
        <f>IF(AA1592=$AA$1,MAX($X$1:X1591)+1,"")</f>
        <v/>
      </c>
      <c r="Y1592" s="50" t="str">
        <f t="shared" si="376"/>
        <v/>
      </c>
      <c r="Z1592" s="51" t="str">
        <f t="shared" si="377"/>
        <v/>
      </c>
      <c r="AA1592" s="50" t="str">
        <f t="shared" si="378"/>
        <v/>
      </c>
      <c r="AB1592" s="50" t="str">
        <f t="shared" si="379"/>
        <v/>
      </c>
      <c r="AC1592" s="51" t="str">
        <f t="shared" si="380"/>
        <v/>
      </c>
      <c r="AD1592" s="52" t="str">
        <f t="shared" si="381"/>
        <v/>
      </c>
    </row>
    <row r="1593" spans="1:30" x14ac:dyDescent="0.25">
      <c r="A1593" s="49" t="str">
        <f>IF(B1593=$Z$1,MAX($A$1:A1592)+1,"")</f>
        <v/>
      </c>
      <c r="B1593" s="51" t="s">
        <v>46</v>
      </c>
      <c r="C1593" s="51" t="s">
        <v>223</v>
      </c>
      <c r="D1593" s="64" t="s">
        <v>1410</v>
      </c>
      <c r="E1593" s="64">
        <v>656747</v>
      </c>
      <c r="F1593" s="58" t="s">
        <v>34</v>
      </c>
      <c r="X1593" s="49" t="str">
        <f>IF(AA1593=$AA$1,MAX($X$1:X1592)+1,"")</f>
        <v/>
      </c>
      <c r="Y1593" s="50" t="str">
        <f t="shared" si="376"/>
        <v/>
      </c>
      <c r="Z1593" s="51" t="str">
        <f t="shared" si="377"/>
        <v/>
      </c>
      <c r="AA1593" s="50" t="str">
        <f t="shared" si="378"/>
        <v/>
      </c>
      <c r="AB1593" s="50" t="str">
        <f t="shared" si="379"/>
        <v/>
      </c>
      <c r="AC1593" s="51" t="str">
        <f t="shared" si="380"/>
        <v/>
      </c>
      <c r="AD1593" s="52" t="str">
        <f t="shared" si="381"/>
        <v/>
      </c>
    </row>
    <row r="1594" spans="1:30" x14ac:dyDescent="0.25">
      <c r="A1594" s="49" t="str">
        <f>IF(B1594=$Z$1,MAX($A$1:A1593)+1,"")</f>
        <v/>
      </c>
      <c r="B1594" s="51" t="s">
        <v>46</v>
      </c>
      <c r="C1594" s="51" t="s">
        <v>223</v>
      </c>
      <c r="D1594" s="64" t="s">
        <v>1411</v>
      </c>
      <c r="E1594" s="64">
        <v>662739</v>
      </c>
      <c r="F1594" s="58" t="s">
        <v>34</v>
      </c>
      <c r="X1594" s="49" t="str">
        <f>IF(AA1594=$AA$1,MAX($X$1:X1593)+1,"")</f>
        <v/>
      </c>
      <c r="Y1594" s="50" t="str">
        <f t="shared" si="376"/>
        <v/>
      </c>
      <c r="Z1594" s="51" t="str">
        <f t="shared" si="377"/>
        <v/>
      </c>
      <c r="AA1594" s="50" t="str">
        <f t="shared" si="378"/>
        <v/>
      </c>
      <c r="AB1594" s="50" t="str">
        <f t="shared" si="379"/>
        <v/>
      </c>
      <c r="AC1594" s="51" t="str">
        <f t="shared" si="380"/>
        <v/>
      </c>
      <c r="AD1594" s="52" t="str">
        <f t="shared" si="381"/>
        <v/>
      </c>
    </row>
    <row r="1595" spans="1:30" x14ac:dyDescent="0.25">
      <c r="A1595" s="49" t="str">
        <f>IF(B1595=$Z$1,MAX($A$1:A1594)+1,"")</f>
        <v/>
      </c>
      <c r="B1595" s="51" t="s">
        <v>46</v>
      </c>
      <c r="C1595" s="51" t="s">
        <v>223</v>
      </c>
      <c r="D1595" s="64" t="s">
        <v>1412</v>
      </c>
      <c r="E1595" s="64">
        <v>668478</v>
      </c>
      <c r="F1595" s="58" t="s">
        <v>34</v>
      </c>
      <c r="X1595" s="49" t="str">
        <f>IF(AA1595=$AA$1,MAX($X$1:X1594)+1,"")</f>
        <v/>
      </c>
      <c r="Y1595" s="50" t="str">
        <f t="shared" si="376"/>
        <v/>
      </c>
      <c r="Z1595" s="51" t="str">
        <f t="shared" si="377"/>
        <v/>
      </c>
      <c r="AA1595" s="50" t="str">
        <f t="shared" si="378"/>
        <v/>
      </c>
      <c r="AB1595" s="50" t="str">
        <f t="shared" si="379"/>
        <v/>
      </c>
      <c r="AC1595" s="51" t="str">
        <f t="shared" si="380"/>
        <v/>
      </c>
      <c r="AD1595" s="52" t="str">
        <f t="shared" si="381"/>
        <v/>
      </c>
    </row>
    <row r="1596" spans="1:30" x14ac:dyDescent="0.25">
      <c r="A1596" s="49" t="str">
        <f>IF(B1596=$Z$1,MAX($A$1:A1595)+1,"")</f>
        <v/>
      </c>
      <c r="B1596" s="51" t="s">
        <v>46</v>
      </c>
      <c r="C1596" s="51" t="s">
        <v>223</v>
      </c>
      <c r="D1596" s="64" t="s">
        <v>1413</v>
      </c>
      <c r="E1596" s="64">
        <v>683990</v>
      </c>
      <c r="F1596" s="58" t="s">
        <v>34</v>
      </c>
      <c r="X1596" s="49" t="str">
        <f>IF(AA1596=$AA$1,MAX($X$1:X1595)+1,"")</f>
        <v/>
      </c>
      <c r="Y1596" s="50" t="str">
        <f t="shared" si="376"/>
        <v/>
      </c>
      <c r="Z1596" s="51" t="str">
        <f t="shared" si="377"/>
        <v/>
      </c>
      <c r="AA1596" s="50" t="str">
        <f t="shared" si="378"/>
        <v/>
      </c>
      <c r="AB1596" s="50" t="str">
        <f t="shared" si="379"/>
        <v/>
      </c>
      <c r="AC1596" s="51" t="str">
        <f t="shared" si="380"/>
        <v/>
      </c>
      <c r="AD1596" s="52" t="str">
        <f t="shared" si="381"/>
        <v/>
      </c>
    </row>
    <row r="1597" spans="1:30" x14ac:dyDescent="0.25">
      <c r="A1597" s="49" t="str">
        <f>IF(B1597=$Z$1,MAX($A$1:A1596)+1,"")</f>
        <v/>
      </c>
      <c r="B1597" s="51" t="s">
        <v>46</v>
      </c>
      <c r="C1597" s="51" t="s">
        <v>223</v>
      </c>
      <c r="D1597" s="64" t="s">
        <v>1414</v>
      </c>
      <c r="E1597" s="64">
        <v>684015</v>
      </c>
      <c r="F1597" s="58" t="s">
        <v>34</v>
      </c>
      <c r="X1597" s="49" t="str">
        <f>IF(AA1597=$AA$1,MAX($X$1:X1596)+1,"")</f>
        <v/>
      </c>
      <c r="Y1597" s="50" t="str">
        <f t="shared" si="376"/>
        <v/>
      </c>
      <c r="Z1597" s="51" t="str">
        <f t="shared" si="377"/>
        <v/>
      </c>
      <c r="AA1597" s="50" t="str">
        <f t="shared" si="378"/>
        <v/>
      </c>
      <c r="AB1597" s="50" t="str">
        <f t="shared" si="379"/>
        <v/>
      </c>
      <c r="AC1597" s="51" t="str">
        <f t="shared" si="380"/>
        <v/>
      </c>
      <c r="AD1597" s="52" t="str">
        <f t="shared" si="381"/>
        <v/>
      </c>
    </row>
    <row r="1598" spans="1:30" x14ac:dyDescent="0.25">
      <c r="A1598" s="49" t="str">
        <f>IF(B1598=$Z$1,MAX($A$1:A1597)+1,"")</f>
        <v/>
      </c>
      <c r="B1598" s="51" t="s">
        <v>46</v>
      </c>
      <c r="C1598" s="51" t="s">
        <v>223</v>
      </c>
      <c r="D1598" s="64" t="s">
        <v>1415</v>
      </c>
      <c r="E1598" s="64">
        <v>686301</v>
      </c>
      <c r="F1598" s="58" t="s">
        <v>34</v>
      </c>
      <c r="X1598" s="49" t="str">
        <f>IF(AA1598=$AA$1,MAX($X$1:X1597)+1,"")</f>
        <v/>
      </c>
      <c r="Y1598" s="50" t="str">
        <f t="shared" si="376"/>
        <v/>
      </c>
      <c r="Z1598" s="51" t="str">
        <f t="shared" si="377"/>
        <v/>
      </c>
      <c r="AA1598" s="50" t="str">
        <f t="shared" si="378"/>
        <v/>
      </c>
      <c r="AB1598" s="50" t="str">
        <f t="shared" si="379"/>
        <v/>
      </c>
      <c r="AC1598" s="51" t="str">
        <f t="shared" si="380"/>
        <v/>
      </c>
      <c r="AD1598" s="52" t="str">
        <f t="shared" si="381"/>
        <v/>
      </c>
    </row>
    <row r="1599" spans="1:30" x14ac:dyDescent="0.25">
      <c r="A1599" s="49" t="str">
        <f>IF(B1599=$Z$1,MAX($A$1:A1598)+1,"")</f>
        <v/>
      </c>
      <c r="B1599" s="51" t="s">
        <v>46</v>
      </c>
      <c r="C1599" s="51" t="s">
        <v>223</v>
      </c>
      <c r="D1599" s="64" t="s">
        <v>1416</v>
      </c>
      <c r="E1599" s="64">
        <v>703389</v>
      </c>
      <c r="F1599" s="58" t="s">
        <v>34</v>
      </c>
      <c r="X1599" s="49" t="str">
        <f>IF(AA1599=$AA$1,MAX($X$1:X1598)+1,"")</f>
        <v/>
      </c>
      <c r="Y1599" s="50" t="str">
        <f t="shared" si="376"/>
        <v/>
      </c>
      <c r="Z1599" s="51" t="str">
        <f t="shared" si="377"/>
        <v/>
      </c>
      <c r="AA1599" s="50" t="str">
        <f t="shared" si="378"/>
        <v/>
      </c>
      <c r="AB1599" s="50" t="str">
        <f t="shared" si="379"/>
        <v/>
      </c>
      <c r="AC1599" s="51" t="str">
        <f t="shared" si="380"/>
        <v/>
      </c>
      <c r="AD1599" s="52" t="str">
        <f t="shared" si="381"/>
        <v/>
      </c>
    </row>
    <row r="1600" spans="1:30" x14ac:dyDescent="0.25">
      <c r="A1600" s="49" t="str">
        <f>IF(B1600=$Z$1,MAX($A$1:A1599)+1,"")</f>
        <v/>
      </c>
      <c r="B1600" s="51" t="s">
        <v>46</v>
      </c>
      <c r="C1600" s="51" t="s">
        <v>223</v>
      </c>
      <c r="D1600" s="64" t="s">
        <v>1417</v>
      </c>
      <c r="E1600" s="64">
        <v>760226</v>
      </c>
      <c r="F1600" s="58" t="s">
        <v>34</v>
      </c>
      <c r="X1600" s="49" t="str">
        <f>IF(AA1600=$AA$1,MAX($X$1:X1599)+1,"")</f>
        <v/>
      </c>
      <c r="Y1600" s="50" t="str">
        <f t="shared" si="376"/>
        <v/>
      </c>
      <c r="Z1600" s="51" t="str">
        <f t="shared" si="377"/>
        <v/>
      </c>
      <c r="AA1600" s="50" t="str">
        <f t="shared" si="378"/>
        <v/>
      </c>
      <c r="AB1600" s="50" t="str">
        <f t="shared" si="379"/>
        <v/>
      </c>
      <c r="AC1600" s="51" t="str">
        <f t="shared" si="380"/>
        <v/>
      </c>
      <c r="AD1600" s="52" t="str">
        <f t="shared" si="381"/>
        <v/>
      </c>
    </row>
    <row r="1601" spans="1:30" x14ac:dyDescent="0.25">
      <c r="A1601" s="49" t="str">
        <f>IF(B1601=$Z$1,MAX($A$1:A1600)+1,"")</f>
        <v/>
      </c>
      <c r="B1601" s="51" t="s">
        <v>46</v>
      </c>
      <c r="C1601" s="51" t="s">
        <v>223</v>
      </c>
      <c r="D1601" s="64" t="s">
        <v>1418</v>
      </c>
      <c r="E1601" s="64">
        <v>762458</v>
      </c>
      <c r="F1601" s="58" t="s">
        <v>34</v>
      </c>
      <c r="X1601" s="49" t="str">
        <f>IF(AA1601=$AA$1,MAX($X$1:X1600)+1,"")</f>
        <v/>
      </c>
      <c r="Y1601" s="50" t="str">
        <f t="shared" si="376"/>
        <v/>
      </c>
      <c r="Z1601" s="51" t="str">
        <f t="shared" si="377"/>
        <v/>
      </c>
      <c r="AA1601" s="50" t="str">
        <f t="shared" si="378"/>
        <v/>
      </c>
      <c r="AB1601" s="50" t="str">
        <f t="shared" si="379"/>
        <v/>
      </c>
      <c r="AC1601" s="51" t="str">
        <f t="shared" si="380"/>
        <v/>
      </c>
      <c r="AD1601" s="52" t="str">
        <f t="shared" si="381"/>
        <v/>
      </c>
    </row>
    <row r="1602" spans="1:30" x14ac:dyDescent="0.25">
      <c r="A1602" s="49" t="str">
        <f>IF(B1602=$Z$1,MAX($A$1:A1601)+1,"")</f>
        <v/>
      </c>
      <c r="B1602" s="51" t="s">
        <v>46</v>
      </c>
      <c r="C1602" s="51" t="s">
        <v>223</v>
      </c>
      <c r="D1602" s="64" t="s">
        <v>1419</v>
      </c>
      <c r="E1602" s="64">
        <v>763772</v>
      </c>
      <c r="F1602" s="58" t="s">
        <v>34</v>
      </c>
      <c r="X1602" s="49" t="str">
        <f>IF(AA1602=$AA$1,MAX($X$1:X1601)+1,"")</f>
        <v/>
      </c>
      <c r="Y1602" s="50" t="str">
        <f t="shared" si="376"/>
        <v/>
      </c>
      <c r="Z1602" s="51" t="str">
        <f t="shared" si="377"/>
        <v/>
      </c>
      <c r="AA1602" s="50" t="str">
        <f t="shared" si="378"/>
        <v/>
      </c>
      <c r="AB1602" s="50" t="str">
        <f t="shared" si="379"/>
        <v/>
      </c>
      <c r="AC1602" s="51" t="str">
        <f t="shared" si="380"/>
        <v/>
      </c>
      <c r="AD1602" s="52" t="str">
        <f t="shared" si="381"/>
        <v/>
      </c>
    </row>
    <row r="1603" spans="1:30" x14ac:dyDescent="0.25">
      <c r="A1603" s="49" t="str">
        <f>IF(B1603=$Z$1,MAX($A$1:A1602)+1,"")</f>
        <v/>
      </c>
      <c r="B1603" s="51" t="s">
        <v>46</v>
      </c>
      <c r="C1603" s="51" t="s">
        <v>223</v>
      </c>
      <c r="D1603" s="64" t="s">
        <v>1420</v>
      </c>
      <c r="E1603" s="64">
        <v>780880</v>
      </c>
      <c r="F1603" s="58" t="s">
        <v>34</v>
      </c>
      <c r="X1603" s="49" t="str">
        <f>IF(AA1603=$AA$1,MAX($X$1:X1602)+1,"")</f>
        <v/>
      </c>
      <c r="Y1603" s="50" t="str">
        <f t="shared" si="376"/>
        <v/>
      </c>
      <c r="Z1603" s="51" t="str">
        <f t="shared" si="377"/>
        <v/>
      </c>
      <c r="AA1603" s="50" t="str">
        <f t="shared" si="378"/>
        <v/>
      </c>
      <c r="AB1603" s="50" t="str">
        <f t="shared" si="379"/>
        <v/>
      </c>
      <c r="AC1603" s="51" t="str">
        <f t="shared" si="380"/>
        <v/>
      </c>
      <c r="AD1603" s="52" t="str">
        <f t="shared" si="381"/>
        <v/>
      </c>
    </row>
    <row r="1604" spans="1:30" x14ac:dyDescent="0.25">
      <c r="A1604" s="49" t="str">
        <f>IF(B1604=$Z$1,MAX($A$1:A1603)+1,"")</f>
        <v/>
      </c>
      <c r="B1604" s="51" t="s">
        <v>46</v>
      </c>
      <c r="C1604" s="51" t="s">
        <v>223</v>
      </c>
      <c r="D1604" s="64" t="s">
        <v>1123</v>
      </c>
      <c r="E1604" s="64">
        <v>793272</v>
      </c>
      <c r="F1604" s="58" t="s">
        <v>34</v>
      </c>
      <c r="X1604" s="49" t="str">
        <f>IF(AA1604=$AA$1,MAX($X$1:X1603)+1,"")</f>
        <v/>
      </c>
      <c r="Y1604" s="50" t="str">
        <f t="shared" si="376"/>
        <v/>
      </c>
      <c r="Z1604" s="51" t="str">
        <f t="shared" si="377"/>
        <v/>
      </c>
      <c r="AA1604" s="50" t="str">
        <f t="shared" si="378"/>
        <v/>
      </c>
      <c r="AB1604" s="50" t="str">
        <f t="shared" si="379"/>
        <v/>
      </c>
      <c r="AC1604" s="51" t="str">
        <f t="shared" si="380"/>
        <v/>
      </c>
      <c r="AD1604" s="52" t="str">
        <f t="shared" si="381"/>
        <v/>
      </c>
    </row>
    <row r="1605" spans="1:30" x14ac:dyDescent="0.25">
      <c r="A1605" s="49" t="str">
        <f>IF(B1605=$Z$1,MAX($A$1:A1604)+1,"")</f>
        <v/>
      </c>
      <c r="B1605" s="51" t="s">
        <v>46</v>
      </c>
      <c r="C1605" s="51" t="s">
        <v>223</v>
      </c>
      <c r="D1605" s="64" t="s">
        <v>247</v>
      </c>
      <c r="E1605" s="64">
        <v>797065</v>
      </c>
      <c r="F1605" s="58" t="s">
        <v>34</v>
      </c>
      <c r="X1605" s="49" t="str">
        <f>IF(AA1605=$AA$1,MAX($X$1:X1604)+1,"")</f>
        <v/>
      </c>
      <c r="Y1605" s="50" t="str">
        <f t="shared" si="376"/>
        <v/>
      </c>
      <c r="Z1605" s="51" t="str">
        <f t="shared" si="377"/>
        <v/>
      </c>
      <c r="AA1605" s="50" t="str">
        <f t="shared" si="378"/>
        <v/>
      </c>
      <c r="AB1605" s="50" t="str">
        <f t="shared" si="379"/>
        <v/>
      </c>
      <c r="AC1605" s="51" t="str">
        <f t="shared" si="380"/>
        <v/>
      </c>
      <c r="AD1605" s="52" t="str">
        <f t="shared" si="381"/>
        <v/>
      </c>
    </row>
    <row r="1606" spans="1:30" x14ac:dyDescent="0.25">
      <c r="A1606" s="49" t="str">
        <f>IF(B1606=$Z$1,MAX($A$1:A1605)+1,"")</f>
        <v/>
      </c>
      <c r="B1606" s="51" t="s">
        <v>46</v>
      </c>
      <c r="C1606" s="51" t="s">
        <v>248</v>
      </c>
      <c r="D1606" s="64" t="s">
        <v>1421</v>
      </c>
      <c r="E1606" s="64">
        <v>609846</v>
      </c>
      <c r="F1606" s="58" t="s">
        <v>34</v>
      </c>
      <c r="X1606" s="49" t="str">
        <f>IF(AA1606=$AA$1,MAX($X$1:X1605)+1,"")</f>
        <v/>
      </c>
      <c r="Y1606" s="50" t="str">
        <f t="shared" si="376"/>
        <v/>
      </c>
      <c r="Z1606" s="51" t="str">
        <f t="shared" si="377"/>
        <v/>
      </c>
      <c r="AA1606" s="50" t="str">
        <f t="shared" si="378"/>
        <v/>
      </c>
      <c r="AB1606" s="50" t="str">
        <f t="shared" si="379"/>
        <v/>
      </c>
      <c r="AC1606" s="51" t="str">
        <f t="shared" si="380"/>
        <v/>
      </c>
      <c r="AD1606" s="52" t="str">
        <f t="shared" si="381"/>
        <v/>
      </c>
    </row>
    <row r="1607" spans="1:30" x14ac:dyDescent="0.25">
      <c r="A1607" s="49" t="str">
        <f>IF(B1607=$Z$1,MAX($A$1:A1606)+1,"")</f>
        <v/>
      </c>
      <c r="B1607" s="51" t="s">
        <v>46</v>
      </c>
      <c r="C1607" s="51" t="s">
        <v>248</v>
      </c>
      <c r="D1607" s="64" t="s">
        <v>1422</v>
      </c>
      <c r="E1607" s="64">
        <v>651460</v>
      </c>
      <c r="F1607" s="58" t="s">
        <v>34</v>
      </c>
      <c r="X1607" s="49" t="str">
        <f>IF(AA1607=$AA$1,MAX($X$1:X1606)+1,"")</f>
        <v/>
      </c>
      <c r="Y1607" s="50" t="str">
        <f t="shared" si="376"/>
        <v/>
      </c>
      <c r="Z1607" s="51" t="str">
        <f t="shared" si="377"/>
        <v/>
      </c>
      <c r="AA1607" s="50" t="str">
        <f t="shared" si="378"/>
        <v/>
      </c>
      <c r="AB1607" s="50" t="str">
        <f t="shared" si="379"/>
        <v/>
      </c>
      <c r="AC1607" s="51" t="str">
        <f t="shared" si="380"/>
        <v/>
      </c>
      <c r="AD1607" s="52" t="str">
        <f t="shared" si="381"/>
        <v/>
      </c>
    </row>
    <row r="1608" spans="1:30" x14ac:dyDescent="0.25">
      <c r="A1608" s="49" t="str">
        <f>IF(B1608=$Z$1,MAX($A$1:A1607)+1,"")</f>
        <v/>
      </c>
      <c r="B1608" s="51" t="s">
        <v>46</v>
      </c>
      <c r="C1608" s="51" t="s">
        <v>248</v>
      </c>
      <c r="D1608" s="64" t="s">
        <v>1423</v>
      </c>
      <c r="E1608" s="64">
        <v>675768</v>
      </c>
      <c r="F1608" s="58" t="s">
        <v>34</v>
      </c>
      <c r="X1608" s="49" t="str">
        <f>IF(AA1608=$AA$1,MAX($X$1:X1607)+1,"")</f>
        <v/>
      </c>
      <c r="Y1608" s="50" t="str">
        <f t="shared" si="376"/>
        <v/>
      </c>
      <c r="Z1608" s="51" t="str">
        <f t="shared" si="377"/>
        <v/>
      </c>
      <c r="AA1608" s="50" t="str">
        <f t="shared" si="378"/>
        <v/>
      </c>
      <c r="AB1608" s="50" t="str">
        <f t="shared" si="379"/>
        <v/>
      </c>
      <c r="AC1608" s="51" t="str">
        <f t="shared" si="380"/>
        <v/>
      </c>
      <c r="AD1608" s="52" t="str">
        <f t="shared" si="381"/>
        <v/>
      </c>
    </row>
    <row r="1609" spans="1:30" x14ac:dyDescent="0.25">
      <c r="A1609" s="49" t="str">
        <f>IF(B1609=$Z$1,MAX($A$1:A1608)+1,"")</f>
        <v/>
      </c>
      <c r="B1609" s="51" t="s">
        <v>46</v>
      </c>
      <c r="C1609" s="51" t="s">
        <v>248</v>
      </c>
      <c r="D1609" s="64" t="s">
        <v>1424</v>
      </c>
      <c r="E1609" s="64">
        <v>704041</v>
      </c>
      <c r="F1609" s="58" t="s">
        <v>34</v>
      </c>
      <c r="X1609" s="49" t="str">
        <f>IF(AA1609=$AA$1,MAX($X$1:X1608)+1,"")</f>
        <v/>
      </c>
      <c r="Y1609" s="50" t="str">
        <f t="shared" si="376"/>
        <v/>
      </c>
      <c r="Z1609" s="51" t="str">
        <f t="shared" si="377"/>
        <v/>
      </c>
      <c r="AA1609" s="50" t="str">
        <f t="shared" si="378"/>
        <v/>
      </c>
      <c r="AB1609" s="50" t="str">
        <f t="shared" si="379"/>
        <v/>
      </c>
      <c r="AC1609" s="51" t="str">
        <f t="shared" si="380"/>
        <v/>
      </c>
      <c r="AD1609" s="52" t="str">
        <f t="shared" si="381"/>
        <v/>
      </c>
    </row>
    <row r="1610" spans="1:30" x14ac:dyDescent="0.25">
      <c r="A1610" s="49" t="str">
        <f>IF(B1610=$Z$1,MAX($A$1:A1609)+1,"")</f>
        <v/>
      </c>
      <c r="B1610" s="51" t="s">
        <v>46</v>
      </c>
      <c r="C1610" s="51" t="s">
        <v>248</v>
      </c>
      <c r="D1610" s="64" t="s">
        <v>1425</v>
      </c>
      <c r="E1610" s="64">
        <v>704067</v>
      </c>
      <c r="F1610" s="58" t="s">
        <v>34</v>
      </c>
      <c r="X1610" s="49" t="str">
        <f>IF(AA1610=$AA$1,MAX($X$1:X1609)+1,"")</f>
        <v/>
      </c>
      <c r="Y1610" s="50" t="str">
        <f t="shared" si="376"/>
        <v/>
      </c>
      <c r="Z1610" s="51" t="str">
        <f t="shared" si="377"/>
        <v/>
      </c>
      <c r="AA1610" s="50" t="str">
        <f t="shared" si="378"/>
        <v/>
      </c>
      <c r="AB1610" s="50" t="str">
        <f t="shared" si="379"/>
        <v/>
      </c>
      <c r="AC1610" s="51" t="str">
        <f t="shared" si="380"/>
        <v/>
      </c>
      <c r="AD1610" s="52" t="str">
        <f t="shared" si="381"/>
        <v/>
      </c>
    </row>
    <row r="1611" spans="1:30" x14ac:dyDescent="0.25">
      <c r="A1611" s="49" t="str">
        <f>IF(B1611=$Z$1,MAX($A$1:A1610)+1,"")</f>
        <v/>
      </c>
      <c r="B1611" s="51" t="s">
        <v>46</v>
      </c>
      <c r="C1611" s="51" t="s">
        <v>248</v>
      </c>
      <c r="D1611" s="64" t="s">
        <v>249</v>
      </c>
      <c r="E1611" s="64">
        <v>705471</v>
      </c>
      <c r="F1611" s="58" t="s">
        <v>34</v>
      </c>
      <c r="X1611" s="49" t="str">
        <f>IF(AA1611=$AA$1,MAX($X$1:X1610)+1,"")</f>
        <v/>
      </c>
      <c r="Y1611" s="50" t="str">
        <f t="shared" si="376"/>
        <v/>
      </c>
      <c r="Z1611" s="51" t="str">
        <f t="shared" si="377"/>
        <v/>
      </c>
      <c r="AA1611" s="50" t="str">
        <f t="shared" si="378"/>
        <v/>
      </c>
      <c r="AB1611" s="50" t="str">
        <f t="shared" si="379"/>
        <v/>
      </c>
      <c r="AC1611" s="51" t="str">
        <f t="shared" si="380"/>
        <v/>
      </c>
      <c r="AD1611" s="52" t="str">
        <f t="shared" si="381"/>
        <v/>
      </c>
    </row>
    <row r="1612" spans="1:30" x14ac:dyDescent="0.25">
      <c r="A1612" s="49" t="str">
        <f>IF(B1612=$Z$1,MAX($A$1:A1611)+1,"")</f>
        <v/>
      </c>
      <c r="B1612" s="51" t="s">
        <v>46</v>
      </c>
      <c r="C1612" s="51" t="s">
        <v>248</v>
      </c>
      <c r="D1612" s="64" t="s">
        <v>1426</v>
      </c>
      <c r="E1612" s="64">
        <v>725943</v>
      </c>
      <c r="F1612" s="58" t="s">
        <v>34</v>
      </c>
      <c r="X1612" s="49" t="str">
        <f>IF(AA1612=$AA$1,MAX($X$1:X1611)+1,"")</f>
        <v/>
      </c>
      <c r="Y1612" s="50" t="str">
        <f t="shared" si="376"/>
        <v/>
      </c>
      <c r="Z1612" s="51" t="str">
        <f t="shared" si="377"/>
        <v/>
      </c>
      <c r="AA1612" s="50" t="str">
        <f t="shared" si="378"/>
        <v/>
      </c>
      <c r="AB1612" s="50" t="str">
        <f t="shared" si="379"/>
        <v/>
      </c>
      <c r="AC1612" s="51" t="str">
        <f t="shared" si="380"/>
        <v/>
      </c>
      <c r="AD1612" s="52" t="str">
        <f t="shared" si="381"/>
        <v/>
      </c>
    </row>
    <row r="1613" spans="1:30" x14ac:dyDescent="0.25">
      <c r="A1613" s="49" t="str">
        <f>IF(B1613=$Z$1,MAX($A$1:A1612)+1,"")</f>
        <v/>
      </c>
      <c r="B1613" s="51" t="s">
        <v>46</v>
      </c>
      <c r="C1613" s="51" t="s">
        <v>248</v>
      </c>
      <c r="D1613" s="64" t="s">
        <v>1427</v>
      </c>
      <c r="E1613" s="64">
        <v>740624</v>
      </c>
      <c r="F1613" s="58" t="s">
        <v>34</v>
      </c>
      <c r="X1613" s="49" t="str">
        <f>IF(AA1613=$AA$1,MAX($X$1:X1612)+1,"")</f>
        <v/>
      </c>
      <c r="Y1613" s="50" t="str">
        <f t="shared" si="376"/>
        <v/>
      </c>
      <c r="Z1613" s="51" t="str">
        <f t="shared" si="377"/>
        <v/>
      </c>
      <c r="AA1613" s="50" t="str">
        <f t="shared" si="378"/>
        <v/>
      </c>
      <c r="AB1613" s="50" t="str">
        <f t="shared" si="379"/>
        <v/>
      </c>
      <c r="AC1613" s="51" t="str">
        <f t="shared" si="380"/>
        <v/>
      </c>
      <c r="AD1613" s="52" t="str">
        <f t="shared" si="381"/>
        <v/>
      </c>
    </row>
    <row r="1614" spans="1:30" x14ac:dyDescent="0.25">
      <c r="A1614" s="49" t="str">
        <f>IF(B1614=$Z$1,MAX($A$1:A1613)+1,"")</f>
        <v/>
      </c>
      <c r="B1614" s="51" t="s">
        <v>46</v>
      </c>
      <c r="C1614" s="51" t="s">
        <v>248</v>
      </c>
      <c r="D1614" s="64" t="s">
        <v>1428</v>
      </c>
      <c r="E1614" s="64">
        <v>751677</v>
      </c>
      <c r="F1614" s="58" t="s">
        <v>34</v>
      </c>
      <c r="X1614" s="49" t="str">
        <f>IF(AA1614=$AA$1,MAX($X$1:X1613)+1,"")</f>
        <v/>
      </c>
      <c r="Y1614" s="50" t="str">
        <f t="shared" si="376"/>
        <v/>
      </c>
      <c r="Z1614" s="51" t="str">
        <f t="shared" si="377"/>
        <v/>
      </c>
      <c r="AA1614" s="50" t="str">
        <f t="shared" si="378"/>
        <v/>
      </c>
      <c r="AB1614" s="50" t="str">
        <f t="shared" si="379"/>
        <v/>
      </c>
      <c r="AC1614" s="51" t="str">
        <f t="shared" si="380"/>
        <v/>
      </c>
      <c r="AD1614" s="52" t="str">
        <f t="shared" si="381"/>
        <v/>
      </c>
    </row>
    <row r="1615" spans="1:30" x14ac:dyDescent="0.25">
      <c r="A1615" s="49" t="str">
        <f>IF(B1615=$Z$1,MAX($A$1:A1614)+1,"")</f>
        <v/>
      </c>
      <c r="B1615" s="51" t="s">
        <v>46</v>
      </c>
      <c r="C1615" s="51" t="s">
        <v>248</v>
      </c>
      <c r="D1615" s="64" t="s">
        <v>1429</v>
      </c>
      <c r="E1615" s="64">
        <v>793680</v>
      </c>
      <c r="F1615" s="58" t="s">
        <v>34</v>
      </c>
      <c r="X1615" s="49" t="str">
        <f>IF(AA1615=$AA$1,MAX($X$1:X1614)+1,"")</f>
        <v/>
      </c>
      <c r="Y1615" s="50" t="str">
        <f t="shared" si="376"/>
        <v/>
      </c>
      <c r="Z1615" s="51" t="str">
        <f t="shared" si="377"/>
        <v/>
      </c>
      <c r="AA1615" s="50" t="str">
        <f t="shared" si="378"/>
        <v/>
      </c>
      <c r="AB1615" s="50" t="str">
        <f t="shared" si="379"/>
        <v/>
      </c>
      <c r="AC1615" s="51" t="str">
        <f t="shared" si="380"/>
        <v/>
      </c>
      <c r="AD1615" s="52" t="str">
        <f t="shared" si="381"/>
        <v/>
      </c>
    </row>
    <row r="1616" spans="1:30" x14ac:dyDescent="0.25">
      <c r="A1616" s="49" t="str">
        <f>IF(B1616=$Z$1,MAX($A$1:A1615)+1,"")</f>
        <v/>
      </c>
      <c r="B1616" s="51" t="s">
        <v>46</v>
      </c>
      <c r="C1616" s="51" t="s">
        <v>250</v>
      </c>
      <c r="D1616" s="64" t="s">
        <v>1430</v>
      </c>
      <c r="E1616" s="64">
        <v>601624</v>
      </c>
      <c r="F1616" s="58" t="s">
        <v>34</v>
      </c>
      <c r="X1616" s="49" t="str">
        <f>IF(AA1616=$AA$1,MAX($X$1:X1615)+1,"")</f>
        <v/>
      </c>
      <c r="Y1616" s="50" t="str">
        <f t="shared" si="376"/>
        <v/>
      </c>
      <c r="Z1616" s="51" t="str">
        <f t="shared" si="377"/>
        <v/>
      </c>
      <c r="AA1616" s="50" t="str">
        <f t="shared" si="378"/>
        <v/>
      </c>
      <c r="AB1616" s="50" t="str">
        <f t="shared" si="379"/>
        <v/>
      </c>
      <c r="AC1616" s="51" t="str">
        <f t="shared" si="380"/>
        <v/>
      </c>
      <c r="AD1616" s="52" t="str">
        <f t="shared" si="381"/>
        <v/>
      </c>
    </row>
    <row r="1617" spans="1:30" x14ac:dyDescent="0.25">
      <c r="A1617" s="49" t="str">
        <f>IF(B1617=$Z$1,MAX($A$1:A1616)+1,"")</f>
        <v/>
      </c>
      <c r="B1617" s="51" t="s">
        <v>46</v>
      </c>
      <c r="C1617" s="51" t="s">
        <v>250</v>
      </c>
      <c r="D1617" s="64" t="s">
        <v>1431</v>
      </c>
      <c r="E1617" s="64">
        <v>601641</v>
      </c>
      <c r="F1617" s="58" t="s">
        <v>34</v>
      </c>
      <c r="X1617" s="49" t="str">
        <f>IF(AA1617=$AA$1,MAX($X$1:X1616)+1,"")</f>
        <v/>
      </c>
      <c r="Y1617" s="50" t="str">
        <f t="shared" si="376"/>
        <v/>
      </c>
      <c r="Z1617" s="51" t="str">
        <f t="shared" si="377"/>
        <v/>
      </c>
      <c r="AA1617" s="50" t="str">
        <f t="shared" si="378"/>
        <v/>
      </c>
      <c r="AB1617" s="50" t="str">
        <f t="shared" si="379"/>
        <v/>
      </c>
      <c r="AC1617" s="51" t="str">
        <f t="shared" si="380"/>
        <v/>
      </c>
      <c r="AD1617" s="52" t="str">
        <f t="shared" si="381"/>
        <v/>
      </c>
    </row>
    <row r="1618" spans="1:30" x14ac:dyDescent="0.25">
      <c r="A1618" s="49" t="str">
        <f>IF(B1618=$Z$1,MAX($A$1:A1617)+1,"")</f>
        <v/>
      </c>
      <c r="B1618" s="51" t="s">
        <v>46</v>
      </c>
      <c r="C1618" s="51" t="s">
        <v>250</v>
      </c>
      <c r="D1618" s="64" t="s">
        <v>1432</v>
      </c>
      <c r="E1618" s="64">
        <v>605620</v>
      </c>
      <c r="F1618" s="58" t="s">
        <v>34</v>
      </c>
      <c r="X1618" s="49" t="str">
        <f>IF(AA1618=$AA$1,MAX($X$1:X1617)+1,"")</f>
        <v/>
      </c>
      <c r="Y1618" s="50" t="str">
        <f t="shared" si="376"/>
        <v/>
      </c>
      <c r="Z1618" s="51" t="str">
        <f t="shared" si="377"/>
        <v/>
      </c>
      <c r="AA1618" s="50" t="str">
        <f t="shared" si="378"/>
        <v/>
      </c>
      <c r="AB1618" s="50" t="str">
        <f t="shared" si="379"/>
        <v/>
      </c>
      <c r="AC1618" s="51" t="str">
        <f t="shared" si="380"/>
        <v/>
      </c>
      <c r="AD1618" s="52" t="str">
        <f t="shared" si="381"/>
        <v/>
      </c>
    </row>
    <row r="1619" spans="1:30" x14ac:dyDescent="0.25">
      <c r="A1619" s="49" t="str">
        <f>IF(B1619=$Z$1,MAX($A$1:A1618)+1,"")</f>
        <v/>
      </c>
      <c r="B1619" s="51" t="s">
        <v>46</v>
      </c>
      <c r="C1619" s="51" t="s">
        <v>250</v>
      </c>
      <c r="D1619" s="64" t="s">
        <v>1433</v>
      </c>
      <c r="E1619" s="64">
        <v>605646</v>
      </c>
      <c r="F1619" s="58" t="s">
        <v>34</v>
      </c>
      <c r="X1619" s="49" t="str">
        <f>IF(AA1619=$AA$1,MAX($X$1:X1618)+1,"")</f>
        <v/>
      </c>
      <c r="Y1619" s="50" t="str">
        <f t="shared" si="376"/>
        <v/>
      </c>
      <c r="Z1619" s="51" t="str">
        <f t="shared" si="377"/>
        <v/>
      </c>
      <c r="AA1619" s="50" t="str">
        <f t="shared" si="378"/>
        <v/>
      </c>
      <c r="AB1619" s="50" t="str">
        <f t="shared" si="379"/>
        <v/>
      </c>
      <c r="AC1619" s="51" t="str">
        <f t="shared" si="380"/>
        <v/>
      </c>
      <c r="AD1619" s="52" t="str">
        <f t="shared" si="381"/>
        <v/>
      </c>
    </row>
    <row r="1620" spans="1:30" x14ac:dyDescent="0.25">
      <c r="A1620" s="49" t="str">
        <f>IF(B1620=$Z$1,MAX($A$1:A1619)+1,"")</f>
        <v/>
      </c>
      <c r="B1620" s="51" t="s">
        <v>46</v>
      </c>
      <c r="C1620" s="51" t="s">
        <v>250</v>
      </c>
      <c r="D1620" s="64" t="s">
        <v>251</v>
      </c>
      <c r="E1620" s="64">
        <v>608181</v>
      </c>
      <c r="F1620" s="58" t="s">
        <v>34</v>
      </c>
      <c r="X1620" s="49" t="str">
        <f>IF(AA1620=$AA$1,MAX($X$1:X1619)+1,"")</f>
        <v/>
      </c>
      <c r="Y1620" s="50" t="str">
        <f t="shared" si="376"/>
        <v/>
      </c>
      <c r="Z1620" s="51" t="str">
        <f t="shared" si="377"/>
        <v/>
      </c>
      <c r="AA1620" s="50" t="str">
        <f t="shared" si="378"/>
        <v/>
      </c>
      <c r="AB1620" s="50" t="str">
        <f t="shared" si="379"/>
        <v/>
      </c>
      <c r="AC1620" s="51" t="str">
        <f t="shared" si="380"/>
        <v/>
      </c>
      <c r="AD1620" s="52" t="str">
        <f t="shared" si="381"/>
        <v/>
      </c>
    </row>
    <row r="1621" spans="1:30" x14ac:dyDescent="0.25">
      <c r="A1621" s="49" t="str">
        <f>IF(B1621=$Z$1,MAX($A$1:A1620)+1,"")</f>
        <v/>
      </c>
      <c r="B1621" s="51" t="s">
        <v>46</v>
      </c>
      <c r="C1621" s="51" t="s">
        <v>250</v>
      </c>
      <c r="D1621" s="64" t="s">
        <v>1434</v>
      </c>
      <c r="E1621" s="64">
        <v>615935</v>
      </c>
      <c r="F1621" s="58" t="s">
        <v>34</v>
      </c>
      <c r="X1621" s="49" t="str">
        <f>IF(AA1621=$AA$1,MAX($X$1:X1620)+1,"")</f>
        <v/>
      </c>
      <c r="Y1621" s="50" t="str">
        <f t="shared" si="376"/>
        <v/>
      </c>
      <c r="Z1621" s="51" t="str">
        <f t="shared" si="377"/>
        <v/>
      </c>
      <c r="AA1621" s="50" t="str">
        <f t="shared" si="378"/>
        <v/>
      </c>
      <c r="AB1621" s="50" t="str">
        <f t="shared" si="379"/>
        <v/>
      </c>
      <c r="AC1621" s="51" t="str">
        <f t="shared" si="380"/>
        <v/>
      </c>
      <c r="AD1621" s="52" t="str">
        <f t="shared" si="381"/>
        <v/>
      </c>
    </row>
    <row r="1622" spans="1:30" x14ac:dyDescent="0.25">
      <c r="A1622" s="49" t="str">
        <f>IF(B1622=$Z$1,MAX($A$1:A1621)+1,"")</f>
        <v/>
      </c>
      <c r="B1622" s="51" t="s">
        <v>46</v>
      </c>
      <c r="C1622" s="51" t="s">
        <v>250</v>
      </c>
      <c r="D1622" s="64" t="s">
        <v>1435</v>
      </c>
      <c r="E1622" s="64">
        <v>615960</v>
      </c>
      <c r="F1622" s="58" t="s">
        <v>34</v>
      </c>
      <c r="X1622" s="49" t="str">
        <f>IF(AA1622=$AA$1,MAX($X$1:X1621)+1,"")</f>
        <v/>
      </c>
      <c r="Y1622" s="50" t="str">
        <f t="shared" si="376"/>
        <v/>
      </c>
      <c r="Z1622" s="51" t="str">
        <f t="shared" si="377"/>
        <v/>
      </c>
      <c r="AA1622" s="50" t="str">
        <f t="shared" si="378"/>
        <v/>
      </c>
      <c r="AB1622" s="50" t="str">
        <f t="shared" si="379"/>
        <v/>
      </c>
      <c r="AC1622" s="51" t="str">
        <f t="shared" si="380"/>
        <v/>
      </c>
      <c r="AD1622" s="52" t="str">
        <f t="shared" si="381"/>
        <v/>
      </c>
    </row>
    <row r="1623" spans="1:30" x14ac:dyDescent="0.25">
      <c r="A1623" s="49" t="str">
        <f>IF(B1623=$Z$1,MAX($A$1:A1622)+1,"")</f>
        <v/>
      </c>
      <c r="B1623" s="51" t="s">
        <v>46</v>
      </c>
      <c r="C1623" s="51" t="s">
        <v>250</v>
      </c>
      <c r="D1623" s="64" t="s">
        <v>1436</v>
      </c>
      <c r="E1623" s="64">
        <v>615986</v>
      </c>
      <c r="F1623" s="58" t="s">
        <v>34</v>
      </c>
      <c r="X1623" s="49" t="str">
        <f>IF(AA1623=$AA$1,MAX($X$1:X1622)+1,"")</f>
        <v/>
      </c>
      <c r="Y1623" s="50" t="str">
        <f t="shared" si="376"/>
        <v/>
      </c>
      <c r="Z1623" s="51" t="str">
        <f t="shared" si="377"/>
        <v/>
      </c>
      <c r="AA1623" s="50" t="str">
        <f t="shared" si="378"/>
        <v/>
      </c>
      <c r="AB1623" s="50" t="str">
        <f t="shared" si="379"/>
        <v/>
      </c>
      <c r="AC1623" s="51" t="str">
        <f t="shared" si="380"/>
        <v/>
      </c>
      <c r="AD1623" s="52" t="str">
        <f t="shared" si="381"/>
        <v/>
      </c>
    </row>
    <row r="1624" spans="1:30" x14ac:dyDescent="0.25">
      <c r="A1624" s="49" t="str">
        <f>IF(B1624=$Z$1,MAX($A$1:A1623)+1,"")</f>
        <v/>
      </c>
      <c r="B1624" s="51" t="s">
        <v>46</v>
      </c>
      <c r="C1624" s="51" t="s">
        <v>250</v>
      </c>
      <c r="D1624" s="64" t="s">
        <v>1125</v>
      </c>
      <c r="E1624" s="64">
        <v>619710</v>
      </c>
      <c r="F1624" s="58" t="s">
        <v>34</v>
      </c>
      <c r="X1624" s="49" t="str">
        <f>IF(AA1624=$AA$1,MAX($X$1:X1623)+1,"")</f>
        <v/>
      </c>
      <c r="Y1624" s="50" t="str">
        <f t="shared" si="376"/>
        <v/>
      </c>
      <c r="Z1624" s="51" t="str">
        <f t="shared" si="377"/>
        <v/>
      </c>
      <c r="AA1624" s="50" t="str">
        <f t="shared" si="378"/>
        <v/>
      </c>
      <c r="AB1624" s="50" t="str">
        <f t="shared" si="379"/>
        <v/>
      </c>
      <c r="AC1624" s="51" t="str">
        <f t="shared" si="380"/>
        <v/>
      </c>
      <c r="AD1624" s="52" t="str">
        <f t="shared" si="381"/>
        <v/>
      </c>
    </row>
    <row r="1625" spans="1:30" x14ac:dyDescent="0.25">
      <c r="A1625" s="49" t="str">
        <f>IF(B1625=$Z$1,MAX($A$1:A1624)+1,"")</f>
        <v/>
      </c>
      <c r="B1625" s="51" t="s">
        <v>46</v>
      </c>
      <c r="C1625" s="51" t="s">
        <v>250</v>
      </c>
      <c r="D1625" s="64" t="s">
        <v>250</v>
      </c>
      <c r="E1625" s="64">
        <v>630853</v>
      </c>
      <c r="F1625" s="58" t="s">
        <v>34</v>
      </c>
      <c r="X1625" s="49" t="str">
        <f>IF(AA1625=$AA$1,MAX($X$1:X1624)+1,"")</f>
        <v/>
      </c>
      <c r="Y1625" s="50" t="str">
        <f t="shared" si="376"/>
        <v/>
      </c>
      <c r="Z1625" s="51" t="str">
        <f t="shared" si="377"/>
        <v/>
      </c>
      <c r="AA1625" s="50" t="str">
        <f t="shared" si="378"/>
        <v/>
      </c>
      <c r="AB1625" s="50" t="str">
        <f t="shared" si="379"/>
        <v/>
      </c>
      <c r="AC1625" s="51" t="str">
        <f t="shared" si="380"/>
        <v/>
      </c>
      <c r="AD1625" s="52" t="str">
        <f t="shared" si="381"/>
        <v/>
      </c>
    </row>
    <row r="1626" spans="1:30" x14ac:dyDescent="0.25">
      <c r="A1626" s="49" t="str">
        <f>IF(B1626=$Z$1,MAX($A$1:A1625)+1,"")</f>
        <v/>
      </c>
      <c r="B1626" s="51" t="s">
        <v>46</v>
      </c>
      <c r="C1626" s="51" t="s">
        <v>250</v>
      </c>
      <c r="D1626" s="64" t="s">
        <v>1437</v>
      </c>
      <c r="E1626" s="64">
        <v>637980</v>
      </c>
      <c r="F1626" s="58" t="s">
        <v>34</v>
      </c>
      <c r="X1626" s="49" t="str">
        <f>IF(AA1626=$AA$1,MAX($X$1:X1625)+1,"")</f>
        <v/>
      </c>
      <c r="Y1626" s="50" t="str">
        <f t="shared" si="376"/>
        <v/>
      </c>
      <c r="Z1626" s="51" t="str">
        <f t="shared" si="377"/>
        <v/>
      </c>
      <c r="AA1626" s="50" t="str">
        <f t="shared" si="378"/>
        <v/>
      </c>
      <c r="AB1626" s="50" t="str">
        <f t="shared" si="379"/>
        <v/>
      </c>
      <c r="AC1626" s="51" t="str">
        <f t="shared" si="380"/>
        <v/>
      </c>
      <c r="AD1626" s="52" t="str">
        <f t="shared" si="381"/>
        <v/>
      </c>
    </row>
    <row r="1627" spans="1:30" x14ac:dyDescent="0.25">
      <c r="A1627" s="49" t="str">
        <f>IF(B1627=$Z$1,MAX($A$1:A1626)+1,"")</f>
        <v/>
      </c>
      <c r="B1627" s="51" t="s">
        <v>46</v>
      </c>
      <c r="C1627" s="51" t="s">
        <v>250</v>
      </c>
      <c r="D1627" s="64" t="s">
        <v>1126</v>
      </c>
      <c r="E1627" s="64">
        <v>639427</v>
      </c>
      <c r="F1627" s="58" t="s">
        <v>34</v>
      </c>
      <c r="X1627" s="49" t="str">
        <f>IF(AA1627=$AA$1,MAX($X$1:X1626)+1,"")</f>
        <v/>
      </c>
      <c r="Y1627" s="50" t="str">
        <f t="shared" si="376"/>
        <v/>
      </c>
      <c r="Z1627" s="51" t="str">
        <f t="shared" si="377"/>
        <v/>
      </c>
      <c r="AA1627" s="50" t="str">
        <f t="shared" si="378"/>
        <v/>
      </c>
      <c r="AB1627" s="50" t="str">
        <f t="shared" si="379"/>
        <v/>
      </c>
      <c r="AC1627" s="51" t="str">
        <f t="shared" si="380"/>
        <v/>
      </c>
      <c r="AD1627" s="52" t="str">
        <f t="shared" si="381"/>
        <v/>
      </c>
    </row>
    <row r="1628" spans="1:30" x14ac:dyDescent="0.25">
      <c r="A1628" s="49" t="str">
        <f>IF(B1628=$Z$1,MAX($A$1:A1627)+1,"")</f>
        <v/>
      </c>
      <c r="B1628" s="51" t="s">
        <v>46</v>
      </c>
      <c r="C1628" s="51" t="s">
        <v>250</v>
      </c>
      <c r="D1628" s="64" t="s">
        <v>1438</v>
      </c>
      <c r="E1628" s="64">
        <v>641383</v>
      </c>
      <c r="F1628" s="58" t="s">
        <v>34</v>
      </c>
      <c r="X1628" s="49" t="str">
        <f>IF(AA1628=$AA$1,MAX($X$1:X1627)+1,"")</f>
        <v/>
      </c>
      <c r="Y1628" s="50" t="str">
        <f t="shared" si="376"/>
        <v/>
      </c>
      <c r="Z1628" s="51" t="str">
        <f t="shared" si="377"/>
        <v/>
      </c>
      <c r="AA1628" s="50" t="str">
        <f t="shared" si="378"/>
        <v/>
      </c>
      <c r="AB1628" s="50" t="str">
        <f t="shared" si="379"/>
        <v/>
      </c>
      <c r="AC1628" s="51" t="str">
        <f t="shared" si="380"/>
        <v/>
      </c>
      <c r="AD1628" s="52" t="str">
        <f t="shared" si="381"/>
        <v/>
      </c>
    </row>
    <row r="1629" spans="1:30" x14ac:dyDescent="0.25">
      <c r="A1629" s="49" t="str">
        <f>IF(B1629=$Z$1,MAX($A$1:A1628)+1,"")</f>
        <v/>
      </c>
      <c r="B1629" s="51" t="s">
        <v>46</v>
      </c>
      <c r="C1629" s="51" t="s">
        <v>250</v>
      </c>
      <c r="D1629" s="64" t="s">
        <v>1067</v>
      </c>
      <c r="E1629" s="64">
        <v>643076</v>
      </c>
      <c r="F1629" s="58" t="s">
        <v>34</v>
      </c>
      <c r="X1629" s="49" t="str">
        <f>IF(AA1629=$AA$1,MAX($X$1:X1628)+1,"")</f>
        <v/>
      </c>
      <c r="Y1629" s="50" t="str">
        <f t="shared" si="376"/>
        <v/>
      </c>
      <c r="Z1629" s="51" t="str">
        <f t="shared" si="377"/>
        <v/>
      </c>
      <c r="AA1629" s="50" t="str">
        <f t="shared" si="378"/>
        <v/>
      </c>
      <c r="AB1629" s="50" t="str">
        <f t="shared" si="379"/>
        <v/>
      </c>
      <c r="AC1629" s="51" t="str">
        <f t="shared" si="380"/>
        <v/>
      </c>
      <c r="AD1629" s="52" t="str">
        <f t="shared" si="381"/>
        <v/>
      </c>
    </row>
    <row r="1630" spans="1:30" x14ac:dyDescent="0.25">
      <c r="A1630" s="49" t="str">
        <f>IF(B1630=$Z$1,MAX($A$1:A1629)+1,"")</f>
        <v/>
      </c>
      <c r="B1630" s="51" t="s">
        <v>46</v>
      </c>
      <c r="C1630" s="51" t="s">
        <v>250</v>
      </c>
      <c r="D1630" s="64" t="s">
        <v>1439</v>
      </c>
      <c r="E1630" s="64">
        <v>644927</v>
      </c>
      <c r="F1630" s="58" t="s">
        <v>34</v>
      </c>
      <c r="X1630" s="49" t="str">
        <f>IF(AA1630=$AA$1,MAX($X$1:X1629)+1,"")</f>
        <v/>
      </c>
      <c r="Y1630" s="50" t="str">
        <f t="shared" si="376"/>
        <v/>
      </c>
      <c r="Z1630" s="51" t="str">
        <f t="shared" si="377"/>
        <v/>
      </c>
      <c r="AA1630" s="50" t="str">
        <f t="shared" si="378"/>
        <v/>
      </c>
      <c r="AB1630" s="50" t="str">
        <f t="shared" si="379"/>
        <v/>
      </c>
      <c r="AC1630" s="51" t="str">
        <f t="shared" si="380"/>
        <v/>
      </c>
      <c r="AD1630" s="52" t="str">
        <f t="shared" si="381"/>
        <v/>
      </c>
    </row>
    <row r="1631" spans="1:30" x14ac:dyDescent="0.25">
      <c r="A1631" s="49" t="str">
        <f>IF(B1631=$Z$1,MAX($A$1:A1630)+1,"")</f>
        <v/>
      </c>
      <c r="B1631" s="51" t="s">
        <v>46</v>
      </c>
      <c r="C1631" s="51" t="s">
        <v>250</v>
      </c>
      <c r="D1631" s="64" t="s">
        <v>1440</v>
      </c>
      <c r="E1631" s="64">
        <v>644935</v>
      </c>
      <c r="F1631" s="58" t="s">
        <v>34</v>
      </c>
      <c r="X1631" s="49" t="str">
        <f>IF(AA1631=$AA$1,MAX($X$1:X1630)+1,"")</f>
        <v/>
      </c>
      <c r="Y1631" s="50" t="str">
        <f t="shared" si="376"/>
        <v/>
      </c>
      <c r="Z1631" s="51" t="str">
        <f t="shared" si="377"/>
        <v/>
      </c>
      <c r="AA1631" s="50" t="str">
        <f t="shared" si="378"/>
        <v/>
      </c>
      <c r="AB1631" s="50" t="str">
        <f t="shared" si="379"/>
        <v/>
      </c>
      <c r="AC1631" s="51" t="str">
        <f t="shared" si="380"/>
        <v/>
      </c>
      <c r="AD1631" s="52" t="str">
        <f t="shared" si="381"/>
        <v/>
      </c>
    </row>
    <row r="1632" spans="1:30" x14ac:dyDescent="0.25">
      <c r="A1632" s="49" t="str">
        <f>IF(B1632=$Z$1,MAX($A$1:A1631)+1,"")</f>
        <v/>
      </c>
      <c r="B1632" s="51" t="s">
        <v>46</v>
      </c>
      <c r="C1632" s="51" t="s">
        <v>250</v>
      </c>
      <c r="D1632" s="64" t="s">
        <v>1129</v>
      </c>
      <c r="E1632" s="64">
        <v>644943</v>
      </c>
      <c r="F1632" s="58" t="s">
        <v>34</v>
      </c>
      <c r="X1632" s="49" t="str">
        <f>IF(AA1632=$AA$1,MAX($X$1:X1631)+1,"")</f>
        <v/>
      </c>
      <c r="Y1632" s="50" t="str">
        <f t="shared" si="376"/>
        <v/>
      </c>
      <c r="Z1632" s="51" t="str">
        <f t="shared" si="377"/>
        <v/>
      </c>
      <c r="AA1632" s="50" t="str">
        <f t="shared" si="378"/>
        <v/>
      </c>
      <c r="AB1632" s="50" t="str">
        <f t="shared" si="379"/>
        <v/>
      </c>
      <c r="AC1632" s="51" t="str">
        <f t="shared" si="380"/>
        <v/>
      </c>
      <c r="AD1632" s="52" t="str">
        <f t="shared" si="381"/>
        <v/>
      </c>
    </row>
    <row r="1633" spans="1:30" x14ac:dyDescent="0.25">
      <c r="A1633" s="49" t="str">
        <f>IF(B1633=$Z$1,MAX($A$1:A1632)+1,"")</f>
        <v/>
      </c>
      <c r="B1633" s="51" t="s">
        <v>46</v>
      </c>
      <c r="C1633" s="51" t="s">
        <v>250</v>
      </c>
      <c r="D1633" s="64" t="s">
        <v>1441</v>
      </c>
      <c r="E1633" s="64">
        <v>644960</v>
      </c>
      <c r="F1633" s="58" t="s">
        <v>34</v>
      </c>
      <c r="X1633" s="49" t="str">
        <f>IF(AA1633=$AA$1,MAX($X$1:X1632)+1,"")</f>
        <v/>
      </c>
      <c r="Y1633" s="50" t="str">
        <f t="shared" si="376"/>
        <v/>
      </c>
      <c r="Z1633" s="51" t="str">
        <f t="shared" si="377"/>
        <v/>
      </c>
      <c r="AA1633" s="50" t="str">
        <f t="shared" si="378"/>
        <v/>
      </c>
      <c r="AB1633" s="50" t="str">
        <f t="shared" si="379"/>
        <v/>
      </c>
      <c r="AC1633" s="51" t="str">
        <f t="shared" si="380"/>
        <v/>
      </c>
      <c r="AD1633" s="52" t="str">
        <f t="shared" si="381"/>
        <v/>
      </c>
    </row>
    <row r="1634" spans="1:30" x14ac:dyDescent="0.25">
      <c r="A1634" s="49" t="str">
        <f>IF(B1634=$Z$1,MAX($A$1:A1633)+1,"")</f>
        <v/>
      </c>
      <c r="B1634" s="51" t="s">
        <v>46</v>
      </c>
      <c r="C1634" s="51" t="s">
        <v>250</v>
      </c>
      <c r="D1634" s="64" t="s">
        <v>1442</v>
      </c>
      <c r="E1634" s="64">
        <v>645931</v>
      </c>
      <c r="F1634" s="58" t="s">
        <v>34</v>
      </c>
      <c r="X1634" s="49" t="str">
        <f>IF(AA1634=$AA$1,MAX($X$1:X1633)+1,"")</f>
        <v/>
      </c>
      <c r="Y1634" s="50" t="str">
        <f t="shared" si="376"/>
        <v/>
      </c>
      <c r="Z1634" s="51" t="str">
        <f t="shared" si="377"/>
        <v/>
      </c>
      <c r="AA1634" s="50" t="str">
        <f t="shared" si="378"/>
        <v/>
      </c>
      <c r="AB1634" s="50" t="str">
        <f t="shared" si="379"/>
        <v/>
      </c>
      <c r="AC1634" s="51" t="str">
        <f t="shared" si="380"/>
        <v/>
      </c>
      <c r="AD1634" s="52" t="str">
        <f t="shared" si="381"/>
        <v/>
      </c>
    </row>
    <row r="1635" spans="1:30" x14ac:dyDescent="0.25">
      <c r="A1635" s="49" t="str">
        <f>IF(B1635=$Z$1,MAX($A$1:A1634)+1,"")</f>
        <v/>
      </c>
      <c r="B1635" s="51" t="s">
        <v>46</v>
      </c>
      <c r="C1635" s="51" t="s">
        <v>250</v>
      </c>
      <c r="D1635" s="64" t="s">
        <v>1443</v>
      </c>
      <c r="E1635" s="64">
        <v>647454</v>
      </c>
      <c r="F1635" s="58" t="s">
        <v>34</v>
      </c>
      <c r="X1635" s="49" t="str">
        <f>IF(AA1635=$AA$1,MAX($X$1:X1634)+1,"")</f>
        <v/>
      </c>
      <c r="Y1635" s="50" t="str">
        <f t="shared" si="376"/>
        <v/>
      </c>
      <c r="Z1635" s="51" t="str">
        <f t="shared" si="377"/>
        <v/>
      </c>
      <c r="AA1635" s="50" t="str">
        <f t="shared" si="378"/>
        <v/>
      </c>
      <c r="AB1635" s="50" t="str">
        <f t="shared" si="379"/>
        <v/>
      </c>
      <c r="AC1635" s="51" t="str">
        <f t="shared" si="380"/>
        <v/>
      </c>
      <c r="AD1635" s="52" t="str">
        <f t="shared" si="381"/>
        <v/>
      </c>
    </row>
    <row r="1636" spans="1:30" x14ac:dyDescent="0.25">
      <c r="A1636" s="49" t="str">
        <f>IF(B1636=$Z$1,MAX($A$1:A1635)+1,"")</f>
        <v/>
      </c>
      <c r="B1636" s="51" t="s">
        <v>46</v>
      </c>
      <c r="C1636" s="51" t="s">
        <v>250</v>
      </c>
      <c r="D1636" s="64" t="s">
        <v>1444</v>
      </c>
      <c r="E1636" s="64">
        <v>650421</v>
      </c>
      <c r="F1636" s="58" t="s">
        <v>34</v>
      </c>
      <c r="X1636" s="49" t="str">
        <f>IF(AA1636=$AA$1,MAX($X$1:X1635)+1,"")</f>
        <v/>
      </c>
      <c r="Y1636" s="50" t="str">
        <f t="shared" si="376"/>
        <v/>
      </c>
      <c r="Z1636" s="51" t="str">
        <f t="shared" si="377"/>
        <v/>
      </c>
      <c r="AA1636" s="50" t="str">
        <f t="shared" si="378"/>
        <v/>
      </c>
      <c r="AB1636" s="50" t="str">
        <f t="shared" si="379"/>
        <v/>
      </c>
      <c r="AC1636" s="51" t="str">
        <f t="shared" si="380"/>
        <v/>
      </c>
      <c r="AD1636" s="52" t="str">
        <f t="shared" si="381"/>
        <v/>
      </c>
    </row>
    <row r="1637" spans="1:30" x14ac:dyDescent="0.25">
      <c r="A1637" s="49" t="str">
        <f>IF(B1637=$Z$1,MAX($A$1:A1636)+1,"")</f>
        <v/>
      </c>
      <c r="B1637" s="51" t="s">
        <v>46</v>
      </c>
      <c r="C1637" s="51" t="s">
        <v>250</v>
      </c>
      <c r="D1637" s="64" t="s">
        <v>1445</v>
      </c>
      <c r="E1637" s="64">
        <v>650439</v>
      </c>
      <c r="F1637" s="58" t="s">
        <v>34</v>
      </c>
      <c r="X1637" s="49" t="str">
        <f>IF(AA1637=$AA$1,MAX($X$1:X1636)+1,"")</f>
        <v/>
      </c>
      <c r="Y1637" s="50" t="str">
        <f t="shared" si="376"/>
        <v/>
      </c>
      <c r="Z1637" s="51" t="str">
        <f t="shared" si="377"/>
        <v/>
      </c>
      <c r="AA1637" s="50" t="str">
        <f t="shared" si="378"/>
        <v/>
      </c>
      <c r="AB1637" s="50" t="str">
        <f t="shared" si="379"/>
        <v/>
      </c>
      <c r="AC1637" s="51" t="str">
        <f t="shared" si="380"/>
        <v/>
      </c>
      <c r="AD1637" s="52" t="str">
        <f t="shared" si="381"/>
        <v/>
      </c>
    </row>
    <row r="1638" spans="1:30" x14ac:dyDescent="0.25">
      <c r="A1638" s="49" t="str">
        <f>IF(B1638=$Z$1,MAX($A$1:A1637)+1,"")</f>
        <v/>
      </c>
      <c r="B1638" s="51" t="s">
        <v>46</v>
      </c>
      <c r="C1638" s="51" t="s">
        <v>250</v>
      </c>
      <c r="D1638" s="64" t="s">
        <v>1446</v>
      </c>
      <c r="E1638" s="64">
        <v>650447</v>
      </c>
      <c r="F1638" s="58" t="s">
        <v>34</v>
      </c>
      <c r="X1638" s="49" t="str">
        <f>IF(AA1638=$AA$1,MAX($X$1:X1637)+1,"")</f>
        <v/>
      </c>
      <c r="Y1638" s="50" t="str">
        <f t="shared" ref="Y1638:Y1701" si="382">IF(Y1637="","",IF(MAX($A$2:$A$10000)=Y1637,"",Y1637+1))</f>
        <v/>
      </c>
      <c r="Z1638" s="51" t="str">
        <f t="shared" si="377"/>
        <v/>
      </c>
      <c r="AA1638" s="50" t="str">
        <f t="shared" si="378"/>
        <v/>
      </c>
      <c r="AB1638" s="50" t="str">
        <f t="shared" si="379"/>
        <v/>
      </c>
      <c r="AC1638" s="51" t="str">
        <f t="shared" si="380"/>
        <v/>
      </c>
      <c r="AD1638" s="52" t="str">
        <f t="shared" si="381"/>
        <v/>
      </c>
    </row>
    <row r="1639" spans="1:30" x14ac:dyDescent="0.25">
      <c r="A1639" s="49" t="str">
        <f>IF(B1639=$Z$1,MAX($A$1:A1638)+1,"")</f>
        <v/>
      </c>
      <c r="B1639" s="51" t="s">
        <v>46</v>
      </c>
      <c r="C1639" s="51" t="s">
        <v>250</v>
      </c>
      <c r="D1639" s="64" t="s">
        <v>1447</v>
      </c>
      <c r="E1639" s="64">
        <v>650463</v>
      </c>
      <c r="F1639" s="58" t="s">
        <v>34</v>
      </c>
      <c r="X1639" s="49" t="str">
        <f>IF(AA1639=$AA$1,MAX($X$1:X1638)+1,"")</f>
        <v/>
      </c>
      <c r="Y1639" s="50" t="str">
        <f t="shared" si="382"/>
        <v/>
      </c>
      <c r="Z1639" s="51" t="str">
        <f t="shared" si="377"/>
        <v/>
      </c>
      <c r="AA1639" s="50" t="str">
        <f t="shared" si="378"/>
        <v/>
      </c>
      <c r="AB1639" s="50" t="str">
        <f t="shared" si="379"/>
        <v/>
      </c>
      <c r="AC1639" s="51" t="str">
        <f t="shared" si="380"/>
        <v/>
      </c>
      <c r="AD1639" s="52" t="str">
        <f t="shared" si="381"/>
        <v/>
      </c>
    </row>
    <row r="1640" spans="1:30" x14ac:dyDescent="0.25">
      <c r="A1640" s="49" t="str">
        <f>IF(B1640=$Z$1,MAX($A$1:A1639)+1,"")</f>
        <v/>
      </c>
      <c r="B1640" s="51" t="s">
        <v>46</v>
      </c>
      <c r="C1640" s="51" t="s">
        <v>250</v>
      </c>
      <c r="D1640" s="64" t="s">
        <v>1448</v>
      </c>
      <c r="E1640" s="64">
        <v>652130</v>
      </c>
      <c r="F1640" s="58" t="s">
        <v>34</v>
      </c>
      <c r="X1640" s="49" t="str">
        <f>IF(AA1640=$AA$1,MAX($X$1:X1639)+1,"")</f>
        <v/>
      </c>
      <c r="Y1640" s="50" t="str">
        <f t="shared" si="382"/>
        <v/>
      </c>
      <c r="Z1640" s="51" t="str">
        <f t="shared" si="377"/>
        <v/>
      </c>
      <c r="AA1640" s="50" t="str">
        <f t="shared" si="378"/>
        <v/>
      </c>
      <c r="AB1640" s="50" t="str">
        <f t="shared" si="379"/>
        <v/>
      </c>
      <c r="AC1640" s="51" t="str">
        <f t="shared" si="380"/>
        <v/>
      </c>
      <c r="AD1640" s="52" t="str">
        <f t="shared" si="381"/>
        <v/>
      </c>
    </row>
    <row r="1641" spans="1:30" x14ac:dyDescent="0.25">
      <c r="A1641" s="49" t="str">
        <f>IF(B1641=$Z$1,MAX($A$1:A1640)+1,"")</f>
        <v/>
      </c>
      <c r="B1641" s="51" t="s">
        <v>46</v>
      </c>
      <c r="C1641" s="51" t="s">
        <v>250</v>
      </c>
      <c r="D1641" s="64" t="s">
        <v>1449</v>
      </c>
      <c r="E1641" s="64">
        <v>652253</v>
      </c>
      <c r="F1641" s="58" t="s">
        <v>34</v>
      </c>
      <c r="X1641" s="49" t="str">
        <f>IF(AA1641=$AA$1,MAX($X$1:X1640)+1,"")</f>
        <v/>
      </c>
      <c r="Y1641" s="50" t="str">
        <f t="shared" si="382"/>
        <v/>
      </c>
      <c r="Z1641" s="51" t="str">
        <f t="shared" si="377"/>
        <v/>
      </c>
      <c r="AA1641" s="50" t="str">
        <f t="shared" si="378"/>
        <v/>
      </c>
      <c r="AB1641" s="50" t="str">
        <f t="shared" si="379"/>
        <v/>
      </c>
      <c r="AC1641" s="51" t="str">
        <f t="shared" si="380"/>
        <v/>
      </c>
      <c r="AD1641" s="52" t="str">
        <f t="shared" si="381"/>
        <v/>
      </c>
    </row>
    <row r="1642" spans="1:30" x14ac:dyDescent="0.25">
      <c r="A1642" s="49" t="str">
        <f>IF(B1642=$Z$1,MAX($A$1:A1641)+1,"")</f>
        <v/>
      </c>
      <c r="B1642" s="51" t="s">
        <v>46</v>
      </c>
      <c r="C1642" s="51" t="s">
        <v>250</v>
      </c>
      <c r="D1642" s="64" t="s">
        <v>1450</v>
      </c>
      <c r="E1642" s="64">
        <v>653900</v>
      </c>
      <c r="F1642" s="58" t="s">
        <v>34</v>
      </c>
      <c r="X1642" s="49" t="str">
        <f>IF(AA1642=$AA$1,MAX($X$1:X1641)+1,"")</f>
        <v/>
      </c>
      <c r="Y1642" s="50" t="str">
        <f t="shared" si="382"/>
        <v/>
      </c>
      <c r="Z1642" s="51" t="str">
        <f t="shared" ref="Z1642:Z1705" si="383">IF(Y1642="","",LOOKUP(Y1642,$A$2:$A$10000,$B$2:$B$10000))</f>
        <v/>
      </c>
      <c r="AA1642" s="50" t="str">
        <f t="shared" ref="AA1642:AA1705" si="384">IF(Y1642="","",LOOKUP(Y1642,$A$2:$A$10000,$C$2:$C$10000))</f>
        <v/>
      </c>
      <c r="AB1642" s="50" t="str">
        <f t="shared" ref="AB1642:AB1705" si="385">IF(Y1642="","",LOOKUP(Y1642,$A$2:$A$10000,$D$2:$D$10000))</f>
        <v/>
      </c>
      <c r="AC1642" s="51" t="str">
        <f t="shared" ref="AC1642:AC1705" si="386">IF(Y1642="","",LOOKUP(Y1642,$A$2:$A$10000,$E$2:$E$10000))</f>
        <v/>
      </c>
      <c r="AD1642" s="52" t="str">
        <f t="shared" ref="AD1642:AD1705" si="387">IF(Y1642="","",LOOKUP(Y1642,$A$2:$A$10000,$F$2:$F$10000))</f>
        <v/>
      </c>
    </row>
    <row r="1643" spans="1:30" x14ac:dyDescent="0.25">
      <c r="A1643" s="49" t="str">
        <f>IF(B1643=$Z$1,MAX($A$1:A1642)+1,"")</f>
        <v/>
      </c>
      <c r="B1643" s="51" t="s">
        <v>46</v>
      </c>
      <c r="C1643" s="51" t="s">
        <v>250</v>
      </c>
      <c r="D1643" s="64" t="s">
        <v>254</v>
      </c>
      <c r="E1643" s="64">
        <v>662992</v>
      </c>
      <c r="F1643" s="58" t="s">
        <v>34</v>
      </c>
      <c r="X1643" s="49" t="str">
        <f>IF(AA1643=$AA$1,MAX($X$1:X1642)+1,"")</f>
        <v/>
      </c>
      <c r="Y1643" s="50" t="str">
        <f t="shared" si="382"/>
        <v/>
      </c>
      <c r="Z1643" s="51" t="str">
        <f t="shared" si="383"/>
        <v/>
      </c>
      <c r="AA1643" s="50" t="str">
        <f t="shared" si="384"/>
        <v/>
      </c>
      <c r="AB1643" s="50" t="str">
        <f t="shared" si="385"/>
        <v/>
      </c>
      <c r="AC1643" s="51" t="str">
        <f t="shared" si="386"/>
        <v/>
      </c>
      <c r="AD1643" s="52" t="str">
        <f t="shared" si="387"/>
        <v/>
      </c>
    </row>
    <row r="1644" spans="1:30" x14ac:dyDescent="0.25">
      <c r="A1644" s="49" t="str">
        <f>IF(B1644=$Z$1,MAX($A$1:A1643)+1,"")</f>
        <v/>
      </c>
      <c r="B1644" s="51" t="s">
        <v>46</v>
      </c>
      <c r="C1644" s="51" t="s">
        <v>250</v>
      </c>
      <c r="D1644" s="64" t="s">
        <v>1451</v>
      </c>
      <c r="E1644" s="64">
        <v>666068</v>
      </c>
      <c r="F1644" s="58" t="s">
        <v>34</v>
      </c>
      <c r="X1644" s="49" t="str">
        <f>IF(AA1644=$AA$1,MAX($X$1:X1643)+1,"")</f>
        <v/>
      </c>
      <c r="Y1644" s="50" t="str">
        <f t="shared" si="382"/>
        <v/>
      </c>
      <c r="Z1644" s="51" t="str">
        <f t="shared" si="383"/>
        <v/>
      </c>
      <c r="AA1644" s="50" t="str">
        <f t="shared" si="384"/>
        <v/>
      </c>
      <c r="AB1644" s="50" t="str">
        <f t="shared" si="385"/>
        <v/>
      </c>
      <c r="AC1644" s="51" t="str">
        <f t="shared" si="386"/>
        <v/>
      </c>
      <c r="AD1644" s="52" t="str">
        <f t="shared" si="387"/>
        <v/>
      </c>
    </row>
    <row r="1645" spans="1:30" x14ac:dyDescent="0.25">
      <c r="A1645" s="49" t="str">
        <f>IF(B1645=$Z$1,MAX($A$1:A1644)+1,"")</f>
        <v/>
      </c>
      <c r="B1645" s="51" t="s">
        <v>46</v>
      </c>
      <c r="C1645" s="51" t="s">
        <v>250</v>
      </c>
      <c r="D1645" s="64" t="s">
        <v>1452</v>
      </c>
      <c r="E1645" s="64">
        <v>666238</v>
      </c>
      <c r="F1645" s="58" t="s">
        <v>34</v>
      </c>
      <c r="X1645" s="49" t="str">
        <f>IF(AA1645=$AA$1,MAX($X$1:X1644)+1,"")</f>
        <v/>
      </c>
      <c r="Y1645" s="50" t="str">
        <f t="shared" si="382"/>
        <v/>
      </c>
      <c r="Z1645" s="51" t="str">
        <f t="shared" si="383"/>
        <v/>
      </c>
      <c r="AA1645" s="50" t="str">
        <f t="shared" si="384"/>
        <v/>
      </c>
      <c r="AB1645" s="50" t="str">
        <f t="shared" si="385"/>
        <v/>
      </c>
      <c r="AC1645" s="51" t="str">
        <f t="shared" si="386"/>
        <v/>
      </c>
      <c r="AD1645" s="52" t="str">
        <f t="shared" si="387"/>
        <v/>
      </c>
    </row>
    <row r="1646" spans="1:30" x14ac:dyDescent="0.25">
      <c r="A1646" s="49" t="str">
        <f>IF(B1646=$Z$1,MAX($A$1:A1645)+1,"")</f>
        <v/>
      </c>
      <c r="B1646" s="51" t="s">
        <v>46</v>
      </c>
      <c r="C1646" s="51" t="s">
        <v>250</v>
      </c>
      <c r="D1646" s="64" t="s">
        <v>1453</v>
      </c>
      <c r="E1646" s="64">
        <v>668575</v>
      </c>
      <c r="F1646" s="58" t="s">
        <v>34</v>
      </c>
      <c r="X1646" s="49" t="str">
        <f>IF(AA1646=$AA$1,MAX($X$1:X1645)+1,"")</f>
        <v/>
      </c>
      <c r="Y1646" s="50" t="str">
        <f t="shared" si="382"/>
        <v/>
      </c>
      <c r="Z1646" s="51" t="str">
        <f t="shared" si="383"/>
        <v/>
      </c>
      <c r="AA1646" s="50" t="str">
        <f t="shared" si="384"/>
        <v/>
      </c>
      <c r="AB1646" s="50" t="str">
        <f t="shared" si="385"/>
        <v/>
      </c>
      <c r="AC1646" s="51" t="str">
        <f t="shared" si="386"/>
        <v/>
      </c>
      <c r="AD1646" s="52" t="str">
        <f t="shared" si="387"/>
        <v/>
      </c>
    </row>
    <row r="1647" spans="1:30" x14ac:dyDescent="0.25">
      <c r="A1647" s="49" t="str">
        <f>IF(B1647=$Z$1,MAX($A$1:A1646)+1,"")</f>
        <v/>
      </c>
      <c r="B1647" s="51" t="s">
        <v>46</v>
      </c>
      <c r="C1647" s="51" t="s">
        <v>250</v>
      </c>
      <c r="D1647" s="64" t="s">
        <v>1454</v>
      </c>
      <c r="E1647" s="64">
        <v>668583</v>
      </c>
      <c r="F1647" s="58" t="s">
        <v>34</v>
      </c>
      <c r="X1647" s="49" t="str">
        <f>IF(AA1647=$AA$1,MAX($X$1:X1646)+1,"")</f>
        <v/>
      </c>
      <c r="Y1647" s="50" t="str">
        <f t="shared" si="382"/>
        <v/>
      </c>
      <c r="Z1647" s="51" t="str">
        <f t="shared" si="383"/>
        <v/>
      </c>
      <c r="AA1647" s="50" t="str">
        <f t="shared" si="384"/>
        <v/>
      </c>
      <c r="AB1647" s="50" t="str">
        <f t="shared" si="385"/>
        <v/>
      </c>
      <c r="AC1647" s="51" t="str">
        <f t="shared" si="386"/>
        <v/>
      </c>
      <c r="AD1647" s="52" t="str">
        <f t="shared" si="387"/>
        <v/>
      </c>
    </row>
    <row r="1648" spans="1:30" x14ac:dyDescent="0.25">
      <c r="A1648" s="49" t="str">
        <f>IF(B1648=$Z$1,MAX($A$1:A1647)+1,"")</f>
        <v/>
      </c>
      <c r="B1648" s="51" t="s">
        <v>46</v>
      </c>
      <c r="C1648" s="51" t="s">
        <v>250</v>
      </c>
      <c r="D1648" s="64" t="s">
        <v>1130</v>
      </c>
      <c r="E1648" s="64">
        <v>675920</v>
      </c>
      <c r="F1648" s="58" t="s">
        <v>34</v>
      </c>
      <c r="X1648" s="49" t="str">
        <f>IF(AA1648=$AA$1,MAX($X$1:X1647)+1,"")</f>
        <v/>
      </c>
      <c r="Y1648" s="50" t="str">
        <f t="shared" si="382"/>
        <v/>
      </c>
      <c r="Z1648" s="51" t="str">
        <f t="shared" si="383"/>
        <v/>
      </c>
      <c r="AA1648" s="50" t="str">
        <f t="shared" si="384"/>
        <v/>
      </c>
      <c r="AB1648" s="50" t="str">
        <f t="shared" si="385"/>
        <v/>
      </c>
      <c r="AC1648" s="51" t="str">
        <f t="shared" si="386"/>
        <v/>
      </c>
      <c r="AD1648" s="52" t="str">
        <f t="shared" si="387"/>
        <v/>
      </c>
    </row>
    <row r="1649" spans="1:30" x14ac:dyDescent="0.25">
      <c r="A1649" s="49" t="str">
        <f>IF(B1649=$Z$1,MAX($A$1:A1648)+1,"")</f>
        <v/>
      </c>
      <c r="B1649" s="51" t="s">
        <v>46</v>
      </c>
      <c r="C1649" s="51" t="s">
        <v>250</v>
      </c>
      <c r="D1649" s="64" t="s">
        <v>1455</v>
      </c>
      <c r="E1649" s="64">
        <v>678341</v>
      </c>
      <c r="F1649" s="58" t="s">
        <v>34</v>
      </c>
      <c r="X1649" s="49" t="str">
        <f>IF(AA1649=$AA$1,MAX($X$1:X1648)+1,"")</f>
        <v/>
      </c>
      <c r="Y1649" s="50" t="str">
        <f t="shared" si="382"/>
        <v/>
      </c>
      <c r="Z1649" s="51" t="str">
        <f t="shared" si="383"/>
        <v/>
      </c>
      <c r="AA1649" s="50" t="str">
        <f t="shared" si="384"/>
        <v/>
      </c>
      <c r="AB1649" s="50" t="str">
        <f t="shared" si="385"/>
        <v/>
      </c>
      <c r="AC1649" s="51" t="str">
        <f t="shared" si="386"/>
        <v/>
      </c>
      <c r="AD1649" s="52" t="str">
        <f t="shared" si="387"/>
        <v/>
      </c>
    </row>
    <row r="1650" spans="1:30" x14ac:dyDescent="0.25">
      <c r="A1650" s="49" t="str">
        <f>IF(B1650=$Z$1,MAX($A$1:A1649)+1,"")</f>
        <v/>
      </c>
      <c r="B1650" s="51" t="s">
        <v>46</v>
      </c>
      <c r="C1650" s="51" t="s">
        <v>250</v>
      </c>
      <c r="D1650" s="64" t="s">
        <v>1456</v>
      </c>
      <c r="E1650" s="64">
        <v>682934</v>
      </c>
      <c r="F1650" s="58" t="s">
        <v>34</v>
      </c>
      <c r="X1650" s="49" t="str">
        <f>IF(AA1650=$AA$1,MAX($X$1:X1649)+1,"")</f>
        <v/>
      </c>
      <c r="Y1650" s="50" t="str">
        <f t="shared" si="382"/>
        <v/>
      </c>
      <c r="Z1650" s="51" t="str">
        <f t="shared" si="383"/>
        <v/>
      </c>
      <c r="AA1650" s="50" t="str">
        <f t="shared" si="384"/>
        <v/>
      </c>
      <c r="AB1650" s="50" t="str">
        <f t="shared" si="385"/>
        <v/>
      </c>
      <c r="AC1650" s="51" t="str">
        <f t="shared" si="386"/>
        <v/>
      </c>
      <c r="AD1650" s="52" t="str">
        <f t="shared" si="387"/>
        <v/>
      </c>
    </row>
    <row r="1651" spans="1:30" x14ac:dyDescent="0.25">
      <c r="A1651" s="49" t="str">
        <f>IF(B1651=$Z$1,MAX($A$1:A1650)+1,"")</f>
        <v/>
      </c>
      <c r="B1651" s="51" t="s">
        <v>46</v>
      </c>
      <c r="C1651" s="51" t="s">
        <v>250</v>
      </c>
      <c r="D1651" s="64" t="s">
        <v>1457</v>
      </c>
      <c r="E1651" s="64">
        <v>687855</v>
      </c>
      <c r="F1651" s="58" t="s">
        <v>34</v>
      </c>
      <c r="X1651" s="49" t="str">
        <f>IF(AA1651=$AA$1,MAX($X$1:X1650)+1,"")</f>
        <v/>
      </c>
      <c r="Y1651" s="50" t="str">
        <f t="shared" si="382"/>
        <v/>
      </c>
      <c r="Z1651" s="51" t="str">
        <f t="shared" si="383"/>
        <v/>
      </c>
      <c r="AA1651" s="50" t="str">
        <f t="shared" si="384"/>
        <v/>
      </c>
      <c r="AB1651" s="50" t="str">
        <f t="shared" si="385"/>
        <v/>
      </c>
      <c r="AC1651" s="51" t="str">
        <f t="shared" si="386"/>
        <v/>
      </c>
      <c r="AD1651" s="52" t="str">
        <f t="shared" si="387"/>
        <v/>
      </c>
    </row>
    <row r="1652" spans="1:30" x14ac:dyDescent="0.25">
      <c r="A1652" s="49" t="str">
        <f>IF(B1652=$Z$1,MAX($A$1:A1651)+1,"")</f>
        <v/>
      </c>
      <c r="B1652" s="51" t="s">
        <v>46</v>
      </c>
      <c r="C1652" s="51" t="s">
        <v>250</v>
      </c>
      <c r="D1652" s="64" t="s">
        <v>1458</v>
      </c>
      <c r="E1652" s="64">
        <v>687863</v>
      </c>
      <c r="F1652" s="58" t="s">
        <v>34</v>
      </c>
      <c r="X1652" s="49" t="str">
        <f>IF(AA1652=$AA$1,MAX($X$1:X1651)+1,"")</f>
        <v/>
      </c>
      <c r="Y1652" s="50" t="str">
        <f t="shared" si="382"/>
        <v/>
      </c>
      <c r="Z1652" s="51" t="str">
        <f t="shared" si="383"/>
        <v/>
      </c>
      <c r="AA1652" s="50" t="str">
        <f t="shared" si="384"/>
        <v/>
      </c>
      <c r="AB1652" s="50" t="str">
        <f t="shared" si="385"/>
        <v/>
      </c>
      <c r="AC1652" s="51" t="str">
        <f t="shared" si="386"/>
        <v/>
      </c>
      <c r="AD1652" s="52" t="str">
        <f t="shared" si="387"/>
        <v/>
      </c>
    </row>
    <row r="1653" spans="1:30" x14ac:dyDescent="0.25">
      <c r="A1653" s="49" t="str">
        <f>IF(B1653=$Z$1,MAX($A$1:A1652)+1,"")</f>
        <v/>
      </c>
      <c r="B1653" s="51" t="s">
        <v>46</v>
      </c>
      <c r="C1653" s="51" t="s">
        <v>250</v>
      </c>
      <c r="D1653" s="64" t="s">
        <v>1459</v>
      </c>
      <c r="E1653" s="64">
        <v>689319</v>
      </c>
      <c r="F1653" s="58" t="s">
        <v>34</v>
      </c>
      <c r="X1653" s="49" t="str">
        <f>IF(AA1653=$AA$1,MAX($X$1:X1652)+1,"")</f>
        <v/>
      </c>
      <c r="Y1653" s="50" t="str">
        <f t="shared" si="382"/>
        <v/>
      </c>
      <c r="Z1653" s="51" t="str">
        <f t="shared" si="383"/>
        <v/>
      </c>
      <c r="AA1653" s="50" t="str">
        <f t="shared" si="384"/>
        <v/>
      </c>
      <c r="AB1653" s="50" t="str">
        <f t="shared" si="385"/>
        <v/>
      </c>
      <c r="AC1653" s="51" t="str">
        <f t="shared" si="386"/>
        <v/>
      </c>
      <c r="AD1653" s="52" t="str">
        <f t="shared" si="387"/>
        <v/>
      </c>
    </row>
    <row r="1654" spans="1:30" x14ac:dyDescent="0.25">
      <c r="A1654" s="49" t="str">
        <f>IF(B1654=$Z$1,MAX($A$1:A1653)+1,"")</f>
        <v/>
      </c>
      <c r="B1654" s="51" t="s">
        <v>46</v>
      </c>
      <c r="C1654" s="51" t="s">
        <v>250</v>
      </c>
      <c r="D1654" s="64" t="s">
        <v>1460</v>
      </c>
      <c r="E1654" s="64">
        <v>694517</v>
      </c>
      <c r="F1654" s="58" t="s">
        <v>34</v>
      </c>
      <c r="X1654" s="49" t="str">
        <f>IF(AA1654=$AA$1,MAX($X$1:X1653)+1,"")</f>
        <v/>
      </c>
      <c r="Y1654" s="50" t="str">
        <f t="shared" si="382"/>
        <v/>
      </c>
      <c r="Z1654" s="51" t="str">
        <f t="shared" si="383"/>
        <v/>
      </c>
      <c r="AA1654" s="50" t="str">
        <f t="shared" si="384"/>
        <v/>
      </c>
      <c r="AB1654" s="50" t="str">
        <f t="shared" si="385"/>
        <v/>
      </c>
      <c r="AC1654" s="51" t="str">
        <f t="shared" si="386"/>
        <v/>
      </c>
      <c r="AD1654" s="52" t="str">
        <f t="shared" si="387"/>
        <v/>
      </c>
    </row>
    <row r="1655" spans="1:30" x14ac:dyDescent="0.25">
      <c r="A1655" s="49" t="str">
        <f>IF(B1655=$Z$1,MAX($A$1:A1654)+1,"")</f>
        <v/>
      </c>
      <c r="B1655" s="51" t="s">
        <v>46</v>
      </c>
      <c r="C1655" s="51" t="s">
        <v>250</v>
      </c>
      <c r="D1655" s="64" t="s">
        <v>258</v>
      </c>
      <c r="E1655" s="64">
        <v>697672</v>
      </c>
      <c r="F1655" s="58" t="s">
        <v>34</v>
      </c>
      <c r="X1655" s="49" t="str">
        <f>IF(AA1655=$AA$1,MAX($X$1:X1654)+1,"")</f>
        <v/>
      </c>
      <c r="Y1655" s="50" t="str">
        <f t="shared" si="382"/>
        <v/>
      </c>
      <c r="Z1655" s="51" t="str">
        <f t="shared" si="383"/>
        <v/>
      </c>
      <c r="AA1655" s="50" t="str">
        <f t="shared" si="384"/>
        <v/>
      </c>
      <c r="AB1655" s="50" t="str">
        <f t="shared" si="385"/>
        <v/>
      </c>
      <c r="AC1655" s="51" t="str">
        <f t="shared" si="386"/>
        <v/>
      </c>
      <c r="AD1655" s="52" t="str">
        <f t="shared" si="387"/>
        <v/>
      </c>
    </row>
    <row r="1656" spans="1:30" x14ac:dyDescent="0.25">
      <c r="A1656" s="49" t="str">
        <f>IF(B1656=$Z$1,MAX($A$1:A1655)+1,"")</f>
        <v/>
      </c>
      <c r="B1656" s="51" t="s">
        <v>46</v>
      </c>
      <c r="C1656" s="51" t="s">
        <v>250</v>
      </c>
      <c r="D1656" s="64" t="s">
        <v>1461</v>
      </c>
      <c r="E1656" s="64">
        <v>697681</v>
      </c>
      <c r="F1656" s="58" t="s">
        <v>34</v>
      </c>
      <c r="X1656" s="49" t="str">
        <f>IF(AA1656=$AA$1,MAX($X$1:X1655)+1,"")</f>
        <v/>
      </c>
      <c r="Y1656" s="50" t="str">
        <f t="shared" si="382"/>
        <v/>
      </c>
      <c r="Z1656" s="51" t="str">
        <f t="shared" si="383"/>
        <v/>
      </c>
      <c r="AA1656" s="50" t="str">
        <f t="shared" si="384"/>
        <v/>
      </c>
      <c r="AB1656" s="50" t="str">
        <f t="shared" si="385"/>
        <v/>
      </c>
      <c r="AC1656" s="51" t="str">
        <f t="shared" si="386"/>
        <v/>
      </c>
      <c r="AD1656" s="52" t="str">
        <f t="shared" si="387"/>
        <v/>
      </c>
    </row>
    <row r="1657" spans="1:30" x14ac:dyDescent="0.25">
      <c r="A1657" s="49" t="str">
        <f>IF(B1657=$Z$1,MAX($A$1:A1656)+1,"")</f>
        <v/>
      </c>
      <c r="B1657" s="51" t="s">
        <v>46</v>
      </c>
      <c r="C1657" s="51" t="s">
        <v>250</v>
      </c>
      <c r="D1657" s="64" t="s">
        <v>1462</v>
      </c>
      <c r="E1657" s="64">
        <v>700070</v>
      </c>
      <c r="F1657" s="58" t="s">
        <v>34</v>
      </c>
      <c r="X1657" s="49" t="str">
        <f>IF(AA1657=$AA$1,MAX($X$1:X1656)+1,"")</f>
        <v/>
      </c>
      <c r="Y1657" s="50" t="str">
        <f t="shared" si="382"/>
        <v/>
      </c>
      <c r="Z1657" s="51" t="str">
        <f t="shared" si="383"/>
        <v/>
      </c>
      <c r="AA1657" s="50" t="str">
        <f t="shared" si="384"/>
        <v/>
      </c>
      <c r="AB1657" s="50" t="str">
        <f t="shared" si="385"/>
        <v/>
      </c>
      <c r="AC1657" s="51" t="str">
        <f t="shared" si="386"/>
        <v/>
      </c>
      <c r="AD1657" s="52" t="str">
        <f t="shared" si="387"/>
        <v/>
      </c>
    </row>
    <row r="1658" spans="1:30" x14ac:dyDescent="0.25">
      <c r="A1658" s="49" t="str">
        <f>IF(B1658=$Z$1,MAX($A$1:A1657)+1,"")</f>
        <v/>
      </c>
      <c r="B1658" s="51" t="s">
        <v>46</v>
      </c>
      <c r="C1658" s="51" t="s">
        <v>250</v>
      </c>
      <c r="D1658" s="64" t="s">
        <v>260</v>
      </c>
      <c r="E1658" s="64">
        <v>704164</v>
      </c>
      <c r="F1658" s="58" t="s">
        <v>34</v>
      </c>
      <c r="X1658" s="49" t="str">
        <f>IF(AA1658=$AA$1,MAX($X$1:X1657)+1,"")</f>
        <v/>
      </c>
      <c r="Y1658" s="50" t="str">
        <f t="shared" si="382"/>
        <v/>
      </c>
      <c r="Z1658" s="51" t="str">
        <f t="shared" si="383"/>
        <v/>
      </c>
      <c r="AA1658" s="50" t="str">
        <f t="shared" si="384"/>
        <v/>
      </c>
      <c r="AB1658" s="50" t="str">
        <f t="shared" si="385"/>
        <v/>
      </c>
      <c r="AC1658" s="51" t="str">
        <f t="shared" si="386"/>
        <v/>
      </c>
      <c r="AD1658" s="52" t="str">
        <f t="shared" si="387"/>
        <v/>
      </c>
    </row>
    <row r="1659" spans="1:30" x14ac:dyDescent="0.25">
      <c r="A1659" s="49" t="str">
        <f>IF(B1659=$Z$1,MAX($A$1:A1658)+1,"")</f>
        <v/>
      </c>
      <c r="B1659" s="51" t="s">
        <v>46</v>
      </c>
      <c r="C1659" s="51" t="s">
        <v>250</v>
      </c>
      <c r="D1659" s="64" t="s">
        <v>1463</v>
      </c>
      <c r="E1659" s="64">
        <v>704342</v>
      </c>
      <c r="F1659" s="58" t="s">
        <v>34</v>
      </c>
      <c r="X1659" s="49" t="str">
        <f>IF(AA1659=$AA$1,MAX($X$1:X1658)+1,"")</f>
        <v/>
      </c>
      <c r="Y1659" s="50" t="str">
        <f t="shared" si="382"/>
        <v/>
      </c>
      <c r="Z1659" s="51" t="str">
        <f t="shared" si="383"/>
        <v/>
      </c>
      <c r="AA1659" s="50" t="str">
        <f t="shared" si="384"/>
        <v/>
      </c>
      <c r="AB1659" s="50" t="str">
        <f t="shared" si="385"/>
        <v/>
      </c>
      <c r="AC1659" s="51" t="str">
        <f t="shared" si="386"/>
        <v/>
      </c>
      <c r="AD1659" s="52" t="str">
        <f t="shared" si="387"/>
        <v/>
      </c>
    </row>
    <row r="1660" spans="1:30" x14ac:dyDescent="0.25">
      <c r="A1660" s="49" t="str">
        <f>IF(B1660=$Z$1,MAX($A$1:A1659)+1,"")</f>
        <v/>
      </c>
      <c r="B1660" s="51" t="s">
        <v>46</v>
      </c>
      <c r="C1660" s="51" t="s">
        <v>250</v>
      </c>
      <c r="D1660" s="64" t="s">
        <v>1464</v>
      </c>
      <c r="E1660" s="64">
        <v>705543</v>
      </c>
      <c r="F1660" s="58" t="s">
        <v>34</v>
      </c>
      <c r="X1660" s="49" t="str">
        <f>IF(AA1660=$AA$1,MAX($X$1:X1659)+1,"")</f>
        <v/>
      </c>
      <c r="Y1660" s="50" t="str">
        <f t="shared" si="382"/>
        <v/>
      </c>
      <c r="Z1660" s="51" t="str">
        <f t="shared" si="383"/>
        <v/>
      </c>
      <c r="AA1660" s="50" t="str">
        <f t="shared" si="384"/>
        <v/>
      </c>
      <c r="AB1660" s="50" t="str">
        <f t="shared" si="385"/>
        <v/>
      </c>
      <c r="AC1660" s="51" t="str">
        <f t="shared" si="386"/>
        <v/>
      </c>
      <c r="AD1660" s="52" t="str">
        <f t="shared" si="387"/>
        <v/>
      </c>
    </row>
    <row r="1661" spans="1:30" x14ac:dyDescent="0.25">
      <c r="A1661" s="49" t="str">
        <f>IF(B1661=$Z$1,MAX($A$1:A1660)+1,"")</f>
        <v/>
      </c>
      <c r="B1661" s="51" t="s">
        <v>46</v>
      </c>
      <c r="C1661" s="51" t="s">
        <v>250</v>
      </c>
      <c r="D1661" s="64" t="s">
        <v>1465</v>
      </c>
      <c r="E1661" s="64">
        <v>707783</v>
      </c>
      <c r="F1661" s="58" t="s">
        <v>34</v>
      </c>
      <c r="X1661" s="49" t="str">
        <f>IF(AA1661=$AA$1,MAX($X$1:X1660)+1,"")</f>
        <v/>
      </c>
      <c r="Y1661" s="50" t="str">
        <f t="shared" si="382"/>
        <v/>
      </c>
      <c r="Z1661" s="51" t="str">
        <f t="shared" si="383"/>
        <v/>
      </c>
      <c r="AA1661" s="50" t="str">
        <f t="shared" si="384"/>
        <v/>
      </c>
      <c r="AB1661" s="50" t="str">
        <f t="shared" si="385"/>
        <v/>
      </c>
      <c r="AC1661" s="51" t="str">
        <f t="shared" si="386"/>
        <v/>
      </c>
      <c r="AD1661" s="52" t="str">
        <f t="shared" si="387"/>
        <v/>
      </c>
    </row>
    <row r="1662" spans="1:30" x14ac:dyDescent="0.25">
      <c r="A1662" s="49" t="str">
        <f>IF(B1662=$Z$1,MAX($A$1:A1661)+1,"")</f>
        <v/>
      </c>
      <c r="B1662" s="51" t="s">
        <v>46</v>
      </c>
      <c r="C1662" s="51" t="s">
        <v>250</v>
      </c>
      <c r="D1662" s="64" t="s">
        <v>1466</v>
      </c>
      <c r="E1662" s="64">
        <v>707791</v>
      </c>
      <c r="F1662" s="58" t="s">
        <v>34</v>
      </c>
      <c r="X1662" s="49" t="str">
        <f>IF(AA1662=$AA$1,MAX($X$1:X1661)+1,"")</f>
        <v/>
      </c>
      <c r="Y1662" s="50" t="str">
        <f t="shared" si="382"/>
        <v/>
      </c>
      <c r="Z1662" s="51" t="str">
        <f t="shared" si="383"/>
        <v/>
      </c>
      <c r="AA1662" s="50" t="str">
        <f t="shared" si="384"/>
        <v/>
      </c>
      <c r="AB1662" s="50" t="str">
        <f t="shared" si="385"/>
        <v/>
      </c>
      <c r="AC1662" s="51" t="str">
        <f t="shared" si="386"/>
        <v/>
      </c>
      <c r="AD1662" s="52" t="str">
        <f t="shared" si="387"/>
        <v/>
      </c>
    </row>
    <row r="1663" spans="1:30" x14ac:dyDescent="0.25">
      <c r="A1663" s="49" t="str">
        <f>IF(B1663=$Z$1,MAX($A$1:A1662)+1,"")</f>
        <v/>
      </c>
      <c r="B1663" s="51" t="s">
        <v>46</v>
      </c>
      <c r="C1663" s="51" t="s">
        <v>250</v>
      </c>
      <c r="D1663" s="64" t="s">
        <v>1467</v>
      </c>
      <c r="E1663" s="64">
        <v>716391</v>
      </c>
      <c r="F1663" s="58" t="s">
        <v>34</v>
      </c>
      <c r="X1663" s="49" t="str">
        <f>IF(AA1663=$AA$1,MAX($X$1:X1662)+1,"")</f>
        <v/>
      </c>
      <c r="Y1663" s="50" t="str">
        <f t="shared" si="382"/>
        <v/>
      </c>
      <c r="Z1663" s="51" t="str">
        <f t="shared" si="383"/>
        <v/>
      </c>
      <c r="AA1663" s="50" t="str">
        <f t="shared" si="384"/>
        <v/>
      </c>
      <c r="AB1663" s="50" t="str">
        <f t="shared" si="385"/>
        <v/>
      </c>
      <c r="AC1663" s="51" t="str">
        <f t="shared" si="386"/>
        <v/>
      </c>
      <c r="AD1663" s="52" t="str">
        <f t="shared" si="387"/>
        <v/>
      </c>
    </row>
    <row r="1664" spans="1:30" x14ac:dyDescent="0.25">
      <c r="A1664" s="49" t="str">
        <f>IF(B1664=$Z$1,MAX($A$1:A1663)+1,"")</f>
        <v/>
      </c>
      <c r="B1664" s="51" t="s">
        <v>46</v>
      </c>
      <c r="C1664" s="51" t="s">
        <v>250</v>
      </c>
      <c r="D1664" s="64" t="s">
        <v>262</v>
      </c>
      <c r="E1664" s="64">
        <v>722936</v>
      </c>
      <c r="F1664" s="58" t="s">
        <v>34</v>
      </c>
      <c r="X1664" s="49" t="str">
        <f>IF(AA1664=$AA$1,MAX($X$1:X1663)+1,"")</f>
        <v/>
      </c>
      <c r="Y1664" s="50" t="str">
        <f t="shared" si="382"/>
        <v/>
      </c>
      <c r="Z1664" s="51" t="str">
        <f t="shared" si="383"/>
        <v/>
      </c>
      <c r="AA1664" s="50" t="str">
        <f t="shared" si="384"/>
        <v/>
      </c>
      <c r="AB1664" s="50" t="str">
        <f t="shared" si="385"/>
        <v/>
      </c>
      <c r="AC1664" s="51" t="str">
        <f t="shared" si="386"/>
        <v/>
      </c>
      <c r="AD1664" s="52" t="str">
        <f t="shared" si="387"/>
        <v/>
      </c>
    </row>
    <row r="1665" spans="1:30" x14ac:dyDescent="0.25">
      <c r="A1665" s="49" t="str">
        <f>IF(B1665=$Z$1,MAX($A$1:A1664)+1,"")</f>
        <v/>
      </c>
      <c r="B1665" s="51" t="s">
        <v>46</v>
      </c>
      <c r="C1665" s="51" t="s">
        <v>250</v>
      </c>
      <c r="D1665" s="64" t="s">
        <v>264</v>
      </c>
      <c r="E1665" s="64">
        <v>746908</v>
      </c>
      <c r="F1665" s="58" t="s">
        <v>34</v>
      </c>
      <c r="X1665" s="49" t="str">
        <f>IF(AA1665=$AA$1,MAX($X$1:X1664)+1,"")</f>
        <v/>
      </c>
      <c r="Y1665" s="50" t="str">
        <f t="shared" si="382"/>
        <v/>
      </c>
      <c r="Z1665" s="51" t="str">
        <f t="shared" si="383"/>
        <v/>
      </c>
      <c r="AA1665" s="50" t="str">
        <f t="shared" si="384"/>
        <v/>
      </c>
      <c r="AB1665" s="50" t="str">
        <f t="shared" si="385"/>
        <v/>
      </c>
      <c r="AC1665" s="51" t="str">
        <f t="shared" si="386"/>
        <v/>
      </c>
      <c r="AD1665" s="52" t="str">
        <f t="shared" si="387"/>
        <v/>
      </c>
    </row>
    <row r="1666" spans="1:30" x14ac:dyDescent="0.25">
      <c r="A1666" s="49" t="str">
        <f>IF(B1666=$Z$1,MAX($A$1:A1665)+1,"")</f>
        <v/>
      </c>
      <c r="B1666" s="51" t="s">
        <v>46</v>
      </c>
      <c r="C1666" s="51" t="s">
        <v>250</v>
      </c>
      <c r="D1666" s="64" t="s">
        <v>265</v>
      </c>
      <c r="E1666" s="64">
        <v>747335</v>
      </c>
      <c r="F1666" s="58" t="s">
        <v>34</v>
      </c>
      <c r="X1666" s="49" t="str">
        <f>IF(AA1666=$AA$1,MAX($X$1:X1665)+1,"")</f>
        <v/>
      </c>
      <c r="Y1666" s="50" t="str">
        <f t="shared" si="382"/>
        <v/>
      </c>
      <c r="Z1666" s="51" t="str">
        <f t="shared" si="383"/>
        <v/>
      </c>
      <c r="AA1666" s="50" t="str">
        <f t="shared" si="384"/>
        <v/>
      </c>
      <c r="AB1666" s="50" t="str">
        <f t="shared" si="385"/>
        <v/>
      </c>
      <c r="AC1666" s="51" t="str">
        <f t="shared" si="386"/>
        <v/>
      </c>
      <c r="AD1666" s="52" t="str">
        <f t="shared" si="387"/>
        <v/>
      </c>
    </row>
    <row r="1667" spans="1:30" x14ac:dyDescent="0.25">
      <c r="A1667" s="49" t="str">
        <f>IF(B1667=$Z$1,MAX($A$1:A1666)+1,"")</f>
        <v/>
      </c>
      <c r="B1667" s="51" t="s">
        <v>46</v>
      </c>
      <c r="C1667" s="51" t="s">
        <v>250</v>
      </c>
      <c r="D1667" s="64" t="s">
        <v>1468</v>
      </c>
      <c r="E1667" s="64">
        <v>747351</v>
      </c>
      <c r="F1667" s="58" t="s">
        <v>34</v>
      </c>
      <c r="X1667" s="49" t="str">
        <f>IF(AA1667=$AA$1,MAX($X$1:X1666)+1,"")</f>
        <v/>
      </c>
      <c r="Y1667" s="50" t="str">
        <f t="shared" si="382"/>
        <v/>
      </c>
      <c r="Z1667" s="51" t="str">
        <f t="shared" si="383"/>
        <v/>
      </c>
      <c r="AA1667" s="50" t="str">
        <f t="shared" si="384"/>
        <v/>
      </c>
      <c r="AB1667" s="50" t="str">
        <f t="shared" si="385"/>
        <v/>
      </c>
      <c r="AC1667" s="51" t="str">
        <f t="shared" si="386"/>
        <v/>
      </c>
      <c r="AD1667" s="52" t="str">
        <f t="shared" si="387"/>
        <v/>
      </c>
    </row>
    <row r="1668" spans="1:30" x14ac:dyDescent="0.25">
      <c r="A1668" s="49" t="str">
        <f>IF(B1668=$Z$1,MAX($A$1:A1667)+1,"")</f>
        <v/>
      </c>
      <c r="B1668" s="51" t="s">
        <v>46</v>
      </c>
      <c r="C1668" s="51" t="s">
        <v>250</v>
      </c>
      <c r="D1668" s="64" t="s">
        <v>1469</v>
      </c>
      <c r="E1668" s="64">
        <v>752924</v>
      </c>
      <c r="F1668" s="58" t="s">
        <v>34</v>
      </c>
      <c r="X1668" s="49" t="str">
        <f>IF(AA1668=$AA$1,MAX($X$1:X1667)+1,"")</f>
        <v/>
      </c>
      <c r="Y1668" s="50" t="str">
        <f t="shared" si="382"/>
        <v/>
      </c>
      <c r="Z1668" s="51" t="str">
        <f t="shared" si="383"/>
        <v/>
      </c>
      <c r="AA1668" s="50" t="str">
        <f t="shared" si="384"/>
        <v/>
      </c>
      <c r="AB1668" s="50" t="str">
        <f t="shared" si="385"/>
        <v/>
      </c>
      <c r="AC1668" s="51" t="str">
        <f t="shared" si="386"/>
        <v/>
      </c>
      <c r="AD1668" s="52" t="str">
        <f t="shared" si="387"/>
        <v/>
      </c>
    </row>
    <row r="1669" spans="1:30" x14ac:dyDescent="0.25">
      <c r="A1669" s="49" t="str">
        <f>IF(B1669=$Z$1,MAX($A$1:A1668)+1,"")</f>
        <v/>
      </c>
      <c r="B1669" s="51" t="s">
        <v>46</v>
      </c>
      <c r="C1669" s="51" t="s">
        <v>250</v>
      </c>
      <c r="D1669" s="64" t="s">
        <v>1131</v>
      </c>
      <c r="E1669" s="64">
        <v>753017</v>
      </c>
      <c r="F1669" s="58" t="s">
        <v>34</v>
      </c>
      <c r="X1669" s="49" t="str">
        <f>IF(AA1669=$AA$1,MAX($X$1:X1668)+1,"")</f>
        <v/>
      </c>
      <c r="Y1669" s="50" t="str">
        <f t="shared" si="382"/>
        <v/>
      </c>
      <c r="Z1669" s="51" t="str">
        <f t="shared" si="383"/>
        <v/>
      </c>
      <c r="AA1669" s="50" t="str">
        <f t="shared" si="384"/>
        <v/>
      </c>
      <c r="AB1669" s="50" t="str">
        <f t="shared" si="385"/>
        <v/>
      </c>
      <c r="AC1669" s="51" t="str">
        <f t="shared" si="386"/>
        <v/>
      </c>
      <c r="AD1669" s="52" t="str">
        <f t="shared" si="387"/>
        <v/>
      </c>
    </row>
    <row r="1670" spans="1:30" x14ac:dyDescent="0.25">
      <c r="A1670" s="49" t="str">
        <f>IF(B1670=$Z$1,MAX($A$1:A1669)+1,"")</f>
        <v/>
      </c>
      <c r="B1670" s="51" t="s">
        <v>46</v>
      </c>
      <c r="C1670" s="51" t="s">
        <v>250</v>
      </c>
      <c r="D1670" s="64" t="s">
        <v>1470</v>
      </c>
      <c r="E1670" s="64">
        <v>753041</v>
      </c>
      <c r="F1670" s="58" t="s">
        <v>34</v>
      </c>
      <c r="X1670" s="49" t="str">
        <f>IF(AA1670=$AA$1,MAX($X$1:X1669)+1,"")</f>
        <v/>
      </c>
      <c r="Y1670" s="50" t="str">
        <f t="shared" si="382"/>
        <v/>
      </c>
      <c r="Z1670" s="51" t="str">
        <f t="shared" si="383"/>
        <v/>
      </c>
      <c r="AA1670" s="50" t="str">
        <f t="shared" si="384"/>
        <v/>
      </c>
      <c r="AB1670" s="50" t="str">
        <f t="shared" si="385"/>
        <v/>
      </c>
      <c r="AC1670" s="51" t="str">
        <f t="shared" si="386"/>
        <v/>
      </c>
      <c r="AD1670" s="52" t="str">
        <f t="shared" si="387"/>
        <v/>
      </c>
    </row>
    <row r="1671" spans="1:30" x14ac:dyDescent="0.25">
      <c r="A1671" s="49" t="str">
        <f>IF(B1671=$Z$1,MAX($A$1:A1670)+1,"")</f>
        <v/>
      </c>
      <c r="B1671" s="51" t="s">
        <v>46</v>
      </c>
      <c r="C1671" s="51" t="s">
        <v>250</v>
      </c>
      <c r="D1671" s="64" t="s">
        <v>1471</v>
      </c>
      <c r="E1671" s="64">
        <v>753556</v>
      </c>
      <c r="F1671" s="58" t="s">
        <v>34</v>
      </c>
      <c r="X1671" s="49" t="str">
        <f>IF(AA1671=$AA$1,MAX($X$1:X1670)+1,"")</f>
        <v/>
      </c>
      <c r="Y1671" s="50" t="str">
        <f t="shared" si="382"/>
        <v/>
      </c>
      <c r="Z1671" s="51" t="str">
        <f t="shared" si="383"/>
        <v/>
      </c>
      <c r="AA1671" s="50" t="str">
        <f t="shared" si="384"/>
        <v/>
      </c>
      <c r="AB1671" s="50" t="str">
        <f t="shared" si="385"/>
        <v/>
      </c>
      <c r="AC1671" s="51" t="str">
        <f t="shared" si="386"/>
        <v/>
      </c>
      <c r="AD1671" s="52" t="str">
        <f t="shared" si="387"/>
        <v/>
      </c>
    </row>
    <row r="1672" spans="1:30" x14ac:dyDescent="0.25">
      <c r="A1672" s="49" t="str">
        <f>IF(B1672=$Z$1,MAX($A$1:A1671)+1,"")</f>
        <v/>
      </c>
      <c r="B1672" s="51" t="s">
        <v>46</v>
      </c>
      <c r="C1672" s="51" t="s">
        <v>250</v>
      </c>
      <c r="D1672" s="64" t="s">
        <v>266</v>
      </c>
      <c r="E1672" s="64">
        <v>753564</v>
      </c>
      <c r="F1672" s="58" t="s">
        <v>34</v>
      </c>
      <c r="X1672" s="49" t="str">
        <f>IF(AA1672=$AA$1,MAX($X$1:X1671)+1,"")</f>
        <v/>
      </c>
      <c r="Y1672" s="50" t="str">
        <f t="shared" si="382"/>
        <v/>
      </c>
      <c r="Z1672" s="51" t="str">
        <f t="shared" si="383"/>
        <v/>
      </c>
      <c r="AA1672" s="50" t="str">
        <f t="shared" si="384"/>
        <v/>
      </c>
      <c r="AB1672" s="50" t="str">
        <f t="shared" si="385"/>
        <v/>
      </c>
      <c r="AC1672" s="51" t="str">
        <f t="shared" si="386"/>
        <v/>
      </c>
      <c r="AD1672" s="52" t="str">
        <f t="shared" si="387"/>
        <v/>
      </c>
    </row>
    <row r="1673" spans="1:30" x14ac:dyDescent="0.25">
      <c r="A1673" s="49" t="str">
        <f>IF(B1673=$Z$1,MAX($A$1:A1672)+1,"")</f>
        <v/>
      </c>
      <c r="B1673" s="51" t="s">
        <v>46</v>
      </c>
      <c r="C1673" s="51" t="s">
        <v>250</v>
      </c>
      <c r="D1673" s="64" t="s">
        <v>1472</v>
      </c>
      <c r="E1673" s="64">
        <v>753572</v>
      </c>
      <c r="F1673" s="58" t="s">
        <v>34</v>
      </c>
      <c r="X1673" s="49" t="str">
        <f>IF(AA1673=$AA$1,MAX($X$1:X1672)+1,"")</f>
        <v/>
      </c>
      <c r="Y1673" s="50" t="str">
        <f t="shared" si="382"/>
        <v/>
      </c>
      <c r="Z1673" s="51" t="str">
        <f t="shared" si="383"/>
        <v/>
      </c>
      <c r="AA1673" s="50" t="str">
        <f t="shared" si="384"/>
        <v/>
      </c>
      <c r="AB1673" s="50" t="str">
        <f t="shared" si="385"/>
        <v/>
      </c>
      <c r="AC1673" s="51" t="str">
        <f t="shared" si="386"/>
        <v/>
      </c>
      <c r="AD1673" s="52" t="str">
        <f t="shared" si="387"/>
        <v/>
      </c>
    </row>
    <row r="1674" spans="1:30" x14ac:dyDescent="0.25">
      <c r="A1674" s="49" t="str">
        <f>IF(B1674=$Z$1,MAX($A$1:A1673)+1,"")</f>
        <v/>
      </c>
      <c r="B1674" s="51" t="s">
        <v>46</v>
      </c>
      <c r="C1674" s="51" t="s">
        <v>250</v>
      </c>
      <c r="D1674" s="64" t="s">
        <v>1473</v>
      </c>
      <c r="E1674" s="64">
        <v>756342</v>
      </c>
      <c r="F1674" s="58" t="s">
        <v>34</v>
      </c>
      <c r="X1674" s="49" t="str">
        <f>IF(AA1674=$AA$1,MAX($X$1:X1673)+1,"")</f>
        <v/>
      </c>
      <c r="Y1674" s="50" t="str">
        <f t="shared" si="382"/>
        <v/>
      </c>
      <c r="Z1674" s="51" t="str">
        <f t="shared" si="383"/>
        <v/>
      </c>
      <c r="AA1674" s="50" t="str">
        <f t="shared" si="384"/>
        <v/>
      </c>
      <c r="AB1674" s="50" t="str">
        <f t="shared" si="385"/>
        <v/>
      </c>
      <c r="AC1674" s="51" t="str">
        <f t="shared" si="386"/>
        <v/>
      </c>
      <c r="AD1674" s="52" t="str">
        <f t="shared" si="387"/>
        <v/>
      </c>
    </row>
    <row r="1675" spans="1:30" x14ac:dyDescent="0.25">
      <c r="A1675" s="49" t="str">
        <f>IF(B1675=$Z$1,MAX($A$1:A1674)+1,"")</f>
        <v/>
      </c>
      <c r="B1675" s="51" t="s">
        <v>46</v>
      </c>
      <c r="C1675" s="51" t="s">
        <v>250</v>
      </c>
      <c r="D1675" s="64" t="s">
        <v>1474</v>
      </c>
      <c r="E1675" s="64">
        <v>763837</v>
      </c>
      <c r="F1675" s="58" t="s">
        <v>34</v>
      </c>
      <c r="X1675" s="49" t="str">
        <f>IF(AA1675=$AA$1,MAX($X$1:X1674)+1,"")</f>
        <v/>
      </c>
      <c r="Y1675" s="50" t="str">
        <f t="shared" si="382"/>
        <v/>
      </c>
      <c r="Z1675" s="51" t="str">
        <f t="shared" si="383"/>
        <v/>
      </c>
      <c r="AA1675" s="50" t="str">
        <f t="shared" si="384"/>
        <v/>
      </c>
      <c r="AB1675" s="50" t="str">
        <f t="shared" si="385"/>
        <v/>
      </c>
      <c r="AC1675" s="51" t="str">
        <f t="shared" si="386"/>
        <v/>
      </c>
      <c r="AD1675" s="52" t="str">
        <f t="shared" si="387"/>
        <v/>
      </c>
    </row>
    <row r="1676" spans="1:30" x14ac:dyDescent="0.25">
      <c r="A1676" s="49" t="str">
        <f>IF(B1676=$Z$1,MAX($A$1:A1675)+1,"")</f>
        <v/>
      </c>
      <c r="B1676" s="51" t="s">
        <v>46</v>
      </c>
      <c r="C1676" s="51" t="s">
        <v>250</v>
      </c>
      <c r="D1676" s="64" t="s">
        <v>1475</v>
      </c>
      <c r="E1676" s="64">
        <v>767573</v>
      </c>
      <c r="F1676" s="58" t="s">
        <v>34</v>
      </c>
      <c r="X1676" s="49" t="str">
        <f>IF(AA1676=$AA$1,MAX($X$1:X1675)+1,"")</f>
        <v/>
      </c>
      <c r="Y1676" s="50" t="str">
        <f t="shared" si="382"/>
        <v/>
      </c>
      <c r="Z1676" s="51" t="str">
        <f t="shared" si="383"/>
        <v/>
      </c>
      <c r="AA1676" s="50" t="str">
        <f t="shared" si="384"/>
        <v/>
      </c>
      <c r="AB1676" s="50" t="str">
        <f t="shared" si="385"/>
        <v/>
      </c>
      <c r="AC1676" s="51" t="str">
        <f t="shared" si="386"/>
        <v/>
      </c>
      <c r="AD1676" s="52" t="str">
        <f t="shared" si="387"/>
        <v/>
      </c>
    </row>
    <row r="1677" spans="1:30" x14ac:dyDescent="0.25">
      <c r="A1677" s="49" t="str">
        <f>IF(B1677=$Z$1,MAX($A$1:A1676)+1,"")</f>
        <v/>
      </c>
      <c r="B1677" s="51" t="s">
        <v>46</v>
      </c>
      <c r="C1677" s="51" t="s">
        <v>250</v>
      </c>
      <c r="D1677" s="64" t="s">
        <v>1476</v>
      </c>
      <c r="E1677" s="64">
        <v>779652</v>
      </c>
      <c r="F1677" s="58" t="s">
        <v>34</v>
      </c>
      <c r="X1677" s="49" t="str">
        <f>IF(AA1677=$AA$1,MAX($X$1:X1676)+1,"")</f>
        <v/>
      </c>
      <c r="Y1677" s="50" t="str">
        <f t="shared" si="382"/>
        <v/>
      </c>
      <c r="Z1677" s="51" t="str">
        <f t="shared" si="383"/>
        <v/>
      </c>
      <c r="AA1677" s="50" t="str">
        <f t="shared" si="384"/>
        <v/>
      </c>
      <c r="AB1677" s="50" t="str">
        <f t="shared" si="385"/>
        <v/>
      </c>
      <c r="AC1677" s="51" t="str">
        <f t="shared" si="386"/>
        <v/>
      </c>
      <c r="AD1677" s="52" t="str">
        <f t="shared" si="387"/>
        <v/>
      </c>
    </row>
    <row r="1678" spans="1:30" x14ac:dyDescent="0.25">
      <c r="A1678" s="49" t="str">
        <f>IF(B1678=$Z$1,MAX($A$1:A1677)+1,"")</f>
        <v/>
      </c>
      <c r="B1678" s="51" t="s">
        <v>46</v>
      </c>
      <c r="C1678" s="51" t="s">
        <v>250</v>
      </c>
      <c r="D1678" s="64" t="s">
        <v>1477</v>
      </c>
      <c r="E1678" s="64">
        <v>781631</v>
      </c>
      <c r="F1678" s="58" t="s">
        <v>34</v>
      </c>
      <c r="X1678" s="49" t="str">
        <f>IF(AA1678=$AA$1,MAX($X$1:X1677)+1,"")</f>
        <v/>
      </c>
      <c r="Y1678" s="50" t="str">
        <f t="shared" si="382"/>
        <v/>
      </c>
      <c r="Z1678" s="51" t="str">
        <f t="shared" si="383"/>
        <v/>
      </c>
      <c r="AA1678" s="50" t="str">
        <f t="shared" si="384"/>
        <v/>
      </c>
      <c r="AB1678" s="50" t="str">
        <f t="shared" si="385"/>
        <v/>
      </c>
      <c r="AC1678" s="51" t="str">
        <f t="shared" si="386"/>
        <v/>
      </c>
      <c r="AD1678" s="52" t="str">
        <f t="shared" si="387"/>
        <v/>
      </c>
    </row>
    <row r="1679" spans="1:30" x14ac:dyDescent="0.25">
      <c r="A1679" s="49" t="str">
        <f>IF(B1679=$Z$1,MAX($A$1:A1678)+1,"")</f>
        <v/>
      </c>
      <c r="B1679" s="51" t="s">
        <v>46</v>
      </c>
      <c r="C1679" s="51" t="s">
        <v>250</v>
      </c>
      <c r="D1679" s="64" t="s">
        <v>1478</v>
      </c>
      <c r="E1679" s="64">
        <v>787281</v>
      </c>
      <c r="F1679" s="58" t="s">
        <v>34</v>
      </c>
      <c r="X1679" s="49" t="str">
        <f>IF(AA1679=$AA$1,MAX($X$1:X1678)+1,"")</f>
        <v/>
      </c>
      <c r="Y1679" s="50" t="str">
        <f t="shared" si="382"/>
        <v/>
      </c>
      <c r="Z1679" s="51" t="str">
        <f t="shared" si="383"/>
        <v/>
      </c>
      <c r="AA1679" s="50" t="str">
        <f t="shared" si="384"/>
        <v/>
      </c>
      <c r="AB1679" s="50" t="str">
        <f t="shared" si="385"/>
        <v/>
      </c>
      <c r="AC1679" s="51" t="str">
        <f t="shared" si="386"/>
        <v/>
      </c>
      <c r="AD1679" s="52" t="str">
        <f t="shared" si="387"/>
        <v/>
      </c>
    </row>
    <row r="1680" spans="1:30" x14ac:dyDescent="0.25">
      <c r="A1680" s="49" t="str">
        <f>IF(B1680=$Z$1,MAX($A$1:A1679)+1,"")</f>
        <v/>
      </c>
      <c r="B1680" s="51" t="s">
        <v>46</v>
      </c>
      <c r="C1680" s="51" t="s">
        <v>250</v>
      </c>
      <c r="D1680" s="64" t="s">
        <v>1479</v>
      </c>
      <c r="E1680" s="64">
        <v>787345</v>
      </c>
      <c r="F1680" s="58" t="s">
        <v>34</v>
      </c>
      <c r="X1680" s="49" t="str">
        <f>IF(AA1680=$AA$1,MAX($X$1:X1679)+1,"")</f>
        <v/>
      </c>
      <c r="Y1680" s="50" t="str">
        <f t="shared" si="382"/>
        <v/>
      </c>
      <c r="Z1680" s="51" t="str">
        <f t="shared" si="383"/>
        <v/>
      </c>
      <c r="AA1680" s="50" t="str">
        <f t="shared" si="384"/>
        <v/>
      </c>
      <c r="AB1680" s="50" t="str">
        <f t="shared" si="385"/>
        <v/>
      </c>
      <c r="AC1680" s="51" t="str">
        <f t="shared" si="386"/>
        <v/>
      </c>
      <c r="AD1680" s="52" t="str">
        <f t="shared" si="387"/>
        <v/>
      </c>
    </row>
    <row r="1681" spans="1:30" x14ac:dyDescent="0.25">
      <c r="A1681" s="49" t="str">
        <f>IF(B1681=$Z$1,MAX($A$1:A1680)+1,"")</f>
        <v/>
      </c>
      <c r="B1681" s="51" t="s">
        <v>46</v>
      </c>
      <c r="C1681" s="51" t="s">
        <v>250</v>
      </c>
      <c r="D1681" s="64" t="s">
        <v>1480</v>
      </c>
      <c r="E1681" s="64">
        <v>789925</v>
      </c>
      <c r="F1681" s="58" t="s">
        <v>34</v>
      </c>
      <c r="X1681" s="49" t="str">
        <f>IF(AA1681=$AA$1,MAX($X$1:X1680)+1,"")</f>
        <v/>
      </c>
      <c r="Y1681" s="50" t="str">
        <f t="shared" si="382"/>
        <v/>
      </c>
      <c r="Z1681" s="51" t="str">
        <f t="shared" si="383"/>
        <v/>
      </c>
      <c r="AA1681" s="50" t="str">
        <f t="shared" si="384"/>
        <v/>
      </c>
      <c r="AB1681" s="50" t="str">
        <f t="shared" si="385"/>
        <v/>
      </c>
      <c r="AC1681" s="51" t="str">
        <f t="shared" si="386"/>
        <v/>
      </c>
      <c r="AD1681" s="52" t="str">
        <f t="shared" si="387"/>
        <v/>
      </c>
    </row>
    <row r="1682" spans="1:30" x14ac:dyDescent="0.25">
      <c r="A1682" s="49" t="str">
        <f>IF(B1682=$Z$1,MAX($A$1:A1681)+1,"")</f>
        <v/>
      </c>
      <c r="B1682" s="51" t="s">
        <v>46</v>
      </c>
      <c r="C1682" s="51" t="s">
        <v>250</v>
      </c>
      <c r="D1682" s="64" t="s">
        <v>1481</v>
      </c>
      <c r="E1682" s="64">
        <v>794996</v>
      </c>
      <c r="F1682" s="58" t="s">
        <v>34</v>
      </c>
      <c r="X1682" s="49" t="str">
        <f>IF(AA1682=$AA$1,MAX($X$1:X1681)+1,"")</f>
        <v/>
      </c>
      <c r="Y1682" s="50" t="str">
        <f t="shared" si="382"/>
        <v/>
      </c>
      <c r="Z1682" s="51" t="str">
        <f t="shared" si="383"/>
        <v/>
      </c>
      <c r="AA1682" s="50" t="str">
        <f t="shared" si="384"/>
        <v/>
      </c>
      <c r="AB1682" s="50" t="str">
        <f t="shared" si="385"/>
        <v/>
      </c>
      <c r="AC1682" s="51" t="str">
        <f t="shared" si="386"/>
        <v/>
      </c>
      <c r="AD1682" s="52" t="str">
        <f t="shared" si="387"/>
        <v/>
      </c>
    </row>
    <row r="1683" spans="1:30" x14ac:dyDescent="0.25">
      <c r="A1683" s="49" t="str">
        <f>IF(B1683=$Z$1,MAX($A$1:A1682)+1,"")</f>
        <v/>
      </c>
      <c r="B1683" s="51" t="s">
        <v>46</v>
      </c>
      <c r="C1683" s="51" t="s">
        <v>250</v>
      </c>
      <c r="D1683" s="64" t="s">
        <v>1482</v>
      </c>
      <c r="E1683" s="64">
        <v>798711</v>
      </c>
      <c r="F1683" s="58" t="s">
        <v>34</v>
      </c>
      <c r="X1683" s="49" t="str">
        <f>IF(AA1683=$AA$1,MAX($X$1:X1682)+1,"")</f>
        <v/>
      </c>
      <c r="Y1683" s="50" t="str">
        <f t="shared" si="382"/>
        <v/>
      </c>
      <c r="Z1683" s="51" t="str">
        <f t="shared" si="383"/>
        <v/>
      </c>
      <c r="AA1683" s="50" t="str">
        <f t="shared" si="384"/>
        <v/>
      </c>
      <c r="AB1683" s="50" t="str">
        <f t="shared" si="385"/>
        <v/>
      </c>
      <c r="AC1683" s="51" t="str">
        <f t="shared" si="386"/>
        <v/>
      </c>
      <c r="AD1683" s="52" t="str">
        <f t="shared" si="387"/>
        <v/>
      </c>
    </row>
    <row r="1684" spans="1:30" x14ac:dyDescent="0.25">
      <c r="A1684" s="49" t="str">
        <f>IF(B1684=$Z$1,MAX($A$1:A1683)+1,"")</f>
        <v/>
      </c>
      <c r="B1684" s="51" t="s">
        <v>46</v>
      </c>
      <c r="C1684" s="51" t="s">
        <v>250</v>
      </c>
      <c r="D1684" s="64" t="s">
        <v>2083</v>
      </c>
      <c r="E1684" s="64">
        <v>770108</v>
      </c>
      <c r="F1684" s="54" t="s">
        <v>3040</v>
      </c>
      <c r="X1684" s="49" t="str">
        <f>IF(AA1684=$AA$1,MAX($X$1:X1683)+1,"")</f>
        <v/>
      </c>
      <c r="Y1684" s="50" t="str">
        <f t="shared" si="382"/>
        <v/>
      </c>
      <c r="Z1684" s="51" t="str">
        <f t="shared" si="383"/>
        <v/>
      </c>
      <c r="AA1684" s="50" t="str">
        <f t="shared" si="384"/>
        <v/>
      </c>
      <c r="AB1684" s="50" t="str">
        <f t="shared" si="385"/>
        <v/>
      </c>
      <c r="AC1684" s="51" t="str">
        <f t="shared" si="386"/>
        <v/>
      </c>
      <c r="AD1684" s="52" t="str">
        <f t="shared" si="387"/>
        <v/>
      </c>
    </row>
    <row r="1685" spans="1:30" x14ac:dyDescent="0.25">
      <c r="A1685" s="49" t="str">
        <f>IF(B1685=$Z$1,MAX($A$1:A1684)+1,"")</f>
        <v/>
      </c>
      <c r="B1685" s="51" t="s">
        <v>46</v>
      </c>
      <c r="C1685" s="51" t="s">
        <v>269</v>
      </c>
      <c r="D1685" s="64" t="s">
        <v>1483</v>
      </c>
      <c r="E1685" s="64">
        <v>600806</v>
      </c>
      <c r="F1685" s="58" t="s">
        <v>34</v>
      </c>
      <c r="X1685" s="49" t="str">
        <f>IF(AA1685=$AA$1,MAX($X$1:X1684)+1,"")</f>
        <v/>
      </c>
      <c r="Y1685" s="50" t="str">
        <f t="shared" si="382"/>
        <v/>
      </c>
      <c r="Z1685" s="51" t="str">
        <f t="shared" si="383"/>
        <v/>
      </c>
      <c r="AA1685" s="50" t="str">
        <f t="shared" si="384"/>
        <v/>
      </c>
      <c r="AB1685" s="50" t="str">
        <f t="shared" si="385"/>
        <v/>
      </c>
      <c r="AC1685" s="51" t="str">
        <f t="shared" si="386"/>
        <v/>
      </c>
      <c r="AD1685" s="52" t="str">
        <f t="shared" si="387"/>
        <v/>
      </c>
    </row>
    <row r="1686" spans="1:30" x14ac:dyDescent="0.25">
      <c r="A1686" s="49" t="str">
        <f>IF(B1686=$Z$1,MAX($A$1:A1685)+1,"")</f>
        <v/>
      </c>
      <c r="B1686" s="51" t="s">
        <v>46</v>
      </c>
      <c r="C1686" s="51" t="s">
        <v>269</v>
      </c>
      <c r="D1686" s="64" t="s">
        <v>1484</v>
      </c>
      <c r="E1686" s="64">
        <v>623661</v>
      </c>
      <c r="F1686" s="58" t="s">
        <v>34</v>
      </c>
      <c r="X1686" s="49" t="str">
        <f>IF(AA1686=$AA$1,MAX($X$1:X1685)+1,"")</f>
        <v/>
      </c>
      <c r="Y1686" s="50" t="str">
        <f t="shared" si="382"/>
        <v/>
      </c>
      <c r="Z1686" s="51" t="str">
        <f t="shared" si="383"/>
        <v/>
      </c>
      <c r="AA1686" s="50" t="str">
        <f t="shared" si="384"/>
        <v/>
      </c>
      <c r="AB1686" s="50" t="str">
        <f t="shared" si="385"/>
        <v/>
      </c>
      <c r="AC1686" s="51" t="str">
        <f t="shared" si="386"/>
        <v/>
      </c>
      <c r="AD1686" s="52" t="str">
        <f t="shared" si="387"/>
        <v/>
      </c>
    </row>
    <row r="1687" spans="1:30" x14ac:dyDescent="0.25">
      <c r="A1687" s="49" t="str">
        <f>IF(B1687=$Z$1,MAX($A$1:A1686)+1,"")</f>
        <v/>
      </c>
      <c r="B1687" s="51" t="s">
        <v>46</v>
      </c>
      <c r="C1687" s="51" t="s">
        <v>269</v>
      </c>
      <c r="D1687" s="64" t="s">
        <v>1485</v>
      </c>
      <c r="E1687" s="64">
        <v>623687</v>
      </c>
      <c r="F1687" s="58" t="s">
        <v>34</v>
      </c>
      <c r="X1687" s="49" t="str">
        <f>IF(AA1687=$AA$1,MAX($X$1:X1686)+1,"")</f>
        <v/>
      </c>
      <c r="Y1687" s="50" t="str">
        <f t="shared" si="382"/>
        <v/>
      </c>
      <c r="Z1687" s="51" t="str">
        <f t="shared" si="383"/>
        <v/>
      </c>
      <c r="AA1687" s="50" t="str">
        <f t="shared" si="384"/>
        <v/>
      </c>
      <c r="AB1687" s="50" t="str">
        <f t="shared" si="385"/>
        <v/>
      </c>
      <c r="AC1687" s="51" t="str">
        <f t="shared" si="386"/>
        <v/>
      </c>
      <c r="AD1687" s="52" t="str">
        <f t="shared" si="387"/>
        <v/>
      </c>
    </row>
    <row r="1688" spans="1:30" x14ac:dyDescent="0.25">
      <c r="A1688" s="49" t="str">
        <f>IF(B1688=$Z$1,MAX($A$1:A1687)+1,"")</f>
        <v/>
      </c>
      <c r="B1688" s="51" t="s">
        <v>46</v>
      </c>
      <c r="C1688" s="51" t="s">
        <v>269</v>
      </c>
      <c r="D1688" s="64" t="s">
        <v>1486</v>
      </c>
      <c r="E1688" s="64">
        <v>627321</v>
      </c>
      <c r="F1688" s="58" t="s">
        <v>34</v>
      </c>
      <c r="X1688" s="49" t="str">
        <f>IF(AA1688=$AA$1,MAX($X$1:X1687)+1,"")</f>
        <v/>
      </c>
      <c r="Y1688" s="50" t="str">
        <f t="shared" si="382"/>
        <v/>
      </c>
      <c r="Z1688" s="51" t="str">
        <f t="shared" si="383"/>
        <v/>
      </c>
      <c r="AA1688" s="50" t="str">
        <f t="shared" si="384"/>
        <v/>
      </c>
      <c r="AB1688" s="50" t="str">
        <f t="shared" si="385"/>
        <v/>
      </c>
      <c r="AC1688" s="51" t="str">
        <f t="shared" si="386"/>
        <v/>
      </c>
      <c r="AD1688" s="52" t="str">
        <f t="shared" si="387"/>
        <v/>
      </c>
    </row>
    <row r="1689" spans="1:30" x14ac:dyDescent="0.25">
      <c r="A1689" s="49" t="str">
        <f>IF(B1689=$Z$1,MAX($A$1:A1688)+1,"")</f>
        <v/>
      </c>
      <c r="B1689" s="51" t="s">
        <v>46</v>
      </c>
      <c r="C1689" s="51" t="s">
        <v>269</v>
      </c>
      <c r="D1689" s="64" t="s">
        <v>1487</v>
      </c>
      <c r="E1689" s="64">
        <v>629766</v>
      </c>
      <c r="F1689" s="58" t="s">
        <v>34</v>
      </c>
      <c r="X1689" s="49" t="str">
        <f>IF(AA1689=$AA$1,MAX($X$1:X1688)+1,"")</f>
        <v/>
      </c>
      <c r="Y1689" s="50" t="str">
        <f t="shared" si="382"/>
        <v/>
      </c>
      <c r="Z1689" s="51" t="str">
        <f t="shared" si="383"/>
        <v/>
      </c>
      <c r="AA1689" s="50" t="str">
        <f t="shared" si="384"/>
        <v/>
      </c>
      <c r="AB1689" s="50" t="str">
        <f t="shared" si="385"/>
        <v/>
      </c>
      <c r="AC1689" s="51" t="str">
        <f t="shared" si="386"/>
        <v/>
      </c>
      <c r="AD1689" s="52" t="str">
        <f t="shared" si="387"/>
        <v/>
      </c>
    </row>
    <row r="1690" spans="1:30" x14ac:dyDescent="0.25">
      <c r="A1690" s="49" t="str">
        <f>IF(B1690=$Z$1,MAX($A$1:A1689)+1,"")</f>
        <v/>
      </c>
      <c r="B1690" s="51" t="s">
        <v>46</v>
      </c>
      <c r="C1690" s="51" t="s">
        <v>269</v>
      </c>
      <c r="D1690" s="64" t="s">
        <v>1488</v>
      </c>
      <c r="E1690" s="64">
        <v>638285</v>
      </c>
      <c r="F1690" s="58" t="s">
        <v>34</v>
      </c>
      <c r="X1690" s="49" t="str">
        <f>IF(AA1690=$AA$1,MAX($X$1:X1689)+1,"")</f>
        <v/>
      </c>
      <c r="Y1690" s="50" t="str">
        <f t="shared" si="382"/>
        <v/>
      </c>
      <c r="Z1690" s="51" t="str">
        <f t="shared" si="383"/>
        <v/>
      </c>
      <c r="AA1690" s="50" t="str">
        <f t="shared" si="384"/>
        <v/>
      </c>
      <c r="AB1690" s="50" t="str">
        <f t="shared" si="385"/>
        <v/>
      </c>
      <c r="AC1690" s="51" t="str">
        <f t="shared" si="386"/>
        <v/>
      </c>
      <c r="AD1690" s="52" t="str">
        <f t="shared" si="387"/>
        <v/>
      </c>
    </row>
    <row r="1691" spans="1:30" x14ac:dyDescent="0.25">
      <c r="A1691" s="49" t="str">
        <f>IF(B1691=$Z$1,MAX($A$1:A1690)+1,"")</f>
        <v/>
      </c>
      <c r="B1691" s="51" t="s">
        <v>46</v>
      </c>
      <c r="C1691" s="51" t="s">
        <v>269</v>
      </c>
      <c r="D1691" s="64" t="s">
        <v>1489</v>
      </c>
      <c r="E1691" s="64">
        <v>638293</v>
      </c>
      <c r="F1691" s="58" t="s">
        <v>34</v>
      </c>
      <c r="X1691" s="49" t="str">
        <f>IF(AA1691=$AA$1,MAX($X$1:X1690)+1,"")</f>
        <v/>
      </c>
      <c r="Y1691" s="50" t="str">
        <f t="shared" si="382"/>
        <v/>
      </c>
      <c r="Z1691" s="51" t="str">
        <f t="shared" si="383"/>
        <v/>
      </c>
      <c r="AA1691" s="50" t="str">
        <f t="shared" si="384"/>
        <v/>
      </c>
      <c r="AB1691" s="50" t="str">
        <f t="shared" si="385"/>
        <v/>
      </c>
      <c r="AC1691" s="51" t="str">
        <f t="shared" si="386"/>
        <v/>
      </c>
      <c r="AD1691" s="52" t="str">
        <f t="shared" si="387"/>
        <v/>
      </c>
    </row>
    <row r="1692" spans="1:30" x14ac:dyDescent="0.25">
      <c r="A1692" s="49" t="str">
        <f>IF(B1692=$Z$1,MAX($A$1:A1691)+1,"")</f>
        <v/>
      </c>
      <c r="B1692" s="51" t="s">
        <v>46</v>
      </c>
      <c r="C1692" s="51" t="s">
        <v>269</v>
      </c>
      <c r="D1692" s="64" t="s">
        <v>1490</v>
      </c>
      <c r="E1692" s="64">
        <v>673463</v>
      </c>
      <c r="F1692" s="58" t="s">
        <v>34</v>
      </c>
      <c r="X1692" s="49" t="str">
        <f>IF(AA1692=$AA$1,MAX($X$1:X1691)+1,"")</f>
        <v/>
      </c>
      <c r="Y1692" s="50" t="str">
        <f t="shared" si="382"/>
        <v/>
      </c>
      <c r="Z1692" s="51" t="str">
        <f t="shared" si="383"/>
        <v/>
      </c>
      <c r="AA1692" s="50" t="str">
        <f t="shared" si="384"/>
        <v/>
      </c>
      <c r="AB1692" s="50" t="str">
        <f t="shared" si="385"/>
        <v/>
      </c>
      <c r="AC1692" s="51" t="str">
        <f t="shared" si="386"/>
        <v/>
      </c>
      <c r="AD1692" s="52" t="str">
        <f t="shared" si="387"/>
        <v/>
      </c>
    </row>
    <row r="1693" spans="1:30" x14ac:dyDescent="0.25">
      <c r="A1693" s="49" t="str">
        <f>IF(B1693=$Z$1,MAX($A$1:A1692)+1,"")</f>
        <v/>
      </c>
      <c r="B1693" s="51" t="s">
        <v>46</v>
      </c>
      <c r="C1693" s="51" t="s">
        <v>269</v>
      </c>
      <c r="D1693" s="64" t="s">
        <v>1491</v>
      </c>
      <c r="E1693" s="64">
        <v>679712</v>
      </c>
      <c r="F1693" s="58" t="s">
        <v>34</v>
      </c>
      <c r="X1693" s="49" t="str">
        <f>IF(AA1693=$AA$1,MAX($X$1:X1692)+1,"")</f>
        <v/>
      </c>
      <c r="Y1693" s="50" t="str">
        <f t="shared" si="382"/>
        <v/>
      </c>
      <c r="Z1693" s="51" t="str">
        <f t="shared" si="383"/>
        <v/>
      </c>
      <c r="AA1693" s="50" t="str">
        <f t="shared" si="384"/>
        <v/>
      </c>
      <c r="AB1693" s="50" t="str">
        <f t="shared" si="385"/>
        <v/>
      </c>
      <c r="AC1693" s="51" t="str">
        <f t="shared" si="386"/>
        <v/>
      </c>
      <c r="AD1693" s="52" t="str">
        <f t="shared" si="387"/>
        <v/>
      </c>
    </row>
    <row r="1694" spans="1:30" x14ac:dyDescent="0.25">
      <c r="A1694" s="49" t="str">
        <f>IF(B1694=$Z$1,MAX($A$1:A1693)+1,"")</f>
        <v/>
      </c>
      <c r="B1694" s="51" t="s">
        <v>46</v>
      </c>
      <c r="C1694" s="51" t="s">
        <v>269</v>
      </c>
      <c r="D1694" s="64" t="s">
        <v>1492</v>
      </c>
      <c r="E1694" s="64">
        <v>680532</v>
      </c>
      <c r="F1694" s="58" t="s">
        <v>34</v>
      </c>
      <c r="X1694" s="49" t="str">
        <f>IF(AA1694=$AA$1,MAX($X$1:X1693)+1,"")</f>
        <v/>
      </c>
      <c r="Y1694" s="50" t="str">
        <f t="shared" si="382"/>
        <v/>
      </c>
      <c r="Z1694" s="51" t="str">
        <f t="shared" si="383"/>
        <v/>
      </c>
      <c r="AA1694" s="50" t="str">
        <f t="shared" si="384"/>
        <v/>
      </c>
      <c r="AB1694" s="50" t="str">
        <f t="shared" si="385"/>
        <v/>
      </c>
      <c r="AC1694" s="51" t="str">
        <f t="shared" si="386"/>
        <v/>
      </c>
      <c r="AD1694" s="52" t="str">
        <f t="shared" si="387"/>
        <v/>
      </c>
    </row>
    <row r="1695" spans="1:30" x14ac:dyDescent="0.25">
      <c r="A1695" s="49" t="str">
        <f>IF(B1695=$Z$1,MAX($A$1:A1694)+1,"")</f>
        <v/>
      </c>
      <c r="B1695" s="51" t="s">
        <v>46</v>
      </c>
      <c r="C1695" s="51" t="s">
        <v>269</v>
      </c>
      <c r="D1695" s="64" t="s">
        <v>1493</v>
      </c>
      <c r="E1695" s="64">
        <v>680559</v>
      </c>
      <c r="F1695" s="58" t="s">
        <v>34</v>
      </c>
      <c r="X1695" s="49" t="str">
        <f>IF(AA1695=$AA$1,MAX($X$1:X1694)+1,"")</f>
        <v/>
      </c>
      <c r="Y1695" s="50" t="str">
        <f t="shared" si="382"/>
        <v/>
      </c>
      <c r="Z1695" s="51" t="str">
        <f t="shared" si="383"/>
        <v/>
      </c>
      <c r="AA1695" s="50" t="str">
        <f t="shared" si="384"/>
        <v/>
      </c>
      <c r="AB1695" s="50" t="str">
        <f t="shared" si="385"/>
        <v/>
      </c>
      <c r="AC1695" s="51" t="str">
        <f t="shared" si="386"/>
        <v/>
      </c>
      <c r="AD1695" s="52" t="str">
        <f t="shared" si="387"/>
        <v/>
      </c>
    </row>
    <row r="1696" spans="1:30" x14ac:dyDescent="0.25">
      <c r="A1696" s="49" t="str">
        <f>IF(B1696=$Z$1,MAX($A$1:A1695)+1,"")</f>
        <v/>
      </c>
      <c r="B1696" s="51" t="s">
        <v>46</v>
      </c>
      <c r="C1696" s="51" t="s">
        <v>269</v>
      </c>
      <c r="D1696" s="64" t="s">
        <v>1494</v>
      </c>
      <c r="E1696" s="64">
        <v>680567</v>
      </c>
      <c r="F1696" s="58" t="s">
        <v>34</v>
      </c>
      <c r="X1696" s="49" t="str">
        <f>IF(AA1696=$AA$1,MAX($X$1:X1695)+1,"")</f>
        <v/>
      </c>
      <c r="Y1696" s="50" t="str">
        <f t="shared" si="382"/>
        <v/>
      </c>
      <c r="Z1696" s="51" t="str">
        <f t="shared" si="383"/>
        <v/>
      </c>
      <c r="AA1696" s="50" t="str">
        <f t="shared" si="384"/>
        <v/>
      </c>
      <c r="AB1696" s="50" t="str">
        <f t="shared" si="385"/>
        <v/>
      </c>
      <c r="AC1696" s="51" t="str">
        <f t="shared" si="386"/>
        <v/>
      </c>
      <c r="AD1696" s="52" t="str">
        <f t="shared" si="387"/>
        <v/>
      </c>
    </row>
    <row r="1697" spans="1:30" x14ac:dyDescent="0.25">
      <c r="A1697" s="49" t="str">
        <f>IF(B1697=$Z$1,MAX($A$1:A1696)+1,"")</f>
        <v/>
      </c>
      <c r="B1697" s="51" t="s">
        <v>46</v>
      </c>
      <c r="C1697" s="51" t="s">
        <v>269</v>
      </c>
      <c r="D1697" s="64" t="s">
        <v>1495</v>
      </c>
      <c r="E1697" s="64">
        <v>733431</v>
      </c>
      <c r="F1697" s="58" t="s">
        <v>34</v>
      </c>
      <c r="X1697" s="49" t="str">
        <f>IF(AA1697=$AA$1,MAX($X$1:X1696)+1,"")</f>
        <v/>
      </c>
      <c r="Y1697" s="50" t="str">
        <f t="shared" si="382"/>
        <v/>
      </c>
      <c r="Z1697" s="51" t="str">
        <f t="shared" si="383"/>
        <v/>
      </c>
      <c r="AA1697" s="50" t="str">
        <f t="shared" si="384"/>
        <v/>
      </c>
      <c r="AB1697" s="50" t="str">
        <f t="shared" si="385"/>
        <v/>
      </c>
      <c r="AC1697" s="51" t="str">
        <f t="shared" si="386"/>
        <v/>
      </c>
      <c r="AD1697" s="52" t="str">
        <f t="shared" si="387"/>
        <v/>
      </c>
    </row>
    <row r="1698" spans="1:30" x14ac:dyDescent="0.25">
      <c r="A1698" s="49" t="str">
        <f>IF(B1698=$Z$1,MAX($A$1:A1697)+1,"")</f>
        <v/>
      </c>
      <c r="B1698" s="51" t="s">
        <v>46</v>
      </c>
      <c r="C1698" s="51" t="s">
        <v>269</v>
      </c>
      <c r="D1698" s="64" t="s">
        <v>1496</v>
      </c>
      <c r="E1698" s="64">
        <v>746274</v>
      </c>
      <c r="F1698" s="58" t="s">
        <v>34</v>
      </c>
      <c r="X1698" s="49" t="str">
        <f>IF(AA1698=$AA$1,MAX($X$1:X1697)+1,"")</f>
        <v/>
      </c>
      <c r="Y1698" s="50" t="str">
        <f t="shared" si="382"/>
        <v/>
      </c>
      <c r="Z1698" s="51" t="str">
        <f t="shared" si="383"/>
        <v/>
      </c>
      <c r="AA1698" s="50" t="str">
        <f t="shared" si="384"/>
        <v/>
      </c>
      <c r="AB1698" s="50" t="str">
        <f t="shared" si="385"/>
        <v/>
      </c>
      <c r="AC1698" s="51" t="str">
        <f t="shared" si="386"/>
        <v/>
      </c>
      <c r="AD1698" s="52" t="str">
        <f t="shared" si="387"/>
        <v/>
      </c>
    </row>
    <row r="1699" spans="1:30" x14ac:dyDescent="0.25">
      <c r="A1699" s="49" t="str">
        <f>IF(B1699=$Z$1,MAX($A$1:A1698)+1,"")</f>
        <v/>
      </c>
      <c r="B1699" s="51" t="s">
        <v>46</v>
      </c>
      <c r="C1699" s="51" t="s">
        <v>269</v>
      </c>
      <c r="D1699" s="64" t="s">
        <v>1497</v>
      </c>
      <c r="E1699" s="64">
        <v>746282</v>
      </c>
      <c r="F1699" s="58" t="s">
        <v>34</v>
      </c>
      <c r="X1699" s="49" t="str">
        <f>IF(AA1699=$AA$1,MAX($X$1:X1698)+1,"")</f>
        <v/>
      </c>
      <c r="Y1699" s="50" t="str">
        <f t="shared" si="382"/>
        <v/>
      </c>
      <c r="Z1699" s="51" t="str">
        <f t="shared" si="383"/>
        <v/>
      </c>
      <c r="AA1699" s="50" t="str">
        <f t="shared" si="384"/>
        <v/>
      </c>
      <c r="AB1699" s="50" t="str">
        <f t="shared" si="385"/>
        <v/>
      </c>
      <c r="AC1699" s="51" t="str">
        <f t="shared" si="386"/>
        <v/>
      </c>
      <c r="AD1699" s="52" t="str">
        <f t="shared" si="387"/>
        <v/>
      </c>
    </row>
    <row r="1700" spans="1:30" x14ac:dyDescent="0.25">
      <c r="A1700" s="49" t="str">
        <f>IF(B1700=$Z$1,MAX($A$1:A1699)+1,"")</f>
        <v/>
      </c>
      <c r="B1700" s="51" t="s">
        <v>46</v>
      </c>
      <c r="C1700" s="51" t="s">
        <v>269</v>
      </c>
      <c r="D1700" s="64" t="s">
        <v>1498</v>
      </c>
      <c r="E1700" s="64">
        <v>767042</v>
      </c>
      <c r="F1700" s="58" t="s">
        <v>34</v>
      </c>
      <c r="X1700" s="49" t="str">
        <f>IF(AA1700=$AA$1,MAX($X$1:X1699)+1,"")</f>
        <v/>
      </c>
      <c r="Y1700" s="50" t="str">
        <f t="shared" si="382"/>
        <v/>
      </c>
      <c r="Z1700" s="51" t="str">
        <f t="shared" si="383"/>
        <v/>
      </c>
      <c r="AA1700" s="50" t="str">
        <f t="shared" si="384"/>
        <v/>
      </c>
      <c r="AB1700" s="50" t="str">
        <f t="shared" si="385"/>
        <v/>
      </c>
      <c r="AC1700" s="51" t="str">
        <f t="shared" si="386"/>
        <v/>
      </c>
      <c r="AD1700" s="52" t="str">
        <f t="shared" si="387"/>
        <v/>
      </c>
    </row>
    <row r="1701" spans="1:30" x14ac:dyDescent="0.25">
      <c r="A1701" s="49" t="str">
        <f>IF(B1701=$Z$1,MAX($A$1:A1700)+1,"")</f>
        <v/>
      </c>
      <c r="B1701" s="51" t="s">
        <v>46</v>
      </c>
      <c r="C1701" s="51" t="s">
        <v>269</v>
      </c>
      <c r="D1701" s="64" t="s">
        <v>1499</v>
      </c>
      <c r="E1701" s="64">
        <v>767051</v>
      </c>
      <c r="F1701" s="58" t="s">
        <v>34</v>
      </c>
      <c r="X1701" s="49" t="str">
        <f>IF(AA1701=$AA$1,MAX($X$1:X1700)+1,"")</f>
        <v/>
      </c>
      <c r="Y1701" s="50" t="str">
        <f t="shared" si="382"/>
        <v/>
      </c>
      <c r="Z1701" s="51" t="str">
        <f t="shared" si="383"/>
        <v/>
      </c>
      <c r="AA1701" s="50" t="str">
        <f t="shared" si="384"/>
        <v/>
      </c>
      <c r="AB1701" s="50" t="str">
        <f t="shared" si="385"/>
        <v/>
      </c>
      <c r="AC1701" s="51" t="str">
        <f t="shared" si="386"/>
        <v/>
      </c>
      <c r="AD1701" s="52" t="str">
        <f t="shared" si="387"/>
        <v/>
      </c>
    </row>
    <row r="1702" spans="1:30" x14ac:dyDescent="0.25">
      <c r="A1702" s="49" t="str">
        <f>IF(B1702=$Z$1,MAX($A$1:A1701)+1,"")</f>
        <v/>
      </c>
      <c r="B1702" s="51" t="s">
        <v>46</v>
      </c>
      <c r="C1702" s="51" t="s">
        <v>269</v>
      </c>
      <c r="D1702" s="64" t="s">
        <v>1500</v>
      </c>
      <c r="E1702" s="64">
        <v>768791</v>
      </c>
      <c r="F1702" s="58" t="s">
        <v>34</v>
      </c>
      <c r="X1702" s="49" t="str">
        <f>IF(AA1702=$AA$1,MAX($X$1:X1701)+1,"")</f>
        <v/>
      </c>
      <c r="Y1702" s="50" t="str">
        <f t="shared" ref="Y1702:Y1765" si="388">IF(Y1701="","",IF(MAX($A$2:$A$10000)=Y1701,"",Y1701+1))</f>
        <v/>
      </c>
      <c r="Z1702" s="51" t="str">
        <f t="shared" si="383"/>
        <v/>
      </c>
      <c r="AA1702" s="50" t="str">
        <f t="shared" si="384"/>
        <v/>
      </c>
      <c r="AB1702" s="50" t="str">
        <f t="shared" si="385"/>
        <v/>
      </c>
      <c r="AC1702" s="51" t="str">
        <f t="shared" si="386"/>
        <v/>
      </c>
      <c r="AD1702" s="52" t="str">
        <f t="shared" si="387"/>
        <v/>
      </c>
    </row>
    <row r="1703" spans="1:30" x14ac:dyDescent="0.25">
      <c r="A1703" s="49" t="str">
        <f>IF(B1703=$Z$1,MAX($A$1:A1702)+1,"")</f>
        <v/>
      </c>
      <c r="B1703" s="51" t="s">
        <v>46</v>
      </c>
      <c r="C1703" s="51" t="s">
        <v>269</v>
      </c>
      <c r="D1703" s="64" t="s">
        <v>1501</v>
      </c>
      <c r="E1703" s="64">
        <v>782017</v>
      </c>
      <c r="F1703" s="58" t="s">
        <v>34</v>
      </c>
      <c r="X1703" s="49" t="str">
        <f>IF(AA1703=$AA$1,MAX($X$1:X1702)+1,"")</f>
        <v/>
      </c>
      <c r="Y1703" s="50" t="str">
        <f t="shared" si="388"/>
        <v/>
      </c>
      <c r="Z1703" s="51" t="str">
        <f t="shared" si="383"/>
        <v/>
      </c>
      <c r="AA1703" s="50" t="str">
        <f t="shared" si="384"/>
        <v/>
      </c>
      <c r="AB1703" s="50" t="str">
        <f t="shared" si="385"/>
        <v/>
      </c>
      <c r="AC1703" s="51" t="str">
        <f t="shared" si="386"/>
        <v/>
      </c>
      <c r="AD1703" s="52" t="str">
        <f t="shared" si="387"/>
        <v/>
      </c>
    </row>
    <row r="1704" spans="1:30" x14ac:dyDescent="0.25">
      <c r="A1704" s="49" t="str">
        <f>IF(B1704=$Z$1,MAX($A$1:A1703)+1,"")</f>
        <v/>
      </c>
      <c r="B1704" s="51" t="s">
        <v>46</v>
      </c>
      <c r="C1704" s="51" t="s">
        <v>269</v>
      </c>
      <c r="D1704" s="64" t="s">
        <v>1502</v>
      </c>
      <c r="E1704" s="64">
        <v>792608</v>
      </c>
      <c r="F1704" s="58" t="s">
        <v>34</v>
      </c>
      <c r="X1704" s="49" t="str">
        <f>IF(AA1704=$AA$1,MAX($X$1:X1703)+1,"")</f>
        <v/>
      </c>
      <c r="Y1704" s="50" t="str">
        <f t="shared" si="388"/>
        <v/>
      </c>
      <c r="Z1704" s="51" t="str">
        <f t="shared" si="383"/>
        <v/>
      </c>
      <c r="AA1704" s="50" t="str">
        <f t="shared" si="384"/>
        <v/>
      </c>
      <c r="AB1704" s="50" t="str">
        <f t="shared" si="385"/>
        <v/>
      </c>
      <c r="AC1704" s="51" t="str">
        <f t="shared" si="386"/>
        <v/>
      </c>
      <c r="AD1704" s="52" t="str">
        <f t="shared" si="387"/>
        <v/>
      </c>
    </row>
    <row r="1705" spans="1:30" x14ac:dyDescent="0.25">
      <c r="A1705" s="49" t="str">
        <f>IF(B1705=$Z$1,MAX($A$1:A1704)+1,"")</f>
        <v/>
      </c>
      <c r="B1705" s="51" t="s">
        <v>46</v>
      </c>
      <c r="C1705" s="51" t="s">
        <v>271</v>
      </c>
      <c r="D1705" s="64" t="s">
        <v>1503</v>
      </c>
      <c r="E1705" s="64">
        <v>600407</v>
      </c>
      <c r="F1705" s="58" t="s">
        <v>34</v>
      </c>
      <c r="X1705" s="49" t="str">
        <f>IF(AA1705=$AA$1,MAX($X$1:X1704)+1,"")</f>
        <v/>
      </c>
      <c r="Y1705" s="50" t="str">
        <f t="shared" si="388"/>
        <v/>
      </c>
      <c r="Z1705" s="51" t="str">
        <f t="shared" si="383"/>
        <v/>
      </c>
      <c r="AA1705" s="50" t="str">
        <f t="shared" si="384"/>
        <v/>
      </c>
      <c r="AB1705" s="50" t="str">
        <f t="shared" si="385"/>
        <v/>
      </c>
      <c r="AC1705" s="51" t="str">
        <f t="shared" si="386"/>
        <v/>
      </c>
      <c r="AD1705" s="52" t="str">
        <f t="shared" si="387"/>
        <v/>
      </c>
    </row>
    <row r="1706" spans="1:30" x14ac:dyDescent="0.25">
      <c r="A1706" s="49" t="str">
        <f>IF(B1706=$Z$1,MAX($A$1:A1705)+1,"")</f>
        <v/>
      </c>
      <c r="B1706" s="51" t="s">
        <v>46</v>
      </c>
      <c r="C1706" s="51" t="s">
        <v>271</v>
      </c>
      <c r="D1706" s="64" t="s">
        <v>1504</v>
      </c>
      <c r="E1706" s="64">
        <v>605310</v>
      </c>
      <c r="F1706" s="58" t="s">
        <v>34</v>
      </c>
      <c r="X1706" s="49" t="str">
        <f>IF(AA1706=$AA$1,MAX($X$1:X1705)+1,"")</f>
        <v/>
      </c>
      <c r="Y1706" s="50" t="str">
        <f t="shared" si="388"/>
        <v/>
      </c>
      <c r="Z1706" s="51" t="str">
        <f t="shared" ref="Z1706:Z1769" si="389">IF(Y1706="","",LOOKUP(Y1706,$A$2:$A$10000,$B$2:$B$10000))</f>
        <v/>
      </c>
      <c r="AA1706" s="50" t="str">
        <f t="shared" ref="AA1706:AA1769" si="390">IF(Y1706="","",LOOKUP(Y1706,$A$2:$A$10000,$C$2:$C$10000))</f>
        <v/>
      </c>
      <c r="AB1706" s="50" t="str">
        <f t="shared" ref="AB1706:AB1769" si="391">IF(Y1706="","",LOOKUP(Y1706,$A$2:$A$10000,$D$2:$D$10000))</f>
        <v/>
      </c>
      <c r="AC1706" s="51" t="str">
        <f t="shared" ref="AC1706:AC1769" si="392">IF(Y1706="","",LOOKUP(Y1706,$A$2:$A$10000,$E$2:$E$10000))</f>
        <v/>
      </c>
      <c r="AD1706" s="52" t="str">
        <f t="shared" ref="AD1706:AD1769" si="393">IF(Y1706="","",LOOKUP(Y1706,$A$2:$A$10000,$F$2:$F$10000))</f>
        <v/>
      </c>
    </row>
    <row r="1707" spans="1:30" x14ac:dyDescent="0.25">
      <c r="A1707" s="49" t="str">
        <f>IF(B1707=$Z$1,MAX($A$1:A1706)+1,"")</f>
        <v/>
      </c>
      <c r="B1707" s="51" t="s">
        <v>46</v>
      </c>
      <c r="C1707" s="51" t="s">
        <v>271</v>
      </c>
      <c r="D1707" s="64" t="s">
        <v>1505</v>
      </c>
      <c r="E1707" s="64">
        <v>605344</v>
      </c>
      <c r="F1707" s="58" t="s">
        <v>34</v>
      </c>
      <c r="X1707" s="49" t="str">
        <f>IF(AA1707=$AA$1,MAX($X$1:X1706)+1,"")</f>
        <v/>
      </c>
      <c r="Y1707" s="50" t="str">
        <f t="shared" si="388"/>
        <v/>
      </c>
      <c r="Z1707" s="51" t="str">
        <f t="shared" si="389"/>
        <v/>
      </c>
      <c r="AA1707" s="50" t="str">
        <f t="shared" si="390"/>
        <v/>
      </c>
      <c r="AB1707" s="50" t="str">
        <f t="shared" si="391"/>
        <v/>
      </c>
      <c r="AC1707" s="51" t="str">
        <f t="shared" si="392"/>
        <v/>
      </c>
      <c r="AD1707" s="52" t="str">
        <f t="shared" si="393"/>
        <v/>
      </c>
    </row>
    <row r="1708" spans="1:30" x14ac:dyDescent="0.25">
      <c r="A1708" s="49" t="str">
        <f>IF(B1708=$Z$1,MAX($A$1:A1707)+1,"")</f>
        <v/>
      </c>
      <c r="B1708" s="51" t="s">
        <v>46</v>
      </c>
      <c r="C1708" s="51" t="s">
        <v>271</v>
      </c>
      <c r="D1708" s="64" t="s">
        <v>1506</v>
      </c>
      <c r="E1708" s="64">
        <v>606588</v>
      </c>
      <c r="F1708" s="58" t="s">
        <v>34</v>
      </c>
      <c r="X1708" s="49" t="str">
        <f>IF(AA1708=$AA$1,MAX($X$1:X1707)+1,"")</f>
        <v/>
      </c>
      <c r="Y1708" s="50" t="str">
        <f t="shared" si="388"/>
        <v/>
      </c>
      <c r="Z1708" s="51" t="str">
        <f t="shared" si="389"/>
        <v/>
      </c>
      <c r="AA1708" s="50" t="str">
        <f t="shared" si="390"/>
        <v/>
      </c>
      <c r="AB1708" s="50" t="str">
        <f t="shared" si="391"/>
        <v/>
      </c>
      <c r="AC1708" s="51" t="str">
        <f t="shared" si="392"/>
        <v/>
      </c>
      <c r="AD1708" s="52" t="str">
        <f t="shared" si="393"/>
        <v/>
      </c>
    </row>
    <row r="1709" spans="1:30" x14ac:dyDescent="0.25">
      <c r="A1709" s="49" t="str">
        <f>IF(B1709=$Z$1,MAX($A$1:A1708)+1,"")</f>
        <v/>
      </c>
      <c r="B1709" s="51" t="s">
        <v>46</v>
      </c>
      <c r="C1709" s="51" t="s">
        <v>271</v>
      </c>
      <c r="D1709" s="64" t="s">
        <v>1507</v>
      </c>
      <c r="E1709" s="64">
        <v>617270</v>
      </c>
      <c r="F1709" s="58" t="s">
        <v>34</v>
      </c>
      <c r="X1709" s="49" t="str">
        <f>IF(AA1709=$AA$1,MAX($X$1:X1708)+1,"")</f>
        <v/>
      </c>
      <c r="Y1709" s="50" t="str">
        <f t="shared" si="388"/>
        <v/>
      </c>
      <c r="Z1709" s="51" t="str">
        <f t="shared" si="389"/>
        <v/>
      </c>
      <c r="AA1709" s="50" t="str">
        <f t="shared" si="390"/>
        <v/>
      </c>
      <c r="AB1709" s="50" t="str">
        <f t="shared" si="391"/>
        <v/>
      </c>
      <c r="AC1709" s="51" t="str">
        <f t="shared" si="392"/>
        <v/>
      </c>
      <c r="AD1709" s="52" t="str">
        <f t="shared" si="393"/>
        <v/>
      </c>
    </row>
    <row r="1710" spans="1:30" x14ac:dyDescent="0.25">
      <c r="A1710" s="49" t="str">
        <f>IF(B1710=$Z$1,MAX($A$1:A1709)+1,"")</f>
        <v/>
      </c>
      <c r="B1710" s="51" t="s">
        <v>46</v>
      </c>
      <c r="C1710" s="51" t="s">
        <v>271</v>
      </c>
      <c r="D1710" s="64" t="s">
        <v>1508</v>
      </c>
      <c r="E1710" s="64">
        <v>618942</v>
      </c>
      <c r="F1710" s="58" t="s">
        <v>34</v>
      </c>
      <c r="X1710" s="49" t="str">
        <f>IF(AA1710=$AA$1,MAX($X$1:X1709)+1,"")</f>
        <v/>
      </c>
      <c r="Y1710" s="50" t="str">
        <f t="shared" si="388"/>
        <v/>
      </c>
      <c r="Z1710" s="51" t="str">
        <f t="shared" si="389"/>
        <v/>
      </c>
      <c r="AA1710" s="50" t="str">
        <f t="shared" si="390"/>
        <v/>
      </c>
      <c r="AB1710" s="50" t="str">
        <f t="shared" si="391"/>
        <v/>
      </c>
      <c r="AC1710" s="51" t="str">
        <f t="shared" si="392"/>
        <v/>
      </c>
      <c r="AD1710" s="52" t="str">
        <f t="shared" si="393"/>
        <v/>
      </c>
    </row>
    <row r="1711" spans="1:30" x14ac:dyDescent="0.25">
      <c r="A1711" s="49" t="str">
        <f>IF(B1711=$Z$1,MAX($A$1:A1710)+1,"")</f>
        <v/>
      </c>
      <c r="B1711" s="51" t="s">
        <v>46</v>
      </c>
      <c r="C1711" s="51" t="s">
        <v>271</v>
      </c>
      <c r="D1711" s="64" t="s">
        <v>1509</v>
      </c>
      <c r="E1711" s="64">
        <v>619426</v>
      </c>
      <c r="F1711" s="58" t="s">
        <v>34</v>
      </c>
      <c r="X1711" s="49" t="str">
        <f>IF(AA1711=$AA$1,MAX($X$1:X1710)+1,"")</f>
        <v/>
      </c>
      <c r="Y1711" s="50" t="str">
        <f t="shared" si="388"/>
        <v/>
      </c>
      <c r="Z1711" s="51" t="str">
        <f t="shared" si="389"/>
        <v/>
      </c>
      <c r="AA1711" s="50" t="str">
        <f t="shared" si="390"/>
        <v/>
      </c>
      <c r="AB1711" s="50" t="str">
        <f t="shared" si="391"/>
        <v/>
      </c>
      <c r="AC1711" s="51" t="str">
        <f t="shared" si="392"/>
        <v/>
      </c>
      <c r="AD1711" s="52" t="str">
        <f t="shared" si="393"/>
        <v/>
      </c>
    </row>
    <row r="1712" spans="1:30" x14ac:dyDescent="0.25">
      <c r="A1712" s="49" t="str">
        <f>IF(B1712=$Z$1,MAX($A$1:A1711)+1,"")</f>
        <v/>
      </c>
      <c r="B1712" s="51" t="s">
        <v>46</v>
      </c>
      <c r="C1712" s="51" t="s">
        <v>271</v>
      </c>
      <c r="D1712" s="64" t="s">
        <v>1510</v>
      </c>
      <c r="E1712" s="64">
        <v>628701</v>
      </c>
      <c r="F1712" s="58" t="s">
        <v>34</v>
      </c>
      <c r="X1712" s="49" t="str">
        <f>IF(AA1712=$AA$1,MAX($X$1:X1711)+1,"")</f>
        <v/>
      </c>
      <c r="Y1712" s="50" t="str">
        <f t="shared" si="388"/>
        <v/>
      </c>
      <c r="Z1712" s="51" t="str">
        <f t="shared" si="389"/>
        <v/>
      </c>
      <c r="AA1712" s="50" t="str">
        <f t="shared" si="390"/>
        <v/>
      </c>
      <c r="AB1712" s="50" t="str">
        <f t="shared" si="391"/>
        <v/>
      </c>
      <c r="AC1712" s="51" t="str">
        <f t="shared" si="392"/>
        <v/>
      </c>
      <c r="AD1712" s="52" t="str">
        <f t="shared" si="393"/>
        <v/>
      </c>
    </row>
    <row r="1713" spans="1:30" x14ac:dyDescent="0.25">
      <c r="A1713" s="49" t="str">
        <f>IF(B1713=$Z$1,MAX($A$1:A1712)+1,"")</f>
        <v/>
      </c>
      <c r="B1713" s="51" t="s">
        <v>46</v>
      </c>
      <c r="C1713" s="51" t="s">
        <v>271</v>
      </c>
      <c r="D1713" s="64" t="s">
        <v>1511</v>
      </c>
      <c r="E1713" s="64">
        <v>630608</v>
      </c>
      <c r="F1713" s="58" t="s">
        <v>34</v>
      </c>
      <c r="X1713" s="49" t="str">
        <f>IF(AA1713=$AA$1,MAX($X$1:X1712)+1,"")</f>
        <v/>
      </c>
      <c r="Y1713" s="50" t="str">
        <f t="shared" si="388"/>
        <v/>
      </c>
      <c r="Z1713" s="51" t="str">
        <f t="shared" si="389"/>
        <v/>
      </c>
      <c r="AA1713" s="50" t="str">
        <f t="shared" si="390"/>
        <v/>
      </c>
      <c r="AB1713" s="50" t="str">
        <f t="shared" si="391"/>
        <v/>
      </c>
      <c r="AC1713" s="51" t="str">
        <f t="shared" si="392"/>
        <v/>
      </c>
      <c r="AD1713" s="52" t="str">
        <f t="shared" si="393"/>
        <v/>
      </c>
    </row>
    <row r="1714" spans="1:30" x14ac:dyDescent="0.25">
      <c r="A1714" s="49" t="str">
        <f>IF(B1714=$Z$1,MAX($A$1:A1713)+1,"")</f>
        <v/>
      </c>
      <c r="B1714" s="51" t="s">
        <v>46</v>
      </c>
      <c r="C1714" s="51" t="s">
        <v>271</v>
      </c>
      <c r="D1714" s="64" t="s">
        <v>1512</v>
      </c>
      <c r="E1714" s="64">
        <v>632368</v>
      </c>
      <c r="F1714" s="58" t="s">
        <v>34</v>
      </c>
      <c r="X1714" s="49" t="str">
        <f>IF(AA1714=$AA$1,MAX($X$1:X1713)+1,"")</f>
        <v/>
      </c>
      <c r="Y1714" s="50" t="str">
        <f t="shared" si="388"/>
        <v/>
      </c>
      <c r="Z1714" s="51" t="str">
        <f t="shared" si="389"/>
        <v/>
      </c>
      <c r="AA1714" s="50" t="str">
        <f t="shared" si="390"/>
        <v/>
      </c>
      <c r="AB1714" s="50" t="str">
        <f t="shared" si="391"/>
        <v/>
      </c>
      <c r="AC1714" s="51" t="str">
        <f t="shared" si="392"/>
        <v/>
      </c>
      <c r="AD1714" s="52" t="str">
        <f t="shared" si="393"/>
        <v/>
      </c>
    </row>
    <row r="1715" spans="1:30" x14ac:dyDescent="0.25">
      <c r="A1715" s="49" t="str">
        <f>IF(B1715=$Z$1,MAX($A$1:A1714)+1,"")</f>
        <v/>
      </c>
      <c r="B1715" s="51" t="s">
        <v>46</v>
      </c>
      <c r="C1715" s="51" t="s">
        <v>271</v>
      </c>
      <c r="D1715" s="64" t="s">
        <v>1513</v>
      </c>
      <c r="E1715" s="64">
        <v>633585</v>
      </c>
      <c r="F1715" s="58" t="s">
        <v>34</v>
      </c>
      <c r="X1715" s="49" t="str">
        <f>IF(AA1715=$AA$1,MAX($X$1:X1714)+1,"")</f>
        <v/>
      </c>
      <c r="Y1715" s="50" t="str">
        <f t="shared" si="388"/>
        <v/>
      </c>
      <c r="Z1715" s="51" t="str">
        <f t="shared" si="389"/>
        <v/>
      </c>
      <c r="AA1715" s="50" t="str">
        <f t="shared" si="390"/>
        <v/>
      </c>
      <c r="AB1715" s="50" t="str">
        <f t="shared" si="391"/>
        <v/>
      </c>
      <c r="AC1715" s="51" t="str">
        <f t="shared" si="392"/>
        <v/>
      </c>
      <c r="AD1715" s="52" t="str">
        <f t="shared" si="393"/>
        <v/>
      </c>
    </row>
    <row r="1716" spans="1:30" x14ac:dyDescent="0.25">
      <c r="A1716" s="49" t="str">
        <f>IF(B1716=$Z$1,MAX($A$1:A1715)+1,"")</f>
        <v/>
      </c>
      <c r="B1716" s="51" t="s">
        <v>46</v>
      </c>
      <c r="C1716" s="51" t="s">
        <v>271</v>
      </c>
      <c r="D1716" s="64" t="s">
        <v>271</v>
      </c>
      <c r="E1716" s="64">
        <v>640417</v>
      </c>
      <c r="F1716" s="58" t="s">
        <v>34</v>
      </c>
      <c r="X1716" s="49" t="str">
        <f>IF(AA1716=$AA$1,MAX($X$1:X1715)+1,"")</f>
        <v/>
      </c>
      <c r="Y1716" s="50" t="str">
        <f t="shared" si="388"/>
        <v/>
      </c>
      <c r="Z1716" s="51" t="str">
        <f t="shared" si="389"/>
        <v/>
      </c>
      <c r="AA1716" s="50" t="str">
        <f t="shared" si="390"/>
        <v/>
      </c>
      <c r="AB1716" s="50" t="str">
        <f t="shared" si="391"/>
        <v/>
      </c>
      <c r="AC1716" s="51" t="str">
        <f t="shared" si="392"/>
        <v/>
      </c>
      <c r="AD1716" s="52" t="str">
        <f t="shared" si="393"/>
        <v/>
      </c>
    </row>
    <row r="1717" spans="1:30" x14ac:dyDescent="0.25">
      <c r="A1717" s="49" t="str">
        <f>IF(B1717=$Z$1,MAX($A$1:A1716)+1,"")</f>
        <v/>
      </c>
      <c r="B1717" s="51" t="s">
        <v>46</v>
      </c>
      <c r="C1717" s="51" t="s">
        <v>271</v>
      </c>
      <c r="D1717" s="64" t="s">
        <v>1514</v>
      </c>
      <c r="E1717" s="64">
        <v>646377</v>
      </c>
      <c r="F1717" s="58" t="s">
        <v>34</v>
      </c>
      <c r="X1717" s="49" t="str">
        <f>IF(AA1717=$AA$1,MAX($X$1:X1716)+1,"")</f>
        <v/>
      </c>
      <c r="Y1717" s="50" t="str">
        <f t="shared" si="388"/>
        <v/>
      </c>
      <c r="Z1717" s="51" t="str">
        <f t="shared" si="389"/>
        <v/>
      </c>
      <c r="AA1717" s="50" t="str">
        <f t="shared" si="390"/>
        <v/>
      </c>
      <c r="AB1717" s="50" t="str">
        <f t="shared" si="391"/>
        <v/>
      </c>
      <c r="AC1717" s="51" t="str">
        <f t="shared" si="392"/>
        <v/>
      </c>
      <c r="AD1717" s="52" t="str">
        <f t="shared" si="393"/>
        <v/>
      </c>
    </row>
    <row r="1718" spans="1:30" x14ac:dyDescent="0.25">
      <c r="A1718" s="49" t="str">
        <f>IF(B1718=$Z$1,MAX($A$1:A1717)+1,"")</f>
        <v/>
      </c>
      <c r="B1718" s="51" t="s">
        <v>46</v>
      </c>
      <c r="C1718" s="51" t="s">
        <v>271</v>
      </c>
      <c r="D1718" s="64" t="s">
        <v>1515</v>
      </c>
      <c r="E1718" s="64">
        <v>648604</v>
      </c>
      <c r="F1718" s="58" t="s">
        <v>34</v>
      </c>
      <c r="X1718" s="49" t="str">
        <f>IF(AA1718=$AA$1,MAX($X$1:X1717)+1,"")</f>
        <v/>
      </c>
      <c r="Y1718" s="50" t="str">
        <f t="shared" si="388"/>
        <v/>
      </c>
      <c r="Z1718" s="51" t="str">
        <f t="shared" si="389"/>
        <v/>
      </c>
      <c r="AA1718" s="50" t="str">
        <f t="shared" si="390"/>
        <v/>
      </c>
      <c r="AB1718" s="50" t="str">
        <f t="shared" si="391"/>
        <v/>
      </c>
      <c r="AC1718" s="51" t="str">
        <f t="shared" si="392"/>
        <v/>
      </c>
      <c r="AD1718" s="52" t="str">
        <f t="shared" si="393"/>
        <v/>
      </c>
    </row>
    <row r="1719" spans="1:30" x14ac:dyDescent="0.25">
      <c r="A1719" s="49" t="str">
        <f>IF(B1719=$Z$1,MAX($A$1:A1718)+1,"")</f>
        <v/>
      </c>
      <c r="B1719" s="51" t="s">
        <v>46</v>
      </c>
      <c r="C1719" s="51" t="s">
        <v>271</v>
      </c>
      <c r="D1719" s="64" t="s">
        <v>1516</v>
      </c>
      <c r="E1719" s="64">
        <v>650480</v>
      </c>
      <c r="F1719" s="58" t="s">
        <v>34</v>
      </c>
      <c r="X1719" s="49" t="str">
        <f>IF(AA1719=$AA$1,MAX($X$1:X1718)+1,"")</f>
        <v/>
      </c>
      <c r="Y1719" s="50" t="str">
        <f t="shared" si="388"/>
        <v/>
      </c>
      <c r="Z1719" s="51" t="str">
        <f t="shared" si="389"/>
        <v/>
      </c>
      <c r="AA1719" s="50" t="str">
        <f t="shared" si="390"/>
        <v/>
      </c>
      <c r="AB1719" s="50" t="str">
        <f t="shared" si="391"/>
        <v/>
      </c>
      <c r="AC1719" s="51" t="str">
        <f t="shared" si="392"/>
        <v/>
      </c>
      <c r="AD1719" s="52" t="str">
        <f t="shared" si="393"/>
        <v/>
      </c>
    </row>
    <row r="1720" spans="1:30" x14ac:dyDescent="0.25">
      <c r="A1720" s="49" t="str">
        <f>IF(B1720=$Z$1,MAX($A$1:A1719)+1,"")</f>
        <v/>
      </c>
      <c r="B1720" s="51" t="s">
        <v>46</v>
      </c>
      <c r="C1720" s="51" t="s">
        <v>271</v>
      </c>
      <c r="D1720" s="64" t="s">
        <v>1517</v>
      </c>
      <c r="E1720" s="64">
        <v>657905</v>
      </c>
      <c r="F1720" s="58" t="s">
        <v>34</v>
      </c>
      <c r="X1720" s="49" t="str">
        <f>IF(AA1720=$AA$1,MAX($X$1:X1719)+1,"")</f>
        <v/>
      </c>
      <c r="Y1720" s="50" t="str">
        <f t="shared" si="388"/>
        <v/>
      </c>
      <c r="Z1720" s="51" t="str">
        <f t="shared" si="389"/>
        <v/>
      </c>
      <c r="AA1720" s="50" t="str">
        <f t="shared" si="390"/>
        <v/>
      </c>
      <c r="AB1720" s="50" t="str">
        <f t="shared" si="391"/>
        <v/>
      </c>
      <c r="AC1720" s="51" t="str">
        <f t="shared" si="392"/>
        <v/>
      </c>
      <c r="AD1720" s="52" t="str">
        <f t="shared" si="393"/>
        <v/>
      </c>
    </row>
    <row r="1721" spans="1:30" x14ac:dyDescent="0.25">
      <c r="A1721" s="49" t="str">
        <f>IF(B1721=$Z$1,MAX($A$1:A1720)+1,"")</f>
        <v/>
      </c>
      <c r="B1721" s="51" t="s">
        <v>46</v>
      </c>
      <c r="C1721" s="51" t="s">
        <v>271</v>
      </c>
      <c r="D1721" s="64" t="s">
        <v>1518</v>
      </c>
      <c r="E1721" s="64">
        <v>659509</v>
      </c>
      <c r="F1721" s="58" t="s">
        <v>34</v>
      </c>
      <c r="X1721" s="49" t="str">
        <f>IF(AA1721=$AA$1,MAX($X$1:X1720)+1,"")</f>
        <v/>
      </c>
      <c r="Y1721" s="50" t="str">
        <f t="shared" si="388"/>
        <v/>
      </c>
      <c r="Z1721" s="51" t="str">
        <f t="shared" si="389"/>
        <v/>
      </c>
      <c r="AA1721" s="50" t="str">
        <f t="shared" si="390"/>
        <v/>
      </c>
      <c r="AB1721" s="50" t="str">
        <f t="shared" si="391"/>
        <v/>
      </c>
      <c r="AC1721" s="51" t="str">
        <f t="shared" si="392"/>
        <v/>
      </c>
      <c r="AD1721" s="52" t="str">
        <f t="shared" si="393"/>
        <v/>
      </c>
    </row>
    <row r="1722" spans="1:30" x14ac:dyDescent="0.25">
      <c r="A1722" s="49" t="str">
        <f>IF(B1722=$Z$1,MAX($A$1:A1721)+1,"")</f>
        <v/>
      </c>
      <c r="B1722" s="51" t="s">
        <v>46</v>
      </c>
      <c r="C1722" s="51" t="s">
        <v>271</v>
      </c>
      <c r="D1722" s="64" t="s">
        <v>1519</v>
      </c>
      <c r="E1722" s="64">
        <v>661490</v>
      </c>
      <c r="F1722" s="58" t="s">
        <v>34</v>
      </c>
      <c r="X1722" s="49" t="str">
        <f>IF(AA1722=$AA$1,MAX($X$1:X1721)+1,"")</f>
        <v/>
      </c>
      <c r="Y1722" s="50" t="str">
        <f t="shared" si="388"/>
        <v/>
      </c>
      <c r="Z1722" s="51" t="str">
        <f t="shared" si="389"/>
        <v/>
      </c>
      <c r="AA1722" s="50" t="str">
        <f t="shared" si="390"/>
        <v/>
      </c>
      <c r="AB1722" s="50" t="str">
        <f t="shared" si="391"/>
        <v/>
      </c>
      <c r="AC1722" s="51" t="str">
        <f t="shared" si="392"/>
        <v/>
      </c>
      <c r="AD1722" s="52" t="str">
        <f t="shared" si="393"/>
        <v/>
      </c>
    </row>
    <row r="1723" spans="1:30" x14ac:dyDescent="0.25">
      <c r="A1723" s="49" t="str">
        <f>IF(B1723=$Z$1,MAX($A$1:A1722)+1,"")</f>
        <v/>
      </c>
      <c r="B1723" s="51" t="s">
        <v>46</v>
      </c>
      <c r="C1723" s="51" t="s">
        <v>271</v>
      </c>
      <c r="D1723" s="64" t="s">
        <v>1520</v>
      </c>
      <c r="E1723" s="64">
        <v>663263</v>
      </c>
      <c r="F1723" s="58" t="s">
        <v>34</v>
      </c>
      <c r="X1723" s="49" t="str">
        <f>IF(AA1723=$AA$1,MAX($X$1:X1722)+1,"")</f>
        <v/>
      </c>
      <c r="Y1723" s="50" t="str">
        <f t="shared" si="388"/>
        <v/>
      </c>
      <c r="Z1723" s="51" t="str">
        <f t="shared" si="389"/>
        <v/>
      </c>
      <c r="AA1723" s="50" t="str">
        <f t="shared" si="390"/>
        <v/>
      </c>
      <c r="AB1723" s="50" t="str">
        <f t="shared" si="391"/>
        <v/>
      </c>
      <c r="AC1723" s="51" t="str">
        <f t="shared" si="392"/>
        <v/>
      </c>
      <c r="AD1723" s="52" t="str">
        <f t="shared" si="393"/>
        <v/>
      </c>
    </row>
    <row r="1724" spans="1:30" x14ac:dyDescent="0.25">
      <c r="A1724" s="49" t="str">
        <f>IF(B1724=$Z$1,MAX($A$1:A1723)+1,"")</f>
        <v/>
      </c>
      <c r="B1724" s="51" t="s">
        <v>46</v>
      </c>
      <c r="C1724" s="51" t="s">
        <v>271</v>
      </c>
      <c r="D1724" s="64" t="s">
        <v>1521</v>
      </c>
      <c r="E1724" s="64">
        <v>664774</v>
      </c>
      <c r="F1724" s="58" t="s">
        <v>34</v>
      </c>
      <c r="X1724" s="49" t="str">
        <f>IF(AA1724=$AA$1,MAX($X$1:X1723)+1,"")</f>
        <v/>
      </c>
      <c r="Y1724" s="50" t="str">
        <f t="shared" si="388"/>
        <v/>
      </c>
      <c r="Z1724" s="51" t="str">
        <f t="shared" si="389"/>
        <v/>
      </c>
      <c r="AA1724" s="50" t="str">
        <f t="shared" si="390"/>
        <v/>
      </c>
      <c r="AB1724" s="50" t="str">
        <f t="shared" si="391"/>
        <v/>
      </c>
      <c r="AC1724" s="51" t="str">
        <f t="shared" si="392"/>
        <v/>
      </c>
      <c r="AD1724" s="52" t="str">
        <f t="shared" si="393"/>
        <v/>
      </c>
    </row>
    <row r="1725" spans="1:30" x14ac:dyDescent="0.25">
      <c r="A1725" s="49" t="str">
        <f>IF(B1725=$Z$1,MAX($A$1:A1724)+1,"")</f>
        <v/>
      </c>
      <c r="B1725" s="51" t="s">
        <v>46</v>
      </c>
      <c r="C1725" s="51" t="s">
        <v>271</v>
      </c>
      <c r="D1725" s="64" t="s">
        <v>1522</v>
      </c>
      <c r="E1725" s="64">
        <v>666840</v>
      </c>
      <c r="F1725" s="58" t="s">
        <v>34</v>
      </c>
      <c r="X1725" s="49" t="str">
        <f>IF(AA1725=$AA$1,MAX($X$1:X1724)+1,"")</f>
        <v/>
      </c>
      <c r="Y1725" s="50" t="str">
        <f t="shared" si="388"/>
        <v/>
      </c>
      <c r="Z1725" s="51" t="str">
        <f t="shared" si="389"/>
        <v/>
      </c>
      <c r="AA1725" s="50" t="str">
        <f t="shared" si="390"/>
        <v/>
      </c>
      <c r="AB1725" s="50" t="str">
        <f t="shared" si="391"/>
        <v/>
      </c>
      <c r="AC1725" s="51" t="str">
        <f t="shared" si="392"/>
        <v/>
      </c>
      <c r="AD1725" s="52" t="str">
        <f t="shared" si="393"/>
        <v/>
      </c>
    </row>
    <row r="1726" spans="1:30" x14ac:dyDescent="0.25">
      <c r="A1726" s="49" t="str">
        <f>IF(B1726=$Z$1,MAX($A$1:A1725)+1,"")</f>
        <v/>
      </c>
      <c r="B1726" s="51" t="s">
        <v>46</v>
      </c>
      <c r="C1726" s="51" t="s">
        <v>271</v>
      </c>
      <c r="D1726" s="64" t="s">
        <v>1523</v>
      </c>
      <c r="E1726" s="64">
        <v>670316</v>
      </c>
      <c r="F1726" s="58" t="s">
        <v>34</v>
      </c>
      <c r="X1726" s="49" t="str">
        <f>IF(AA1726=$AA$1,MAX($X$1:X1725)+1,"")</f>
        <v/>
      </c>
      <c r="Y1726" s="50" t="str">
        <f t="shared" si="388"/>
        <v/>
      </c>
      <c r="Z1726" s="51" t="str">
        <f t="shared" si="389"/>
        <v/>
      </c>
      <c r="AA1726" s="50" t="str">
        <f t="shared" si="390"/>
        <v/>
      </c>
      <c r="AB1726" s="50" t="str">
        <f t="shared" si="391"/>
        <v/>
      </c>
      <c r="AC1726" s="51" t="str">
        <f t="shared" si="392"/>
        <v/>
      </c>
      <c r="AD1726" s="52" t="str">
        <f t="shared" si="393"/>
        <v/>
      </c>
    </row>
    <row r="1727" spans="1:30" x14ac:dyDescent="0.25">
      <c r="A1727" s="49" t="str">
        <f>IF(B1727=$Z$1,MAX($A$1:A1726)+1,"")</f>
        <v/>
      </c>
      <c r="B1727" s="51" t="s">
        <v>46</v>
      </c>
      <c r="C1727" s="51" t="s">
        <v>271</v>
      </c>
      <c r="D1727" s="64" t="s">
        <v>272</v>
      </c>
      <c r="E1727" s="64">
        <v>671959</v>
      </c>
      <c r="F1727" s="58" t="s">
        <v>34</v>
      </c>
      <c r="X1727" s="49" t="str">
        <f>IF(AA1727=$AA$1,MAX($X$1:X1726)+1,"")</f>
        <v/>
      </c>
      <c r="Y1727" s="50" t="str">
        <f t="shared" si="388"/>
        <v/>
      </c>
      <c r="Z1727" s="51" t="str">
        <f t="shared" si="389"/>
        <v/>
      </c>
      <c r="AA1727" s="50" t="str">
        <f t="shared" si="390"/>
        <v/>
      </c>
      <c r="AB1727" s="50" t="str">
        <f t="shared" si="391"/>
        <v/>
      </c>
      <c r="AC1727" s="51" t="str">
        <f t="shared" si="392"/>
        <v/>
      </c>
      <c r="AD1727" s="52" t="str">
        <f t="shared" si="393"/>
        <v/>
      </c>
    </row>
    <row r="1728" spans="1:30" x14ac:dyDescent="0.25">
      <c r="A1728" s="49" t="str">
        <f>IF(B1728=$Z$1,MAX($A$1:A1727)+1,"")</f>
        <v/>
      </c>
      <c r="B1728" s="51" t="s">
        <v>46</v>
      </c>
      <c r="C1728" s="51" t="s">
        <v>271</v>
      </c>
      <c r="D1728" s="64" t="s">
        <v>1524</v>
      </c>
      <c r="E1728" s="64">
        <v>678058</v>
      </c>
      <c r="F1728" s="58" t="s">
        <v>34</v>
      </c>
      <c r="X1728" s="49" t="str">
        <f>IF(AA1728=$AA$1,MAX($X$1:X1727)+1,"")</f>
        <v/>
      </c>
      <c r="Y1728" s="50" t="str">
        <f t="shared" si="388"/>
        <v/>
      </c>
      <c r="Z1728" s="51" t="str">
        <f t="shared" si="389"/>
        <v/>
      </c>
      <c r="AA1728" s="50" t="str">
        <f t="shared" si="390"/>
        <v/>
      </c>
      <c r="AB1728" s="50" t="str">
        <f t="shared" si="391"/>
        <v/>
      </c>
      <c r="AC1728" s="51" t="str">
        <f t="shared" si="392"/>
        <v/>
      </c>
      <c r="AD1728" s="52" t="str">
        <f t="shared" si="393"/>
        <v/>
      </c>
    </row>
    <row r="1729" spans="1:30" x14ac:dyDescent="0.25">
      <c r="A1729" s="49" t="str">
        <f>IF(B1729=$Z$1,MAX($A$1:A1728)+1,"")</f>
        <v/>
      </c>
      <c r="B1729" s="51" t="s">
        <v>46</v>
      </c>
      <c r="C1729" s="51" t="s">
        <v>271</v>
      </c>
      <c r="D1729" s="64" t="s">
        <v>1525</v>
      </c>
      <c r="E1729" s="64">
        <v>678431</v>
      </c>
      <c r="F1729" s="58" t="s">
        <v>34</v>
      </c>
      <c r="X1729" s="49" t="str">
        <f>IF(AA1729=$AA$1,MAX($X$1:X1728)+1,"")</f>
        <v/>
      </c>
      <c r="Y1729" s="50" t="str">
        <f t="shared" si="388"/>
        <v/>
      </c>
      <c r="Z1729" s="51" t="str">
        <f t="shared" si="389"/>
        <v/>
      </c>
      <c r="AA1729" s="50" t="str">
        <f t="shared" si="390"/>
        <v/>
      </c>
      <c r="AB1729" s="50" t="str">
        <f t="shared" si="391"/>
        <v/>
      </c>
      <c r="AC1729" s="51" t="str">
        <f t="shared" si="392"/>
        <v/>
      </c>
      <c r="AD1729" s="52" t="str">
        <f t="shared" si="393"/>
        <v/>
      </c>
    </row>
    <row r="1730" spans="1:30" x14ac:dyDescent="0.25">
      <c r="A1730" s="49" t="str">
        <f>IF(B1730=$Z$1,MAX($A$1:A1729)+1,"")</f>
        <v/>
      </c>
      <c r="B1730" s="51" t="s">
        <v>46</v>
      </c>
      <c r="C1730" s="51" t="s">
        <v>271</v>
      </c>
      <c r="D1730" s="64" t="s">
        <v>1526</v>
      </c>
      <c r="E1730" s="64">
        <v>678856</v>
      </c>
      <c r="F1730" s="58" t="s">
        <v>34</v>
      </c>
      <c r="X1730" s="49" t="str">
        <f>IF(AA1730=$AA$1,MAX($X$1:X1729)+1,"")</f>
        <v/>
      </c>
      <c r="Y1730" s="50" t="str">
        <f t="shared" si="388"/>
        <v/>
      </c>
      <c r="Z1730" s="51" t="str">
        <f t="shared" si="389"/>
        <v/>
      </c>
      <c r="AA1730" s="50" t="str">
        <f t="shared" si="390"/>
        <v/>
      </c>
      <c r="AB1730" s="50" t="str">
        <f t="shared" si="391"/>
        <v/>
      </c>
      <c r="AC1730" s="51" t="str">
        <f t="shared" si="392"/>
        <v/>
      </c>
      <c r="AD1730" s="52" t="str">
        <f t="shared" si="393"/>
        <v/>
      </c>
    </row>
    <row r="1731" spans="1:30" x14ac:dyDescent="0.25">
      <c r="A1731" s="49" t="str">
        <f>IF(B1731=$Z$1,MAX($A$1:A1730)+1,"")</f>
        <v/>
      </c>
      <c r="B1731" s="51" t="s">
        <v>46</v>
      </c>
      <c r="C1731" s="51" t="s">
        <v>271</v>
      </c>
      <c r="D1731" s="64" t="s">
        <v>1527</v>
      </c>
      <c r="E1731" s="64">
        <v>687642</v>
      </c>
      <c r="F1731" s="58" t="s">
        <v>34</v>
      </c>
      <c r="X1731" s="49" t="str">
        <f>IF(AA1731=$AA$1,MAX($X$1:X1730)+1,"")</f>
        <v/>
      </c>
      <c r="Y1731" s="50" t="str">
        <f t="shared" si="388"/>
        <v/>
      </c>
      <c r="Z1731" s="51" t="str">
        <f t="shared" si="389"/>
        <v/>
      </c>
      <c r="AA1731" s="50" t="str">
        <f t="shared" si="390"/>
        <v/>
      </c>
      <c r="AB1731" s="50" t="str">
        <f t="shared" si="391"/>
        <v/>
      </c>
      <c r="AC1731" s="51" t="str">
        <f t="shared" si="392"/>
        <v/>
      </c>
      <c r="AD1731" s="52" t="str">
        <f t="shared" si="393"/>
        <v/>
      </c>
    </row>
    <row r="1732" spans="1:30" x14ac:dyDescent="0.25">
      <c r="A1732" s="49" t="str">
        <f>IF(B1732=$Z$1,MAX($A$1:A1731)+1,"")</f>
        <v/>
      </c>
      <c r="B1732" s="51" t="s">
        <v>46</v>
      </c>
      <c r="C1732" s="51" t="s">
        <v>271</v>
      </c>
      <c r="D1732" s="64" t="s">
        <v>1528</v>
      </c>
      <c r="E1732" s="64">
        <v>689343</v>
      </c>
      <c r="F1732" s="58" t="s">
        <v>34</v>
      </c>
      <c r="X1732" s="49" t="str">
        <f>IF(AA1732=$AA$1,MAX($X$1:X1731)+1,"")</f>
        <v/>
      </c>
      <c r="Y1732" s="50" t="str">
        <f t="shared" si="388"/>
        <v/>
      </c>
      <c r="Z1732" s="51" t="str">
        <f t="shared" si="389"/>
        <v/>
      </c>
      <c r="AA1732" s="50" t="str">
        <f t="shared" si="390"/>
        <v/>
      </c>
      <c r="AB1732" s="50" t="str">
        <f t="shared" si="391"/>
        <v/>
      </c>
      <c r="AC1732" s="51" t="str">
        <f t="shared" si="392"/>
        <v/>
      </c>
      <c r="AD1732" s="52" t="str">
        <f t="shared" si="393"/>
        <v/>
      </c>
    </row>
    <row r="1733" spans="1:30" x14ac:dyDescent="0.25">
      <c r="A1733" s="49" t="str">
        <f>IF(B1733=$Z$1,MAX($A$1:A1732)+1,"")</f>
        <v/>
      </c>
      <c r="B1733" s="51" t="s">
        <v>46</v>
      </c>
      <c r="C1733" s="51" t="s">
        <v>271</v>
      </c>
      <c r="D1733" s="64" t="s">
        <v>1529</v>
      </c>
      <c r="E1733" s="64">
        <v>690422</v>
      </c>
      <c r="F1733" s="58" t="s">
        <v>34</v>
      </c>
      <c r="X1733" s="49" t="str">
        <f>IF(AA1733=$AA$1,MAX($X$1:X1732)+1,"")</f>
        <v/>
      </c>
      <c r="Y1733" s="50" t="str">
        <f t="shared" si="388"/>
        <v/>
      </c>
      <c r="Z1733" s="51" t="str">
        <f t="shared" si="389"/>
        <v/>
      </c>
      <c r="AA1733" s="50" t="str">
        <f t="shared" si="390"/>
        <v/>
      </c>
      <c r="AB1733" s="50" t="str">
        <f t="shared" si="391"/>
        <v/>
      </c>
      <c r="AC1733" s="51" t="str">
        <f t="shared" si="392"/>
        <v/>
      </c>
      <c r="AD1733" s="52" t="str">
        <f t="shared" si="393"/>
        <v/>
      </c>
    </row>
    <row r="1734" spans="1:30" x14ac:dyDescent="0.25">
      <c r="A1734" s="49" t="str">
        <f>IF(B1734=$Z$1,MAX($A$1:A1733)+1,"")</f>
        <v/>
      </c>
      <c r="B1734" s="51" t="s">
        <v>46</v>
      </c>
      <c r="C1734" s="51" t="s">
        <v>271</v>
      </c>
      <c r="D1734" s="64" t="s">
        <v>1530</v>
      </c>
      <c r="E1734" s="64">
        <v>694142</v>
      </c>
      <c r="F1734" s="58" t="s">
        <v>34</v>
      </c>
      <c r="X1734" s="49" t="str">
        <f>IF(AA1734=$AA$1,MAX($X$1:X1733)+1,"")</f>
        <v/>
      </c>
      <c r="Y1734" s="50" t="str">
        <f t="shared" si="388"/>
        <v/>
      </c>
      <c r="Z1734" s="51" t="str">
        <f t="shared" si="389"/>
        <v/>
      </c>
      <c r="AA1734" s="50" t="str">
        <f t="shared" si="390"/>
        <v/>
      </c>
      <c r="AB1734" s="50" t="str">
        <f t="shared" si="391"/>
        <v/>
      </c>
      <c r="AC1734" s="51" t="str">
        <f t="shared" si="392"/>
        <v/>
      </c>
      <c r="AD1734" s="52" t="str">
        <f t="shared" si="393"/>
        <v/>
      </c>
    </row>
    <row r="1735" spans="1:30" x14ac:dyDescent="0.25">
      <c r="A1735" s="49" t="str">
        <f>IF(B1735=$Z$1,MAX($A$1:A1734)+1,"")</f>
        <v/>
      </c>
      <c r="B1735" s="51" t="s">
        <v>46</v>
      </c>
      <c r="C1735" s="51" t="s">
        <v>271</v>
      </c>
      <c r="D1735" s="64" t="s">
        <v>1531</v>
      </c>
      <c r="E1735" s="64">
        <v>695157</v>
      </c>
      <c r="F1735" s="58" t="s">
        <v>34</v>
      </c>
      <c r="X1735" s="49" t="str">
        <f>IF(AA1735=$AA$1,MAX($X$1:X1734)+1,"")</f>
        <v/>
      </c>
      <c r="Y1735" s="50" t="str">
        <f t="shared" si="388"/>
        <v/>
      </c>
      <c r="Z1735" s="51" t="str">
        <f t="shared" si="389"/>
        <v/>
      </c>
      <c r="AA1735" s="50" t="str">
        <f t="shared" si="390"/>
        <v/>
      </c>
      <c r="AB1735" s="50" t="str">
        <f t="shared" si="391"/>
        <v/>
      </c>
      <c r="AC1735" s="51" t="str">
        <f t="shared" si="392"/>
        <v/>
      </c>
      <c r="AD1735" s="52" t="str">
        <f t="shared" si="393"/>
        <v/>
      </c>
    </row>
    <row r="1736" spans="1:30" x14ac:dyDescent="0.25">
      <c r="A1736" s="49" t="str">
        <f>IF(B1736=$Z$1,MAX($A$1:A1735)+1,"")</f>
        <v/>
      </c>
      <c r="B1736" s="51" t="s">
        <v>46</v>
      </c>
      <c r="C1736" s="51" t="s">
        <v>271</v>
      </c>
      <c r="D1736" s="64" t="s">
        <v>1532</v>
      </c>
      <c r="E1736" s="64">
        <v>698521</v>
      </c>
      <c r="F1736" s="58" t="s">
        <v>34</v>
      </c>
      <c r="X1736" s="49" t="str">
        <f>IF(AA1736=$AA$1,MAX($X$1:X1735)+1,"")</f>
        <v/>
      </c>
      <c r="Y1736" s="50" t="str">
        <f t="shared" si="388"/>
        <v/>
      </c>
      <c r="Z1736" s="51" t="str">
        <f t="shared" si="389"/>
        <v/>
      </c>
      <c r="AA1736" s="50" t="str">
        <f t="shared" si="390"/>
        <v/>
      </c>
      <c r="AB1736" s="50" t="str">
        <f t="shared" si="391"/>
        <v/>
      </c>
      <c r="AC1736" s="51" t="str">
        <f t="shared" si="392"/>
        <v/>
      </c>
      <c r="AD1736" s="52" t="str">
        <f t="shared" si="393"/>
        <v/>
      </c>
    </row>
    <row r="1737" spans="1:30" x14ac:dyDescent="0.25">
      <c r="A1737" s="49" t="str">
        <f>IF(B1737=$Z$1,MAX($A$1:A1736)+1,"")</f>
        <v/>
      </c>
      <c r="B1737" s="51" t="s">
        <v>46</v>
      </c>
      <c r="C1737" s="51" t="s">
        <v>271</v>
      </c>
      <c r="D1737" s="64" t="s">
        <v>1533</v>
      </c>
      <c r="E1737" s="64">
        <v>699969</v>
      </c>
      <c r="F1737" s="58" t="s">
        <v>34</v>
      </c>
      <c r="X1737" s="49" t="str">
        <f>IF(AA1737=$AA$1,MAX($X$1:X1736)+1,"")</f>
        <v/>
      </c>
      <c r="Y1737" s="50" t="str">
        <f t="shared" si="388"/>
        <v/>
      </c>
      <c r="Z1737" s="51" t="str">
        <f t="shared" si="389"/>
        <v/>
      </c>
      <c r="AA1737" s="50" t="str">
        <f t="shared" si="390"/>
        <v/>
      </c>
      <c r="AB1737" s="50" t="str">
        <f t="shared" si="391"/>
        <v/>
      </c>
      <c r="AC1737" s="51" t="str">
        <f t="shared" si="392"/>
        <v/>
      </c>
      <c r="AD1737" s="52" t="str">
        <f t="shared" si="393"/>
        <v/>
      </c>
    </row>
    <row r="1738" spans="1:30" x14ac:dyDescent="0.25">
      <c r="A1738" s="49" t="str">
        <f>IF(B1738=$Z$1,MAX($A$1:A1737)+1,"")</f>
        <v/>
      </c>
      <c r="B1738" s="51" t="s">
        <v>46</v>
      </c>
      <c r="C1738" s="51" t="s">
        <v>271</v>
      </c>
      <c r="D1738" s="64" t="s">
        <v>1534</v>
      </c>
      <c r="E1738" s="64">
        <v>701653</v>
      </c>
      <c r="F1738" s="58" t="s">
        <v>34</v>
      </c>
      <c r="X1738" s="49" t="str">
        <f>IF(AA1738=$AA$1,MAX($X$1:X1737)+1,"")</f>
        <v/>
      </c>
      <c r="Y1738" s="50" t="str">
        <f t="shared" si="388"/>
        <v/>
      </c>
      <c r="Z1738" s="51" t="str">
        <f t="shared" si="389"/>
        <v/>
      </c>
      <c r="AA1738" s="50" t="str">
        <f t="shared" si="390"/>
        <v/>
      </c>
      <c r="AB1738" s="50" t="str">
        <f t="shared" si="391"/>
        <v/>
      </c>
      <c r="AC1738" s="51" t="str">
        <f t="shared" si="392"/>
        <v/>
      </c>
      <c r="AD1738" s="52" t="str">
        <f t="shared" si="393"/>
        <v/>
      </c>
    </row>
    <row r="1739" spans="1:30" x14ac:dyDescent="0.25">
      <c r="A1739" s="49" t="str">
        <f>IF(B1739=$Z$1,MAX($A$1:A1738)+1,"")</f>
        <v/>
      </c>
      <c r="B1739" s="51" t="s">
        <v>46</v>
      </c>
      <c r="C1739" s="51" t="s">
        <v>271</v>
      </c>
      <c r="D1739" s="64" t="s">
        <v>1535</v>
      </c>
      <c r="E1739" s="64">
        <v>703362</v>
      </c>
      <c r="F1739" s="58" t="s">
        <v>34</v>
      </c>
      <c r="X1739" s="49" t="str">
        <f>IF(AA1739=$AA$1,MAX($X$1:X1738)+1,"")</f>
        <v/>
      </c>
      <c r="Y1739" s="50" t="str">
        <f t="shared" si="388"/>
        <v/>
      </c>
      <c r="Z1739" s="51" t="str">
        <f t="shared" si="389"/>
        <v/>
      </c>
      <c r="AA1739" s="50" t="str">
        <f t="shared" si="390"/>
        <v/>
      </c>
      <c r="AB1739" s="50" t="str">
        <f t="shared" si="391"/>
        <v/>
      </c>
      <c r="AC1739" s="51" t="str">
        <f t="shared" si="392"/>
        <v/>
      </c>
      <c r="AD1739" s="52" t="str">
        <f t="shared" si="393"/>
        <v/>
      </c>
    </row>
    <row r="1740" spans="1:30" x14ac:dyDescent="0.25">
      <c r="A1740" s="49" t="str">
        <f>IF(B1740=$Z$1,MAX($A$1:A1739)+1,"")</f>
        <v/>
      </c>
      <c r="B1740" s="51" t="s">
        <v>46</v>
      </c>
      <c r="C1740" s="51" t="s">
        <v>271</v>
      </c>
      <c r="D1740" s="64" t="s">
        <v>1536</v>
      </c>
      <c r="E1740" s="64">
        <v>707856</v>
      </c>
      <c r="F1740" s="58" t="s">
        <v>34</v>
      </c>
      <c r="X1740" s="49" t="str">
        <f>IF(AA1740=$AA$1,MAX($X$1:X1739)+1,"")</f>
        <v/>
      </c>
      <c r="Y1740" s="50" t="str">
        <f t="shared" si="388"/>
        <v/>
      </c>
      <c r="Z1740" s="51" t="str">
        <f t="shared" si="389"/>
        <v/>
      </c>
      <c r="AA1740" s="50" t="str">
        <f t="shared" si="390"/>
        <v/>
      </c>
      <c r="AB1740" s="50" t="str">
        <f t="shared" si="391"/>
        <v/>
      </c>
      <c r="AC1740" s="51" t="str">
        <f t="shared" si="392"/>
        <v/>
      </c>
      <c r="AD1740" s="52" t="str">
        <f t="shared" si="393"/>
        <v/>
      </c>
    </row>
    <row r="1741" spans="1:30" x14ac:dyDescent="0.25">
      <c r="A1741" s="49" t="str">
        <f>IF(B1741=$Z$1,MAX($A$1:A1740)+1,"")</f>
        <v/>
      </c>
      <c r="B1741" s="51" t="s">
        <v>46</v>
      </c>
      <c r="C1741" s="51" t="s">
        <v>271</v>
      </c>
      <c r="D1741" s="64" t="s">
        <v>1134</v>
      </c>
      <c r="E1741" s="64">
        <v>716111</v>
      </c>
      <c r="F1741" s="58" t="s">
        <v>34</v>
      </c>
      <c r="X1741" s="49" t="str">
        <f>IF(AA1741=$AA$1,MAX($X$1:X1740)+1,"")</f>
        <v/>
      </c>
      <c r="Y1741" s="50" t="str">
        <f t="shared" si="388"/>
        <v/>
      </c>
      <c r="Z1741" s="51" t="str">
        <f t="shared" si="389"/>
        <v/>
      </c>
      <c r="AA1741" s="50" t="str">
        <f t="shared" si="390"/>
        <v/>
      </c>
      <c r="AB1741" s="50" t="str">
        <f t="shared" si="391"/>
        <v/>
      </c>
      <c r="AC1741" s="51" t="str">
        <f t="shared" si="392"/>
        <v/>
      </c>
      <c r="AD1741" s="52" t="str">
        <f t="shared" si="393"/>
        <v/>
      </c>
    </row>
    <row r="1742" spans="1:30" x14ac:dyDescent="0.25">
      <c r="A1742" s="49" t="str">
        <f>IF(B1742=$Z$1,MAX($A$1:A1741)+1,"")</f>
        <v/>
      </c>
      <c r="B1742" s="51" t="s">
        <v>46</v>
      </c>
      <c r="C1742" s="51" t="s">
        <v>271</v>
      </c>
      <c r="D1742" s="64" t="s">
        <v>1537</v>
      </c>
      <c r="E1742" s="64">
        <v>719773</v>
      </c>
      <c r="F1742" s="58" t="s">
        <v>34</v>
      </c>
      <c r="X1742" s="49" t="str">
        <f>IF(AA1742=$AA$1,MAX($X$1:X1741)+1,"")</f>
        <v/>
      </c>
      <c r="Y1742" s="50" t="str">
        <f t="shared" si="388"/>
        <v/>
      </c>
      <c r="Z1742" s="51" t="str">
        <f t="shared" si="389"/>
        <v/>
      </c>
      <c r="AA1742" s="50" t="str">
        <f t="shared" si="390"/>
        <v/>
      </c>
      <c r="AB1742" s="50" t="str">
        <f t="shared" si="391"/>
        <v/>
      </c>
      <c r="AC1742" s="51" t="str">
        <f t="shared" si="392"/>
        <v/>
      </c>
      <c r="AD1742" s="52" t="str">
        <f t="shared" si="393"/>
        <v/>
      </c>
    </row>
    <row r="1743" spans="1:30" x14ac:dyDescent="0.25">
      <c r="A1743" s="49" t="str">
        <f>IF(B1743=$Z$1,MAX($A$1:A1742)+1,"")</f>
        <v/>
      </c>
      <c r="B1743" s="51" t="s">
        <v>46</v>
      </c>
      <c r="C1743" s="51" t="s">
        <v>271</v>
      </c>
      <c r="D1743" s="64" t="s">
        <v>1538</v>
      </c>
      <c r="E1743" s="64">
        <v>734021</v>
      </c>
      <c r="F1743" s="58" t="s">
        <v>34</v>
      </c>
      <c r="X1743" s="49" t="str">
        <f>IF(AA1743=$AA$1,MAX($X$1:X1742)+1,"")</f>
        <v/>
      </c>
      <c r="Y1743" s="50" t="str">
        <f t="shared" si="388"/>
        <v/>
      </c>
      <c r="Z1743" s="51" t="str">
        <f t="shared" si="389"/>
        <v/>
      </c>
      <c r="AA1743" s="50" t="str">
        <f t="shared" si="390"/>
        <v/>
      </c>
      <c r="AB1743" s="50" t="str">
        <f t="shared" si="391"/>
        <v/>
      </c>
      <c r="AC1743" s="51" t="str">
        <f t="shared" si="392"/>
        <v/>
      </c>
      <c r="AD1743" s="52" t="str">
        <f t="shared" si="393"/>
        <v/>
      </c>
    </row>
    <row r="1744" spans="1:30" x14ac:dyDescent="0.25">
      <c r="A1744" s="49" t="str">
        <f>IF(B1744=$Z$1,MAX($A$1:A1743)+1,"")</f>
        <v/>
      </c>
      <c r="B1744" s="51" t="s">
        <v>46</v>
      </c>
      <c r="C1744" s="51" t="s">
        <v>271</v>
      </c>
      <c r="D1744" s="64" t="s">
        <v>1539</v>
      </c>
      <c r="E1744" s="64">
        <v>737461</v>
      </c>
      <c r="F1744" s="58" t="s">
        <v>34</v>
      </c>
      <c r="X1744" s="49" t="str">
        <f>IF(AA1744=$AA$1,MAX($X$1:X1743)+1,"")</f>
        <v/>
      </c>
      <c r="Y1744" s="50" t="str">
        <f t="shared" si="388"/>
        <v/>
      </c>
      <c r="Z1744" s="51" t="str">
        <f t="shared" si="389"/>
        <v/>
      </c>
      <c r="AA1744" s="50" t="str">
        <f t="shared" si="390"/>
        <v/>
      </c>
      <c r="AB1744" s="50" t="str">
        <f t="shared" si="391"/>
        <v/>
      </c>
      <c r="AC1744" s="51" t="str">
        <f t="shared" si="392"/>
        <v/>
      </c>
      <c r="AD1744" s="52" t="str">
        <f t="shared" si="393"/>
        <v/>
      </c>
    </row>
    <row r="1745" spans="1:30" x14ac:dyDescent="0.25">
      <c r="A1745" s="49" t="str">
        <f>IF(B1745=$Z$1,MAX($A$1:A1744)+1,"")</f>
        <v/>
      </c>
      <c r="B1745" s="51" t="s">
        <v>46</v>
      </c>
      <c r="C1745" s="51" t="s">
        <v>271</v>
      </c>
      <c r="D1745" s="64" t="s">
        <v>1540</v>
      </c>
      <c r="E1745" s="64">
        <v>740381</v>
      </c>
      <c r="F1745" s="58" t="s">
        <v>34</v>
      </c>
      <c r="X1745" s="49" t="str">
        <f>IF(AA1745=$AA$1,MAX($X$1:X1744)+1,"")</f>
        <v/>
      </c>
      <c r="Y1745" s="50" t="str">
        <f t="shared" si="388"/>
        <v/>
      </c>
      <c r="Z1745" s="51" t="str">
        <f t="shared" si="389"/>
        <v/>
      </c>
      <c r="AA1745" s="50" t="str">
        <f t="shared" si="390"/>
        <v/>
      </c>
      <c r="AB1745" s="50" t="str">
        <f t="shared" si="391"/>
        <v/>
      </c>
      <c r="AC1745" s="51" t="str">
        <f t="shared" si="392"/>
        <v/>
      </c>
      <c r="AD1745" s="52" t="str">
        <f t="shared" si="393"/>
        <v/>
      </c>
    </row>
    <row r="1746" spans="1:30" x14ac:dyDescent="0.25">
      <c r="A1746" s="49" t="str">
        <f>IF(B1746=$Z$1,MAX($A$1:A1745)+1,"")</f>
        <v/>
      </c>
      <c r="B1746" s="51" t="s">
        <v>46</v>
      </c>
      <c r="C1746" s="51" t="s">
        <v>271</v>
      </c>
      <c r="D1746" s="64" t="s">
        <v>1541</v>
      </c>
      <c r="E1746" s="64">
        <v>748048</v>
      </c>
      <c r="F1746" s="58" t="s">
        <v>34</v>
      </c>
      <c r="X1746" s="49" t="str">
        <f>IF(AA1746=$AA$1,MAX($X$1:X1745)+1,"")</f>
        <v/>
      </c>
      <c r="Y1746" s="50" t="str">
        <f t="shared" si="388"/>
        <v/>
      </c>
      <c r="Z1746" s="51" t="str">
        <f t="shared" si="389"/>
        <v/>
      </c>
      <c r="AA1746" s="50" t="str">
        <f t="shared" si="390"/>
        <v/>
      </c>
      <c r="AB1746" s="50" t="str">
        <f t="shared" si="391"/>
        <v/>
      </c>
      <c r="AC1746" s="51" t="str">
        <f t="shared" si="392"/>
        <v/>
      </c>
      <c r="AD1746" s="52" t="str">
        <f t="shared" si="393"/>
        <v/>
      </c>
    </row>
    <row r="1747" spans="1:30" x14ac:dyDescent="0.25">
      <c r="A1747" s="49" t="str">
        <f>IF(B1747=$Z$1,MAX($A$1:A1746)+1,"")</f>
        <v/>
      </c>
      <c r="B1747" s="51" t="s">
        <v>46</v>
      </c>
      <c r="C1747" s="51" t="s">
        <v>271</v>
      </c>
      <c r="D1747" s="64" t="s">
        <v>1542</v>
      </c>
      <c r="E1747" s="64">
        <v>748404</v>
      </c>
      <c r="F1747" s="58" t="s">
        <v>34</v>
      </c>
      <c r="X1747" s="49" t="str">
        <f>IF(AA1747=$AA$1,MAX($X$1:X1746)+1,"")</f>
        <v/>
      </c>
      <c r="Y1747" s="50" t="str">
        <f t="shared" si="388"/>
        <v/>
      </c>
      <c r="Z1747" s="51" t="str">
        <f t="shared" si="389"/>
        <v/>
      </c>
      <c r="AA1747" s="50" t="str">
        <f t="shared" si="390"/>
        <v/>
      </c>
      <c r="AB1747" s="50" t="str">
        <f t="shared" si="391"/>
        <v/>
      </c>
      <c r="AC1747" s="51" t="str">
        <f t="shared" si="392"/>
        <v/>
      </c>
      <c r="AD1747" s="52" t="str">
        <f t="shared" si="393"/>
        <v/>
      </c>
    </row>
    <row r="1748" spans="1:30" x14ac:dyDescent="0.25">
      <c r="A1748" s="49" t="str">
        <f>IF(B1748=$Z$1,MAX($A$1:A1747)+1,"")</f>
        <v/>
      </c>
      <c r="B1748" s="51" t="s">
        <v>46</v>
      </c>
      <c r="C1748" s="51" t="s">
        <v>271</v>
      </c>
      <c r="D1748" s="64" t="s">
        <v>1543</v>
      </c>
      <c r="E1748" s="64">
        <v>752151</v>
      </c>
      <c r="F1748" s="58" t="s">
        <v>34</v>
      </c>
      <c r="X1748" s="49" t="str">
        <f>IF(AA1748=$AA$1,MAX($X$1:X1747)+1,"")</f>
        <v/>
      </c>
      <c r="Y1748" s="50" t="str">
        <f t="shared" si="388"/>
        <v/>
      </c>
      <c r="Z1748" s="51" t="str">
        <f t="shared" si="389"/>
        <v/>
      </c>
      <c r="AA1748" s="50" t="str">
        <f t="shared" si="390"/>
        <v/>
      </c>
      <c r="AB1748" s="50" t="str">
        <f t="shared" si="391"/>
        <v/>
      </c>
      <c r="AC1748" s="51" t="str">
        <f t="shared" si="392"/>
        <v/>
      </c>
      <c r="AD1748" s="52" t="str">
        <f t="shared" si="393"/>
        <v/>
      </c>
    </row>
    <row r="1749" spans="1:30" x14ac:dyDescent="0.25">
      <c r="A1749" s="49" t="str">
        <f>IF(B1749=$Z$1,MAX($A$1:A1748)+1,"")</f>
        <v/>
      </c>
      <c r="B1749" s="51" t="s">
        <v>46</v>
      </c>
      <c r="C1749" s="51" t="s">
        <v>271</v>
      </c>
      <c r="D1749" s="64" t="s">
        <v>1544</v>
      </c>
      <c r="E1749" s="64">
        <v>755362</v>
      </c>
      <c r="F1749" s="58" t="s">
        <v>34</v>
      </c>
      <c r="X1749" s="49" t="str">
        <f>IF(AA1749=$AA$1,MAX($X$1:X1748)+1,"")</f>
        <v/>
      </c>
      <c r="Y1749" s="50" t="str">
        <f t="shared" si="388"/>
        <v/>
      </c>
      <c r="Z1749" s="51" t="str">
        <f t="shared" si="389"/>
        <v/>
      </c>
      <c r="AA1749" s="50" t="str">
        <f t="shared" si="390"/>
        <v/>
      </c>
      <c r="AB1749" s="50" t="str">
        <f t="shared" si="391"/>
        <v/>
      </c>
      <c r="AC1749" s="51" t="str">
        <f t="shared" si="392"/>
        <v/>
      </c>
      <c r="AD1749" s="52" t="str">
        <f t="shared" si="393"/>
        <v/>
      </c>
    </row>
    <row r="1750" spans="1:30" x14ac:dyDescent="0.25">
      <c r="A1750" s="49" t="str">
        <f>IF(B1750=$Z$1,MAX($A$1:A1749)+1,"")</f>
        <v/>
      </c>
      <c r="B1750" s="51" t="s">
        <v>46</v>
      </c>
      <c r="C1750" s="51" t="s">
        <v>271</v>
      </c>
      <c r="D1750" s="64" t="s">
        <v>1545</v>
      </c>
      <c r="E1750" s="64">
        <v>756652</v>
      </c>
      <c r="F1750" s="58" t="s">
        <v>34</v>
      </c>
      <c r="X1750" s="49" t="str">
        <f>IF(AA1750=$AA$1,MAX($X$1:X1749)+1,"")</f>
        <v/>
      </c>
      <c r="Y1750" s="50" t="str">
        <f t="shared" si="388"/>
        <v/>
      </c>
      <c r="Z1750" s="51" t="str">
        <f t="shared" si="389"/>
        <v/>
      </c>
      <c r="AA1750" s="50" t="str">
        <f t="shared" si="390"/>
        <v/>
      </c>
      <c r="AB1750" s="50" t="str">
        <f t="shared" si="391"/>
        <v/>
      </c>
      <c r="AC1750" s="51" t="str">
        <f t="shared" si="392"/>
        <v/>
      </c>
      <c r="AD1750" s="52" t="str">
        <f t="shared" si="393"/>
        <v/>
      </c>
    </row>
    <row r="1751" spans="1:30" x14ac:dyDescent="0.25">
      <c r="A1751" s="49" t="str">
        <f>IF(B1751=$Z$1,MAX($A$1:A1750)+1,"")</f>
        <v/>
      </c>
      <c r="B1751" s="51" t="s">
        <v>46</v>
      </c>
      <c r="C1751" s="51" t="s">
        <v>271</v>
      </c>
      <c r="D1751" s="64" t="s">
        <v>273</v>
      </c>
      <c r="E1751" s="64">
        <v>756865</v>
      </c>
      <c r="F1751" s="58" t="s">
        <v>34</v>
      </c>
      <c r="X1751" s="49" t="str">
        <f>IF(AA1751=$AA$1,MAX($X$1:X1750)+1,"")</f>
        <v/>
      </c>
      <c r="Y1751" s="50" t="str">
        <f t="shared" si="388"/>
        <v/>
      </c>
      <c r="Z1751" s="51" t="str">
        <f t="shared" si="389"/>
        <v/>
      </c>
      <c r="AA1751" s="50" t="str">
        <f t="shared" si="390"/>
        <v/>
      </c>
      <c r="AB1751" s="50" t="str">
        <f t="shared" si="391"/>
        <v/>
      </c>
      <c r="AC1751" s="51" t="str">
        <f t="shared" si="392"/>
        <v/>
      </c>
      <c r="AD1751" s="52" t="str">
        <f t="shared" si="393"/>
        <v/>
      </c>
    </row>
    <row r="1752" spans="1:30" x14ac:dyDescent="0.25">
      <c r="A1752" s="49" t="str">
        <f>IF(B1752=$Z$1,MAX($A$1:A1751)+1,"")</f>
        <v/>
      </c>
      <c r="B1752" s="51" t="s">
        <v>46</v>
      </c>
      <c r="C1752" s="51" t="s">
        <v>271</v>
      </c>
      <c r="D1752" s="64" t="s">
        <v>1546</v>
      </c>
      <c r="E1752" s="64">
        <v>758817</v>
      </c>
      <c r="F1752" s="58" t="s">
        <v>34</v>
      </c>
      <c r="X1752" s="49" t="str">
        <f>IF(AA1752=$AA$1,MAX($X$1:X1751)+1,"")</f>
        <v/>
      </c>
      <c r="Y1752" s="50" t="str">
        <f t="shared" si="388"/>
        <v/>
      </c>
      <c r="Z1752" s="51" t="str">
        <f t="shared" si="389"/>
        <v/>
      </c>
      <c r="AA1752" s="50" t="str">
        <f t="shared" si="390"/>
        <v/>
      </c>
      <c r="AB1752" s="50" t="str">
        <f t="shared" si="391"/>
        <v/>
      </c>
      <c r="AC1752" s="51" t="str">
        <f t="shared" si="392"/>
        <v/>
      </c>
      <c r="AD1752" s="52" t="str">
        <f t="shared" si="393"/>
        <v/>
      </c>
    </row>
    <row r="1753" spans="1:30" x14ac:dyDescent="0.25">
      <c r="A1753" s="49" t="str">
        <f>IF(B1753=$Z$1,MAX($A$1:A1752)+1,"")</f>
        <v/>
      </c>
      <c r="B1753" s="51" t="s">
        <v>46</v>
      </c>
      <c r="C1753" s="51" t="s">
        <v>271</v>
      </c>
      <c r="D1753" s="64" t="s">
        <v>1547</v>
      </c>
      <c r="E1753" s="64">
        <v>760081</v>
      </c>
      <c r="F1753" s="58" t="s">
        <v>34</v>
      </c>
      <c r="X1753" s="49" t="str">
        <f>IF(AA1753=$AA$1,MAX($X$1:X1752)+1,"")</f>
        <v/>
      </c>
      <c r="Y1753" s="50" t="str">
        <f t="shared" si="388"/>
        <v/>
      </c>
      <c r="Z1753" s="51" t="str">
        <f t="shared" si="389"/>
        <v/>
      </c>
      <c r="AA1753" s="50" t="str">
        <f t="shared" si="390"/>
        <v/>
      </c>
      <c r="AB1753" s="50" t="str">
        <f t="shared" si="391"/>
        <v/>
      </c>
      <c r="AC1753" s="51" t="str">
        <f t="shared" si="392"/>
        <v/>
      </c>
      <c r="AD1753" s="52" t="str">
        <f t="shared" si="393"/>
        <v/>
      </c>
    </row>
    <row r="1754" spans="1:30" x14ac:dyDescent="0.25">
      <c r="A1754" s="49" t="str">
        <f>IF(B1754=$Z$1,MAX($A$1:A1753)+1,"")</f>
        <v/>
      </c>
      <c r="B1754" s="51" t="s">
        <v>46</v>
      </c>
      <c r="C1754" s="51" t="s">
        <v>271</v>
      </c>
      <c r="D1754" s="64" t="s">
        <v>1548</v>
      </c>
      <c r="E1754" s="64">
        <v>760099</v>
      </c>
      <c r="F1754" s="58" t="s">
        <v>34</v>
      </c>
      <c r="X1754" s="49" t="str">
        <f>IF(AA1754=$AA$1,MAX($X$1:X1753)+1,"")</f>
        <v/>
      </c>
      <c r="Y1754" s="50" t="str">
        <f t="shared" si="388"/>
        <v/>
      </c>
      <c r="Z1754" s="51" t="str">
        <f t="shared" si="389"/>
        <v/>
      </c>
      <c r="AA1754" s="50" t="str">
        <f t="shared" si="390"/>
        <v/>
      </c>
      <c r="AB1754" s="50" t="str">
        <f t="shared" si="391"/>
        <v/>
      </c>
      <c r="AC1754" s="51" t="str">
        <f t="shared" si="392"/>
        <v/>
      </c>
      <c r="AD1754" s="52" t="str">
        <f t="shared" si="393"/>
        <v/>
      </c>
    </row>
    <row r="1755" spans="1:30" x14ac:dyDescent="0.25">
      <c r="A1755" s="49" t="str">
        <f>IF(B1755=$Z$1,MAX($A$1:A1754)+1,"")</f>
        <v/>
      </c>
      <c r="B1755" s="51" t="s">
        <v>46</v>
      </c>
      <c r="C1755" s="51" t="s">
        <v>271</v>
      </c>
      <c r="D1755" s="64" t="s">
        <v>1549</v>
      </c>
      <c r="E1755" s="64">
        <v>762059</v>
      </c>
      <c r="F1755" s="58" t="s">
        <v>34</v>
      </c>
      <c r="X1755" s="49" t="str">
        <f>IF(AA1755=$AA$1,MAX($X$1:X1754)+1,"")</f>
        <v/>
      </c>
      <c r="Y1755" s="50" t="str">
        <f t="shared" si="388"/>
        <v/>
      </c>
      <c r="Z1755" s="51" t="str">
        <f t="shared" si="389"/>
        <v/>
      </c>
      <c r="AA1755" s="50" t="str">
        <f t="shared" si="390"/>
        <v/>
      </c>
      <c r="AB1755" s="50" t="str">
        <f t="shared" si="391"/>
        <v/>
      </c>
      <c r="AC1755" s="51" t="str">
        <f t="shared" si="392"/>
        <v/>
      </c>
      <c r="AD1755" s="52" t="str">
        <f t="shared" si="393"/>
        <v/>
      </c>
    </row>
    <row r="1756" spans="1:30" x14ac:dyDescent="0.25">
      <c r="A1756" s="49" t="str">
        <f>IF(B1756=$Z$1,MAX($A$1:A1755)+1,"")</f>
        <v/>
      </c>
      <c r="B1756" s="51" t="s">
        <v>46</v>
      </c>
      <c r="C1756" s="51" t="s">
        <v>271</v>
      </c>
      <c r="D1756" s="64" t="s">
        <v>1550</v>
      </c>
      <c r="E1756" s="64">
        <v>765091</v>
      </c>
      <c r="F1756" s="58" t="s">
        <v>34</v>
      </c>
      <c r="X1756" s="49" t="str">
        <f>IF(AA1756=$AA$1,MAX($X$1:X1755)+1,"")</f>
        <v/>
      </c>
      <c r="Y1756" s="50" t="str">
        <f t="shared" si="388"/>
        <v/>
      </c>
      <c r="Z1756" s="51" t="str">
        <f t="shared" si="389"/>
        <v/>
      </c>
      <c r="AA1756" s="50" t="str">
        <f t="shared" si="390"/>
        <v/>
      </c>
      <c r="AB1756" s="50" t="str">
        <f t="shared" si="391"/>
        <v/>
      </c>
      <c r="AC1756" s="51" t="str">
        <f t="shared" si="392"/>
        <v/>
      </c>
      <c r="AD1756" s="52" t="str">
        <f t="shared" si="393"/>
        <v/>
      </c>
    </row>
    <row r="1757" spans="1:30" x14ac:dyDescent="0.25">
      <c r="A1757" s="49" t="str">
        <f>IF(B1757=$Z$1,MAX($A$1:A1756)+1,"")</f>
        <v/>
      </c>
      <c r="B1757" s="51" t="s">
        <v>46</v>
      </c>
      <c r="C1757" s="51" t="s">
        <v>271</v>
      </c>
      <c r="D1757" s="64" t="s">
        <v>1551</v>
      </c>
      <c r="E1757" s="64">
        <v>766542</v>
      </c>
      <c r="F1757" s="58" t="s">
        <v>34</v>
      </c>
      <c r="X1757" s="49" t="str">
        <f>IF(AA1757=$AA$1,MAX($X$1:X1756)+1,"")</f>
        <v/>
      </c>
      <c r="Y1757" s="50" t="str">
        <f t="shared" si="388"/>
        <v/>
      </c>
      <c r="Z1757" s="51" t="str">
        <f t="shared" si="389"/>
        <v/>
      </c>
      <c r="AA1757" s="50" t="str">
        <f t="shared" si="390"/>
        <v/>
      </c>
      <c r="AB1757" s="50" t="str">
        <f t="shared" si="391"/>
        <v/>
      </c>
      <c r="AC1757" s="51" t="str">
        <f t="shared" si="392"/>
        <v/>
      </c>
      <c r="AD1757" s="52" t="str">
        <f t="shared" si="393"/>
        <v/>
      </c>
    </row>
    <row r="1758" spans="1:30" x14ac:dyDescent="0.25">
      <c r="A1758" s="49" t="str">
        <f>IF(B1758=$Z$1,MAX($A$1:A1757)+1,"")</f>
        <v/>
      </c>
      <c r="B1758" s="51" t="s">
        <v>46</v>
      </c>
      <c r="C1758" s="51" t="s">
        <v>271</v>
      </c>
      <c r="D1758" s="64" t="s">
        <v>1552</v>
      </c>
      <c r="E1758" s="64">
        <v>771988</v>
      </c>
      <c r="F1758" s="58" t="s">
        <v>34</v>
      </c>
      <c r="X1758" s="49" t="str">
        <f>IF(AA1758=$AA$1,MAX($X$1:X1757)+1,"")</f>
        <v/>
      </c>
      <c r="Y1758" s="50" t="str">
        <f t="shared" si="388"/>
        <v/>
      </c>
      <c r="Z1758" s="51" t="str">
        <f t="shared" si="389"/>
        <v/>
      </c>
      <c r="AA1758" s="50" t="str">
        <f t="shared" si="390"/>
        <v/>
      </c>
      <c r="AB1758" s="50" t="str">
        <f t="shared" si="391"/>
        <v/>
      </c>
      <c r="AC1758" s="51" t="str">
        <f t="shared" si="392"/>
        <v/>
      </c>
      <c r="AD1758" s="52" t="str">
        <f t="shared" si="393"/>
        <v/>
      </c>
    </row>
    <row r="1759" spans="1:30" x14ac:dyDescent="0.25">
      <c r="A1759" s="49" t="str">
        <f>IF(B1759=$Z$1,MAX($A$1:A1758)+1,"")</f>
        <v/>
      </c>
      <c r="B1759" s="51" t="s">
        <v>46</v>
      </c>
      <c r="C1759" s="51" t="s">
        <v>271</v>
      </c>
      <c r="D1759" s="64" t="s">
        <v>1553</v>
      </c>
      <c r="E1759" s="64">
        <v>775932</v>
      </c>
      <c r="F1759" s="58" t="s">
        <v>34</v>
      </c>
      <c r="X1759" s="49" t="str">
        <f>IF(AA1759=$AA$1,MAX($X$1:X1758)+1,"")</f>
        <v/>
      </c>
      <c r="Y1759" s="50" t="str">
        <f t="shared" si="388"/>
        <v/>
      </c>
      <c r="Z1759" s="51" t="str">
        <f t="shared" si="389"/>
        <v/>
      </c>
      <c r="AA1759" s="50" t="str">
        <f t="shared" si="390"/>
        <v/>
      </c>
      <c r="AB1759" s="50" t="str">
        <f t="shared" si="391"/>
        <v/>
      </c>
      <c r="AC1759" s="51" t="str">
        <f t="shared" si="392"/>
        <v/>
      </c>
      <c r="AD1759" s="52" t="str">
        <f t="shared" si="393"/>
        <v/>
      </c>
    </row>
    <row r="1760" spans="1:30" x14ac:dyDescent="0.25">
      <c r="A1760" s="49" t="str">
        <f>IF(B1760=$Z$1,MAX($A$1:A1759)+1,"")</f>
        <v/>
      </c>
      <c r="B1760" s="51" t="s">
        <v>46</v>
      </c>
      <c r="C1760" s="51" t="s">
        <v>271</v>
      </c>
      <c r="D1760" s="64" t="s">
        <v>1554</v>
      </c>
      <c r="E1760" s="64">
        <v>780731</v>
      </c>
      <c r="F1760" s="58" t="s">
        <v>34</v>
      </c>
      <c r="X1760" s="49" t="str">
        <f>IF(AA1760=$AA$1,MAX($X$1:X1759)+1,"")</f>
        <v/>
      </c>
      <c r="Y1760" s="50" t="str">
        <f t="shared" si="388"/>
        <v/>
      </c>
      <c r="Z1760" s="51" t="str">
        <f t="shared" si="389"/>
        <v/>
      </c>
      <c r="AA1760" s="50" t="str">
        <f t="shared" si="390"/>
        <v/>
      </c>
      <c r="AB1760" s="50" t="str">
        <f t="shared" si="391"/>
        <v/>
      </c>
      <c r="AC1760" s="51" t="str">
        <f t="shared" si="392"/>
        <v/>
      </c>
      <c r="AD1760" s="52" t="str">
        <f t="shared" si="393"/>
        <v/>
      </c>
    </row>
    <row r="1761" spans="1:30" x14ac:dyDescent="0.25">
      <c r="A1761" s="49" t="str">
        <f>IF(B1761=$Z$1,MAX($A$1:A1760)+1,"")</f>
        <v/>
      </c>
      <c r="B1761" s="51" t="s">
        <v>46</v>
      </c>
      <c r="C1761" s="51" t="s">
        <v>271</v>
      </c>
      <c r="D1761" s="64" t="s">
        <v>1555</v>
      </c>
      <c r="E1761" s="64">
        <v>780791</v>
      </c>
      <c r="F1761" s="58" t="s">
        <v>34</v>
      </c>
      <c r="X1761" s="49" t="str">
        <f>IF(AA1761=$AA$1,MAX($X$1:X1760)+1,"")</f>
        <v/>
      </c>
      <c r="Y1761" s="50" t="str">
        <f t="shared" si="388"/>
        <v/>
      </c>
      <c r="Z1761" s="51" t="str">
        <f t="shared" si="389"/>
        <v/>
      </c>
      <c r="AA1761" s="50" t="str">
        <f t="shared" si="390"/>
        <v/>
      </c>
      <c r="AB1761" s="50" t="str">
        <f t="shared" si="391"/>
        <v/>
      </c>
      <c r="AC1761" s="51" t="str">
        <f t="shared" si="392"/>
        <v/>
      </c>
      <c r="AD1761" s="52" t="str">
        <f t="shared" si="393"/>
        <v/>
      </c>
    </row>
    <row r="1762" spans="1:30" x14ac:dyDescent="0.25">
      <c r="A1762" s="49" t="str">
        <f>IF(B1762=$Z$1,MAX($A$1:A1761)+1,"")</f>
        <v/>
      </c>
      <c r="B1762" s="51" t="s">
        <v>46</v>
      </c>
      <c r="C1762" s="51" t="s">
        <v>271</v>
      </c>
      <c r="D1762" s="64" t="s">
        <v>1556</v>
      </c>
      <c r="E1762" s="64">
        <v>780804</v>
      </c>
      <c r="F1762" s="58" t="s">
        <v>34</v>
      </c>
      <c r="X1762" s="49" t="str">
        <f>IF(AA1762=$AA$1,MAX($X$1:X1761)+1,"")</f>
        <v/>
      </c>
      <c r="Y1762" s="50" t="str">
        <f t="shared" si="388"/>
        <v/>
      </c>
      <c r="Z1762" s="51" t="str">
        <f t="shared" si="389"/>
        <v/>
      </c>
      <c r="AA1762" s="50" t="str">
        <f t="shared" si="390"/>
        <v/>
      </c>
      <c r="AB1762" s="50" t="str">
        <f t="shared" si="391"/>
        <v/>
      </c>
      <c r="AC1762" s="51" t="str">
        <f t="shared" si="392"/>
        <v/>
      </c>
      <c r="AD1762" s="52" t="str">
        <f t="shared" si="393"/>
        <v/>
      </c>
    </row>
    <row r="1763" spans="1:30" x14ac:dyDescent="0.25">
      <c r="A1763" s="49" t="str">
        <f>IF(B1763=$Z$1,MAX($A$1:A1762)+1,"")</f>
        <v/>
      </c>
      <c r="B1763" s="51" t="s">
        <v>46</v>
      </c>
      <c r="C1763" s="51" t="s">
        <v>271</v>
      </c>
      <c r="D1763" s="64" t="s">
        <v>1557</v>
      </c>
      <c r="E1763" s="64">
        <v>781096</v>
      </c>
      <c r="F1763" s="58" t="s">
        <v>34</v>
      </c>
      <c r="X1763" s="49" t="str">
        <f>IF(AA1763=$AA$1,MAX($X$1:X1762)+1,"")</f>
        <v/>
      </c>
      <c r="Y1763" s="50" t="str">
        <f t="shared" si="388"/>
        <v/>
      </c>
      <c r="Z1763" s="51" t="str">
        <f t="shared" si="389"/>
        <v/>
      </c>
      <c r="AA1763" s="50" t="str">
        <f t="shared" si="390"/>
        <v/>
      </c>
      <c r="AB1763" s="50" t="str">
        <f t="shared" si="391"/>
        <v/>
      </c>
      <c r="AC1763" s="51" t="str">
        <f t="shared" si="392"/>
        <v/>
      </c>
      <c r="AD1763" s="52" t="str">
        <f t="shared" si="393"/>
        <v/>
      </c>
    </row>
    <row r="1764" spans="1:30" x14ac:dyDescent="0.25">
      <c r="A1764" s="49" t="str">
        <f>IF(B1764=$Z$1,MAX($A$1:A1763)+1,"")</f>
        <v/>
      </c>
      <c r="B1764" s="51" t="s">
        <v>46</v>
      </c>
      <c r="C1764" s="51" t="s">
        <v>271</v>
      </c>
      <c r="D1764" s="64" t="s">
        <v>1558</v>
      </c>
      <c r="E1764" s="64">
        <v>784036</v>
      </c>
      <c r="F1764" s="58" t="s">
        <v>34</v>
      </c>
      <c r="X1764" s="49" t="str">
        <f>IF(AA1764=$AA$1,MAX($X$1:X1763)+1,"")</f>
        <v/>
      </c>
      <c r="Y1764" s="50" t="str">
        <f t="shared" si="388"/>
        <v/>
      </c>
      <c r="Z1764" s="51" t="str">
        <f t="shared" si="389"/>
        <v/>
      </c>
      <c r="AA1764" s="50" t="str">
        <f t="shared" si="390"/>
        <v/>
      </c>
      <c r="AB1764" s="50" t="str">
        <f t="shared" si="391"/>
        <v/>
      </c>
      <c r="AC1764" s="51" t="str">
        <f t="shared" si="392"/>
        <v/>
      </c>
      <c r="AD1764" s="52" t="str">
        <f t="shared" si="393"/>
        <v/>
      </c>
    </row>
    <row r="1765" spans="1:30" x14ac:dyDescent="0.25">
      <c r="A1765" s="49" t="str">
        <f>IF(B1765=$Z$1,MAX($A$1:A1764)+1,"")</f>
        <v/>
      </c>
      <c r="B1765" s="51" t="s">
        <v>46</v>
      </c>
      <c r="C1765" s="51" t="s">
        <v>271</v>
      </c>
      <c r="D1765" s="64" t="s">
        <v>1559</v>
      </c>
      <c r="E1765" s="64">
        <v>785172</v>
      </c>
      <c r="F1765" s="58" t="s">
        <v>34</v>
      </c>
      <c r="X1765" s="49" t="str">
        <f>IF(AA1765=$AA$1,MAX($X$1:X1764)+1,"")</f>
        <v/>
      </c>
      <c r="Y1765" s="50" t="str">
        <f t="shared" si="388"/>
        <v/>
      </c>
      <c r="Z1765" s="51" t="str">
        <f t="shared" si="389"/>
        <v/>
      </c>
      <c r="AA1765" s="50" t="str">
        <f t="shared" si="390"/>
        <v/>
      </c>
      <c r="AB1765" s="50" t="str">
        <f t="shared" si="391"/>
        <v/>
      </c>
      <c r="AC1765" s="51" t="str">
        <f t="shared" si="392"/>
        <v/>
      </c>
      <c r="AD1765" s="52" t="str">
        <f t="shared" si="393"/>
        <v/>
      </c>
    </row>
    <row r="1766" spans="1:30" x14ac:dyDescent="0.25">
      <c r="A1766" s="49" t="str">
        <f>IF(B1766=$Z$1,MAX($A$1:A1765)+1,"")</f>
        <v/>
      </c>
      <c r="B1766" s="51" t="s">
        <v>46</v>
      </c>
      <c r="C1766" s="51" t="s">
        <v>271</v>
      </c>
      <c r="D1766" s="64" t="s">
        <v>1560</v>
      </c>
      <c r="E1766" s="64">
        <v>794261</v>
      </c>
      <c r="F1766" s="58" t="s">
        <v>34</v>
      </c>
      <c r="X1766" s="49" t="str">
        <f>IF(AA1766=$AA$1,MAX($X$1:X1765)+1,"")</f>
        <v/>
      </c>
      <c r="Y1766" s="50" t="str">
        <f t="shared" ref="Y1766:Y1829" si="394">IF(Y1765="","",IF(MAX($A$2:$A$10000)=Y1765,"",Y1765+1))</f>
        <v/>
      </c>
      <c r="Z1766" s="51" t="str">
        <f t="shared" si="389"/>
        <v/>
      </c>
      <c r="AA1766" s="50" t="str">
        <f t="shared" si="390"/>
        <v/>
      </c>
      <c r="AB1766" s="50" t="str">
        <f t="shared" si="391"/>
        <v/>
      </c>
      <c r="AC1766" s="51" t="str">
        <f t="shared" si="392"/>
        <v/>
      </c>
      <c r="AD1766" s="52" t="str">
        <f t="shared" si="393"/>
        <v/>
      </c>
    </row>
    <row r="1767" spans="1:30" x14ac:dyDescent="0.25">
      <c r="A1767" s="49" t="str">
        <f>IF(B1767=$Z$1,MAX($A$1:A1766)+1,"")</f>
        <v/>
      </c>
      <c r="B1767" s="51" t="s">
        <v>46</v>
      </c>
      <c r="C1767" s="51" t="s">
        <v>271</v>
      </c>
      <c r="D1767" s="64" t="s">
        <v>1561</v>
      </c>
      <c r="E1767" s="64">
        <v>794961</v>
      </c>
      <c r="F1767" s="58" t="s">
        <v>34</v>
      </c>
      <c r="X1767" s="49" t="str">
        <f>IF(AA1767=$AA$1,MAX($X$1:X1766)+1,"")</f>
        <v/>
      </c>
      <c r="Y1767" s="50" t="str">
        <f t="shared" si="394"/>
        <v/>
      </c>
      <c r="Z1767" s="51" t="str">
        <f t="shared" si="389"/>
        <v/>
      </c>
      <c r="AA1767" s="50" t="str">
        <f t="shared" si="390"/>
        <v/>
      </c>
      <c r="AB1767" s="50" t="str">
        <f t="shared" si="391"/>
        <v/>
      </c>
      <c r="AC1767" s="51" t="str">
        <f t="shared" si="392"/>
        <v/>
      </c>
      <c r="AD1767" s="52" t="str">
        <f t="shared" si="393"/>
        <v/>
      </c>
    </row>
    <row r="1768" spans="1:30" x14ac:dyDescent="0.25">
      <c r="A1768" s="49" t="str">
        <f>IF(B1768=$Z$1,MAX($A$1:A1767)+1,"")</f>
        <v/>
      </c>
      <c r="B1768" s="51" t="s">
        <v>46</v>
      </c>
      <c r="C1768" s="51" t="s">
        <v>271</v>
      </c>
      <c r="D1768" s="64" t="s">
        <v>1562</v>
      </c>
      <c r="E1768" s="64">
        <v>796018</v>
      </c>
      <c r="F1768" s="58" t="s">
        <v>34</v>
      </c>
      <c r="X1768" s="49" t="str">
        <f>IF(AA1768=$AA$1,MAX($X$1:X1767)+1,"")</f>
        <v/>
      </c>
      <c r="Y1768" s="50" t="str">
        <f t="shared" si="394"/>
        <v/>
      </c>
      <c r="Z1768" s="51" t="str">
        <f t="shared" si="389"/>
        <v/>
      </c>
      <c r="AA1768" s="50" t="str">
        <f t="shared" si="390"/>
        <v/>
      </c>
      <c r="AB1768" s="50" t="str">
        <f t="shared" si="391"/>
        <v/>
      </c>
      <c r="AC1768" s="51" t="str">
        <f t="shared" si="392"/>
        <v/>
      </c>
      <c r="AD1768" s="52" t="str">
        <f t="shared" si="393"/>
        <v/>
      </c>
    </row>
    <row r="1769" spans="1:30" x14ac:dyDescent="0.25">
      <c r="A1769" s="49" t="str">
        <f>IF(B1769=$Z$1,MAX($A$1:A1768)+1,"")</f>
        <v/>
      </c>
      <c r="B1769" s="51" t="s">
        <v>46</v>
      </c>
      <c r="C1769" s="51" t="s">
        <v>271</v>
      </c>
      <c r="D1769" s="64" t="s">
        <v>1563</v>
      </c>
      <c r="E1769" s="64">
        <v>796425</v>
      </c>
      <c r="F1769" s="58" t="s">
        <v>34</v>
      </c>
      <c r="X1769" s="49" t="str">
        <f>IF(AA1769=$AA$1,MAX($X$1:X1768)+1,"")</f>
        <v/>
      </c>
      <c r="Y1769" s="50" t="str">
        <f t="shared" si="394"/>
        <v/>
      </c>
      <c r="Z1769" s="51" t="str">
        <f t="shared" si="389"/>
        <v/>
      </c>
      <c r="AA1769" s="50" t="str">
        <f t="shared" si="390"/>
        <v/>
      </c>
      <c r="AB1769" s="50" t="str">
        <f t="shared" si="391"/>
        <v/>
      </c>
      <c r="AC1769" s="51" t="str">
        <f t="shared" si="392"/>
        <v/>
      </c>
      <c r="AD1769" s="52" t="str">
        <f t="shared" si="393"/>
        <v/>
      </c>
    </row>
    <row r="1770" spans="1:30" x14ac:dyDescent="0.25">
      <c r="A1770" s="49" t="str">
        <f>IF(B1770=$Z$1,MAX($A$1:A1769)+1,"")</f>
        <v/>
      </c>
      <c r="B1770" s="51" t="s">
        <v>46</v>
      </c>
      <c r="C1770" s="51" t="s">
        <v>271</v>
      </c>
      <c r="D1770" s="64" t="s">
        <v>1133</v>
      </c>
      <c r="E1770" s="64">
        <v>619001</v>
      </c>
      <c r="F1770" s="54" t="s">
        <v>3040</v>
      </c>
      <c r="X1770" s="49" t="str">
        <f>IF(AA1770=$AA$1,MAX($X$1:X1769)+1,"")</f>
        <v/>
      </c>
      <c r="Y1770" s="50" t="str">
        <f t="shared" si="394"/>
        <v/>
      </c>
      <c r="Z1770" s="51" t="str">
        <f t="shared" ref="Z1770:Z1833" si="395">IF(Y1770="","",LOOKUP(Y1770,$A$2:$A$10000,$B$2:$B$10000))</f>
        <v/>
      </c>
      <c r="AA1770" s="50" t="str">
        <f t="shared" ref="AA1770:AA1833" si="396">IF(Y1770="","",LOOKUP(Y1770,$A$2:$A$10000,$C$2:$C$10000))</f>
        <v/>
      </c>
      <c r="AB1770" s="50" t="str">
        <f t="shared" ref="AB1770:AB1833" si="397">IF(Y1770="","",LOOKUP(Y1770,$A$2:$A$10000,$D$2:$D$10000))</f>
        <v/>
      </c>
      <c r="AC1770" s="51" t="str">
        <f t="shared" ref="AC1770:AC1833" si="398">IF(Y1770="","",LOOKUP(Y1770,$A$2:$A$10000,$E$2:$E$10000))</f>
        <v/>
      </c>
      <c r="AD1770" s="52" t="str">
        <f t="shared" ref="AD1770:AD1833" si="399">IF(Y1770="","",LOOKUP(Y1770,$A$2:$A$10000,$F$2:$F$10000))</f>
        <v/>
      </c>
    </row>
    <row r="1771" spans="1:30" x14ac:dyDescent="0.25">
      <c r="A1771" s="49" t="str">
        <f>IF(B1771=$Z$1,MAX($A$1:A1770)+1,"")</f>
        <v/>
      </c>
      <c r="B1771" s="51" t="s">
        <v>46</v>
      </c>
      <c r="C1771" s="51" t="s">
        <v>271</v>
      </c>
      <c r="D1771" s="64" t="s">
        <v>2084</v>
      </c>
      <c r="E1771" s="64">
        <v>687201</v>
      </c>
      <c r="F1771" s="54" t="s">
        <v>3040</v>
      </c>
      <c r="X1771" s="49" t="str">
        <f>IF(AA1771=$AA$1,MAX($X$1:X1770)+1,"")</f>
        <v/>
      </c>
      <c r="Y1771" s="50" t="str">
        <f t="shared" si="394"/>
        <v/>
      </c>
      <c r="Z1771" s="51" t="str">
        <f t="shared" si="395"/>
        <v/>
      </c>
      <c r="AA1771" s="50" t="str">
        <f t="shared" si="396"/>
        <v/>
      </c>
      <c r="AB1771" s="50" t="str">
        <f t="shared" si="397"/>
        <v/>
      </c>
      <c r="AC1771" s="51" t="str">
        <f t="shared" si="398"/>
        <v/>
      </c>
      <c r="AD1771" s="52" t="str">
        <f t="shared" si="399"/>
        <v/>
      </c>
    </row>
    <row r="1772" spans="1:30" x14ac:dyDescent="0.25">
      <c r="A1772" s="49" t="str">
        <f>IF(B1772=$Z$1,MAX($A$1:A1771)+1,"")</f>
        <v/>
      </c>
      <c r="B1772" s="51" t="s">
        <v>46</v>
      </c>
      <c r="C1772" s="51" t="s">
        <v>271</v>
      </c>
      <c r="D1772" s="64" t="s">
        <v>2085</v>
      </c>
      <c r="E1772" s="64">
        <v>700444</v>
      </c>
      <c r="F1772" s="54" t="s">
        <v>3040</v>
      </c>
      <c r="X1772" s="49" t="str">
        <f>IF(AA1772=$AA$1,MAX($X$1:X1771)+1,"")</f>
        <v/>
      </c>
      <c r="Y1772" s="50" t="str">
        <f t="shared" si="394"/>
        <v/>
      </c>
      <c r="Z1772" s="51" t="str">
        <f t="shared" si="395"/>
        <v/>
      </c>
      <c r="AA1772" s="50" t="str">
        <f t="shared" si="396"/>
        <v/>
      </c>
      <c r="AB1772" s="50" t="str">
        <f t="shared" si="397"/>
        <v/>
      </c>
      <c r="AC1772" s="51" t="str">
        <f t="shared" si="398"/>
        <v/>
      </c>
      <c r="AD1772" s="52" t="str">
        <f t="shared" si="399"/>
        <v/>
      </c>
    </row>
    <row r="1773" spans="1:30" x14ac:dyDescent="0.25">
      <c r="A1773" s="49" t="str">
        <f>IF(B1773=$Z$1,MAX($A$1:A1772)+1,"")</f>
        <v/>
      </c>
      <c r="B1773" s="51" t="s">
        <v>46</v>
      </c>
      <c r="C1773" s="51" t="s">
        <v>271</v>
      </c>
      <c r="D1773" s="64" t="s">
        <v>2086</v>
      </c>
      <c r="E1773" s="64">
        <v>755168</v>
      </c>
      <c r="F1773" s="54" t="s">
        <v>3040</v>
      </c>
      <c r="X1773" s="49" t="str">
        <f>IF(AA1773=$AA$1,MAX($X$1:X1772)+1,"")</f>
        <v/>
      </c>
      <c r="Y1773" s="50" t="str">
        <f t="shared" si="394"/>
        <v/>
      </c>
      <c r="Z1773" s="51" t="str">
        <f t="shared" si="395"/>
        <v/>
      </c>
      <c r="AA1773" s="50" t="str">
        <f t="shared" si="396"/>
        <v/>
      </c>
      <c r="AB1773" s="50" t="str">
        <f t="shared" si="397"/>
        <v/>
      </c>
      <c r="AC1773" s="51" t="str">
        <f t="shared" si="398"/>
        <v/>
      </c>
      <c r="AD1773" s="52" t="str">
        <f t="shared" si="399"/>
        <v/>
      </c>
    </row>
    <row r="1774" spans="1:30" x14ac:dyDescent="0.25">
      <c r="A1774" s="49" t="str">
        <f>IF(B1774=$Z$1,MAX($A$1:A1773)+1,"")</f>
        <v/>
      </c>
      <c r="B1774" s="51" t="s">
        <v>46</v>
      </c>
      <c r="C1774" s="51" t="s">
        <v>271</v>
      </c>
      <c r="D1774" s="64" t="s">
        <v>2087</v>
      </c>
      <c r="E1774" s="64">
        <v>778583</v>
      </c>
      <c r="F1774" s="54" t="s">
        <v>3040</v>
      </c>
      <c r="X1774" s="49" t="str">
        <f>IF(AA1774=$AA$1,MAX($X$1:X1773)+1,"")</f>
        <v/>
      </c>
      <c r="Y1774" s="50" t="str">
        <f t="shared" si="394"/>
        <v/>
      </c>
      <c r="Z1774" s="51" t="str">
        <f t="shared" si="395"/>
        <v/>
      </c>
      <c r="AA1774" s="50" t="str">
        <f t="shared" si="396"/>
        <v/>
      </c>
      <c r="AB1774" s="50" t="str">
        <f t="shared" si="397"/>
        <v/>
      </c>
      <c r="AC1774" s="51" t="str">
        <f t="shared" si="398"/>
        <v/>
      </c>
      <c r="AD1774" s="52" t="str">
        <f t="shared" si="399"/>
        <v/>
      </c>
    </row>
    <row r="1775" spans="1:30" x14ac:dyDescent="0.25">
      <c r="A1775" s="49" t="str">
        <f>IF(B1775=$Z$1,MAX($A$1:A1774)+1,"")</f>
        <v/>
      </c>
      <c r="B1775" s="51" t="s">
        <v>46</v>
      </c>
      <c r="C1775" s="51" t="s">
        <v>271</v>
      </c>
      <c r="D1775" s="64" t="s">
        <v>2088</v>
      </c>
      <c r="E1775" s="64">
        <v>780723</v>
      </c>
      <c r="F1775" s="54" t="s">
        <v>3040</v>
      </c>
      <c r="X1775" s="49" t="str">
        <f>IF(AA1775=$AA$1,MAX($X$1:X1774)+1,"")</f>
        <v/>
      </c>
      <c r="Y1775" s="50" t="str">
        <f t="shared" si="394"/>
        <v/>
      </c>
      <c r="Z1775" s="51" t="str">
        <f t="shared" si="395"/>
        <v/>
      </c>
      <c r="AA1775" s="50" t="str">
        <f t="shared" si="396"/>
        <v/>
      </c>
      <c r="AB1775" s="50" t="str">
        <f t="shared" si="397"/>
        <v/>
      </c>
      <c r="AC1775" s="51" t="str">
        <f t="shared" si="398"/>
        <v/>
      </c>
      <c r="AD1775" s="52" t="str">
        <f t="shared" si="399"/>
        <v/>
      </c>
    </row>
    <row r="1776" spans="1:30" x14ac:dyDescent="0.25">
      <c r="A1776" s="49" t="str">
        <f>IF(B1776=$Z$1,MAX($A$1:A1775)+1,"")</f>
        <v/>
      </c>
      <c r="B1776" s="51" t="s">
        <v>46</v>
      </c>
      <c r="C1776" s="51" t="s">
        <v>1135</v>
      </c>
      <c r="D1776" s="64" t="s">
        <v>1564</v>
      </c>
      <c r="E1776" s="64">
        <v>709531</v>
      </c>
      <c r="F1776" s="58" t="s">
        <v>34</v>
      </c>
      <c r="X1776" s="49" t="str">
        <f>IF(AA1776=$AA$1,MAX($X$1:X1775)+1,"")</f>
        <v/>
      </c>
      <c r="Y1776" s="50" t="str">
        <f t="shared" si="394"/>
        <v/>
      </c>
      <c r="Z1776" s="51" t="str">
        <f t="shared" si="395"/>
        <v/>
      </c>
      <c r="AA1776" s="50" t="str">
        <f t="shared" si="396"/>
        <v/>
      </c>
      <c r="AB1776" s="50" t="str">
        <f t="shared" si="397"/>
        <v/>
      </c>
      <c r="AC1776" s="51" t="str">
        <f t="shared" si="398"/>
        <v/>
      </c>
      <c r="AD1776" s="52" t="str">
        <f t="shared" si="399"/>
        <v/>
      </c>
    </row>
    <row r="1777" spans="1:30" x14ac:dyDescent="0.25">
      <c r="A1777" s="49" t="str">
        <f>IF(B1777=$Z$1,MAX($A$1:A1776)+1,"")</f>
        <v/>
      </c>
      <c r="B1777" s="51" t="s">
        <v>46</v>
      </c>
      <c r="C1777" s="51" t="s">
        <v>1135</v>
      </c>
      <c r="D1777" s="64" t="s">
        <v>1565</v>
      </c>
      <c r="E1777" s="64">
        <v>771805</v>
      </c>
      <c r="F1777" s="58" t="s">
        <v>34</v>
      </c>
      <c r="X1777" s="49" t="str">
        <f>IF(AA1777=$AA$1,MAX($X$1:X1776)+1,"")</f>
        <v/>
      </c>
      <c r="Y1777" s="50" t="str">
        <f t="shared" si="394"/>
        <v/>
      </c>
      <c r="Z1777" s="51" t="str">
        <f t="shared" si="395"/>
        <v/>
      </c>
      <c r="AA1777" s="50" t="str">
        <f t="shared" si="396"/>
        <v/>
      </c>
      <c r="AB1777" s="50" t="str">
        <f t="shared" si="397"/>
        <v/>
      </c>
      <c r="AC1777" s="51" t="str">
        <f t="shared" si="398"/>
        <v/>
      </c>
      <c r="AD1777" s="52" t="str">
        <f t="shared" si="399"/>
        <v/>
      </c>
    </row>
    <row r="1778" spans="1:30" x14ac:dyDescent="0.25">
      <c r="A1778" s="49" t="str">
        <f>IF(B1778=$Z$1,MAX($A$1:A1777)+1,"")</f>
        <v/>
      </c>
      <c r="B1778" s="51" t="s">
        <v>46</v>
      </c>
      <c r="C1778" s="51" t="s">
        <v>1135</v>
      </c>
      <c r="D1778" s="64" t="s">
        <v>1566</v>
      </c>
      <c r="E1778" s="64">
        <v>784630</v>
      </c>
      <c r="F1778" s="58" t="s">
        <v>34</v>
      </c>
      <c r="X1778" s="49" t="str">
        <f>IF(AA1778=$AA$1,MAX($X$1:X1777)+1,"")</f>
        <v/>
      </c>
      <c r="Y1778" s="50" t="str">
        <f t="shared" si="394"/>
        <v/>
      </c>
      <c r="Z1778" s="51" t="str">
        <f t="shared" si="395"/>
        <v/>
      </c>
      <c r="AA1778" s="50" t="str">
        <f t="shared" si="396"/>
        <v/>
      </c>
      <c r="AB1778" s="50" t="str">
        <f t="shared" si="397"/>
        <v/>
      </c>
      <c r="AC1778" s="51" t="str">
        <f t="shared" si="398"/>
        <v/>
      </c>
      <c r="AD1778" s="52" t="str">
        <f t="shared" si="399"/>
        <v/>
      </c>
    </row>
    <row r="1779" spans="1:30" x14ac:dyDescent="0.25">
      <c r="A1779" s="49" t="str">
        <f>IF(B1779=$Z$1,MAX($A$1:A1778)+1,"")</f>
        <v/>
      </c>
      <c r="B1779" s="51" t="s">
        <v>46</v>
      </c>
      <c r="C1779" s="51" t="s">
        <v>274</v>
      </c>
      <c r="D1779" s="64" t="s">
        <v>1567</v>
      </c>
      <c r="E1779" s="64">
        <v>661864</v>
      </c>
      <c r="F1779" s="58" t="s">
        <v>34</v>
      </c>
      <c r="X1779" s="49" t="str">
        <f>IF(AA1779=$AA$1,MAX($X$1:X1778)+1,"")</f>
        <v/>
      </c>
      <c r="Y1779" s="50" t="str">
        <f t="shared" si="394"/>
        <v/>
      </c>
      <c r="Z1779" s="51" t="str">
        <f t="shared" si="395"/>
        <v/>
      </c>
      <c r="AA1779" s="50" t="str">
        <f t="shared" si="396"/>
        <v/>
      </c>
      <c r="AB1779" s="50" t="str">
        <f t="shared" si="397"/>
        <v/>
      </c>
      <c r="AC1779" s="51" t="str">
        <f t="shared" si="398"/>
        <v/>
      </c>
      <c r="AD1779" s="52" t="str">
        <f t="shared" si="399"/>
        <v/>
      </c>
    </row>
    <row r="1780" spans="1:30" x14ac:dyDescent="0.25">
      <c r="A1780" s="49" t="str">
        <f>IF(B1780=$Z$1,MAX($A$1:A1779)+1,"")</f>
        <v/>
      </c>
      <c r="B1780" s="51" t="s">
        <v>46</v>
      </c>
      <c r="C1780" s="51" t="s">
        <v>274</v>
      </c>
      <c r="D1780" s="64" t="s">
        <v>278</v>
      </c>
      <c r="E1780" s="64">
        <v>681903</v>
      </c>
      <c r="F1780" s="58" t="s">
        <v>34</v>
      </c>
      <c r="X1780" s="49" t="str">
        <f>IF(AA1780=$AA$1,MAX($X$1:X1779)+1,"")</f>
        <v/>
      </c>
      <c r="Y1780" s="50" t="str">
        <f t="shared" si="394"/>
        <v/>
      </c>
      <c r="Z1780" s="51" t="str">
        <f t="shared" si="395"/>
        <v/>
      </c>
      <c r="AA1780" s="50" t="str">
        <f t="shared" si="396"/>
        <v/>
      </c>
      <c r="AB1780" s="50" t="str">
        <f t="shared" si="397"/>
        <v/>
      </c>
      <c r="AC1780" s="51" t="str">
        <f t="shared" si="398"/>
        <v/>
      </c>
      <c r="AD1780" s="52" t="str">
        <f t="shared" si="399"/>
        <v/>
      </c>
    </row>
    <row r="1781" spans="1:30" x14ac:dyDescent="0.25">
      <c r="A1781" s="49" t="str">
        <f>IF(B1781=$Z$1,MAX($A$1:A1780)+1,"")</f>
        <v/>
      </c>
      <c r="B1781" s="51" t="s">
        <v>46</v>
      </c>
      <c r="C1781" s="51" t="s">
        <v>274</v>
      </c>
      <c r="D1781" s="64" t="s">
        <v>1137</v>
      </c>
      <c r="E1781" s="64">
        <v>719561</v>
      </c>
      <c r="F1781" s="58" t="s">
        <v>34</v>
      </c>
      <c r="X1781" s="49" t="str">
        <f>IF(AA1781=$AA$1,MAX($X$1:X1780)+1,"")</f>
        <v/>
      </c>
      <c r="Y1781" s="50" t="str">
        <f t="shared" si="394"/>
        <v/>
      </c>
      <c r="Z1781" s="51" t="str">
        <f t="shared" si="395"/>
        <v/>
      </c>
      <c r="AA1781" s="50" t="str">
        <f t="shared" si="396"/>
        <v/>
      </c>
      <c r="AB1781" s="50" t="str">
        <f t="shared" si="397"/>
        <v/>
      </c>
      <c r="AC1781" s="51" t="str">
        <f t="shared" si="398"/>
        <v/>
      </c>
      <c r="AD1781" s="52" t="str">
        <f t="shared" si="399"/>
        <v/>
      </c>
    </row>
    <row r="1782" spans="1:30" x14ac:dyDescent="0.25">
      <c r="A1782" s="49" t="str">
        <f>IF(B1782=$Z$1,MAX($A$1:A1781)+1,"")</f>
        <v/>
      </c>
      <c r="B1782" s="51" t="s">
        <v>46</v>
      </c>
      <c r="C1782" s="51" t="s">
        <v>274</v>
      </c>
      <c r="D1782" s="64" t="s">
        <v>1568</v>
      </c>
      <c r="E1782" s="64">
        <v>781894</v>
      </c>
      <c r="F1782" s="58" t="s">
        <v>34</v>
      </c>
      <c r="X1782" s="49" t="str">
        <f>IF(AA1782=$AA$1,MAX($X$1:X1781)+1,"")</f>
        <v/>
      </c>
      <c r="Y1782" s="50" t="str">
        <f t="shared" si="394"/>
        <v/>
      </c>
      <c r="Z1782" s="51" t="str">
        <f t="shared" si="395"/>
        <v/>
      </c>
      <c r="AA1782" s="50" t="str">
        <f t="shared" si="396"/>
        <v/>
      </c>
      <c r="AB1782" s="50" t="str">
        <f t="shared" si="397"/>
        <v/>
      </c>
      <c r="AC1782" s="51" t="str">
        <f t="shared" si="398"/>
        <v/>
      </c>
      <c r="AD1782" s="52" t="str">
        <f t="shared" si="399"/>
        <v/>
      </c>
    </row>
    <row r="1783" spans="1:30" x14ac:dyDescent="0.25">
      <c r="A1783" s="49" t="str">
        <f>IF(B1783=$Z$1,MAX($A$1:A1782)+1,"")</f>
        <v/>
      </c>
      <c r="B1783" s="51" t="s">
        <v>46</v>
      </c>
      <c r="C1783" s="51" t="s">
        <v>274</v>
      </c>
      <c r="D1783" s="64" t="s">
        <v>1569</v>
      </c>
      <c r="E1783" s="64">
        <v>786551</v>
      </c>
      <c r="F1783" s="58" t="s">
        <v>34</v>
      </c>
      <c r="X1783" s="49" t="str">
        <f>IF(AA1783=$AA$1,MAX($X$1:X1782)+1,"")</f>
        <v/>
      </c>
      <c r="Y1783" s="50" t="str">
        <f t="shared" si="394"/>
        <v/>
      </c>
      <c r="Z1783" s="51" t="str">
        <f t="shared" si="395"/>
        <v/>
      </c>
      <c r="AA1783" s="50" t="str">
        <f t="shared" si="396"/>
        <v/>
      </c>
      <c r="AB1783" s="50" t="str">
        <f t="shared" si="397"/>
        <v/>
      </c>
      <c r="AC1783" s="51" t="str">
        <f t="shared" si="398"/>
        <v/>
      </c>
      <c r="AD1783" s="52" t="str">
        <f t="shared" si="399"/>
        <v/>
      </c>
    </row>
    <row r="1784" spans="1:30" x14ac:dyDescent="0.25">
      <c r="A1784" s="49" t="str">
        <f>IF(B1784=$Z$1,MAX($A$1:A1783)+1,"")</f>
        <v/>
      </c>
      <c r="B1784" s="51" t="s">
        <v>46</v>
      </c>
      <c r="C1784" s="51" t="s">
        <v>282</v>
      </c>
      <c r="D1784" s="64" t="s">
        <v>1570</v>
      </c>
      <c r="E1784" s="64">
        <v>763331</v>
      </c>
      <c r="F1784" s="58" t="s">
        <v>34</v>
      </c>
      <c r="X1784" s="49" t="str">
        <f>IF(AA1784=$AA$1,MAX($X$1:X1783)+1,"")</f>
        <v/>
      </c>
      <c r="Y1784" s="50" t="str">
        <f t="shared" si="394"/>
        <v/>
      </c>
      <c r="Z1784" s="51" t="str">
        <f t="shared" si="395"/>
        <v/>
      </c>
      <c r="AA1784" s="50" t="str">
        <f t="shared" si="396"/>
        <v/>
      </c>
      <c r="AB1784" s="50" t="str">
        <f t="shared" si="397"/>
        <v/>
      </c>
      <c r="AC1784" s="51" t="str">
        <f t="shared" si="398"/>
        <v/>
      </c>
      <c r="AD1784" s="52" t="str">
        <f t="shared" si="399"/>
        <v/>
      </c>
    </row>
    <row r="1785" spans="1:30" x14ac:dyDescent="0.25">
      <c r="A1785" s="49" t="str">
        <f>IF(B1785=$Z$1,MAX($A$1:A1784)+1,"")</f>
        <v/>
      </c>
      <c r="B1785" s="51" t="s">
        <v>46</v>
      </c>
      <c r="C1785" s="51" t="s">
        <v>1571</v>
      </c>
      <c r="D1785" s="64" t="s">
        <v>1572</v>
      </c>
      <c r="E1785" s="64">
        <v>796221</v>
      </c>
      <c r="F1785" s="58" t="s">
        <v>34</v>
      </c>
      <c r="X1785" s="49" t="str">
        <f>IF(AA1785=$AA$1,MAX($X$1:X1784)+1,"")</f>
        <v/>
      </c>
      <c r="Y1785" s="50" t="str">
        <f t="shared" si="394"/>
        <v/>
      </c>
      <c r="Z1785" s="51" t="str">
        <f t="shared" si="395"/>
        <v/>
      </c>
      <c r="AA1785" s="50" t="str">
        <f t="shared" si="396"/>
        <v/>
      </c>
      <c r="AB1785" s="50" t="str">
        <f t="shared" si="397"/>
        <v/>
      </c>
      <c r="AC1785" s="51" t="str">
        <f t="shared" si="398"/>
        <v/>
      </c>
      <c r="AD1785" s="52" t="str">
        <f t="shared" si="399"/>
        <v/>
      </c>
    </row>
    <row r="1786" spans="1:30" x14ac:dyDescent="0.25">
      <c r="A1786" s="49" t="str">
        <f>IF(B1786=$Z$1,MAX($A$1:A1785)+1,"")</f>
        <v/>
      </c>
      <c r="B1786" s="51" t="s">
        <v>46</v>
      </c>
      <c r="C1786" s="51" t="s">
        <v>284</v>
      </c>
      <c r="D1786" s="64" t="s">
        <v>1573</v>
      </c>
      <c r="E1786" s="64">
        <v>604666</v>
      </c>
      <c r="F1786" s="58" t="s">
        <v>34</v>
      </c>
      <c r="X1786" s="49" t="str">
        <f>IF(AA1786=$AA$1,MAX($X$1:X1785)+1,"")</f>
        <v/>
      </c>
      <c r="Y1786" s="50" t="str">
        <f t="shared" si="394"/>
        <v/>
      </c>
      <c r="Z1786" s="51" t="str">
        <f t="shared" si="395"/>
        <v/>
      </c>
      <c r="AA1786" s="50" t="str">
        <f t="shared" si="396"/>
        <v/>
      </c>
      <c r="AB1786" s="50" t="str">
        <f t="shared" si="397"/>
        <v/>
      </c>
      <c r="AC1786" s="51" t="str">
        <f t="shared" si="398"/>
        <v/>
      </c>
      <c r="AD1786" s="52" t="str">
        <f t="shared" si="399"/>
        <v/>
      </c>
    </row>
    <row r="1787" spans="1:30" x14ac:dyDescent="0.25">
      <c r="A1787" s="49" t="str">
        <f>IF(B1787=$Z$1,MAX($A$1:A1786)+1,"")</f>
        <v/>
      </c>
      <c r="B1787" s="51" t="s">
        <v>46</v>
      </c>
      <c r="C1787" s="51" t="s">
        <v>290</v>
      </c>
      <c r="D1787" s="64" t="s">
        <v>1574</v>
      </c>
      <c r="E1787" s="64">
        <v>630357</v>
      </c>
      <c r="F1787" s="58" t="s">
        <v>34</v>
      </c>
      <c r="X1787" s="49" t="str">
        <f>IF(AA1787=$AA$1,MAX($X$1:X1786)+1,"")</f>
        <v/>
      </c>
      <c r="Y1787" s="50" t="str">
        <f t="shared" si="394"/>
        <v/>
      </c>
      <c r="Z1787" s="51" t="str">
        <f t="shared" si="395"/>
        <v/>
      </c>
      <c r="AA1787" s="50" t="str">
        <f t="shared" si="396"/>
        <v/>
      </c>
      <c r="AB1787" s="50" t="str">
        <f t="shared" si="397"/>
        <v/>
      </c>
      <c r="AC1787" s="51" t="str">
        <f t="shared" si="398"/>
        <v/>
      </c>
      <c r="AD1787" s="52" t="str">
        <f t="shared" si="399"/>
        <v/>
      </c>
    </row>
    <row r="1788" spans="1:30" x14ac:dyDescent="0.25">
      <c r="A1788" s="49" t="str">
        <f>IF(B1788=$Z$1,MAX($A$1:A1787)+1,"")</f>
        <v/>
      </c>
      <c r="B1788" s="51" t="s">
        <v>46</v>
      </c>
      <c r="C1788" s="51" t="s">
        <v>290</v>
      </c>
      <c r="D1788" s="64" t="s">
        <v>1575</v>
      </c>
      <c r="E1788" s="64">
        <v>657069</v>
      </c>
      <c r="F1788" s="58" t="s">
        <v>34</v>
      </c>
      <c r="X1788" s="49" t="str">
        <f>IF(AA1788=$AA$1,MAX($X$1:X1787)+1,"")</f>
        <v/>
      </c>
      <c r="Y1788" s="50" t="str">
        <f t="shared" si="394"/>
        <v/>
      </c>
      <c r="Z1788" s="51" t="str">
        <f t="shared" si="395"/>
        <v/>
      </c>
      <c r="AA1788" s="50" t="str">
        <f t="shared" si="396"/>
        <v/>
      </c>
      <c r="AB1788" s="50" t="str">
        <f t="shared" si="397"/>
        <v/>
      </c>
      <c r="AC1788" s="51" t="str">
        <f t="shared" si="398"/>
        <v/>
      </c>
      <c r="AD1788" s="52" t="str">
        <f t="shared" si="399"/>
        <v/>
      </c>
    </row>
    <row r="1789" spans="1:30" x14ac:dyDescent="0.25">
      <c r="A1789" s="49" t="str">
        <f>IF(B1789=$Z$1,MAX($A$1:A1788)+1,"")</f>
        <v/>
      </c>
      <c r="B1789" s="51" t="s">
        <v>46</v>
      </c>
      <c r="C1789" s="51" t="s">
        <v>290</v>
      </c>
      <c r="D1789" s="64" t="s">
        <v>1576</v>
      </c>
      <c r="E1789" s="64">
        <v>660493</v>
      </c>
      <c r="F1789" s="58" t="s">
        <v>34</v>
      </c>
      <c r="X1789" s="49" t="str">
        <f>IF(AA1789=$AA$1,MAX($X$1:X1788)+1,"")</f>
        <v/>
      </c>
      <c r="Y1789" s="50" t="str">
        <f t="shared" si="394"/>
        <v/>
      </c>
      <c r="Z1789" s="51" t="str">
        <f t="shared" si="395"/>
        <v/>
      </c>
      <c r="AA1789" s="50" t="str">
        <f t="shared" si="396"/>
        <v/>
      </c>
      <c r="AB1789" s="50" t="str">
        <f t="shared" si="397"/>
        <v/>
      </c>
      <c r="AC1789" s="51" t="str">
        <f t="shared" si="398"/>
        <v/>
      </c>
      <c r="AD1789" s="52" t="str">
        <f t="shared" si="399"/>
        <v/>
      </c>
    </row>
    <row r="1790" spans="1:30" x14ac:dyDescent="0.25">
      <c r="A1790" s="49" t="str">
        <f>IF(B1790=$Z$1,MAX($A$1:A1789)+1,"")</f>
        <v/>
      </c>
      <c r="B1790" s="51" t="s">
        <v>46</v>
      </c>
      <c r="C1790" s="51" t="s">
        <v>290</v>
      </c>
      <c r="D1790" s="64" t="s">
        <v>1577</v>
      </c>
      <c r="E1790" s="64">
        <v>668729</v>
      </c>
      <c r="F1790" s="58" t="s">
        <v>34</v>
      </c>
      <c r="X1790" s="49" t="str">
        <f>IF(AA1790=$AA$1,MAX($X$1:X1789)+1,"")</f>
        <v/>
      </c>
      <c r="Y1790" s="50" t="str">
        <f t="shared" si="394"/>
        <v/>
      </c>
      <c r="Z1790" s="51" t="str">
        <f t="shared" si="395"/>
        <v/>
      </c>
      <c r="AA1790" s="50" t="str">
        <f t="shared" si="396"/>
        <v/>
      </c>
      <c r="AB1790" s="50" t="str">
        <f t="shared" si="397"/>
        <v/>
      </c>
      <c r="AC1790" s="51" t="str">
        <f t="shared" si="398"/>
        <v/>
      </c>
      <c r="AD1790" s="52" t="str">
        <f t="shared" si="399"/>
        <v/>
      </c>
    </row>
    <row r="1791" spans="1:30" x14ac:dyDescent="0.25">
      <c r="A1791" s="49" t="str">
        <f>IF(B1791=$Z$1,MAX($A$1:A1790)+1,"")</f>
        <v/>
      </c>
      <c r="B1791" s="51" t="s">
        <v>46</v>
      </c>
      <c r="C1791" s="51" t="s">
        <v>290</v>
      </c>
      <c r="D1791" s="64" t="s">
        <v>1578</v>
      </c>
      <c r="E1791" s="64">
        <v>670537</v>
      </c>
      <c r="F1791" s="58" t="s">
        <v>34</v>
      </c>
      <c r="X1791" s="49" t="str">
        <f>IF(AA1791=$AA$1,MAX($X$1:X1790)+1,"")</f>
        <v/>
      </c>
      <c r="Y1791" s="50" t="str">
        <f t="shared" si="394"/>
        <v/>
      </c>
      <c r="Z1791" s="51" t="str">
        <f t="shared" si="395"/>
        <v/>
      </c>
      <c r="AA1791" s="50" t="str">
        <f t="shared" si="396"/>
        <v/>
      </c>
      <c r="AB1791" s="50" t="str">
        <f t="shared" si="397"/>
        <v/>
      </c>
      <c r="AC1791" s="51" t="str">
        <f t="shared" si="398"/>
        <v/>
      </c>
      <c r="AD1791" s="52" t="str">
        <f t="shared" si="399"/>
        <v/>
      </c>
    </row>
    <row r="1792" spans="1:30" x14ac:dyDescent="0.25">
      <c r="A1792" s="49" t="str">
        <f>IF(B1792=$Z$1,MAX($A$1:A1791)+1,"")</f>
        <v/>
      </c>
      <c r="B1792" s="51" t="s">
        <v>46</v>
      </c>
      <c r="C1792" s="51" t="s">
        <v>290</v>
      </c>
      <c r="D1792" s="64" t="s">
        <v>1579</v>
      </c>
      <c r="E1792" s="64">
        <v>674010</v>
      </c>
      <c r="F1792" s="58" t="s">
        <v>34</v>
      </c>
      <c r="X1792" s="49" t="str">
        <f>IF(AA1792=$AA$1,MAX($X$1:X1791)+1,"")</f>
        <v/>
      </c>
      <c r="Y1792" s="50" t="str">
        <f t="shared" si="394"/>
        <v/>
      </c>
      <c r="Z1792" s="51" t="str">
        <f t="shared" si="395"/>
        <v/>
      </c>
      <c r="AA1792" s="50" t="str">
        <f t="shared" si="396"/>
        <v/>
      </c>
      <c r="AB1792" s="50" t="str">
        <f t="shared" si="397"/>
        <v/>
      </c>
      <c r="AC1792" s="51" t="str">
        <f t="shared" si="398"/>
        <v/>
      </c>
      <c r="AD1792" s="52" t="str">
        <f t="shared" si="399"/>
        <v/>
      </c>
    </row>
    <row r="1793" spans="1:30" x14ac:dyDescent="0.25">
      <c r="A1793" s="49" t="str">
        <f>IF(B1793=$Z$1,MAX($A$1:A1792)+1,"")</f>
        <v/>
      </c>
      <c r="B1793" s="51" t="s">
        <v>46</v>
      </c>
      <c r="C1793" s="51" t="s">
        <v>290</v>
      </c>
      <c r="D1793" s="64" t="s">
        <v>1580</v>
      </c>
      <c r="E1793" s="64">
        <v>681385</v>
      </c>
      <c r="F1793" s="58" t="s">
        <v>34</v>
      </c>
      <c r="X1793" s="49" t="str">
        <f>IF(AA1793=$AA$1,MAX($X$1:X1792)+1,"")</f>
        <v/>
      </c>
      <c r="Y1793" s="50" t="str">
        <f t="shared" si="394"/>
        <v/>
      </c>
      <c r="Z1793" s="51" t="str">
        <f t="shared" si="395"/>
        <v/>
      </c>
      <c r="AA1793" s="50" t="str">
        <f t="shared" si="396"/>
        <v/>
      </c>
      <c r="AB1793" s="50" t="str">
        <f t="shared" si="397"/>
        <v/>
      </c>
      <c r="AC1793" s="51" t="str">
        <f t="shared" si="398"/>
        <v/>
      </c>
      <c r="AD1793" s="52" t="str">
        <f t="shared" si="399"/>
        <v/>
      </c>
    </row>
    <row r="1794" spans="1:30" x14ac:dyDescent="0.25">
      <c r="A1794" s="49" t="str">
        <f>IF(B1794=$Z$1,MAX($A$1:A1793)+1,"")</f>
        <v/>
      </c>
      <c r="B1794" s="51" t="s">
        <v>46</v>
      </c>
      <c r="C1794" s="51" t="s">
        <v>290</v>
      </c>
      <c r="D1794" s="64" t="s">
        <v>1581</v>
      </c>
      <c r="E1794" s="64">
        <v>691879</v>
      </c>
      <c r="F1794" s="58" t="s">
        <v>34</v>
      </c>
      <c r="X1794" s="49" t="str">
        <f>IF(AA1794=$AA$1,MAX($X$1:X1793)+1,"")</f>
        <v/>
      </c>
      <c r="Y1794" s="50" t="str">
        <f t="shared" si="394"/>
        <v/>
      </c>
      <c r="Z1794" s="51" t="str">
        <f t="shared" si="395"/>
        <v/>
      </c>
      <c r="AA1794" s="50" t="str">
        <f t="shared" si="396"/>
        <v/>
      </c>
      <c r="AB1794" s="50" t="str">
        <f t="shared" si="397"/>
        <v/>
      </c>
      <c r="AC1794" s="51" t="str">
        <f t="shared" si="398"/>
        <v/>
      </c>
      <c r="AD1794" s="52" t="str">
        <f t="shared" si="399"/>
        <v/>
      </c>
    </row>
    <row r="1795" spans="1:30" x14ac:dyDescent="0.25">
      <c r="A1795" s="49" t="str">
        <f>IF(B1795=$Z$1,MAX($A$1:A1794)+1,"")</f>
        <v/>
      </c>
      <c r="B1795" s="51" t="s">
        <v>46</v>
      </c>
      <c r="C1795" s="51" t="s">
        <v>290</v>
      </c>
      <c r="D1795" s="64" t="s">
        <v>1582</v>
      </c>
      <c r="E1795" s="64">
        <v>700568</v>
      </c>
      <c r="F1795" s="58" t="s">
        <v>34</v>
      </c>
      <c r="X1795" s="49" t="str">
        <f>IF(AA1795=$AA$1,MAX($X$1:X1794)+1,"")</f>
        <v/>
      </c>
      <c r="Y1795" s="50" t="str">
        <f t="shared" si="394"/>
        <v/>
      </c>
      <c r="Z1795" s="51" t="str">
        <f t="shared" si="395"/>
        <v/>
      </c>
      <c r="AA1795" s="50" t="str">
        <f t="shared" si="396"/>
        <v/>
      </c>
      <c r="AB1795" s="50" t="str">
        <f t="shared" si="397"/>
        <v/>
      </c>
      <c r="AC1795" s="51" t="str">
        <f t="shared" si="398"/>
        <v/>
      </c>
      <c r="AD1795" s="52" t="str">
        <f t="shared" si="399"/>
        <v/>
      </c>
    </row>
    <row r="1796" spans="1:30" x14ac:dyDescent="0.25">
      <c r="A1796" s="49" t="str">
        <f>IF(B1796=$Z$1,MAX($A$1:A1795)+1,"")</f>
        <v/>
      </c>
      <c r="B1796" s="51" t="s">
        <v>46</v>
      </c>
      <c r="C1796" s="51" t="s">
        <v>290</v>
      </c>
      <c r="D1796" s="64" t="s">
        <v>1583</v>
      </c>
      <c r="E1796" s="64">
        <v>742295</v>
      </c>
      <c r="F1796" s="58" t="s">
        <v>34</v>
      </c>
      <c r="X1796" s="49" t="str">
        <f>IF(AA1796=$AA$1,MAX($X$1:X1795)+1,"")</f>
        <v/>
      </c>
      <c r="Y1796" s="50" t="str">
        <f t="shared" si="394"/>
        <v/>
      </c>
      <c r="Z1796" s="51" t="str">
        <f t="shared" si="395"/>
        <v/>
      </c>
      <c r="AA1796" s="50" t="str">
        <f t="shared" si="396"/>
        <v/>
      </c>
      <c r="AB1796" s="50" t="str">
        <f t="shared" si="397"/>
        <v/>
      </c>
      <c r="AC1796" s="51" t="str">
        <f t="shared" si="398"/>
        <v/>
      </c>
      <c r="AD1796" s="52" t="str">
        <f t="shared" si="399"/>
        <v/>
      </c>
    </row>
    <row r="1797" spans="1:30" x14ac:dyDescent="0.25">
      <c r="A1797" s="49" t="str">
        <f>IF(B1797=$Z$1,MAX($A$1:A1796)+1,"")</f>
        <v/>
      </c>
      <c r="B1797" s="51" t="s">
        <v>46</v>
      </c>
      <c r="C1797" s="51" t="s">
        <v>290</v>
      </c>
      <c r="D1797" s="64" t="s">
        <v>1584</v>
      </c>
      <c r="E1797" s="64">
        <v>757900</v>
      </c>
      <c r="F1797" s="58" t="s">
        <v>34</v>
      </c>
      <c r="X1797" s="49" t="str">
        <f>IF(AA1797=$AA$1,MAX($X$1:X1796)+1,"")</f>
        <v/>
      </c>
      <c r="Y1797" s="50" t="str">
        <f t="shared" si="394"/>
        <v/>
      </c>
      <c r="Z1797" s="51" t="str">
        <f t="shared" si="395"/>
        <v/>
      </c>
      <c r="AA1797" s="50" t="str">
        <f t="shared" si="396"/>
        <v/>
      </c>
      <c r="AB1797" s="50" t="str">
        <f t="shared" si="397"/>
        <v/>
      </c>
      <c r="AC1797" s="51" t="str">
        <f t="shared" si="398"/>
        <v/>
      </c>
      <c r="AD1797" s="52" t="str">
        <f t="shared" si="399"/>
        <v/>
      </c>
    </row>
    <row r="1798" spans="1:30" x14ac:dyDescent="0.25">
      <c r="A1798" s="49" t="str">
        <f>IF(B1798=$Z$1,MAX($A$1:A1797)+1,"")</f>
        <v/>
      </c>
      <c r="B1798" s="51" t="s">
        <v>46</v>
      </c>
      <c r="C1798" s="51" t="s">
        <v>290</v>
      </c>
      <c r="D1798" s="64" t="s">
        <v>1585</v>
      </c>
      <c r="E1798" s="64">
        <v>757918</v>
      </c>
      <c r="F1798" s="58" t="s">
        <v>34</v>
      </c>
      <c r="X1798" s="49" t="str">
        <f>IF(AA1798=$AA$1,MAX($X$1:X1797)+1,"")</f>
        <v/>
      </c>
      <c r="Y1798" s="50" t="str">
        <f t="shared" si="394"/>
        <v/>
      </c>
      <c r="Z1798" s="51" t="str">
        <f t="shared" si="395"/>
        <v/>
      </c>
      <c r="AA1798" s="50" t="str">
        <f t="shared" si="396"/>
        <v/>
      </c>
      <c r="AB1798" s="50" t="str">
        <f t="shared" si="397"/>
        <v/>
      </c>
      <c r="AC1798" s="51" t="str">
        <f t="shared" si="398"/>
        <v/>
      </c>
      <c r="AD1798" s="52" t="str">
        <f t="shared" si="399"/>
        <v/>
      </c>
    </row>
    <row r="1799" spans="1:30" x14ac:dyDescent="0.25">
      <c r="A1799" s="49" t="str">
        <f>IF(B1799=$Z$1,MAX($A$1:A1798)+1,"")</f>
        <v/>
      </c>
      <c r="B1799" s="51" t="s">
        <v>46</v>
      </c>
      <c r="C1799" s="51" t="s">
        <v>290</v>
      </c>
      <c r="D1799" s="64" t="s">
        <v>1586</v>
      </c>
      <c r="E1799" s="64">
        <v>761231</v>
      </c>
      <c r="F1799" s="58" t="s">
        <v>34</v>
      </c>
      <c r="X1799" s="49" t="str">
        <f>IF(AA1799=$AA$1,MAX($X$1:X1798)+1,"")</f>
        <v/>
      </c>
      <c r="Y1799" s="50" t="str">
        <f t="shared" si="394"/>
        <v/>
      </c>
      <c r="Z1799" s="51" t="str">
        <f t="shared" si="395"/>
        <v/>
      </c>
      <c r="AA1799" s="50" t="str">
        <f t="shared" si="396"/>
        <v/>
      </c>
      <c r="AB1799" s="50" t="str">
        <f t="shared" si="397"/>
        <v/>
      </c>
      <c r="AC1799" s="51" t="str">
        <f t="shared" si="398"/>
        <v/>
      </c>
      <c r="AD1799" s="52" t="str">
        <f t="shared" si="399"/>
        <v/>
      </c>
    </row>
    <row r="1800" spans="1:30" x14ac:dyDescent="0.25">
      <c r="A1800" s="49" t="str">
        <f>IF(B1800=$Z$1,MAX($A$1:A1799)+1,"")</f>
        <v/>
      </c>
      <c r="B1800" s="51" t="s">
        <v>46</v>
      </c>
      <c r="C1800" s="51" t="s">
        <v>290</v>
      </c>
      <c r="D1800" s="64" t="s">
        <v>1587</v>
      </c>
      <c r="E1800" s="64">
        <v>792292</v>
      </c>
      <c r="F1800" s="58" t="s">
        <v>34</v>
      </c>
      <c r="X1800" s="49" t="str">
        <f>IF(AA1800=$AA$1,MAX($X$1:X1799)+1,"")</f>
        <v/>
      </c>
      <c r="Y1800" s="50" t="str">
        <f t="shared" si="394"/>
        <v/>
      </c>
      <c r="Z1800" s="51" t="str">
        <f t="shared" si="395"/>
        <v/>
      </c>
      <c r="AA1800" s="50" t="str">
        <f t="shared" si="396"/>
        <v/>
      </c>
      <c r="AB1800" s="50" t="str">
        <f t="shared" si="397"/>
        <v/>
      </c>
      <c r="AC1800" s="51" t="str">
        <f t="shared" si="398"/>
        <v/>
      </c>
      <c r="AD1800" s="52" t="str">
        <f t="shared" si="399"/>
        <v/>
      </c>
    </row>
    <row r="1801" spans="1:30" x14ac:dyDescent="0.25">
      <c r="A1801" s="49" t="str">
        <f>IF(B1801=$Z$1,MAX($A$1:A1800)+1,"")</f>
        <v/>
      </c>
      <c r="B1801" s="51" t="s">
        <v>46</v>
      </c>
      <c r="C1801" s="51" t="s">
        <v>295</v>
      </c>
      <c r="D1801" s="64" t="s">
        <v>1588</v>
      </c>
      <c r="E1801" s="64">
        <v>615218</v>
      </c>
      <c r="F1801" s="58" t="s">
        <v>34</v>
      </c>
      <c r="X1801" s="49" t="str">
        <f>IF(AA1801=$AA$1,MAX($X$1:X1800)+1,"")</f>
        <v/>
      </c>
      <c r="Y1801" s="50" t="str">
        <f t="shared" si="394"/>
        <v/>
      </c>
      <c r="Z1801" s="51" t="str">
        <f t="shared" si="395"/>
        <v/>
      </c>
      <c r="AA1801" s="50" t="str">
        <f t="shared" si="396"/>
        <v/>
      </c>
      <c r="AB1801" s="50" t="str">
        <f t="shared" si="397"/>
        <v/>
      </c>
      <c r="AC1801" s="51" t="str">
        <f t="shared" si="398"/>
        <v/>
      </c>
      <c r="AD1801" s="52" t="str">
        <f t="shared" si="399"/>
        <v/>
      </c>
    </row>
    <row r="1802" spans="1:30" x14ac:dyDescent="0.25">
      <c r="A1802" s="49" t="str">
        <f>IF(B1802=$Z$1,MAX($A$1:A1801)+1,"")</f>
        <v/>
      </c>
      <c r="B1802" s="51" t="s">
        <v>46</v>
      </c>
      <c r="C1802" s="51" t="s">
        <v>295</v>
      </c>
      <c r="D1802" s="64" t="s">
        <v>1589</v>
      </c>
      <c r="E1802" s="64">
        <v>625698</v>
      </c>
      <c r="F1802" s="58" t="s">
        <v>34</v>
      </c>
      <c r="X1802" s="49" t="str">
        <f>IF(AA1802=$AA$1,MAX($X$1:X1801)+1,"")</f>
        <v/>
      </c>
      <c r="Y1802" s="50" t="str">
        <f t="shared" si="394"/>
        <v/>
      </c>
      <c r="Z1802" s="51" t="str">
        <f t="shared" si="395"/>
        <v/>
      </c>
      <c r="AA1802" s="50" t="str">
        <f t="shared" si="396"/>
        <v/>
      </c>
      <c r="AB1802" s="50" t="str">
        <f t="shared" si="397"/>
        <v/>
      </c>
      <c r="AC1802" s="51" t="str">
        <f t="shared" si="398"/>
        <v/>
      </c>
      <c r="AD1802" s="52" t="str">
        <f t="shared" si="399"/>
        <v/>
      </c>
    </row>
    <row r="1803" spans="1:30" x14ac:dyDescent="0.25">
      <c r="A1803" s="49" t="str">
        <f>IF(B1803=$Z$1,MAX($A$1:A1802)+1,"")</f>
        <v/>
      </c>
      <c r="B1803" s="51" t="s">
        <v>46</v>
      </c>
      <c r="C1803" s="51" t="s">
        <v>295</v>
      </c>
      <c r="D1803" s="64" t="s">
        <v>1590</v>
      </c>
      <c r="E1803" s="64">
        <v>629855</v>
      </c>
      <c r="F1803" s="58" t="s">
        <v>34</v>
      </c>
      <c r="X1803" s="49" t="str">
        <f>IF(AA1803=$AA$1,MAX($X$1:X1802)+1,"")</f>
        <v/>
      </c>
      <c r="Y1803" s="50" t="str">
        <f t="shared" si="394"/>
        <v/>
      </c>
      <c r="Z1803" s="51" t="str">
        <f t="shared" si="395"/>
        <v/>
      </c>
      <c r="AA1803" s="50" t="str">
        <f t="shared" si="396"/>
        <v/>
      </c>
      <c r="AB1803" s="50" t="str">
        <f t="shared" si="397"/>
        <v/>
      </c>
      <c r="AC1803" s="51" t="str">
        <f t="shared" si="398"/>
        <v/>
      </c>
      <c r="AD1803" s="52" t="str">
        <f t="shared" si="399"/>
        <v/>
      </c>
    </row>
    <row r="1804" spans="1:30" x14ac:dyDescent="0.25">
      <c r="A1804" s="49" t="str">
        <f>IF(B1804=$Z$1,MAX($A$1:A1803)+1,"")</f>
        <v/>
      </c>
      <c r="B1804" s="51" t="s">
        <v>46</v>
      </c>
      <c r="C1804" s="51" t="s">
        <v>295</v>
      </c>
      <c r="D1804" s="64" t="s">
        <v>1591</v>
      </c>
      <c r="E1804" s="64">
        <v>630586</v>
      </c>
      <c r="F1804" s="58" t="s">
        <v>34</v>
      </c>
      <c r="X1804" s="49" t="str">
        <f>IF(AA1804=$AA$1,MAX($X$1:X1803)+1,"")</f>
        <v/>
      </c>
      <c r="Y1804" s="50" t="str">
        <f t="shared" si="394"/>
        <v/>
      </c>
      <c r="Z1804" s="51" t="str">
        <f t="shared" si="395"/>
        <v/>
      </c>
      <c r="AA1804" s="50" t="str">
        <f t="shared" si="396"/>
        <v/>
      </c>
      <c r="AB1804" s="50" t="str">
        <f t="shared" si="397"/>
        <v/>
      </c>
      <c r="AC1804" s="51" t="str">
        <f t="shared" si="398"/>
        <v/>
      </c>
      <c r="AD1804" s="52" t="str">
        <f t="shared" si="399"/>
        <v/>
      </c>
    </row>
    <row r="1805" spans="1:30" x14ac:dyDescent="0.25">
      <c r="A1805" s="49" t="str">
        <f>IF(B1805=$Z$1,MAX($A$1:A1804)+1,"")</f>
        <v/>
      </c>
      <c r="B1805" s="51" t="s">
        <v>46</v>
      </c>
      <c r="C1805" s="51" t="s">
        <v>295</v>
      </c>
      <c r="D1805" s="64" t="s">
        <v>1592</v>
      </c>
      <c r="E1805" s="64">
        <v>643661</v>
      </c>
      <c r="F1805" s="58" t="s">
        <v>34</v>
      </c>
      <c r="X1805" s="49" t="str">
        <f>IF(AA1805=$AA$1,MAX($X$1:X1804)+1,"")</f>
        <v/>
      </c>
      <c r="Y1805" s="50" t="str">
        <f t="shared" si="394"/>
        <v/>
      </c>
      <c r="Z1805" s="51" t="str">
        <f t="shared" si="395"/>
        <v/>
      </c>
      <c r="AA1805" s="50" t="str">
        <f t="shared" si="396"/>
        <v/>
      </c>
      <c r="AB1805" s="50" t="str">
        <f t="shared" si="397"/>
        <v/>
      </c>
      <c r="AC1805" s="51" t="str">
        <f t="shared" si="398"/>
        <v/>
      </c>
      <c r="AD1805" s="52" t="str">
        <f t="shared" si="399"/>
        <v/>
      </c>
    </row>
    <row r="1806" spans="1:30" x14ac:dyDescent="0.25">
      <c r="A1806" s="49" t="str">
        <f>IF(B1806=$Z$1,MAX($A$1:A1805)+1,"")</f>
        <v/>
      </c>
      <c r="B1806" s="51" t="s">
        <v>46</v>
      </c>
      <c r="C1806" s="51" t="s">
        <v>295</v>
      </c>
      <c r="D1806" s="64" t="s">
        <v>1593</v>
      </c>
      <c r="E1806" s="64">
        <v>643670</v>
      </c>
      <c r="F1806" s="58" t="s">
        <v>34</v>
      </c>
      <c r="X1806" s="49" t="str">
        <f>IF(AA1806=$AA$1,MAX($X$1:X1805)+1,"")</f>
        <v/>
      </c>
      <c r="Y1806" s="50" t="str">
        <f t="shared" si="394"/>
        <v/>
      </c>
      <c r="Z1806" s="51" t="str">
        <f t="shared" si="395"/>
        <v/>
      </c>
      <c r="AA1806" s="50" t="str">
        <f t="shared" si="396"/>
        <v/>
      </c>
      <c r="AB1806" s="50" t="str">
        <f t="shared" si="397"/>
        <v/>
      </c>
      <c r="AC1806" s="51" t="str">
        <f t="shared" si="398"/>
        <v/>
      </c>
      <c r="AD1806" s="52" t="str">
        <f t="shared" si="399"/>
        <v/>
      </c>
    </row>
    <row r="1807" spans="1:30" x14ac:dyDescent="0.25">
      <c r="A1807" s="49" t="str">
        <f>IF(B1807=$Z$1,MAX($A$1:A1806)+1,"")</f>
        <v/>
      </c>
      <c r="B1807" s="51" t="s">
        <v>46</v>
      </c>
      <c r="C1807" s="51" t="s">
        <v>295</v>
      </c>
      <c r="D1807" s="64" t="s">
        <v>1594</v>
      </c>
      <c r="E1807" s="64">
        <v>643912</v>
      </c>
      <c r="F1807" s="58" t="s">
        <v>34</v>
      </c>
      <c r="X1807" s="49" t="str">
        <f>IF(AA1807=$AA$1,MAX($X$1:X1806)+1,"")</f>
        <v/>
      </c>
      <c r="Y1807" s="50" t="str">
        <f t="shared" si="394"/>
        <v/>
      </c>
      <c r="Z1807" s="51" t="str">
        <f t="shared" si="395"/>
        <v/>
      </c>
      <c r="AA1807" s="50" t="str">
        <f t="shared" si="396"/>
        <v/>
      </c>
      <c r="AB1807" s="50" t="str">
        <f t="shared" si="397"/>
        <v/>
      </c>
      <c r="AC1807" s="51" t="str">
        <f t="shared" si="398"/>
        <v/>
      </c>
      <c r="AD1807" s="52" t="str">
        <f t="shared" si="399"/>
        <v/>
      </c>
    </row>
    <row r="1808" spans="1:30" x14ac:dyDescent="0.25">
      <c r="A1808" s="49" t="str">
        <f>IF(B1808=$Z$1,MAX($A$1:A1807)+1,"")</f>
        <v/>
      </c>
      <c r="B1808" s="51" t="s">
        <v>46</v>
      </c>
      <c r="C1808" s="51" t="s">
        <v>295</v>
      </c>
      <c r="D1808" s="64" t="s">
        <v>1595</v>
      </c>
      <c r="E1808" s="64">
        <v>643947</v>
      </c>
      <c r="F1808" s="58" t="s">
        <v>34</v>
      </c>
      <c r="X1808" s="49" t="str">
        <f>IF(AA1808=$AA$1,MAX($X$1:X1807)+1,"")</f>
        <v/>
      </c>
      <c r="Y1808" s="50" t="str">
        <f t="shared" si="394"/>
        <v/>
      </c>
      <c r="Z1808" s="51" t="str">
        <f t="shared" si="395"/>
        <v/>
      </c>
      <c r="AA1808" s="50" t="str">
        <f t="shared" si="396"/>
        <v/>
      </c>
      <c r="AB1808" s="50" t="str">
        <f t="shared" si="397"/>
        <v/>
      </c>
      <c r="AC1808" s="51" t="str">
        <f t="shared" si="398"/>
        <v/>
      </c>
      <c r="AD1808" s="52" t="str">
        <f t="shared" si="399"/>
        <v/>
      </c>
    </row>
    <row r="1809" spans="1:30" x14ac:dyDescent="0.25">
      <c r="A1809" s="49" t="str">
        <f>IF(B1809=$Z$1,MAX($A$1:A1808)+1,"")</f>
        <v/>
      </c>
      <c r="B1809" s="51" t="s">
        <v>46</v>
      </c>
      <c r="C1809" s="51" t="s">
        <v>295</v>
      </c>
      <c r="D1809" s="64" t="s">
        <v>1596</v>
      </c>
      <c r="E1809" s="64">
        <v>644030</v>
      </c>
      <c r="F1809" s="58" t="s">
        <v>34</v>
      </c>
      <c r="X1809" s="49" t="str">
        <f>IF(AA1809=$AA$1,MAX($X$1:X1808)+1,"")</f>
        <v/>
      </c>
      <c r="Y1809" s="50" t="str">
        <f t="shared" si="394"/>
        <v/>
      </c>
      <c r="Z1809" s="51" t="str">
        <f t="shared" si="395"/>
        <v/>
      </c>
      <c r="AA1809" s="50" t="str">
        <f t="shared" si="396"/>
        <v/>
      </c>
      <c r="AB1809" s="50" t="str">
        <f t="shared" si="397"/>
        <v/>
      </c>
      <c r="AC1809" s="51" t="str">
        <f t="shared" si="398"/>
        <v/>
      </c>
      <c r="AD1809" s="52" t="str">
        <f t="shared" si="399"/>
        <v/>
      </c>
    </row>
    <row r="1810" spans="1:30" x14ac:dyDescent="0.25">
      <c r="A1810" s="49" t="str">
        <f>IF(B1810=$Z$1,MAX($A$1:A1809)+1,"")</f>
        <v/>
      </c>
      <c r="B1810" s="51" t="s">
        <v>46</v>
      </c>
      <c r="C1810" s="51" t="s">
        <v>295</v>
      </c>
      <c r="D1810" s="64" t="s">
        <v>1597</v>
      </c>
      <c r="E1810" s="64">
        <v>649597</v>
      </c>
      <c r="F1810" s="58" t="s">
        <v>34</v>
      </c>
      <c r="X1810" s="49" t="str">
        <f>IF(AA1810=$AA$1,MAX($X$1:X1809)+1,"")</f>
        <v/>
      </c>
      <c r="Y1810" s="50" t="str">
        <f t="shared" si="394"/>
        <v/>
      </c>
      <c r="Z1810" s="51" t="str">
        <f t="shared" si="395"/>
        <v/>
      </c>
      <c r="AA1810" s="50" t="str">
        <f t="shared" si="396"/>
        <v/>
      </c>
      <c r="AB1810" s="50" t="str">
        <f t="shared" si="397"/>
        <v/>
      </c>
      <c r="AC1810" s="51" t="str">
        <f t="shared" si="398"/>
        <v/>
      </c>
      <c r="AD1810" s="52" t="str">
        <f t="shared" si="399"/>
        <v/>
      </c>
    </row>
    <row r="1811" spans="1:30" x14ac:dyDescent="0.25">
      <c r="A1811" s="49" t="str">
        <f>IF(B1811=$Z$1,MAX($A$1:A1810)+1,"")</f>
        <v/>
      </c>
      <c r="B1811" s="51" t="s">
        <v>46</v>
      </c>
      <c r="C1811" s="51" t="s">
        <v>295</v>
      </c>
      <c r="D1811" s="64" t="s">
        <v>1598</v>
      </c>
      <c r="E1811" s="64">
        <v>655082</v>
      </c>
      <c r="F1811" s="58" t="s">
        <v>34</v>
      </c>
      <c r="X1811" s="49" t="str">
        <f>IF(AA1811=$AA$1,MAX($X$1:X1810)+1,"")</f>
        <v/>
      </c>
      <c r="Y1811" s="50" t="str">
        <f t="shared" si="394"/>
        <v/>
      </c>
      <c r="Z1811" s="51" t="str">
        <f t="shared" si="395"/>
        <v/>
      </c>
      <c r="AA1811" s="50" t="str">
        <f t="shared" si="396"/>
        <v/>
      </c>
      <c r="AB1811" s="50" t="str">
        <f t="shared" si="397"/>
        <v/>
      </c>
      <c r="AC1811" s="51" t="str">
        <f t="shared" si="398"/>
        <v/>
      </c>
      <c r="AD1811" s="52" t="str">
        <f t="shared" si="399"/>
        <v/>
      </c>
    </row>
    <row r="1812" spans="1:30" x14ac:dyDescent="0.25">
      <c r="A1812" s="49" t="str">
        <f>IF(B1812=$Z$1,MAX($A$1:A1811)+1,"")</f>
        <v/>
      </c>
      <c r="B1812" s="51" t="s">
        <v>46</v>
      </c>
      <c r="C1812" s="51" t="s">
        <v>295</v>
      </c>
      <c r="D1812" s="64" t="s">
        <v>1599</v>
      </c>
      <c r="E1812" s="64">
        <v>660701</v>
      </c>
      <c r="F1812" s="58" t="s">
        <v>34</v>
      </c>
      <c r="X1812" s="49" t="str">
        <f>IF(AA1812=$AA$1,MAX($X$1:X1811)+1,"")</f>
        <v/>
      </c>
      <c r="Y1812" s="50" t="str">
        <f t="shared" si="394"/>
        <v/>
      </c>
      <c r="Z1812" s="51" t="str">
        <f t="shared" si="395"/>
        <v/>
      </c>
      <c r="AA1812" s="50" t="str">
        <f t="shared" si="396"/>
        <v/>
      </c>
      <c r="AB1812" s="50" t="str">
        <f t="shared" si="397"/>
        <v/>
      </c>
      <c r="AC1812" s="51" t="str">
        <f t="shared" si="398"/>
        <v/>
      </c>
      <c r="AD1812" s="52" t="str">
        <f t="shared" si="399"/>
        <v/>
      </c>
    </row>
    <row r="1813" spans="1:30" x14ac:dyDescent="0.25">
      <c r="A1813" s="49" t="str">
        <f>IF(B1813=$Z$1,MAX($A$1:A1812)+1,"")</f>
        <v/>
      </c>
      <c r="B1813" s="51" t="s">
        <v>46</v>
      </c>
      <c r="C1813" s="51" t="s">
        <v>295</v>
      </c>
      <c r="D1813" s="64" t="s">
        <v>317</v>
      </c>
      <c r="E1813" s="64">
        <v>686697</v>
      </c>
      <c r="F1813" s="58" t="s">
        <v>34</v>
      </c>
      <c r="X1813" s="49" t="str">
        <f>IF(AA1813=$AA$1,MAX($X$1:X1812)+1,"")</f>
        <v/>
      </c>
      <c r="Y1813" s="50" t="str">
        <f t="shared" si="394"/>
        <v/>
      </c>
      <c r="Z1813" s="51" t="str">
        <f t="shared" si="395"/>
        <v/>
      </c>
      <c r="AA1813" s="50" t="str">
        <f t="shared" si="396"/>
        <v/>
      </c>
      <c r="AB1813" s="50" t="str">
        <f t="shared" si="397"/>
        <v/>
      </c>
      <c r="AC1813" s="51" t="str">
        <f t="shared" si="398"/>
        <v/>
      </c>
      <c r="AD1813" s="52" t="str">
        <f t="shared" si="399"/>
        <v/>
      </c>
    </row>
    <row r="1814" spans="1:30" x14ac:dyDescent="0.25">
      <c r="A1814" s="49" t="str">
        <f>IF(B1814=$Z$1,MAX($A$1:A1813)+1,"")</f>
        <v/>
      </c>
      <c r="B1814" s="51" t="s">
        <v>46</v>
      </c>
      <c r="C1814" s="51" t="s">
        <v>295</v>
      </c>
      <c r="D1814" s="64" t="s">
        <v>1600</v>
      </c>
      <c r="E1814" s="64">
        <v>686701</v>
      </c>
      <c r="F1814" s="58" t="s">
        <v>34</v>
      </c>
      <c r="X1814" s="49" t="str">
        <f>IF(AA1814=$AA$1,MAX($X$1:X1813)+1,"")</f>
        <v/>
      </c>
      <c r="Y1814" s="50" t="str">
        <f t="shared" si="394"/>
        <v/>
      </c>
      <c r="Z1814" s="51" t="str">
        <f t="shared" si="395"/>
        <v/>
      </c>
      <c r="AA1814" s="50" t="str">
        <f t="shared" si="396"/>
        <v/>
      </c>
      <c r="AB1814" s="50" t="str">
        <f t="shared" si="397"/>
        <v/>
      </c>
      <c r="AC1814" s="51" t="str">
        <f t="shared" si="398"/>
        <v/>
      </c>
      <c r="AD1814" s="52" t="str">
        <f t="shared" si="399"/>
        <v/>
      </c>
    </row>
    <row r="1815" spans="1:30" x14ac:dyDescent="0.25">
      <c r="A1815" s="49" t="str">
        <f>IF(B1815=$Z$1,MAX($A$1:A1814)+1,"")</f>
        <v/>
      </c>
      <c r="B1815" s="51" t="s">
        <v>46</v>
      </c>
      <c r="C1815" s="51" t="s">
        <v>295</v>
      </c>
      <c r="D1815" s="64" t="s">
        <v>318</v>
      </c>
      <c r="E1815" s="64">
        <v>689459</v>
      </c>
      <c r="F1815" s="58" t="s">
        <v>34</v>
      </c>
      <c r="X1815" s="49" t="str">
        <f>IF(AA1815=$AA$1,MAX($X$1:X1814)+1,"")</f>
        <v/>
      </c>
      <c r="Y1815" s="50" t="str">
        <f t="shared" si="394"/>
        <v/>
      </c>
      <c r="Z1815" s="51" t="str">
        <f t="shared" si="395"/>
        <v/>
      </c>
      <c r="AA1815" s="50" t="str">
        <f t="shared" si="396"/>
        <v/>
      </c>
      <c r="AB1815" s="50" t="str">
        <f t="shared" si="397"/>
        <v/>
      </c>
      <c r="AC1815" s="51" t="str">
        <f t="shared" si="398"/>
        <v/>
      </c>
      <c r="AD1815" s="52" t="str">
        <f t="shared" si="399"/>
        <v/>
      </c>
    </row>
    <row r="1816" spans="1:30" x14ac:dyDescent="0.25">
      <c r="A1816" s="49" t="str">
        <f>IF(B1816=$Z$1,MAX($A$1:A1815)+1,"")</f>
        <v/>
      </c>
      <c r="B1816" s="51" t="s">
        <v>46</v>
      </c>
      <c r="C1816" s="51" t="s">
        <v>295</v>
      </c>
      <c r="D1816" s="64" t="s">
        <v>1601</v>
      </c>
      <c r="E1816" s="64">
        <v>705004</v>
      </c>
      <c r="F1816" s="58" t="s">
        <v>34</v>
      </c>
      <c r="X1816" s="49" t="str">
        <f>IF(AA1816=$AA$1,MAX($X$1:X1815)+1,"")</f>
        <v/>
      </c>
      <c r="Y1816" s="50" t="str">
        <f t="shared" si="394"/>
        <v/>
      </c>
      <c r="Z1816" s="51" t="str">
        <f t="shared" si="395"/>
        <v/>
      </c>
      <c r="AA1816" s="50" t="str">
        <f t="shared" si="396"/>
        <v/>
      </c>
      <c r="AB1816" s="50" t="str">
        <f t="shared" si="397"/>
        <v/>
      </c>
      <c r="AC1816" s="51" t="str">
        <f t="shared" si="398"/>
        <v/>
      </c>
      <c r="AD1816" s="52" t="str">
        <f t="shared" si="399"/>
        <v/>
      </c>
    </row>
    <row r="1817" spans="1:30" x14ac:dyDescent="0.25">
      <c r="A1817" s="49" t="str">
        <f>IF(B1817=$Z$1,MAX($A$1:A1816)+1,"")</f>
        <v/>
      </c>
      <c r="B1817" s="51" t="s">
        <v>46</v>
      </c>
      <c r="C1817" s="51" t="s">
        <v>295</v>
      </c>
      <c r="D1817" s="64" t="s">
        <v>1602</v>
      </c>
      <c r="E1817" s="64">
        <v>705322</v>
      </c>
      <c r="F1817" s="58" t="s">
        <v>34</v>
      </c>
      <c r="X1817" s="49" t="str">
        <f>IF(AA1817=$AA$1,MAX($X$1:X1816)+1,"")</f>
        <v/>
      </c>
      <c r="Y1817" s="50" t="str">
        <f t="shared" si="394"/>
        <v/>
      </c>
      <c r="Z1817" s="51" t="str">
        <f t="shared" si="395"/>
        <v/>
      </c>
      <c r="AA1817" s="50" t="str">
        <f t="shared" si="396"/>
        <v/>
      </c>
      <c r="AB1817" s="50" t="str">
        <f t="shared" si="397"/>
        <v/>
      </c>
      <c r="AC1817" s="51" t="str">
        <f t="shared" si="398"/>
        <v/>
      </c>
      <c r="AD1817" s="52" t="str">
        <f t="shared" si="399"/>
        <v/>
      </c>
    </row>
    <row r="1818" spans="1:30" x14ac:dyDescent="0.25">
      <c r="A1818" s="49" t="str">
        <f>IF(B1818=$Z$1,MAX($A$1:A1817)+1,"")</f>
        <v/>
      </c>
      <c r="B1818" s="51" t="s">
        <v>46</v>
      </c>
      <c r="C1818" s="51" t="s">
        <v>295</v>
      </c>
      <c r="D1818" s="64" t="s">
        <v>323</v>
      </c>
      <c r="E1818" s="64">
        <v>706116</v>
      </c>
      <c r="F1818" s="58" t="s">
        <v>34</v>
      </c>
      <c r="X1818" s="49" t="str">
        <f>IF(AA1818=$AA$1,MAX($X$1:X1817)+1,"")</f>
        <v/>
      </c>
      <c r="Y1818" s="50" t="str">
        <f t="shared" si="394"/>
        <v/>
      </c>
      <c r="Z1818" s="51" t="str">
        <f t="shared" si="395"/>
        <v/>
      </c>
      <c r="AA1818" s="50" t="str">
        <f t="shared" si="396"/>
        <v/>
      </c>
      <c r="AB1818" s="50" t="str">
        <f t="shared" si="397"/>
        <v/>
      </c>
      <c r="AC1818" s="51" t="str">
        <f t="shared" si="398"/>
        <v/>
      </c>
      <c r="AD1818" s="52" t="str">
        <f t="shared" si="399"/>
        <v/>
      </c>
    </row>
    <row r="1819" spans="1:30" x14ac:dyDescent="0.25">
      <c r="A1819" s="49" t="str">
        <f>IF(B1819=$Z$1,MAX($A$1:A1818)+1,"")</f>
        <v/>
      </c>
      <c r="B1819" s="51" t="s">
        <v>46</v>
      </c>
      <c r="C1819" s="51" t="s">
        <v>295</v>
      </c>
      <c r="D1819" s="64" t="s">
        <v>1603</v>
      </c>
      <c r="E1819" s="64">
        <v>713384</v>
      </c>
      <c r="F1819" s="58" t="s">
        <v>34</v>
      </c>
      <c r="X1819" s="49" t="str">
        <f>IF(AA1819=$AA$1,MAX($X$1:X1818)+1,"")</f>
        <v/>
      </c>
      <c r="Y1819" s="50" t="str">
        <f t="shared" si="394"/>
        <v/>
      </c>
      <c r="Z1819" s="51" t="str">
        <f t="shared" si="395"/>
        <v/>
      </c>
      <c r="AA1819" s="50" t="str">
        <f t="shared" si="396"/>
        <v/>
      </c>
      <c r="AB1819" s="50" t="str">
        <f t="shared" si="397"/>
        <v/>
      </c>
      <c r="AC1819" s="51" t="str">
        <f t="shared" si="398"/>
        <v/>
      </c>
      <c r="AD1819" s="52" t="str">
        <f t="shared" si="399"/>
        <v/>
      </c>
    </row>
    <row r="1820" spans="1:30" x14ac:dyDescent="0.25">
      <c r="A1820" s="49" t="str">
        <f>IF(B1820=$Z$1,MAX($A$1:A1819)+1,"")</f>
        <v/>
      </c>
      <c r="B1820" s="51" t="s">
        <v>46</v>
      </c>
      <c r="C1820" s="51" t="s">
        <v>295</v>
      </c>
      <c r="D1820" s="64" t="s">
        <v>1604</v>
      </c>
      <c r="E1820" s="64">
        <v>716502</v>
      </c>
      <c r="F1820" s="58" t="s">
        <v>34</v>
      </c>
      <c r="X1820" s="49" t="str">
        <f>IF(AA1820=$AA$1,MAX($X$1:X1819)+1,"")</f>
        <v/>
      </c>
      <c r="Y1820" s="50" t="str">
        <f t="shared" si="394"/>
        <v/>
      </c>
      <c r="Z1820" s="51" t="str">
        <f t="shared" si="395"/>
        <v/>
      </c>
      <c r="AA1820" s="50" t="str">
        <f t="shared" si="396"/>
        <v/>
      </c>
      <c r="AB1820" s="50" t="str">
        <f t="shared" si="397"/>
        <v/>
      </c>
      <c r="AC1820" s="51" t="str">
        <f t="shared" si="398"/>
        <v/>
      </c>
      <c r="AD1820" s="52" t="str">
        <f t="shared" si="399"/>
        <v/>
      </c>
    </row>
    <row r="1821" spans="1:30" x14ac:dyDescent="0.25">
      <c r="A1821" s="49" t="str">
        <f>IF(B1821=$Z$1,MAX($A$1:A1820)+1,"")</f>
        <v/>
      </c>
      <c r="B1821" s="51" t="s">
        <v>46</v>
      </c>
      <c r="C1821" s="51" t="s">
        <v>295</v>
      </c>
      <c r="D1821" s="64" t="s">
        <v>1605</v>
      </c>
      <c r="E1821" s="64">
        <v>718734</v>
      </c>
      <c r="F1821" s="58" t="s">
        <v>34</v>
      </c>
      <c r="X1821" s="49" t="str">
        <f>IF(AA1821=$AA$1,MAX($X$1:X1820)+1,"")</f>
        <v/>
      </c>
      <c r="Y1821" s="50" t="str">
        <f t="shared" si="394"/>
        <v/>
      </c>
      <c r="Z1821" s="51" t="str">
        <f t="shared" si="395"/>
        <v/>
      </c>
      <c r="AA1821" s="50" t="str">
        <f t="shared" si="396"/>
        <v/>
      </c>
      <c r="AB1821" s="50" t="str">
        <f t="shared" si="397"/>
        <v/>
      </c>
      <c r="AC1821" s="51" t="str">
        <f t="shared" si="398"/>
        <v/>
      </c>
      <c r="AD1821" s="52" t="str">
        <f t="shared" si="399"/>
        <v/>
      </c>
    </row>
    <row r="1822" spans="1:30" x14ac:dyDescent="0.25">
      <c r="A1822" s="49" t="str">
        <f>IF(B1822=$Z$1,MAX($A$1:A1821)+1,"")</f>
        <v/>
      </c>
      <c r="B1822" s="51" t="s">
        <v>46</v>
      </c>
      <c r="C1822" s="51" t="s">
        <v>295</v>
      </c>
      <c r="D1822" s="64" t="s">
        <v>1606</v>
      </c>
      <c r="E1822" s="64">
        <v>725617</v>
      </c>
      <c r="F1822" s="58" t="s">
        <v>34</v>
      </c>
      <c r="X1822" s="49" t="str">
        <f>IF(AA1822=$AA$1,MAX($X$1:X1821)+1,"")</f>
        <v/>
      </c>
      <c r="Y1822" s="50" t="str">
        <f t="shared" si="394"/>
        <v/>
      </c>
      <c r="Z1822" s="51" t="str">
        <f t="shared" si="395"/>
        <v/>
      </c>
      <c r="AA1822" s="50" t="str">
        <f t="shared" si="396"/>
        <v/>
      </c>
      <c r="AB1822" s="50" t="str">
        <f t="shared" si="397"/>
        <v/>
      </c>
      <c r="AC1822" s="51" t="str">
        <f t="shared" si="398"/>
        <v/>
      </c>
      <c r="AD1822" s="52" t="str">
        <f t="shared" si="399"/>
        <v/>
      </c>
    </row>
    <row r="1823" spans="1:30" x14ac:dyDescent="0.25">
      <c r="A1823" s="49" t="str">
        <f>IF(B1823=$Z$1,MAX($A$1:A1822)+1,"")</f>
        <v/>
      </c>
      <c r="B1823" s="51" t="s">
        <v>46</v>
      </c>
      <c r="C1823" s="51" t="s">
        <v>295</v>
      </c>
      <c r="D1823" s="64" t="s">
        <v>1607</v>
      </c>
      <c r="E1823" s="64">
        <v>735060</v>
      </c>
      <c r="F1823" s="58" t="s">
        <v>34</v>
      </c>
      <c r="X1823" s="49" t="str">
        <f>IF(AA1823=$AA$1,MAX($X$1:X1822)+1,"")</f>
        <v/>
      </c>
      <c r="Y1823" s="50" t="str">
        <f t="shared" si="394"/>
        <v/>
      </c>
      <c r="Z1823" s="51" t="str">
        <f t="shared" si="395"/>
        <v/>
      </c>
      <c r="AA1823" s="50" t="str">
        <f t="shared" si="396"/>
        <v/>
      </c>
      <c r="AB1823" s="50" t="str">
        <f t="shared" si="397"/>
        <v/>
      </c>
      <c r="AC1823" s="51" t="str">
        <f t="shared" si="398"/>
        <v/>
      </c>
      <c r="AD1823" s="52" t="str">
        <f t="shared" si="399"/>
        <v/>
      </c>
    </row>
    <row r="1824" spans="1:30" x14ac:dyDescent="0.25">
      <c r="A1824" s="49" t="str">
        <f>IF(B1824=$Z$1,MAX($A$1:A1823)+1,"")</f>
        <v/>
      </c>
      <c r="B1824" s="51" t="s">
        <v>46</v>
      </c>
      <c r="C1824" s="51" t="s">
        <v>295</v>
      </c>
      <c r="D1824" s="64" t="s">
        <v>1608</v>
      </c>
      <c r="E1824" s="64">
        <v>750344</v>
      </c>
      <c r="F1824" s="58" t="s">
        <v>34</v>
      </c>
      <c r="X1824" s="49" t="str">
        <f>IF(AA1824=$AA$1,MAX($X$1:X1823)+1,"")</f>
        <v/>
      </c>
      <c r="Y1824" s="50" t="str">
        <f t="shared" si="394"/>
        <v/>
      </c>
      <c r="Z1824" s="51" t="str">
        <f t="shared" si="395"/>
        <v/>
      </c>
      <c r="AA1824" s="50" t="str">
        <f t="shared" si="396"/>
        <v/>
      </c>
      <c r="AB1824" s="50" t="str">
        <f t="shared" si="397"/>
        <v/>
      </c>
      <c r="AC1824" s="51" t="str">
        <f t="shared" si="398"/>
        <v/>
      </c>
      <c r="AD1824" s="52" t="str">
        <f t="shared" si="399"/>
        <v/>
      </c>
    </row>
    <row r="1825" spans="1:30" x14ac:dyDescent="0.25">
      <c r="A1825" s="49" t="str">
        <f>IF(B1825=$Z$1,MAX($A$1:A1824)+1,"")</f>
        <v/>
      </c>
      <c r="B1825" s="51" t="s">
        <v>46</v>
      </c>
      <c r="C1825" s="51" t="s">
        <v>295</v>
      </c>
      <c r="D1825" s="64" t="s">
        <v>1609</v>
      </c>
      <c r="E1825" s="64">
        <v>750361</v>
      </c>
      <c r="F1825" s="58" t="s">
        <v>34</v>
      </c>
      <c r="X1825" s="49" t="str">
        <f>IF(AA1825=$AA$1,MAX($X$1:X1824)+1,"")</f>
        <v/>
      </c>
      <c r="Y1825" s="50" t="str">
        <f t="shared" si="394"/>
        <v/>
      </c>
      <c r="Z1825" s="51" t="str">
        <f t="shared" si="395"/>
        <v/>
      </c>
      <c r="AA1825" s="50" t="str">
        <f t="shared" si="396"/>
        <v/>
      </c>
      <c r="AB1825" s="50" t="str">
        <f t="shared" si="397"/>
        <v/>
      </c>
      <c r="AC1825" s="51" t="str">
        <f t="shared" si="398"/>
        <v/>
      </c>
      <c r="AD1825" s="52" t="str">
        <f t="shared" si="399"/>
        <v/>
      </c>
    </row>
    <row r="1826" spans="1:30" x14ac:dyDescent="0.25">
      <c r="A1826" s="49" t="str">
        <f>IF(B1826=$Z$1,MAX($A$1:A1825)+1,"")</f>
        <v/>
      </c>
      <c r="B1826" s="51" t="s">
        <v>46</v>
      </c>
      <c r="C1826" s="51" t="s">
        <v>295</v>
      </c>
      <c r="D1826" s="64" t="s">
        <v>1610</v>
      </c>
      <c r="E1826" s="64">
        <v>753742</v>
      </c>
      <c r="F1826" s="58" t="s">
        <v>34</v>
      </c>
      <c r="X1826" s="49" t="str">
        <f>IF(AA1826=$AA$1,MAX($X$1:X1825)+1,"")</f>
        <v/>
      </c>
      <c r="Y1826" s="50" t="str">
        <f t="shared" si="394"/>
        <v/>
      </c>
      <c r="Z1826" s="51" t="str">
        <f t="shared" si="395"/>
        <v/>
      </c>
      <c r="AA1826" s="50" t="str">
        <f t="shared" si="396"/>
        <v/>
      </c>
      <c r="AB1826" s="50" t="str">
        <f t="shared" si="397"/>
        <v/>
      </c>
      <c r="AC1826" s="51" t="str">
        <f t="shared" si="398"/>
        <v/>
      </c>
      <c r="AD1826" s="52" t="str">
        <f t="shared" si="399"/>
        <v/>
      </c>
    </row>
    <row r="1827" spans="1:30" x14ac:dyDescent="0.25">
      <c r="A1827" s="49" t="str">
        <f>IF(B1827=$Z$1,MAX($A$1:A1826)+1,"")</f>
        <v/>
      </c>
      <c r="B1827" s="51" t="s">
        <v>46</v>
      </c>
      <c r="C1827" s="51" t="s">
        <v>295</v>
      </c>
      <c r="D1827" s="64" t="s">
        <v>1611</v>
      </c>
      <c r="E1827" s="64">
        <v>754323</v>
      </c>
      <c r="F1827" s="58" t="s">
        <v>34</v>
      </c>
      <c r="X1827" s="49" t="str">
        <f>IF(AA1827=$AA$1,MAX($X$1:X1826)+1,"")</f>
        <v/>
      </c>
      <c r="Y1827" s="50" t="str">
        <f t="shared" si="394"/>
        <v/>
      </c>
      <c r="Z1827" s="51" t="str">
        <f t="shared" si="395"/>
        <v/>
      </c>
      <c r="AA1827" s="50" t="str">
        <f t="shared" si="396"/>
        <v/>
      </c>
      <c r="AB1827" s="50" t="str">
        <f t="shared" si="397"/>
        <v/>
      </c>
      <c r="AC1827" s="51" t="str">
        <f t="shared" si="398"/>
        <v/>
      </c>
      <c r="AD1827" s="52" t="str">
        <f t="shared" si="399"/>
        <v/>
      </c>
    </row>
    <row r="1828" spans="1:30" x14ac:dyDescent="0.25">
      <c r="A1828" s="49" t="str">
        <f>IF(B1828=$Z$1,MAX($A$1:A1827)+1,"")</f>
        <v/>
      </c>
      <c r="B1828" s="51" t="s">
        <v>46</v>
      </c>
      <c r="C1828" s="51" t="s">
        <v>295</v>
      </c>
      <c r="D1828" s="64" t="s">
        <v>1612</v>
      </c>
      <c r="E1828" s="64">
        <v>760323</v>
      </c>
      <c r="F1828" s="58" t="s">
        <v>34</v>
      </c>
      <c r="X1828" s="49" t="str">
        <f>IF(AA1828=$AA$1,MAX($X$1:X1827)+1,"")</f>
        <v/>
      </c>
      <c r="Y1828" s="50" t="str">
        <f t="shared" si="394"/>
        <v/>
      </c>
      <c r="Z1828" s="51" t="str">
        <f t="shared" si="395"/>
        <v/>
      </c>
      <c r="AA1828" s="50" t="str">
        <f t="shared" si="396"/>
        <v/>
      </c>
      <c r="AB1828" s="50" t="str">
        <f t="shared" si="397"/>
        <v/>
      </c>
      <c r="AC1828" s="51" t="str">
        <f t="shared" si="398"/>
        <v/>
      </c>
      <c r="AD1828" s="52" t="str">
        <f t="shared" si="399"/>
        <v/>
      </c>
    </row>
    <row r="1829" spans="1:30" x14ac:dyDescent="0.25">
      <c r="A1829" s="49" t="str">
        <f>IF(B1829=$Z$1,MAX($A$1:A1828)+1,"")</f>
        <v/>
      </c>
      <c r="B1829" s="51" t="s">
        <v>46</v>
      </c>
      <c r="C1829" s="51" t="s">
        <v>295</v>
      </c>
      <c r="D1829" s="64" t="s">
        <v>1613</v>
      </c>
      <c r="E1829" s="64">
        <v>769690</v>
      </c>
      <c r="F1829" s="58" t="s">
        <v>34</v>
      </c>
      <c r="X1829" s="49" t="str">
        <f>IF(AA1829=$AA$1,MAX($X$1:X1828)+1,"")</f>
        <v/>
      </c>
      <c r="Y1829" s="50" t="str">
        <f t="shared" si="394"/>
        <v/>
      </c>
      <c r="Z1829" s="51" t="str">
        <f t="shared" si="395"/>
        <v/>
      </c>
      <c r="AA1829" s="50" t="str">
        <f t="shared" si="396"/>
        <v/>
      </c>
      <c r="AB1829" s="50" t="str">
        <f t="shared" si="397"/>
        <v/>
      </c>
      <c r="AC1829" s="51" t="str">
        <f t="shared" si="398"/>
        <v/>
      </c>
      <c r="AD1829" s="52" t="str">
        <f t="shared" si="399"/>
        <v/>
      </c>
    </row>
    <row r="1830" spans="1:30" x14ac:dyDescent="0.25">
      <c r="A1830" s="49" t="str">
        <f>IF(B1830=$Z$1,MAX($A$1:A1829)+1,"")</f>
        <v/>
      </c>
      <c r="B1830" s="51" t="s">
        <v>46</v>
      </c>
      <c r="C1830" s="51" t="s">
        <v>295</v>
      </c>
      <c r="D1830" s="64" t="s">
        <v>1614</v>
      </c>
      <c r="E1830" s="64">
        <v>770230</v>
      </c>
      <c r="F1830" s="58" t="s">
        <v>34</v>
      </c>
      <c r="X1830" s="49" t="str">
        <f>IF(AA1830=$AA$1,MAX($X$1:X1829)+1,"")</f>
        <v/>
      </c>
      <c r="Y1830" s="50" t="str">
        <f t="shared" ref="Y1830:Y1893" si="400">IF(Y1829="","",IF(MAX($A$2:$A$10000)=Y1829,"",Y1829+1))</f>
        <v/>
      </c>
      <c r="Z1830" s="51" t="str">
        <f t="shared" si="395"/>
        <v/>
      </c>
      <c r="AA1830" s="50" t="str">
        <f t="shared" si="396"/>
        <v/>
      </c>
      <c r="AB1830" s="50" t="str">
        <f t="shared" si="397"/>
        <v/>
      </c>
      <c r="AC1830" s="51" t="str">
        <f t="shared" si="398"/>
        <v/>
      </c>
      <c r="AD1830" s="52" t="str">
        <f t="shared" si="399"/>
        <v/>
      </c>
    </row>
    <row r="1831" spans="1:30" x14ac:dyDescent="0.25">
      <c r="A1831" s="49" t="str">
        <f>IF(B1831=$Z$1,MAX($A$1:A1830)+1,"")</f>
        <v/>
      </c>
      <c r="B1831" s="51" t="s">
        <v>46</v>
      </c>
      <c r="C1831" s="51" t="s">
        <v>295</v>
      </c>
      <c r="D1831" s="64" t="s">
        <v>1615</v>
      </c>
      <c r="E1831" s="64">
        <v>780391</v>
      </c>
      <c r="F1831" s="58" t="s">
        <v>34</v>
      </c>
      <c r="X1831" s="49" t="str">
        <f>IF(AA1831=$AA$1,MAX($X$1:X1830)+1,"")</f>
        <v/>
      </c>
      <c r="Y1831" s="50" t="str">
        <f t="shared" si="400"/>
        <v/>
      </c>
      <c r="Z1831" s="51" t="str">
        <f t="shared" si="395"/>
        <v/>
      </c>
      <c r="AA1831" s="50" t="str">
        <f t="shared" si="396"/>
        <v/>
      </c>
      <c r="AB1831" s="50" t="str">
        <f t="shared" si="397"/>
        <v/>
      </c>
      <c r="AC1831" s="51" t="str">
        <f t="shared" si="398"/>
        <v/>
      </c>
      <c r="AD1831" s="52" t="str">
        <f t="shared" si="399"/>
        <v/>
      </c>
    </row>
    <row r="1832" spans="1:30" x14ac:dyDescent="0.25">
      <c r="A1832" s="49" t="str">
        <f>IF(B1832=$Z$1,MAX($A$1:A1831)+1,"")</f>
        <v/>
      </c>
      <c r="B1832" s="51" t="s">
        <v>46</v>
      </c>
      <c r="C1832" s="51" t="s">
        <v>295</v>
      </c>
      <c r="D1832" s="64" t="s">
        <v>339</v>
      </c>
      <c r="E1832" s="64">
        <v>784184</v>
      </c>
      <c r="F1832" s="58" t="s">
        <v>34</v>
      </c>
      <c r="X1832" s="49" t="str">
        <f>IF(AA1832=$AA$1,MAX($X$1:X1831)+1,"")</f>
        <v/>
      </c>
      <c r="Y1832" s="50" t="str">
        <f t="shared" si="400"/>
        <v/>
      </c>
      <c r="Z1832" s="51" t="str">
        <f t="shared" si="395"/>
        <v/>
      </c>
      <c r="AA1832" s="50" t="str">
        <f t="shared" si="396"/>
        <v/>
      </c>
      <c r="AB1832" s="50" t="str">
        <f t="shared" si="397"/>
        <v/>
      </c>
      <c r="AC1832" s="51" t="str">
        <f t="shared" si="398"/>
        <v/>
      </c>
      <c r="AD1832" s="52" t="str">
        <f t="shared" si="399"/>
        <v/>
      </c>
    </row>
    <row r="1833" spans="1:30" x14ac:dyDescent="0.25">
      <c r="A1833" s="49" t="str">
        <f>IF(B1833=$Z$1,MAX($A$1:A1832)+1,"")</f>
        <v/>
      </c>
      <c r="B1833" s="51" t="s">
        <v>46</v>
      </c>
      <c r="C1833" s="51" t="s">
        <v>353</v>
      </c>
      <c r="D1833" s="64" t="s">
        <v>1616</v>
      </c>
      <c r="E1833" s="64">
        <v>628191</v>
      </c>
      <c r="F1833" s="58" t="s">
        <v>34</v>
      </c>
      <c r="X1833" s="49" t="str">
        <f>IF(AA1833=$AA$1,MAX($X$1:X1832)+1,"")</f>
        <v/>
      </c>
      <c r="Y1833" s="50" t="str">
        <f t="shared" si="400"/>
        <v/>
      </c>
      <c r="Z1833" s="51" t="str">
        <f t="shared" si="395"/>
        <v/>
      </c>
      <c r="AA1833" s="50" t="str">
        <f t="shared" si="396"/>
        <v/>
      </c>
      <c r="AB1833" s="50" t="str">
        <f t="shared" si="397"/>
        <v/>
      </c>
      <c r="AC1833" s="51" t="str">
        <f t="shared" si="398"/>
        <v/>
      </c>
      <c r="AD1833" s="52" t="str">
        <f t="shared" si="399"/>
        <v/>
      </c>
    </row>
    <row r="1834" spans="1:30" x14ac:dyDescent="0.25">
      <c r="A1834" s="49" t="str">
        <f>IF(B1834=$Z$1,MAX($A$1:A1833)+1,"")</f>
        <v/>
      </c>
      <c r="B1834" s="51" t="s">
        <v>46</v>
      </c>
      <c r="C1834" s="51" t="s">
        <v>378</v>
      </c>
      <c r="D1834" s="64" t="s">
        <v>1617</v>
      </c>
      <c r="E1834" s="64">
        <v>601403</v>
      </c>
      <c r="F1834" s="58" t="s">
        <v>34</v>
      </c>
      <c r="X1834" s="49" t="str">
        <f>IF(AA1834=$AA$1,MAX($X$1:X1833)+1,"")</f>
        <v/>
      </c>
      <c r="Y1834" s="50" t="str">
        <f t="shared" si="400"/>
        <v/>
      </c>
      <c r="Z1834" s="51" t="str">
        <f t="shared" ref="Z1834:Z1897" si="401">IF(Y1834="","",LOOKUP(Y1834,$A$2:$A$10000,$B$2:$B$10000))</f>
        <v/>
      </c>
      <c r="AA1834" s="50" t="str">
        <f t="shared" ref="AA1834:AA1899" si="402">IF(Y1834="","",LOOKUP(Y1834,$A$2:$A$10000,$C$2:$C$10000))</f>
        <v/>
      </c>
      <c r="AB1834" s="50" t="str">
        <f t="shared" ref="AB1834:AB1899" si="403">IF(Y1834="","",LOOKUP(Y1834,$A$2:$A$10000,$D$2:$D$10000))</f>
        <v/>
      </c>
      <c r="AC1834" s="51" t="str">
        <f t="shared" ref="AC1834:AC1899" si="404">IF(Y1834="","",LOOKUP(Y1834,$A$2:$A$10000,$E$2:$E$10000))</f>
        <v/>
      </c>
      <c r="AD1834" s="52" t="str">
        <f t="shared" ref="AD1834:AD1899" si="405">IF(Y1834="","",LOOKUP(Y1834,$A$2:$A$10000,$F$2:$F$10000))</f>
        <v/>
      </c>
    </row>
    <row r="1835" spans="1:30" x14ac:dyDescent="0.25">
      <c r="A1835" s="49" t="str">
        <f>IF(B1835=$Z$1,MAX($A$1:A1834)+1,"")</f>
        <v/>
      </c>
      <c r="B1835" s="51" t="s">
        <v>46</v>
      </c>
      <c r="C1835" s="51" t="s">
        <v>378</v>
      </c>
      <c r="D1835" s="64" t="s">
        <v>1618</v>
      </c>
      <c r="E1835" s="64">
        <v>603350</v>
      </c>
      <c r="F1835" s="58" t="s">
        <v>34</v>
      </c>
      <c r="X1835" s="49" t="str">
        <f>IF(AA1835=$AA$1,MAX($X$1:X1834)+1,"")</f>
        <v/>
      </c>
      <c r="Y1835" s="50" t="str">
        <f t="shared" si="400"/>
        <v/>
      </c>
      <c r="Z1835" s="51" t="str">
        <f t="shared" si="401"/>
        <v/>
      </c>
      <c r="AA1835" s="50" t="str">
        <f t="shared" si="402"/>
        <v/>
      </c>
      <c r="AB1835" s="50" t="str">
        <f t="shared" si="403"/>
        <v/>
      </c>
      <c r="AC1835" s="51" t="str">
        <f t="shared" si="404"/>
        <v/>
      </c>
      <c r="AD1835" s="52" t="str">
        <f t="shared" si="405"/>
        <v/>
      </c>
    </row>
    <row r="1836" spans="1:30" x14ac:dyDescent="0.25">
      <c r="A1836" s="49" t="str">
        <f>IF(B1836=$Z$1,MAX($A$1:A1835)+1,"")</f>
        <v/>
      </c>
      <c r="B1836" s="51" t="s">
        <v>46</v>
      </c>
      <c r="C1836" s="51" t="s">
        <v>378</v>
      </c>
      <c r="D1836" s="64" t="s">
        <v>1619</v>
      </c>
      <c r="E1836" s="64">
        <v>603481</v>
      </c>
      <c r="F1836" s="58" t="s">
        <v>34</v>
      </c>
      <c r="X1836" s="49" t="str">
        <f>IF(AA1836=$AA$1,MAX($X$1:X1835)+1,"")</f>
        <v/>
      </c>
      <c r="Y1836" s="50" t="str">
        <f t="shared" si="400"/>
        <v/>
      </c>
      <c r="Z1836" s="51" t="str">
        <f t="shared" si="401"/>
        <v/>
      </c>
      <c r="AA1836" s="50" t="str">
        <f t="shared" si="402"/>
        <v/>
      </c>
      <c r="AB1836" s="50" t="str">
        <f t="shared" si="403"/>
        <v/>
      </c>
      <c r="AC1836" s="51" t="str">
        <f t="shared" si="404"/>
        <v/>
      </c>
      <c r="AD1836" s="52" t="str">
        <f t="shared" si="405"/>
        <v/>
      </c>
    </row>
    <row r="1837" spans="1:30" x14ac:dyDescent="0.25">
      <c r="A1837" s="49" t="str">
        <f>IF(B1837=$Z$1,MAX($A$1:A1836)+1,"")</f>
        <v/>
      </c>
      <c r="B1837" s="51" t="s">
        <v>46</v>
      </c>
      <c r="C1837" s="51" t="s">
        <v>378</v>
      </c>
      <c r="D1837" s="64" t="s">
        <v>1620</v>
      </c>
      <c r="E1837" s="64">
        <v>607134</v>
      </c>
      <c r="F1837" s="58" t="s">
        <v>34</v>
      </c>
      <c r="X1837" s="49" t="str">
        <f>IF(AA1837=$AA$1,MAX($X$1:X1836)+1,"")</f>
        <v/>
      </c>
      <c r="Y1837" s="50" t="str">
        <f t="shared" si="400"/>
        <v/>
      </c>
      <c r="Z1837" s="51" t="str">
        <f t="shared" si="401"/>
        <v/>
      </c>
      <c r="AA1837" s="50" t="str">
        <f t="shared" si="402"/>
        <v/>
      </c>
      <c r="AB1837" s="50" t="str">
        <f t="shared" si="403"/>
        <v/>
      </c>
      <c r="AC1837" s="51" t="str">
        <f t="shared" si="404"/>
        <v/>
      </c>
      <c r="AD1837" s="52" t="str">
        <f t="shared" si="405"/>
        <v/>
      </c>
    </row>
    <row r="1838" spans="1:30" x14ac:dyDescent="0.25">
      <c r="A1838" s="49" t="str">
        <f>IF(B1838=$Z$1,MAX($A$1:A1837)+1,"")</f>
        <v/>
      </c>
      <c r="B1838" s="51" t="s">
        <v>46</v>
      </c>
      <c r="C1838" s="51" t="s">
        <v>378</v>
      </c>
      <c r="D1838" s="64" t="s">
        <v>1621</v>
      </c>
      <c r="E1838" s="64">
        <v>607142</v>
      </c>
      <c r="F1838" s="58" t="s">
        <v>34</v>
      </c>
      <c r="X1838" s="49" t="str">
        <f>IF(AA1838=$AA$1,MAX($X$1:X1837)+1,"")</f>
        <v/>
      </c>
      <c r="Y1838" s="50" t="str">
        <f t="shared" si="400"/>
        <v/>
      </c>
      <c r="Z1838" s="51" t="str">
        <f t="shared" si="401"/>
        <v/>
      </c>
      <c r="AA1838" s="50" t="str">
        <f t="shared" si="402"/>
        <v/>
      </c>
      <c r="AB1838" s="50" t="str">
        <f t="shared" si="403"/>
        <v/>
      </c>
      <c r="AC1838" s="51" t="str">
        <f t="shared" si="404"/>
        <v/>
      </c>
      <c r="AD1838" s="52" t="str">
        <f t="shared" si="405"/>
        <v/>
      </c>
    </row>
    <row r="1839" spans="1:30" x14ac:dyDescent="0.25">
      <c r="A1839" s="49" t="str">
        <f>IF(B1839=$Z$1,MAX($A$1:A1838)+1,"")</f>
        <v/>
      </c>
      <c r="B1839" s="51" t="s">
        <v>46</v>
      </c>
      <c r="C1839" s="51" t="s">
        <v>378</v>
      </c>
      <c r="D1839" s="64" t="s">
        <v>1622</v>
      </c>
      <c r="E1839" s="64">
        <v>617091</v>
      </c>
      <c r="F1839" s="58" t="s">
        <v>34</v>
      </c>
      <c r="X1839" s="49" t="str">
        <f>IF(AA1839=$AA$1,MAX($X$1:X1838)+1,"")</f>
        <v/>
      </c>
      <c r="Y1839" s="50" t="str">
        <f t="shared" si="400"/>
        <v/>
      </c>
      <c r="Z1839" s="51" t="str">
        <f t="shared" si="401"/>
        <v/>
      </c>
      <c r="AA1839" s="50" t="str">
        <f t="shared" si="402"/>
        <v/>
      </c>
      <c r="AB1839" s="50" t="str">
        <f t="shared" si="403"/>
        <v/>
      </c>
      <c r="AC1839" s="51" t="str">
        <f t="shared" si="404"/>
        <v/>
      </c>
      <c r="AD1839" s="52" t="str">
        <f t="shared" si="405"/>
        <v/>
      </c>
    </row>
    <row r="1840" spans="1:30" x14ac:dyDescent="0.25">
      <c r="A1840" s="49" t="str">
        <f>IF(B1840=$Z$1,MAX($A$1:A1839)+1,"")</f>
        <v/>
      </c>
      <c r="B1840" s="51" t="s">
        <v>46</v>
      </c>
      <c r="C1840" s="51" t="s">
        <v>378</v>
      </c>
      <c r="D1840" s="64" t="s">
        <v>1623</v>
      </c>
      <c r="E1840" s="64">
        <v>620980</v>
      </c>
      <c r="F1840" s="58" t="s">
        <v>34</v>
      </c>
      <c r="X1840" s="49" t="str">
        <f>IF(AA1840=$AA$1,MAX($X$1:X1839)+1,"")</f>
        <v/>
      </c>
      <c r="Y1840" s="50" t="str">
        <f t="shared" si="400"/>
        <v/>
      </c>
      <c r="Z1840" s="51" t="str">
        <f t="shared" si="401"/>
        <v/>
      </c>
      <c r="AA1840" s="50" t="str">
        <f t="shared" si="402"/>
        <v/>
      </c>
      <c r="AB1840" s="50" t="str">
        <f t="shared" si="403"/>
        <v/>
      </c>
      <c r="AC1840" s="51" t="str">
        <f t="shared" si="404"/>
        <v/>
      </c>
      <c r="AD1840" s="52" t="str">
        <f t="shared" si="405"/>
        <v/>
      </c>
    </row>
    <row r="1841" spans="1:30" x14ac:dyDescent="0.25">
      <c r="A1841" s="49" t="str">
        <f>IF(B1841=$Z$1,MAX($A$1:A1840)+1,"")</f>
        <v/>
      </c>
      <c r="B1841" s="51" t="s">
        <v>46</v>
      </c>
      <c r="C1841" s="51" t="s">
        <v>378</v>
      </c>
      <c r="D1841" s="64" t="s">
        <v>1158</v>
      </c>
      <c r="E1841" s="64">
        <v>621021</v>
      </c>
      <c r="F1841" s="58" t="s">
        <v>34</v>
      </c>
      <c r="X1841" s="49" t="str">
        <f>IF(AA1841=$AA$1,MAX($X$1:X1840)+1,"")</f>
        <v/>
      </c>
      <c r="Y1841" s="50" t="str">
        <f t="shared" si="400"/>
        <v/>
      </c>
      <c r="Z1841" s="51" t="str">
        <f t="shared" si="401"/>
        <v/>
      </c>
      <c r="AA1841" s="50" t="str">
        <f t="shared" si="402"/>
        <v/>
      </c>
      <c r="AB1841" s="50" t="str">
        <f t="shared" si="403"/>
        <v/>
      </c>
      <c r="AC1841" s="51" t="str">
        <f t="shared" si="404"/>
        <v/>
      </c>
      <c r="AD1841" s="52" t="str">
        <f t="shared" si="405"/>
        <v/>
      </c>
    </row>
    <row r="1842" spans="1:30" x14ac:dyDescent="0.25">
      <c r="A1842" s="49" t="str">
        <f>IF(B1842=$Z$1,MAX($A$1:A1841)+1,"")</f>
        <v/>
      </c>
      <c r="B1842" s="51" t="s">
        <v>46</v>
      </c>
      <c r="C1842" s="51" t="s">
        <v>378</v>
      </c>
      <c r="D1842" s="64" t="s">
        <v>1624</v>
      </c>
      <c r="E1842" s="64">
        <v>626341</v>
      </c>
      <c r="F1842" s="58" t="s">
        <v>34</v>
      </c>
      <c r="X1842" s="49" t="str">
        <f>IF(AA1842=$AA$1,MAX($X$1:X1841)+1,"")</f>
        <v/>
      </c>
      <c r="Y1842" s="50" t="str">
        <f t="shared" si="400"/>
        <v/>
      </c>
      <c r="Z1842" s="51" t="str">
        <f t="shared" si="401"/>
        <v/>
      </c>
      <c r="AA1842" s="50" t="str">
        <f t="shared" si="402"/>
        <v/>
      </c>
      <c r="AB1842" s="50" t="str">
        <f t="shared" si="403"/>
        <v/>
      </c>
      <c r="AC1842" s="51" t="str">
        <f t="shared" si="404"/>
        <v/>
      </c>
      <c r="AD1842" s="52" t="str">
        <f t="shared" si="405"/>
        <v/>
      </c>
    </row>
    <row r="1843" spans="1:30" x14ac:dyDescent="0.25">
      <c r="A1843" s="49" t="str">
        <f>IF(B1843=$Z$1,MAX($A$1:A1842)+1,"")</f>
        <v/>
      </c>
      <c r="B1843" s="51" t="s">
        <v>46</v>
      </c>
      <c r="C1843" s="51" t="s">
        <v>378</v>
      </c>
      <c r="D1843" s="64" t="s">
        <v>1625</v>
      </c>
      <c r="E1843" s="64">
        <v>628344</v>
      </c>
      <c r="F1843" s="58" t="s">
        <v>34</v>
      </c>
      <c r="X1843" s="49" t="str">
        <f>IF(AA1843=$AA$1,MAX($X$1:X1842)+1,"")</f>
        <v/>
      </c>
      <c r="Y1843" s="50" t="str">
        <f t="shared" si="400"/>
        <v/>
      </c>
      <c r="Z1843" s="51" t="str">
        <f t="shared" si="401"/>
        <v/>
      </c>
      <c r="AA1843" s="50" t="str">
        <f t="shared" si="402"/>
        <v/>
      </c>
      <c r="AB1843" s="50" t="str">
        <f t="shared" si="403"/>
        <v/>
      </c>
      <c r="AC1843" s="51" t="str">
        <f t="shared" si="404"/>
        <v/>
      </c>
      <c r="AD1843" s="52" t="str">
        <f t="shared" si="405"/>
        <v/>
      </c>
    </row>
    <row r="1844" spans="1:30" x14ac:dyDescent="0.25">
      <c r="A1844" s="49" t="str">
        <f>IF(B1844=$Z$1,MAX($A$1:A1843)+1,"")</f>
        <v/>
      </c>
      <c r="B1844" s="51" t="s">
        <v>46</v>
      </c>
      <c r="C1844" s="51" t="s">
        <v>378</v>
      </c>
      <c r="D1844" s="64" t="s">
        <v>1626</v>
      </c>
      <c r="E1844" s="64">
        <v>628352</v>
      </c>
      <c r="F1844" s="58" t="s">
        <v>34</v>
      </c>
      <c r="X1844" s="49" t="str">
        <f>IF(AA1844=$AA$1,MAX($X$1:X1843)+1,"")</f>
        <v/>
      </c>
      <c r="Y1844" s="50" t="str">
        <f t="shared" si="400"/>
        <v/>
      </c>
      <c r="Z1844" s="51" t="str">
        <f t="shared" si="401"/>
        <v/>
      </c>
      <c r="AA1844" s="50" t="str">
        <f t="shared" si="402"/>
        <v/>
      </c>
      <c r="AB1844" s="50" t="str">
        <f t="shared" si="403"/>
        <v/>
      </c>
      <c r="AC1844" s="51" t="str">
        <f t="shared" si="404"/>
        <v/>
      </c>
      <c r="AD1844" s="52" t="str">
        <f t="shared" si="405"/>
        <v/>
      </c>
    </row>
    <row r="1845" spans="1:30" x14ac:dyDescent="0.25">
      <c r="A1845" s="49" t="str">
        <f>IF(B1845=$Z$1,MAX($A$1:A1844)+1,"")</f>
        <v/>
      </c>
      <c r="B1845" s="51" t="s">
        <v>46</v>
      </c>
      <c r="C1845" s="51" t="s">
        <v>378</v>
      </c>
      <c r="D1845" s="64" t="s">
        <v>1627</v>
      </c>
      <c r="E1845" s="64">
        <v>628361</v>
      </c>
      <c r="F1845" s="58" t="s">
        <v>34</v>
      </c>
      <c r="X1845" s="49" t="str">
        <f>IF(AA1845=$AA$1,MAX($X$1:X1844)+1,"")</f>
        <v/>
      </c>
      <c r="Y1845" s="50" t="str">
        <f t="shared" si="400"/>
        <v/>
      </c>
      <c r="Z1845" s="51" t="str">
        <f t="shared" si="401"/>
        <v/>
      </c>
      <c r="AA1845" s="50" t="str">
        <f t="shared" si="402"/>
        <v/>
      </c>
      <c r="AB1845" s="50" t="str">
        <f t="shared" si="403"/>
        <v/>
      </c>
      <c r="AC1845" s="51" t="str">
        <f t="shared" si="404"/>
        <v/>
      </c>
      <c r="AD1845" s="52" t="str">
        <f t="shared" si="405"/>
        <v/>
      </c>
    </row>
    <row r="1846" spans="1:30" x14ac:dyDescent="0.25">
      <c r="A1846" s="49" t="str">
        <f>IF(B1846=$Z$1,MAX($A$1:A1845)+1,"")</f>
        <v/>
      </c>
      <c r="B1846" s="51" t="s">
        <v>46</v>
      </c>
      <c r="C1846" s="51" t="s">
        <v>378</v>
      </c>
      <c r="D1846" s="64" t="s">
        <v>380</v>
      </c>
      <c r="E1846" s="64">
        <v>628379</v>
      </c>
      <c r="F1846" s="58" t="s">
        <v>34</v>
      </c>
      <c r="X1846" s="49" t="str">
        <f>IF(AA1846=$AA$1,MAX($X$1:X1845)+1,"")</f>
        <v/>
      </c>
      <c r="Y1846" s="50" t="str">
        <f t="shared" si="400"/>
        <v/>
      </c>
      <c r="Z1846" s="51" t="str">
        <f t="shared" si="401"/>
        <v/>
      </c>
      <c r="AA1846" s="50" t="str">
        <f t="shared" si="402"/>
        <v/>
      </c>
      <c r="AB1846" s="50" t="str">
        <f t="shared" si="403"/>
        <v/>
      </c>
      <c r="AC1846" s="51" t="str">
        <f t="shared" si="404"/>
        <v/>
      </c>
      <c r="AD1846" s="52" t="str">
        <f t="shared" si="405"/>
        <v/>
      </c>
    </row>
    <row r="1847" spans="1:30" x14ac:dyDescent="0.25">
      <c r="A1847" s="49" t="str">
        <f>IF(B1847=$Z$1,MAX($A$1:A1846)+1,"")</f>
        <v/>
      </c>
      <c r="B1847" s="51" t="s">
        <v>46</v>
      </c>
      <c r="C1847" s="51" t="s">
        <v>378</v>
      </c>
      <c r="D1847" s="64" t="s">
        <v>1628</v>
      </c>
      <c r="E1847" s="64">
        <v>629481</v>
      </c>
      <c r="F1847" s="58" t="s">
        <v>34</v>
      </c>
      <c r="X1847" s="49" t="str">
        <f>IF(AA1847=$AA$1,MAX($X$1:X1846)+1,"")</f>
        <v/>
      </c>
      <c r="Y1847" s="50" t="str">
        <f t="shared" si="400"/>
        <v/>
      </c>
      <c r="Z1847" s="51" t="str">
        <f t="shared" si="401"/>
        <v/>
      </c>
      <c r="AA1847" s="50" t="str">
        <f t="shared" si="402"/>
        <v/>
      </c>
      <c r="AB1847" s="50" t="str">
        <f t="shared" si="403"/>
        <v/>
      </c>
      <c r="AC1847" s="51" t="str">
        <f t="shared" si="404"/>
        <v/>
      </c>
      <c r="AD1847" s="52" t="str">
        <f t="shared" si="405"/>
        <v/>
      </c>
    </row>
    <row r="1848" spans="1:30" x14ac:dyDescent="0.25">
      <c r="A1848" s="49" t="str">
        <f>IF(B1848=$Z$1,MAX($A$1:A1847)+1,"")</f>
        <v/>
      </c>
      <c r="B1848" s="51" t="s">
        <v>46</v>
      </c>
      <c r="C1848" s="51" t="s">
        <v>378</v>
      </c>
      <c r="D1848" s="64" t="s">
        <v>1629</v>
      </c>
      <c r="E1848" s="64">
        <v>629499</v>
      </c>
      <c r="F1848" s="58" t="s">
        <v>34</v>
      </c>
      <c r="X1848" s="49" t="str">
        <f>IF(AA1848=$AA$1,MAX($X$1:X1847)+1,"")</f>
        <v/>
      </c>
      <c r="Y1848" s="50" t="str">
        <f t="shared" si="400"/>
        <v/>
      </c>
      <c r="Z1848" s="51" t="str">
        <f t="shared" si="401"/>
        <v/>
      </c>
      <c r="AA1848" s="50" t="str">
        <f t="shared" si="402"/>
        <v/>
      </c>
      <c r="AB1848" s="50" t="str">
        <f t="shared" si="403"/>
        <v/>
      </c>
      <c r="AC1848" s="51" t="str">
        <f t="shared" si="404"/>
        <v/>
      </c>
      <c r="AD1848" s="52" t="str">
        <f t="shared" si="405"/>
        <v/>
      </c>
    </row>
    <row r="1849" spans="1:30" x14ac:dyDescent="0.25">
      <c r="A1849" s="49" t="str">
        <f>IF(B1849=$Z$1,MAX($A$1:A1848)+1,"")</f>
        <v/>
      </c>
      <c r="B1849" s="51" t="s">
        <v>46</v>
      </c>
      <c r="C1849" s="51" t="s">
        <v>378</v>
      </c>
      <c r="D1849" s="64" t="s">
        <v>1630</v>
      </c>
      <c r="E1849" s="64">
        <v>632333</v>
      </c>
      <c r="F1849" s="58" t="s">
        <v>34</v>
      </c>
      <c r="X1849" s="49" t="str">
        <f>IF(AA1849=$AA$1,MAX($X$1:X1848)+1,"")</f>
        <v/>
      </c>
      <c r="Y1849" s="50" t="str">
        <f t="shared" si="400"/>
        <v/>
      </c>
      <c r="Z1849" s="51" t="str">
        <f t="shared" si="401"/>
        <v/>
      </c>
      <c r="AA1849" s="50" t="str">
        <f t="shared" si="402"/>
        <v/>
      </c>
      <c r="AB1849" s="50" t="str">
        <f t="shared" si="403"/>
        <v/>
      </c>
      <c r="AC1849" s="51" t="str">
        <f t="shared" si="404"/>
        <v/>
      </c>
      <c r="AD1849" s="52" t="str">
        <f t="shared" si="405"/>
        <v/>
      </c>
    </row>
    <row r="1850" spans="1:30" x14ac:dyDescent="0.25">
      <c r="A1850" s="49" t="str">
        <f>IF(B1850=$Z$1,MAX($A$1:A1849)+1,"")</f>
        <v/>
      </c>
      <c r="B1850" s="51" t="s">
        <v>46</v>
      </c>
      <c r="C1850" s="51" t="s">
        <v>378</v>
      </c>
      <c r="D1850" s="64" t="s">
        <v>1631</v>
      </c>
      <c r="E1850" s="64">
        <v>653152</v>
      </c>
      <c r="F1850" s="58" t="s">
        <v>34</v>
      </c>
      <c r="X1850" s="49" t="str">
        <f>IF(AA1850=$AA$1,MAX($X$1:X1849)+1,"")</f>
        <v/>
      </c>
      <c r="Y1850" s="50" t="str">
        <f t="shared" si="400"/>
        <v/>
      </c>
      <c r="Z1850" s="51" t="str">
        <f t="shared" si="401"/>
        <v/>
      </c>
      <c r="AA1850" s="50" t="str">
        <f t="shared" si="402"/>
        <v/>
      </c>
      <c r="AB1850" s="50" t="str">
        <f t="shared" si="403"/>
        <v/>
      </c>
      <c r="AC1850" s="51" t="str">
        <f t="shared" si="404"/>
        <v/>
      </c>
      <c r="AD1850" s="52" t="str">
        <f t="shared" si="405"/>
        <v/>
      </c>
    </row>
    <row r="1851" spans="1:30" x14ac:dyDescent="0.25">
      <c r="A1851" s="49" t="str">
        <f>IF(B1851=$Z$1,MAX($A$1:A1850)+1,"")</f>
        <v/>
      </c>
      <c r="B1851" s="51" t="s">
        <v>46</v>
      </c>
      <c r="C1851" s="51" t="s">
        <v>378</v>
      </c>
      <c r="D1851" s="64" t="s">
        <v>1632</v>
      </c>
      <c r="E1851" s="64">
        <v>654604</v>
      </c>
      <c r="F1851" s="58" t="s">
        <v>34</v>
      </c>
      <c r="X1851" s="49" t="str">
        <f>IF(AA1851=$AA$1,MAX($X$1:X1850)+1,"")</f>
        <v/>
      </c>
      <c r="Y1851" s="50" t="str">
        <f t="shared" si="400"/>
        <v/>
      </c>
      <c r="Z1851" s="51" t="str">
        <f t="shared" si="401"/>
        <v/>
      </c>
      <c r="AA1851" s="50" t="str">
        <f t="shared" si="402"/>
        <v/>
      </c>
      <c r="AB1851" s="50" t="str">
        <f t="shared" si="403"/>
        <v/>
      </c>
      <c r="AC1851" s="51" t="str">
        <f t="shared" si="404"/>
        <v/>
      </c>
      <c r="AD1851" s="52" t="str">
        <f t="shared" si="405"/>
        <v/>
      </c>
    </row>
    <row r="1852" spans="1:30" x14ac:dyDescent="0.25">
      <c r="A1852" s="49" t="str">
        <f>IF(B1852=$Z$1,MAX($A$1:A1851)+1,"")</f>
        <v/>
      </c>
      <c r="B1852" s="51" t="s">
        <v>46</v>
      </c>
      <c r="C1852" s="51" t="s">
        <v>378</v>
      </c>
      <c r="D1852" s="64" t="s">
        <v>1633</v>
      </c>
      <c r="E1852" s="64">
        <v>654647</v>
      </c>
      <c r="F1852" s="58" t="s">
        <v>34</v>
      </c>
      <c r="X1852" s="49" t="str">
        <f>IF(AA1852=$AA$1,MAX($X$1:X1851)+1,"")</f>
        <v/>
      </c>
      <c r="Y1852" s="50" t="str">
        <f t="shared" si="400"/>
        <v/>
      </c>
      <c r="Z1852" s="51" t="str">
        <f t="shared" si="401"/>
        <v/>
      </c>
      <c r="AA1852" s="50" t="str">
        <f t="shared" si="402"/>
        <v/>
      </c>
      <c r="AB1852" s="50" t="str">
        <f t="shared" si="403"/>
        <v/>
      </c>
      <c r="AC1852" s="51" t="str">
        <f t="shared" si="404"/>
        <v/>
      </c>
      <c r="AD1852" s="52" t="str">
        <f t="shared" si="405"/>
        <v/>
      </c>
    </row>
    <row r="1853" spans="1:30" x14ac:dyDescent="0.25">
      <c r="A1853" s="49" t="str">
        <f>IF(B1853=$Z$1,MAX($A$1:A1852)+1,"")</f>
        <v/>
      </c>
      <c r="B1853" s="51" t="s">
        <v>46</v>
      </c>
      <c r="C1853" s="51" t="s">
        <v>378</v>
      </c>
      <c r="D1853" s="64" t="s">
        <v>1634</v>
      </c>
      <c r="E1853" s="64">
        <v>654663</v>
      </c>
      <c r="F1853" s="58" t="s">
        <v>34</v>
      </c>
      <c r="X1853" s="49" t="str">
        <f>IF(AA1853=$AA$1,MAX($X$1:X1852)+1,"")</f>
        <v/>
      </c>
      <c r="Y1853" s="50" t="str">
        <f t="shared" si="400"/>
        <v/>
      </c>
      <c r="Z1853" s="51" t="str">
        <f t="shared" si="401"/>
        <v/>
      </c>
      <c r="AA1853" s="50" t="str">
        <f t="shared" si="402"/>
        <v/>
      </c>
      <c r="AB1853" s="50" t="str">
        <f t="shared" si="403"/>
        <v/>
      </c>
      <c r="AC1853" s="51" t="str">
        <f t="shared" si="404"/>
        <v/>
      </c>
      <c r="AD1853" s="52" t="str">
        <f t="shared" si="405"/>
        <v/>
      </c>
    </row>
    <row r="1854" spans="1:30" x14ac:dyDescent="0.25">
      <c r="A1854" s="49" t="str">
        <f>IF(B1854=$Z$1,MAX($A$1:A1853)+1,"")</f>
        <v/>
      </c>
      <c r="B1854" s="51" t="s">
        <v>46</v>
      </c>
      <c r="C1854" s="51" t="s">
        <v>378</v>
      </c>
      <c r="D1854" s="64" t="s">
        <v>1635</v>
      </c>
      <c r="E1854" s="64">
        <v>654680</v>
      </c>
      <c r="F1854" s="58" t="s">
        <v>34</v>
      </c>
      <c r="X1854" s="49" t="str">
        <f>IF(AA1854=$AA$1,MAX($X$1:X1853)+1,"")</f>
        <v/>
      </c>
      <c r="Y1854" s="50" t="str">
        <f t="shared" si="400"/>
        <v/>
      </c>
      <c r="Z1854" s="51" t="str">
        <f t="shared" si="401"/>
        <v/>
      </c>
      <c r="AA1854" s="50" t="str">
        <f t="shared" si="402"/>
        <v/>
      </c>
      <c r="AB1854" s="50" t="str">
        <f t="shared" si="403"/>
        <v/>
      </c>
      <c r="AC1854" s="51" t="str">
        <f t="shared" si="404"/>
        <v/>
      </c>
      <c r="AD1854" s="52" t="str">
        <f t="shared" si="405"/>
        <v/>
      </c>
    </row>
    <row r="1855" spans="1:30" x14ac:dyDescent="0.25">
      <c r="A1855" s="49" t="str">
        <f>IF(B1855=$Z$1,MAX($A$1:A1854)+1,"")</f>
        <v/>
      </c>
      <c r="B1855" s="51" t="s">
        <v>46</v>
      </c>
      <c r="C1855" s="51" t="s">
        <v>378</v>
      </c>
      <c r="D1855" s="64" t="s">
        <v>1636</v>
      </c>
      <c r="E1855" s="64">
        <v>654710</v>
      </c>
      <c r="F1855" s="58" t="s">
        <v>34</v>
      </c>
      <c r="X1855" s="49" t="str">
        <f>IF(AA1855=$AA$1,MAX($X$1:X1854)+1,"")</f>
        <v/>
      </c>
      <c r="Y1855" s="50" t="str">
        <f t="shared" si="400"/>
        <v/>
      </c>
      <c r="Z1855" s="51" t="str">
        <f t="shared" si="401"/>
        <v/>
      </c>
      <c r="AA1855" s="50" t="str">
        <f t="shared" si="402"/>
        <v/>
      </c>
      <c r="AB1855" s="50" t="str">
        <f t="shared" si="403"/>
        <v/>
      </c>
      <c r="AC1855" s="51" t="str">
        <f t="shared" si="404"/>
        <v/>
      </c>
      <c r="AD1855" s="52" t="str">
        <f t="shared" si="405"/>
        <v/>
      </c>
    </row>
    <row r="1856" spans="1:30" x14ac:dyDescent="0.25">
      <c r="A1856" s="49" t="str">
        <f>IF(B1856=$Z$1,MAX($A$1:A1855)+1,"")</f>
        <v/>
      </c>
      <c r="B1856" s="51" t="s">
        <v>46</v>
      </c>
      <c r="C1856" s="51" t="s">
        <v>378</v>
      </c>
      <c r="D1856" s="64" t="s">
        <v>1637</v>
      </c>
      <c r="E1856" s="64">
        <v>657131</v>
      </c>
      <c r="F1856" s="58" t="s">
        <v>34</v>
      </c>
      <c r="X1856" s="49" t="str">
        <f>IF(AA1856=$AA$1,MAX($X$1:X1855)+1,"")</f>
        <v/>
      </c>
      <c r="Y1856" s="50" t="str">
        <f t="shared" si="400"/>
        <v/>
      </c>
      <c r="Z1856" s="51" t="str">
        <f t="shared" si="401"/>
        <v/>
      </c>
      <c r="AA1856" s="50" t="str">
        <f t="shared" si="402"/>
        <v/>
      </c>
      <c r="AB1856" s="50" t="str">
        <f t="shared" si="403"/>
        <v/>
      </c>
      <c r="AC1856" s="51" t="str">
        <f t="shared" si="404"/>
        <v/>
      </c>
      <c r="AD1856" s="52" t="str">
        <f t="shared" si="405"/>
        <v/>
      </c>
    </row>
    <row r="1857" spans="1:30" x14ac:dyDescent="0.25">
      <c r="A1857" s="49" t="str">
        <f>IF(B1857=$Z$1,MAX($A$1:A1856)+1,"")</f>
        <v/>
      </c>
      <c r="B1857" s="51" t="s">
        <v>46</v>
      </c>
      <c r="C1857" s="51" t="s">
        <v>378</v>
      </c>
      <c r="D1857" s="64" t="s">
        <v>1638</v>
      </c>
      <c r="E1857" s="64">
        <v>657182</v>
      </c>
      <c r="F1857" s="58" t="s">
        <v>34</v>
      </c>
      <c r="X1857" s="49" t="str">
        <f>IF(AA1857=$AA$1,MAX($X$1:X1856)+1,"")</f>
        <v/>
      </c>
      <c r="Y1857" s="50" t="str">
        <f t="shared" si="400"/>
        <v/>
      </c>
      <c r="Z1857" s="51" t="str">
        <f t="shared" si="401"/>
        <v/>
      </c>
      <c r="AA1857" s="50" t="str">
        <f t="shared" si="402"/>
        <v/>
      </c>
      <c r="AB1857" s="50" t="str">
        <f t="shared" si="403"/>
        <v/>
      </c>
      <c r="AC1857" s="51" t="str">
        <f t="shared" si="404"/>
        <v/>
      </c>
      <c r="AD1857" s="52" t="str">
        <f t="shared" si="405"/>
        <v/>
      </c>
    </row>
    <row r="1858" spans="1:30" x14ac:dyDescent="0.25">
      <c r="A1858" s="49" t="str">
        <f>IF(B1858=$Z$1,MAX($A$1:A1857)+1,"")</f>
        <v/>
      </c>
      <c r="B1858" s="51" t="s">
        <v>46</v>
      </c>
      <c r="C1858" s="51" t="s">
        <v>378</v>
      </c>
      <c r="D1858" s="64" t="s">
        <v>382</v>
      </c>
      <c r="E1858" s="64">
        <v>659525</v>
      </c>
      <c r="F1858" s="58" t="s">
        <v>34</v>
      </c>
      <c r="X1858" s="49" t="str">
        <f>IF(AA1858=$AA$1,MAX($X$1:X1857)+1,"")</f>
        <v/>
      </c>
      <c r="Y1858" s="50" t="str">
        <f t="shared" si="400"/>
        <v/>
      </c>
      <c r="Z1858" s="51" t="str">
        <f t="shared" si="401"/>
        <v/>
      </c>
      <c r="AA1858" s="50" t="str">
        <f t="shared" si="402"/>
        <v/>
      </c>
      <c r="AB1858" s="50" t="str">
        <f t="shared" si="403"/>
        <v/>
      </c>
      <c r="AC1858" s="51" t="str">
        <f t="shared" si="404"/>
        <v/>
      </c>
      <c r="AD1858" s="52" t="str">
        <f t="shared" si="405"/>
        <v/>
      </c>
    </row>
    <row r="1859" spans="1:30" x14ac:dyDescent="0.25">
      <c r="A1859" s="49" t="str">
        <f>IF(B1859=$Z$1,MAX($A$1:A1858)+1,"")</f>
        <v/>
      </c>
      <c r="B1859" s="51" t="s">
        <v>46</v>
      </c>
      <c r="C1859" s="51" t="s">
        <v>378</v>
      </c>
      <c r="D1859" s="64" t="s">
        <v>383</v>
      </c>
      <c r="E1859" s="64">
        <v>659533</v>
      </c>
      <c r="F1859" s="58" t="s">
        <v>34</v>
      </c>
      <c r="X1859" s="49" t="str">
        <f>IF(AA1859=$AA$1,MAX($X$1:X1858)+1,"")</f>
        <v/>
      </c>
      <c r="Y1859" s="50" t="str">
        <f t="shared" si="400"/>
        <v/>
      </c>
      <c r="Z1859" s="51" t="str">
        <f t="shared" si="401"/>
        <v/>
      </c>
      <c r="AA1859" s="50" t="str">
        <f t="shared" si="402"/>
        <v/>
      </c>
      <c r="AB1859" s="50" t="str">
        <f t="shared" si="403"/>
        <v/>
      </c>
      <c r="AC1859" s="51" t="str">
        <f t="shared" si="404"/>
        <v/>
      </c>
      <c r="AD1859" s="52" t="str">
        <f t="shared" si="405"/>
        <v/>
      </c>
    </row>
    <row r="1860" spans="1:30" x14ac:dyDescent="0.25">
      <c r="A1860" s="49" t="str">
        <f>IF(B1860=$Z$1,MAX($A$1:A1859)+1,"")</f>
        <v/>
      </c>
      <c r="B1860" s="51" t="s">
        <v>46</v>
      </c>
      <c r="C1860" s="51" t="s">
        <v>378</v>
      </c>
      <c r="D1860" s="64" t="s">
        <v>378</v>
      </c>
      <c r="E1860" s="64">
        <v>665797</v>
      </c>
      <c r="F1860" s="58" t="s">
        <v>34</v>
      </c>
      <c r="X1860" s="49" t="str">
        <f>IF(AA1860=$AA$1,MAX($X$1:X1859)+1,"")</f>
        <v/>
      </c>
      <c r="Y1860" s="50" t="str">
        <f t="shared" si="400"/>
        <v/>
      </c>
      <c r="Z1860" s="51" t="str">
        <f t="shared" si="401"/>
        <v/>
      </c>
      <c r="AA1860" s="50" t="str">
        <f t="shared" si="402"/>
        <v/>
      </c>
      <c r="AB1860" s="50" t="str">
        <f t="shared" si="403"/>
        <v/>
      </c>
      <c r="AC1860" s="51" t="str">
        <f t="shared" si="404"/>
        <v/>
      </c>
      <c r="AD1860" s="52" t="str">
        <f t="shared" si="405"/>
        <v/>
      </c>
    </row>
    <row r="1861" spans="1:30" x14ac:dyDescent="0.25">
      <c r="A1861" s="49" t="str">
        <f>IF(B1861=$Z$1,MAX($A$1:A1860)+1,"")</f>
        <v/>
      </c>
      <c r="B1861" s="51" t="s">
        <v>46</v>
      </c>
      <c r="C1861" s="51" t="s">
        <v>378</v>
      </c>
      <c r="D1861" s="64" t="s">
        <v>1639</v>
      </c>
      <c r="E1861" s="64">
        <v>665959</v>
      </c>
      <c r="F1861" s="58" t="s">
        <v>34</v>
      </c>
      <c r="X1861" s="49" t="str">
        <f>IF(AA1861=$AA$1,MAX($X$1:X1860)+1,"")</f>
        <v/>
      </c>
      <c r="Y1861" s="50" t="str">
        <f t="shared" si="400"/>
        <v/>
      </c>
      <c r="Z1861" s="51" t="str">
        <f t="shared" si="401"/>
        <v/>
      </c>
      <c r="AA1861" s="50" t="str">
        <f t="shared" si="402"/>
        <v/>
      </c>
      <c r="AB1861" s="50" t="str">
        <f t="shared" si="403"/>
        <v/>
      </c>
      <c r="AC1861" s="51" t="str">
        <f t="shared" si="404"/>
        <v/>
      </c>
      <c r="AD1861" s="52" t="str">
        <f t="shared" si="405"/>
        <v/>
      </c>
    </row>
    <row r="1862" spans="1:30" x14ac:dyDescent="0.25">
      <c r="A1862" s="49" t="str">
        <f>IF(B1862=$Z$1,MAX($A$1:A1861)+1,"")</f>
        <v/>
      </c>
      <c r="B1862" s="51" t="s">
        <v>46</v>
      </c>
      <c r="C1862" s="51" t="s">
        <v>378</v>
      </c>
      <c r="D1862" s="64" t="s">
        <v>1640</v>
      </c>
      <c r="E1862" s="64">
        <v>665967</v>
      </c>
      <c r="F1862" s="58" t="s">
        <v>34</v>
      </c>
      <c r="X1862" s="49" t="str">
        <f>IF(AA1862=$AA$1,MAX($X$1:X1861)+1,"")</f>
        <v/>
      </c>
      <c r="Y1862" s="50" t="str">
        <f t="shared" si="400"/>
        <v/>
      </c>
      <c r="Z1862" s="51" t="str">
        <f t="shared" si="401"/>
        <v/>
      </c>
      <c r="AA1862" s="50" t="str">
        <f t="shared" si="402"/>
        <v/>
      </c>
      <c r="AB1862" s="50" t="str">
        <f t="shared" si="403"/>
        <v/>
      </c>
      <c r="AC1862" s="51" t="str">
        <f t="shared" si="404"/>
        <v/>
      </c>
      <c r="AD1862" s="52" t="str">
        <f t="shared" si="405"/>
        <v/>
      </c>
    </row>
    <row r="1863" spans="1:30" x14ac:dyDescent="0.25">
      <c r="A1863" s="49" t="str">
        <f>IF(B1863=$Z$1,MAX($A$1:A1862)+1,"")</f>
        <v/>
      </c>
      <c r="B1863" s="51" t="s">
        <v>46</v>
      </c>
      <c r="C1863" s="51" t="s">
        <v>378</v>
      </c>
      <c r="D1863" s="64" t="s">
        <v>1641</v>
      </c>
      <c r="E1863" s="64">
        <v>665975</v>
      </c>
      <c r="F1863" s="58" t="s">
        <v>34</v>
      </c>
      <c r="X1863" s="49" t="str">
        <f>IF(AA1863=$AA$1,MAX($X$1:X1862)+1,"")</f>
        <v/>
      </c>
      <c r="Y1863" s="50" t="str">
        <f t="shared" si="400"/>
        <v/>
      </c>
      <c r="Z1863" s="51" t="str">
        <f t="shared" si="401"/>
        <v/>
      </c>
      <c r="AA1863" s="50" t="str">
        <f t="shared" si="402"/>
        <v/>
      </c>
      <c r="AB1863" s="50" t="str">
        <f t="shared" si="403"/>
        <v/>
      </c>
      <c r="AC1863" s="51" t="str">
        <f t="shared" si="404"/>
        <v/>
      </c>
      <c r="AD1863" s="52" t="str">
        <f t="shared" si="405"/>
        <v/>
      </c>
    </row>
    <row r="1864" spans="1:30" x14ac:dyDescent="0.25">
      <c r="A1864" s="49" t="str">
        <f>IF(B1864=$Z$1,MAX($A$1:A1863)+1,"")</f>
        <v/>
      </c>
      <c r="B1864" s="51" t="s">
        <v>46</v>
      </c>
      <c r="C1864" s="51" t="s">
        <v>378</v>
      </c>
      <c r="D1864" s="64" t="s">
        <v>1642</v>
      </c>
      <c r="E1864" s="64">
        <v>675849</v>
      </c>
      <c r="F1864" s="58" t="s">
        <v>34</v>
      </c>
      <c r="X1864" s="49" t="str">
        <f>IF(AA1864=$AA$1,MAX($X$1:X1863)+1,"")</f>
        <v/>
      </c>
      <c r="Y1864" s="50" t="str">
        <f t="shared" si="400"/>
        <v/>
      </c>
      <c r="Z1864" s="51" t="str">
        <f t="shared" si="401"/>
        <v/>
      </c>
      <c r="AA1864" s="50" t="str">
        <f t="shared" si="402"/>
        <v/>
      </c>
      <c r="AB1864" s="50" t="str">
        <f t="shared" si="403"/>
        <v/>
      </c>
      <c r="AC1864" s="51" t="str">
        <f t="shared" si="404"/>
        <v/>
      </c>
      <c r="AD1864" s="52" t="str">
        <f t="shared" si="405"/>
        <v/>
      </c>
    </row>
    <row r="1865" spans="1:30" x14ac:dyDescent="0.25">
      <c r="A1865" s="49" t="str">
        <f>IF(B1865=$Z$1,MAX($A$1:A1864)+1,"")</f>
        <v/>
      </c>
      <c r="B1865" s="51" t="s">
        <v>46</v>
      </c>
      <c r="C1865" s="51" t="s">
        <v>378</v>
      </c>
      <c r="D1865" s="64" t="s">
        <v>1643</v>
      </c>
      <c r="E1865" s="64">
        <v>675857</v>
      </c>
      <c r="F1865" s="58" t="s">
        <v>34</v>
      </c>
      <c r="X1865" s="49" t="str">
        <f>IF(AA1865=$AA$1,MAX($X$1:X1864)+1,"")</f>
        <v/>
      </c>
      <c r="Y1865" s="50" t="str">
        <f t="shared" si="400"/>
        <v/>
      </c>
      <c r="Z1865" s="51" t="str">
        <f t="shared" si="401"/>
        <v/>
      </c>
      <c r="AA1865" s="50" t="str">
        <f t="shared" si="402"/>
        <v/>
      </c>
      <c r="AB1865" s="50" t="str">
        <f t="shared" si="403"/>
        <v/>
      </c>
      <c r="AC1865" s="51" t="str">
        <f t="shared" si="404"/>
        <v/>
      </c>
      <c r="AD1865" s="52" t="str">
        <f t="shared" si="405"/>
        <v/>
      </c>
    </row>
    <row r="1866" spans="1:30" x14ac:dyDescent="0.25">
      <c r="A1866" s="49" t="str">
        <f>IF(B1866=$Z$1,MAX($A$1:A1865)+1,"")</f>
        <v/>
      </c>
      <c r="B1866" s="51" t="s">
        <v>46</v>
      </c>
      <c r="C1866" s="51" t="s">
        <v>378</v>
      </c>
      <c r="D1866" s="64" t="s">
        <v>1644</v>
      </c>
      <c r="E1866" s="64">
        <v>678392</v>
      </c>
      <c r="F1866" s="58" t="s">
        <v>34</v>
      </c>
      <c r="X1866" s="49" t="str">
        <f>IF(AA1866=$AA$1,MAX($X$1:X1865)+1,"")</f>
        <v/>
      </c>
      <c r="Y1866" s="50" t="str">
        <f t="shared" si="400"/>
        <v/>
      </c>
      <c r="Z1866" s="51" t="str">
        <f t="shared" si="401"/>
        <v/>
      </c>
      <c r="AA1866" s="50" t="str">
        <f t="shared" si="402"/>
        <v/>
      </c>
      <c r="AB1866" s="50" t="str">
        <f t="shared" si="403"/>
        <v/>
      </c>
      <c r="AC1866" s="51" t="str">
        <f t="shared" si="404"/>
        <v/>
      </c>
      <c r="AD1866" s="52" t="str">
        <f t="shared" si="405"/>
        <v/>
      </c>
    </row>
    <row r="1867" spans="1:30" x14ac:dyDescent="0.25">
      <c r="A1867" s="49" t="str">
        <f>IF(B1867=$Z$1,MAX($A$1:A1866)+1,"")</f>
        <v/>
      </c>
      <c r="B1867" s="51" t="s">
        <v>46</v>
      </c>
      <c r="C1867" s="51" t="s">
        <v>378</v>
      </c>
      <c r="D1867" s="64" t="s">
        <v>1645</v>
      </c>
      <c r="E1867" s="64">
        <v>691054</v>
      </c>
      <c r="F1867" s="58" t="s">
        <v>34</v>
      </c>
      <c r="X1867" s="49" t="str">
        <f>IF(AA1867=$AA$1,MAX($X$1:X1866)+1,"")</f>
        <v/>
      </c>
      <c r="Y1867" s="50" t="str">
        <f t="shared" si="400"/>
        <v/>
      </c>
      <c r="Z1867" s="51" t="str">
        <f t="shared" si="401"/>
        <v/>
      </c>
      <c r="AA1867" s="50" t="str">
        <f t="shared" si="402"/>
        <v/>
      </c>
      <c r="AB1867" s="50" t="str">
        <f t="shared" si="403"/>
        <v/>
      </c>
      <c r="AC1867" s="51" t="str">
        <f t="shared" si="404"/>
        <v/>
      </c>
      <c r="AD1867" s="52" t="str">
        <f t="shared" si="405"/>
        <v/>
      </c>
    </row>
    <row r="1868" spans="1:30" x14ac:dyDescent="0.25">
      <c r="A1868" s="49" t="str">
        <f>IF(B1868=$Z$1,MAX($A$1:A1867)+1,"")</f>
        <v/>
      </c>
      <c r="B1868" s="51" t="s">
        <v>46</v>
      </c>
      <c r="C1868" s="51" t="s">
        <v>378</v>
      </c>
      <c r="D1868" s="64" t="s">
        <v>1646</v>
      </c>
      <c r="E1868" s="64">
        <v>692417</v>
      </c>
      <c r="F1868" s="58" t="s">
        <v>34</v>
      </c>
      <c r="X1868" s="49" t="str">
        <f>IF(AA1868=$AA$1,MAX($X$1:X1867)+1,"")</f>
        <v/>
      </c>
      <c r="Y1868" s="50" t="str">
        <f t="shared" si="400"/>
        <v/>
      </c>
      <c r="Z1868" s="51" t="str">
        <f t="shared" si="401"/>
        <v/>
      </c>
      <c r="AA1868" s="50" t="str">
        <f t="shared" si="402"/>
        <v/>
      </c>
      <c r="AB1868" s="50" t="str">
        <f t="shared" si="403"/>
        <v/>
      </c>
      <c r="AC1868" s="51" t="str">
        <f t="shared" si="404"/>
        <v/>
      </c>
      <c r="AD1868" s="52" t="str">
        <f t="shared" si="405"/>
        <v/>
      </c>
    </row>
    <row r="1869" spans="1:30" x14ac:dyDescent="0.25">
      <c r="A1869" s="49" t="str">
        <f>IF(B1869=$Z$1,MAX($A$1:A1868)+1,"")</f>
        <v/>
      </c>
      <c r="B1869" s="51" t="s">
        <v>46</v>
      </c>
      <c r="C1869" s="51" t="s">
        <v>378</v>
      </c>
      <c r="D1869" s="64" t="s">
        <v>384</v>
      </c>
      <c r="E1869" s="64">
        <v>692468</v>
      </c>
      <c r="F1869" s="58" t="s">
        <v>34</v>
      </c>
      <c r="X1869" s="49" t="str">
        <f>IF(AA1869=$AA$1,MAX($X$1:X1868)+1,"")</f>
        <v/>
      </c>
      <c r="Y1869" s="50" t="str">
        <f t="shared" si="400"/>
        <v/>
      </c>
      <c r="Z1869" s="51" t="str">
        <f t="shared" si="401"/>
        <v/>
      </c>
      <c r="AA1869" s="50" t="str">
        <f t="shared" si="402"/>
        <v/>
      </c>
      <c r="AB1869" s="50" t="str">
        <f t="shared" si="403"/>
        <v/>
      </c>
      <c r="AC1869" s="51" t="str">
        <f t="shared" si="404"/>
        <v/>
      </c>
      <c r="AD1869" s="52" t="str">
        <f t="shared" si="405"/>
        <v/>
      </c>
    </row>
    <row r="1870" spans="1:30" x14ac:dyDescent="0.25">
      <c r="A1870" s="49" t="str">
        <f>IF(B1870=$Z$1,MAX($A$1:A1869)+1,"")</f>
        <v/>
      </c>
      <c r="B1870" s="51" t="s">
        <v>46</v>
      </c>
      <c r="C1870" s="51" t="s">
        <v>378</v>
      </c>
      <c r="D1870" s="64" t="s">
        <v>385</v>
      </c>
      <c r="E1870" s="64">
        <v>692506</v>
      </c>
      <c r="F1870" s="58" t="s">
        <v>34</v>
      </c>
      <c r="X1870" s="49" t="str">
        <f>IF(AA1870=$AA$1,MAX($X$1:X1869)+1,"")</f>
        <v/>
      </c>
      <c r="Y1870" s="50" t="str">
        <f t="shared" si="400"/>
        <v/>
      </c>
      <c r="Z1870" s="51" t="str">
        <f t="shared" si="401"/>
        <v/>
      </c>
      <c r="AA1870" s="50" t="str">
        <f t="shared" si="402"/>
        <v/>
      </c>
      <c r="AB1870" s="50" t="str">
        <f t="shared" si="403"/>
        <v/>
      </c>
      <c r="AC1870" s="51" t="str">
        <f t="shared" si="404"/>
        <v/>
      </c>
      <c r="AD1870" s="52" t="str">
        <f t="shared" si="405"/>
        <v/>
      </c>
    </row>
    <row r="1871" spans="1:30" x14ac:dyDescent="0.25">
      <c r="A1871" s="49" t="str">
        <f>IF(B1871=$Z$1,MAX($A$1:A1870)+1,"")</f>
        <v/>
      </c>
      <c r="B1871" s="51" t="s">
        <v>46</v>
      </c>
      <c r="C1871" s="51" t="s">
        <v>378</v>
      </c>
      <c r="D1871" s="64" t="s">
        <v>1647</v>
      </c>
      <c r="E1871" s="64">
        <v>698121</v>
      </c>
      <c r="F1871" s="58" t="s">
        <v>34</v>
      </c>
      <c r="X1871" s="49" t="str">
        <f>IF(AA1871=$AA$1,MAX($X$1:X1870)+1,"")</f>
        <v/>
      </c>
      <c r="Y1871" s="50" t="str">
        <f t="shared" si="400"/>
        <v/>
      </c>
      <c r="Z1871" s="51" t="str">
        <f t="shared" si="401"/>
        <v/>
      </c>
      <c r="AA1871" s="50" t="str">
        <f t="shared" si="402"/>
        <v/>
      </c>
      <c r="AB1871" s="50" t="str">
        <f t="shared" si="403"/>
        <v/>
      </c>
      <c r="AC1871" s="51" t="str">
        <f t="shared" si="404"/>
        <v/>
      </c>
      <c r="AD1871" s="52" t="str">
        <f t="shared" si="405"/>
        <v/>
      </c>
    </row>
    <row r="1872" spans="1:30" x14ac:dyDescent="0.25">
      <c r="A1872" s="49" t="str">
        <f>IF(B1872=$Z$1,MAX($A$1:A1871)+1,"")</f>
        <v/>
      </c>
      <c r="B1872" s="51" t="s">
        <v>46</v>
      </c>
      <c r="C1872" s="51" t="s">
        <v>378</v>
      </c>
      <c r="D1872" s="64" t="s">
        <v>1648</v>
      </c>
      <c r="E1872" s="64">
        <v>708453</v>
      </c>
      <c r="F1872" s="58" t="s">
        <v>34</v>
      </c>
      <c r="X1872" s="49" t="str">
        <f>IF(AA1872=$AA$1,MAX($X$1:X1871)+1,"")</f>
        <v/>
      </c>
      <c r="Y1872" s="50" t="str">
        <f t="shared" si="400"/>
        <v/>
      </c>
      <c r="Z1872" s="51" t="str">
        <f t="shared" si="401"/>
        <v/>
      </c>
      <c r="AA1872" s="50" t="str">
        <f t="shared" si="402"/>
        <v/>
      </c>
      <c r="AB1872" s="50" t="str">
        <f t="shared" si="403"/>
        <v/>
      </c>
      <c r="AC1872" s="51" t="str">
        <f t="shared" si="404"/>
        <v/>
      </c>
      <c r="AD1872" s="52" t="str">
        <f t="shared" si="405"/>
        <v/>
      </c>
    </row>
    <row r="1873" spans="1:30" x14ac:dyDescent="0.25">
      <c r="A1873" s="49" t="str">
        <f>IF(B1873=$Z$1,MAX($A$1:A1872)+1,"")</f>
        <v/>
      </c>
      <c r="B1873" s="51" t="s">
        <v>46</v>
      </c>
      <c r="C1873" s="51" t="s">
        <v>378</v>
      </c>
      <c r="D1873" s="64" t="s">
        <v>1649</v>
      </c>
      <c r="E1873" s="64">
        <v>720020</v>
      </c>
      <c r="F1873" s="58" t="s">
        <v>34</v>
      </c>
      <c r="X1873" s="49" t="str">
        <f>IF(AA1873=$AA$1,MAX($X$1:X1872)+1,"")</f>
        <v/>
      </c>
      <c r="Y1873" s="50" t="str">
        <f t="shared" si="400"/>
        <v/>
      </c>
      <c r="Z1873" s="51" t="str">
        <f t="shared" si="401"/>
        <v/>
      </c>
      <c r="AA1873" s="50" t="str">
        <f t="shared" si="402"/>
        <v/>
      </c>
      <c r="AB1873" s="50" t="str">
        <f t="shared" si="403"/>
        <v/>
      </c>
      <c r="AC1873" s="51" t="str">
        <f t="shared" si="404"/>
        <v/>
      </c>
      <c r="AD1873" s="52" t="str">
        <f t="shared" si="405"/>
        <v/>
      </c>
    </row>
    <row r="1874" spans="1:30" x14ac:dyDescent="0.25">
      <c r="A1874" s="49" t="str">
        <f>IF(B1874=$Z$1,MAX($A$1:A1873)+1,"")</f>
        <v/>
      </c>
      <c r="B1874" s="51" t="s">
        <v>46</v>
      </c>
      <c r="C1874" s="51" t="s">
        <v>378</v>
      </c>
      <c r="D1874" s="64" t="s">
        <v>1650</v>
      </c>
      <c r="E1874" s="64">
        <v>734411</v>
      </c>
      <c r="F1874" s="58" t="s">
        <v>34</v>
      </c>
      <c r="X1874" s="49" t="str">
        <f>IF(AA1874=$AA$1,MAX($X$1:X1873)+1,"")</f>
        <v/>
      </c>
      <c r="Y1874" s="50" t="str">
        <f t="shared" si="400"/>
        <v/>
      </c>
      <c r="Z1874" s="51" t="str">
        <f t="shared" si="401"/>
        <v/>
      </c>
      <c r="AA1874" s="50" t="str">
        <f t="shared" si="402"/>
        <v/>
      </c>
      <c r="AB1874" s="50" t="str">
        <f t="shared" si="403"/>
        <v/>
      </c>
      <c r="AC1874" s="51" t="str">
        <f t="shared" si="404"/>
        <v/>
      </c>
      <c r="AD1874" s="52" t="str">
        <f t="shared" si="405"/>
        <v/>
      </c>
    </row>
    <row r="1875" spans="1:30" x14ac:dyDescent="0.25">
      <c r="A1875" s="49" t="str">
        <f>IF(B1875=$Z$1,MAX($A$1:A1874)+1,"")</f>
        <v/>
      </c>
      <c r="B1875" s="51" t="s">
        <v>46</v>
      </c>
      <c r="C1875" s="51" t="s">
        <v>378</v>
      </c>
      <c r="D1875" s="64" t="s">
        <v>1651</v>
      </c>
      <c r="E1875" s="64">
        <v>734420</v>
      </c>
      <c r="F1875" s="58" t="s">
        <v>34</v>
      </c>
      <c r="X1875" s="49" t="str">
        <f>IF(AA1875=$AA$1,MAX($X$1:X1874)+1,"")</f>
        <v/>
      </c>
      <c r="Y1875" s="50" t="str">
        <f t="shared" si="400"/>
        <v/>
      </c>
      <c r="Z1875" s="51" t="str">
        <f t="shared" si="401"/>
        <v/>
      </c>
      <c r="AA1875" s="50" t="str">
        <f t="shared" si="402"/>
        <v/>
      </c>
      <c r="AB1875" s="50" t="str">
        <f t="shared" si="403"/>
        <v/>
      </c>
      <c r="AC1875" s="51" t="str">
        <f t="shared" si="404"/>
        <v/>
      </c>
      <c r="AD1875" s="52" t="str">
        <f t="shared" si="405"/>
        <v/>
      </c>
    </row>
    <row r="1876" spans="1:30" x14ac:dyDescent="0.25">
      <c r="A1876" s="49" t="str">
        <f>IF(B1876=$Z$1,MAX($A$1:A1875)+1,"")</f>
        <v/>
      </c>
      <c r="B1876" s="51" t="s">
        <v>46</v>
      </c>
      <c r="C1876" s="51" t="s">
        <v>378</v>
      </c>
      <c r="D1876" s="64" t="s">
        <v>1652</v>
      </c>
      <c r="E1876" s="64">
        <v>734446</v>
      </c>
      <c r="F1876" s="58" t="s">
        <v>34</v>
      </c>
      <c r="X1876" s="49" t="str">
        <f>IF(AA1876=$AA$1,MAX($X$1:X1875)+1,"")</f>
        <v/>
      </c>
      <c r="Y1876" s="50" t="str">
        <f t="shared" si="400"/>
        <v/>
      </c>
      <c r="Z1876" s="51" t="str">
        <f t="shared" si="401"/>
        <v/>
      </c>
      <c r="AA1876" s="50" t="str">
        <f t="shared" si="402"/>
        <v/>
      </c>
      <c r="AB1876" s="50" t="str">
        <f t="shared" si="403"/>
        <v/>
      </c>
      <c r="AC1876" s="51" t="str">
        <f t="shared" si="404"/>
        <v/>
      </c>
      <c r="AD1876" s="52" t="str">
        <f t="shared" si="405"/>
        <v/>
      </c>
    </row>
    <row r="1877" spans="1:30" x14ac:dyDescent="0.25">
      <c r="A1877" s="49" t="str">
        <f>IF(B1877=$Z$1,MAX($A$1:A1876)+1,"")</f>
        <v/>
      </c>
      <c r="B1877" s="51" t="s">
        <v>46</v>
      </c>
      <c r="C1877" s="51" t="s">
        <v>378</v>
      </c>
      <c r="D1877" s="64" t="s">
        <v>1653</v>
      </c>
      <c r="E1877" s="64">
        <v>750204</v>
      </c>
      <c r="F1877" s="58" t="s">
        <v>34</v>
      </c>
      <c r="X1877" s="49" t="str">
        <f>IF(AA1877=$AA$1,MAX($X$1:X1876)+1,"")</f>
        <v/>
      </c>
      <c r="Y1877" s="50" t="str">
        <f t="shared" si="400"/>
        <v/>
      </c>
      <c r="Z1877" s="51" t="str">
        <f t="shared" si="401"/>
        <v/>
      </c>
      <c r="AA1877" s="50" t="str">
        <f t="shared" si="402"/>
        <v/>
      </c>
      <c r="AB1877" s="50" t="str">
        <f t="shared" si="403"/>
        <v/>
      </c>
      <c r="AC1877" s="51" t="str">
        <f t="shared" si="404"/>
        <v/>
      </c>
      <c r="AD1877" s="52" t="str">
        <f t="shared" si="405"/>
        <v/>
      </c>
    </row>
    <row r="1878" spans="1:30" x14ac:dyDescent="0.25">
      <c r="A1878" s="49" t="str">
        <f>IF(B1878=$Z$1,MAX($A$1:A1877)+1,"")</f>
        <v/>
      </c>
      <c r="B1878" s="51" t="s">
        <v>46</v>
      </c>
      <c r="C1878" s="51" t="s">
        <v>378</v>
      </c>
      <c r="D1878" s="64" t="s">
        <v>1654</v>
      </c>
      <c r="E1878" s="64">
        <v>751901</v>
      </c>
      <c r="F1878" s="58" t="s">
        <v>34</v>
      </c>
      <c r="X1878" s="49" t="str">
        <f>IF(AA1878=$AA$1,MAX($X$1:X1877)+1,"")</f>
        <v/>
      </c>
      <c r="Y1878" s="50" t="str">
        <f t="shared" si="400"/>
        <v/>
      </c>
      <c r="Z1878" s="51" t="str">
        <f t="shared" si="401"/>
        <v/>
      </c>
      <c r="AA1878" s="50" t="str">
        <f t="shared" si="402"/>
        <v/>
      </c>
      <c r="AB1878" s="50" t="str">
        <f t="shared" si="403"/>
        <v/>
      </c>
      <c r="AC1878" s="51" t="str">
        <f t="shared" si="404"/>
        <v/>
      </c>
      <c r="AD1878" s="52" t="str">
        <f t="shared" si="405"/>
        <v/>
      </c>
    </row>
    <row r="1879" spans="1:30" x14ac:dyDescent="0.25">
      <c r="A1879" s="49" t="str">
        <f>IF(B1879=$Z$1,MAX($A$1:A1878)+1,"")</f>
        <v/>
      </c>
      <c r="B1879" s="51" t="s">
        <v>46</v>
      </c>
      <c r="C1879" s="51" t="s">
        <v>378</v>
      </c>
      <c r="D1879" s="64" t="s">
        <v>1655</v>
      </c>
      <c r="E1879" s="64">
        <v>756776</v>
      </c>
      <c r="F1879" s="58" t="s">
        <v>34</v>
      </c>
      <c r="X1879" s="49" t="str">
        <f>IF(AA1879=$AA$1,MAX($X$1:X1878)+1,"")</f>
        <v/>
      </c>
      <c r="Y1879" s="50" t="str">
        <f t="shared" si="400"/>
        <v/>
      </c>
      <c r="Z1879" s="51" t="str">
        <f t="shared" si="401"/>
        <v/>
      </c>
      <c r="AA1879" s="50" t="str">
        <f t="shared" si="402"/>
        <v/>
      </c>
      <c r="AB1879" s="50" t="str">
        <f t="shared" si="403"/>
        <v/>
      </c>
      <c r="AC1879" s="51" t="str">
        <f t="shared" si="404"/>
        <v/>
      </c>
      <c r="AD1879" s="52" t="str">
        <f t="shared" si="405"/>
        <v/>
      </c>
    </row>
    <row r="1880" spans="1:30" x14ac:dyDescent="0.25">
      <c r="A1880" s="49" t="str">
        <f>IF(B1880=$Z$1,MAX($A$1:A1879)+1,"")</f>
        <v/>
      </c>
      <c r="B1880" s="51" t="s">
        <v>46</v>
      </c>
      <c r="C1880" s="51" t="s">
        <v>378</v>
      </c>
      <c r="D1880" s="64" t="s">
        <v>387</v>
      </c>
      <c r="E1880" s="64">
        <v>764604</v>
      </c>
      <c r="F1880" s="58" t="s">
        <v>34</v>
      </c>
      <c r="X1880" s="49" t="str">
        <f>IF(AA1880=$AA$1,MAX($X$1:X1879)+1,"")</f>
        <v/>
      </c>
      <c r="Y1880" s="50" t="str">
        <f t="shared" si="400"/>
        <v/>
      </c>
      <c r="Z1880" s="51" t="str">
        <f t="shared" si="401"/>
        <v/>
      </c>
      <c r="AA1880" s="50" t="str">
        <f t="shared" si="402"/>
        <v/>
      </c>
      <c r="AB1880" s="50" t="str">
        <f t="shared" si="403"/>
        <v/>
      </c>
      <c r="AC1880" s="51" t="str">
        <f t="shared" si="404"/>
        <v/>
      </c>
      <c r="AD1880" s="52" t="str">
        <f t="shared" si="405"/>
        <v/>
      </c>
    </row>
    <row r="1881" spans="1:30" x14ac:dyDescent="0.25">
      <c r="A1881" s="49" t="str">
        <f>IF(B1881=$Z$1,MAX($A$1:A1880)+1,"")</f>
        <v/>
      </c>
      <c r="B1881" s="51" t="s">
        <v>46</v>
      </c>
      <c r="C1881" s="51" t="s">
        <v>378</v>
      </c>
      <c r="D1881" s="64" t="s">
        <v>1656</v>
      </c>
      <c r="E1881" s="64">
        <v>764621</v>
      </c>
      <c r="F1881" s="58" t="s">
        <v>34</v>
      </c>
      <c r="X1881" s="49" t="str">
        <f>IF(AA1881=$AA$1,MAX($X$1:X1880)+1,"")</f>
        <v/>
      </c>
      <c r="Y1881" s="50" t="str">
        <f t="shared" si="400"/>
        <v/>
      </c>
      <c r="Z1881" s="51" t="str">
        <f t="shared" si="401"/>
        <v/>
      </c>
      <c r="AA1881" s="50" t="str">
        <f t="shared" si="402"/>
        <v/>
      </c>
      <c r="AB1881" s="50" t="str">
        <f t="shared" si="403"/>
        <v/>
      </c>
      <c r="AC1881" s="51" t="str">
        <f t="shared" si="404"/>
        <v/>
      </c>
      <c r="AD1881" s="52" t="str">
        <f t="shared" si="405"/>
        <v/>
      </c>
    </row>
    <row r="1882" spans="1:30" x14ac:dyDescent="0.25">
      <c r="A1882" s="49" t="str">
        <f>IF(B1882=$Z$1,MAX($A$1:A1881)+1,"")</f>
        <v/>
      </c>
      <c r="B1882" s="51" t="s">
        <v>46</v>
      </c>
      <c r="C1882" s="51" t="s">
        <v>378</v>
      </c>
      <c r="D1882" s="64" t="s">
        <v>1657</v>
      </c>
      <c r="E1882" s="64">
        <v>767671</v>
      </c>
      <c r="F1882" s="58" t="s">
        <v>34</v>
      </c>
      <c r="X1882" s="49" t="str">
        <f>IF(AA1882=$AA$1,MAX($X$1:X1881)+1,"")</f>
        <v/>
      </c>
      <c r="Y1882" s="50" t="str">
        <f t="shared" si="400"/>
        <v/>
      </c>
      <c r="Z1882" s="51" t="str">
        <f t="shared" si="401"/>
        <v/>
      </c>
      <c r="AA1882" s="50" t="str">
        <f t="shared" si="402"/>
        <v/>
      </c>
      <c r="AB1882" s="50" t="str">
        <f t="shared" si="403"/>
        <v/>
      </c>
      <c r="AC1882" s="51" t="str">
        <f t="shared" si="404"/>
        <v/>
      </c>
      <c r="AD1882" s="52" t="str">
        <f t="shared" si="405"/>
        <v/>
      </c>
    </row>
    <row r="1883" spans="1:30" x14ac:dyDescent="0.25">
      <c r="A1883" s="49" t="str">
        <f>IF(B1883=$Z$1,MAX($A$1:A1882)+1,"")</f>
        <v/>
      </c>
      <c r="B1883" s="51" t="s">
        <v>46</v>
      </c>
      <c r="C1883" s="51" t="s">
        <v>378</v>
      </c>
      <c r="D1883" s="64" t="s">
        <v>1658</v>
      </c>
      <c r="E1883" s="64">
        <v>771511</v>
      </c>
      <c r="F1883" s="58" t="s">
        <v>34</v>
      </c>
      <c r="X1883" s="49" t="str">
        <f>IF(AA1883=$AA$1,MAX($X$1:X1882)+1,"")</f>
        <v/>
      </c>
      <c r="Y1883" s="50" t="str">
        <f t="shared" si="400"/>
        <v/>
      </c>
      <c r="Z1883" s="51" t="str">
        <f t="shared" si="401"/>
        <v/>
      </c>
      <c r="AA1883" s="50" t="str">
        <f t="shared" si="402"/>
        <v/>
      </c>
      <c r="AB1883" s="50" t="str">
        <f t="shared" si="403"/>
        <v/>
      </c>
      <c r="AC1883" s="51" t="str">
        <f t="shared" si="404"/>
        <v/>
      </c>
      <c r="AD1883" s="52" t="str">
        <f t="shared" si="405"/>
        <v/>
      </c>
    </row>
    <row r="1884" spans="1:30" x14ac:dyDescent="0.25">
      <c r="A1884" s="49" t="str">
        <f>IF(B1884=$Z$1,MAX($A$1:A1883)+1,"")</f>
        <v/>
      </c>
      <c r="B1884" s="51" t="s">
        <v>46</v>
      </c>
      <c r="C1884" s="51" t="s">
        <v>378</v>
      </c>
      <c r="D1884" s="64" t="s">
        <v>1659</v>
      </c>
      <c r="E1884" s="64">
        <v>772291</v>
      </c>
      <c r="F1884" s="58" t="s">
        <v>34</v>
      </c>
      <c r="X1884" s="49" t="str">
        <f>IF(AA1884=$AA$1,MAX($X$1:X1883)+1,"")</f>
        <v/>
      </c>
      <c r="Y1884" s="50" t="str">
        <f t="shared" si="400"/>
        <v/>
      </c>
      <c r="Z1884" s="51" t="str">
        <f t="shared" si="401"/>
        <v/>
      </c>
      <c r="AA1884" s="50" t="str">
        <f t="shared" si="402"/>
        <v/>
      </c>
      <c r="AB1884" s="50" t="str">
        <f t="shared" si="403"/>
        <v/>
      </c>
      <c r="AC1884" s="51" t="str">
        <f t="shared" si="404"/>
        <v/>
      </c>
      <c r="AD1884" s="52" t="str">
        <f t="shared" si="405"/>
        <v/>
      </c>
    </row>
    <row r="1885" spans="1:30" x14ac:dyDescent="0.25">
      <c r="A1885" s="49" t="str">
        <f>IF(B1885=$Z$1,MAX($A$1:A1884)+1,"")</f>
        <v/>
      </c>
      <c r="B1885" s="51" t="s">
        <v>46</v>
      </c>
      <c r="C1885" s="51" t="s">
        <v>378</v>
      </c>
      <c r="D1885" s="64" t="s">
        <v>1660</v>
      </c>
      <c r="E1885" s="64">
        <v>782076</v>
      </c>
      <c r="F1885" s="58" t="s">
        <v>34</v>
      </c>
      <c r="X1885" s="49" t="str">
        <f>IF(AA1885=$AA$1,MAX($X$1:X1884)+1,"")</f>
        <v/>
      </c>
      <c r="Y1885" s="50" t="str">
        <f t="shared" si="400"/>
        <v/>
      </c>
      <c r="Z1885" s="51" t="str">
        <f t="shared" si="401"/>
        <v/>
      </c>
      <c r="AA1885" s="50" t="str">
        <f t="shared" si="402"/>
        <v/>
      </c>
      <c r="AB1885" s="50" t="str">
        <f t="shared" si="403"/>
        <v/>
      </c>
      <c r="AC1885" s="51" t="str">
        <f t="shared" si="404"/>
        <v/>
      </c>
      <c r="AD1885" s="52" t="str">
        <f t="shared" si="405"/>
        <v/>
      </c>
    </row>
    <row r="1886" spans="1:30" x14ac:dyDescent="0.25">
      <c r="A1886" s="49" t="str">
        <f>IF(B1886=$Z$1,MAX($A$1:A1885)+1,"")</f>
        <v/>
      </c>
      <c r="B1886" s="51" t="s">
        <v>46</v>
      </c>
      <c r="C1886" s="51" t="s">
        <v>378</v>
      </c>
      <c r="D1886" s="64" t="s">
        <v>1661</v>
      </c>
      <c r="E1886" s="64">
        <v>786250</v>
      </c>
      <c r="F1886" s="58" t="s">
        <v>34</v>
      </c>
      <c r="X1886" s="49" t="str">
        <f>IF(AA1886=$AA$1,MAX($X$1:X1885)+1,"")</f>
        <v/>
      </c>
      <c r="Y1886" s="50" t="str">
        <f t="shared" si="400"/>
        <v/>
      </c>
      <c r="Z1886" s="51" t="str">
        <f t="shared" si="401"/>
        <v/>
      </c>
      <c r="AA1886" s="50" t="str">
        <f t="shared" si="402"/>
        <v/>
      </c>
      <c r="AB1886" s="50" t="str">
        <f t="shared" si="403"/>
        <v/>
      </c>
      <c r="AC1886" s="51" t="str">
        <f t="shared" si="404"/>
        <v/>
      </c>
      <c r="AD1886" s="52" t="str">
        <f t="shared" si="405"/>
        <v/>
      </c>
    </row>
    <row r="1887" spans="1:30" x14ac:dyDescent="0.25">
      <c r="A1887" s="49" t="str">
        <f>IF(B1887=$Z$1,MAX($A$1:A1886)+1,"")</f>
        <v/>
      </c>
      <c r="B1887" s="51" t="s">
        <v>46</v>
      </c>
      <c r="C1887" s="51" t="s">
        <v>378</v>
      </c>
      <c r="D1887" s="64" t="s">
        <v>2089</v>
      </c>
      <c r="E1887" s="64">
        <v>657166</v>
      </c>
      <c r="F1887" s="54" t="s">
        <v>3040</v>
      </c>
      <c r="X1887" s="49" t="str">
        <f>IF(AA1887=$AA$1,MAX($X$1:X1886)+1,"")</f>
        <v/>
      </c>
      <c r="Y1887" s="50" t="str">
        <f t="shared" si="400"/>
        <v/>
      </c>
      <c r="Z1887" s="51" t="str">
        <f t="shared" si="401"/>
        <v/>
      </c>
      <c r="AA1887" s="50" t="str">
        <f t="shared" si="402"/>
        <v/>
      </c>
      <c r="AB1887" s="50" t="str">
        <f t="shared" si="403"/>
        <v/>
      </c>
      <c r="AC1887" s="51" t="str">
        <f t="shared" si="404"/>
        <v/>
      </c>
      <c r="AD1887" s="52" t="str">
        <f t="shared" si="405"/>
        <v/>
      </c>
    </row>
    <row r="1888" spans="1:30" x14ac:dyDescent="0.25">
      <c r="A1888" s="49" t="str">
        <f>IF(B1888=$Z$1,MAX($A$1:A1887)+1,"")</f>
        <v/>
      </c>
      <c r="B1888" s="51" t="s">
        <v>46</v>
      </c>
      <c r="C1888" s="51" t="s">
        <v>391</v>
      </c>
      <c r="D1888" s="64" t="s">
        <v>1662</v>
      </c>
      <c r="E1888" s="64">
        <v>603805</v>
      </c>
      <c r="F1888" s="58" t="s">
        <v>34</v>
      </c>
      <c r="X1888" s="49" t="str">
        <f>IF(AA1888=$AA$1,MAX($X$1:X1887)+1,"")</f>
        <v/>
      </c>
      <c r="Y1888" s="50" t="str">
        <f t="shared" si="400"/>
        <v/>
      </c>
      <c r="Z1888" s="51" t="str">
        <f t="shared" si="401"/>
        <v/>
      </c>
      <c r="AA1888" s="50" t="str">
        <f t="shared" si="402"/>
        <v/>
      </c>
      <c r="AB1888" s="50" t="str">
        <f t="shared" si="403"/>
        <v/>
      </c>
      <c r="AC1888" s="51" t="str">
        <f t="shared" si="404"/>
        <v/>
      </c>
      <c r="AD1888" s="52" t="str">
        <f t="shared" si="405"/>
        <v/>
      </c>
    </row>
    <row r="1889" spans="1:30" x14ac:dyDescent="0.25">
      <c r="A1889" s="49" t="str">
        <f>IF(B1889=$Z$1,MAX($A$1:A1888)+1,"")</f>
        <v/>
      </c>
      <c r="B1889" s="51" t="s">
        <v>46</v>
      </c>
      <c r="C1889" s="51" t="s">
        <v>391</v>
      </c>
      <c r="D1889" s="64" t="s">
        <v>1663</v>
      </c>
      <c r="E1889" s="64">
        <v>613797</v>
      </c>
      <c r="F1889" s="58" t="s">
        <v>34</v>
      </c>
      <c r="X1889" s="49" t="str">
        <f>IF(AA1889=$AA$1,MAX($X$1:X1888)+1,"")</f>
        <v/>
      </c>
      <c r="Y1889" s="50" t="str">
        <f t="shared" si="400"/>
        <v/>
      </c>
      <c r="Z1889" s="51" t="str">
        <f t="shared" si="401"/>
        <v/>
      </c>
      <c r="AA1889" s="50" t="str">
        <f t="shared" si="402"/>
        <v/>
      </c>
      <c r="AB1889" s="50" t="str">
        <f t="shared" si="403"/>
        <v/>
      </c>
      <c r="AC1889" s="51" t="str">
        <f t="shared" si="404"/>
        <v/>
      </c>
      <c r="AD1889" s="52" t="str">
        <f t="shared" si="405"/>
        <v/>
      </c>
    </row>
    <row r="1890" spans="1:30" x14ac:dyDescent="0.25">
      <c r="A1890" s="49" t="str">
        <f>IF(B1890=$Z$1,MAX($A$1:A1889)+1,"")</f>
        <v/>
      </c>
      <c r="B1890" s="51" t="s">
        <v>46</v>
      </c>
      <c r="C1890" s="51" t="s">
        <v>391</v>
      </c>
      <c r="D1890" s="64" t="s">
        <v>1664</v>
      </c>
      <c r="E1890" s="64">
        <v>633101</v>
      </c>
      <c r="F1890" s="58" t="s">
        <v>34</v>
      </c>
      <c r="X1890" s="49" t="str">
        <f>IF(AA1890=$AA$1,MAX($X$1:X1889)+1,"")</f>
        <v/>
      </c>
      <c r="Y1890" s="50" t="str">
        <f t="shared" si="400"/>
        <v/>
      </c>
      <c r="Z1890" s="51" t="str">
        <f t="shared" si="401"/>
        <v/>
      </c>
      <c r="AA1890" s="50" t="str">
        <f t="shared" si="402"/>
        <v/>
      </c>
      <c r="AB1890" s="50" t="str">
        <f t="shared" si="403"/>
        <v/>
      </c>
      <c r="AC1890" s="51" t="str">
        <f t="shared" si="404"/>
        <v/>
      </c>
      <c r="AD1890" s="52" t="str">
        <f t="shared" si="405"/>
        <v/>
      </c>
    </row>
    <row r="1891" spans="1:30" x14ac:dyDescent="0.25">
      <c r="A1891" s="49" t="str">
        <f>IF(B1891=$Z$1,MAX($A$1:A1890)+1,"")</f>
        <v/>
      </c>
      <c r="B1891" s="51" t="s">
        <v>46</v>
      </c>
      <c r="C1891" s="51" t="s">
        <v>391</v>
      </c>
      <c r="D1891" s="64" t="s">
        <v>1665</v>
      </c>
      <c r="E1891" s="64">
        <v>641740</v>
      </c>
      <c r="F1891" s="58" t="s">
        <v>34</v>
      </c>
      <c r="X1891" s="49" t="str">
        <f>IF(AA1891=$AA$1,MAX($X$1:X1890)+1,"")</f>
        <v/>
      </c>
      <c r="Y1891" s="50" t="str">
        <f t="shared" si="400"/>
        <v/>
      </c>
      <c r="Z1891" s="51" t="str">
        <f t="shared" si="401"/>
        <v/>
      </c>
      <c r="AA1891" s="50" t="str">
        <f t="shared" si="402"/>
        <v/>
      </c>
      <c r="AB1891" s="50" t="str">
        <f t="shared" si="403"/>
        <v/>
      </c>
      <c r="AC1891" s="51" t="str">
        <f t="shared" si="404"/>
        <v/>
      </c>
      <c r="AD1891" s="52" t="str">
        <f t="shared" si="405"/>
        <v/>
      </c>
    </row>
    <row r="1892" spans="1:30" x14ac:dyDescent="0.25">
      <c r="A1892" s="49" t="str">
        <f>IF(B1892=$Z$1,MAX($A$1:A1891)+1,"")</f>
        <v/>
      </c>
      <c r="B1892" s="51" t="s">
        <v>46</v>
      </c>
      <c r="C1892" s="51" t="s">
        <v>391</v>
      </c>
      <c r="D1892" s="64" t="s">
        <v>1666</v>
      </c>
      <c r="E1892" s="64">
        <v>649309</v>
      </c>
      <c r="F1892" s="58" t="s">
        <v>34</v>
      </c>
      <c r="X1892" s="49" t="str">
        <f>IF(AA1892=$AA$1,MAX($X$1:X1891)+1,"")</f>
        <v/>
      </c>
      <c r="Y1892" s="50" t="str">
        <f t="shared" si="400"/>
        <v/>
      </c>
      <c r="Z1892" s="51" t="str">
        <f t="shared" si="401"/>
        <v/>
      </c>
      <c r="AA1892" s="50" t="str">
        <f t="shared" si="402"/>
        <v/>
      </c>
      <c r="AB1892" s="50" t="str">
        <f t="shared" si="403"/>
        <v/>
      </c>
      <c r="AC1892" s="51" t="str">
        <f t="shared" si="404"/>
        <v/>
      </c>
      <c r="AD1892" s="52" t="str">
        <f t="shared" si="405"/>
        <v/>
      </c>
    </row>
    <row r="1893" spans="1:30" x14ac:dyDescent="0.25">
      <c r="A1893" s="49" t="str">
        <f>IF(B1893=$Z$1,MAX($A$1:A1892)+1,"")</f>
        <v/>
      </c>
      <c r="B1893" s="51" t="s">
        <v>46</v>
      </c>
      <c r="C1893" s="51" t="s">
        <v>391</v>
      </c>
      <c r="D1893" s="64" t="s">
        <v>1667</v>
      </c>
      <c r="E1893" s="64">
        <v>654230</v>
      </c>
      <c r="F1893" s="58" t="s">
        <v>34</v>
      </c>
      <c r="X1893" s="49" t="str">
        <f>IF(AA1893=$AA$1,MAX($X$1:X1892)+1,"")</f>
        <v/>
      </c>
      <c r="Y1893" s="50" t="str">
        <f t="shared" si="400"/>
        <v/>
      </c>
      <c r="Z1893" s="51" t="str">
        <f t="shared" si="401"/>
        <v/>
      </c>
      <c r="AA1893" s="50" t="str">
        <f t="shared" si="402"/>
        <v/>
      </c>
      <c r="AB1893" s="50" t="str">
        <f t="shared" si="403"/>
        <v/>
      </c>
      <c r="AC1893" s="51" t="str">
        <f t="shared" si="404"/>
        <v/>
      </c>
      <c r="AD1893" s="52" t="str">
        <f t="shared" si="405"/>
        <v/>
      </c>
    </row>
    <row r="1894" spans="1:30" x14ac:dyDescent="0.25">
      <c r="A1894" s="49" t="str">
        <f>IF(B1894=$Z$1,MAX($A$1:A1893)+1,"")</f>
        <v/>
      </c>
      <c r="B1894" s="51" t="s">
        <v>46</v>
      </c>
      <c r="C1894" s="51" t="s">
        <v>391</v>
      </c>
      <c r="D1894" s="64" t="s">
        <v>1668</v>
      </c>
      <c r="E1894" s="64">
        <v>677329</v>
      </c>
      <c r="F1894" s="58" t="s">
        <v>34</v>
      </c>
      <c r="X1894" s="49" t="str">
        <f>IF(AA1894=$AA$1,MAX($X$1:X1893)+1,"")</f>
        <v/>
      </c>
      <c r="Y1894" s="50" t="str">
        <f t="shared" ref="Y1894:Y1957" si="406">IF(Y1893="","",IF(MAX($A$2:$A$10000)=Y1893,"",Y1893+1))</f>
        <v/>
      </c>
      <c r="Z1894" s="51" t="str">
        <f t="shared" si="401"/>
        <v/>
      </c>
      <c r="AA1894" s="50" t="str">
        <f t="shared" si="402"/>
        <v/>
      </c>
      <c r="AB1894" s="50" t="str">
        <f t="shared" si="403"/>
        <v/>
      </c>
      <c r="AC1894" s="51" t="str">
        <f t="shared" si="404"/>
        <v/>
      </c>
      <c r="AD1894" s="52" t="str">
        <f t="shared" si="405"/>
        <v/>
      </c>
    </row>
    <row r="1895" spans="1:30" x14ac:dyDescent="0.25">
      <c r="A1895" s="49" t="str">
        <f>IF(B1895=$Z$1,MAX($A$1:A1894)+1,"")</f>
        <v/>
      </c>
      <c r="B1895" s="51" t="s">
        <v>46</v>
      </c>
      <c r="C1895" s="51" t="s">
        <v>391</v>
      </c>
      <c r="D1895" s="64" t="s">
        <v>1669</v>
      </c>
      <c r="E1895" s="64">
        <v>685275</v>
      </c>
      <c r="F1895" s="58" t="s">
        <v>34</v>
      </c>
      <c r="X1895" s="49" t="str">
        <f>IF(AA1895=$AA$1,MAX($X$1:X1894)+1,"")</f>
        <v/>
      </c>
      <c r="Y1895" s="50" t="str">
        <f t="shared" si="406"/>
        <v/>
      </c>
      <c r="Z1895" s="51" t="str">
        <f t="shared" si="401"/>
        <v/>
      </c>
      <c r="AA1895" s="50" t="str">
        <f t="shared" si="402"/>
        <v/>
      </c>
      <c r="AB1895" s="50" t="str">
        <f t="shared" si="403"/>
        <v/>
      </c>
      <c r="AC1895" s="51" t="str">
        <f t="shared" si="404"/>
        <v/>
      </c>
      <c r="AD1895" s="52" t="str">
        <f t="shared" si="405"/>
        <v/>
      </c>
    </row>
    <row r="1896" spans="1:30" x14ac:dyDescent="0.25">
      <c r="A1896" s="49" t="str">
        <f>IF(B1896=$Z$1,MAX($A$1:A1895)+1,"")</f>
        <v/>
      </c>
      <c r="B1896" s="51" t="s">
        <v>46</v>
      </c>
      <c r="C1896" s="51" t="s">
        <v>391</v>
      </c>
      <c r="D1896" s="64" t="s">
        <v>1670</v>
      </c>
      <c r="E1896" s="64">
        <v>688029</v>
      </c>
      <c r="F1896" s="58" t="s">
        <v>34</v>
      </c>
      <c r="X1896" s="49" t="str">
        <f>IF(AA1896=$AA$1,MAX($X$1:X1895)+1,"")</f>
        <v/>
      </c>
      <c r="Y1896" s="50" t="str">
        <f t="shared" si="406"/>
        <v/>
      </c>
      <c r="Z1896" s="51" t="str">
        <f t="shared" si="401"/>
        <v/>
      </c>
      <c r="AA1896" s="50" t="str">
        <f t="shared" si="402"/>
        <v/>
      </c>
      <c r="AB1896" s="50" t="str">
        <f t="shared" si="403"/>
        <v/>
      </c>
      <c r="AC1896" s="51" t="str">
        <f t="shared" si="404"/>
        <v/>
      </c>
      <c r="AD1896" s="52" t="str">
        <f t="shared" si="405"/>
        <v/>
      </c>
    </row>
    <row r="1897" spans="1:30" x14ac:dyDescent="0.25">
      <c r="A1897" s="49" t="str">
        <f>IF(B1897=$Z$1,MAX($A$1:A1896)+1,"")</f>
        <v/>
      </c>
      <c r="B1897" s="51" t="s">
        <v>46</v>
      </c>
      <c r="C1897" s="51" t="s">
        <v>391</v>
      </c>
      <c r="D1897" s="64" t="s">
        <v>1671</v>
      </c>
      <c r="E1897" s="64">
        <v>688495</v>
      </c>
      <c r="F1897" s="58" t="s">
        <v>34</v>
      </c>
      <c r="X1897" s="49" t="str">
        <f>IF(AA1897=$AA$1,MAX($X$1:X1896)+1,"")</f>
        <v/>
      </c>
      <c r="Y1897" s="50" t="str">
        <f t="shared" si="406"/>
        <v/>
      </c>
      <c r="Z1897" s="51" t="str">
        <f t="shared" si="401"/>
        <v/>
      </c>
      <c r="AA1897" s="50" t="str">
        <f t="shared" si="402"/>
        <v/>
      </c>
      <c r="AB1897" s="50" t="str">
        <f t="shared" si="403"/>
        <v/>
      </c>
      <c r="AC1897" s="51" t="str">
        <f t="shared" si="404"/>
        <v/>
      </c>
      <c r="AD1897" s="52" t="str">
        <f t="shared" si="405"/>
        <v/>
      </c>
    </row>
    <row r="1898" spans="1:30" x14ac:dyDescent="0.25">
      <c r="A1898" s="49" t="str">
        <f>IF(B1898=$Z$1,MAX($A$1:A1897)+1,"")</f>
        <v/>
      </c>
      <c r="B1898" s="51" t="s">
        <v>46</v>
      </c>
      <c r="C1898" s="51" t="s">
        <v>391</v>
      </c>
      <c r="D1898" s="64" t="s">
        <v>1672</v>
      </c>
      <c r="E1898" s="64">
        <v>689157</v>
      </c>
      <c r="F1898" s="58" t="s">
        <v>34</v>
      </c>
      <c r="X1898" s="49" t="str">
        <f>IF(AA1898=$AA$1,MAX($X$1:X1897)+1,"")</f>
        <v/>
      </c>
      <c r="Y1898" s="50" t="str">
        <f t="shared" si="406"/>
        <v/>
      </c>
      <c r="Z1898" s="51" t="str">
        <f t="shared" ref="Z1898:Z1899" si="407">IF(Y1898="","",LOOKUP(Y1898,$A$2:$A$10000,$B$2:$B$10000))</f>
        <v/>
      </c>
      <c r="AA1898" s="50" t="str">
        <f t="shared" si="402"/>
        <v/>
      </c>
      <c r="AB1898" s="50" t="str">
        <f t="shared" si="403"/>
        <v/>
      </c>
      <c r="AC1898" s="51" t="str">
        <f t="shared" si="404"/>
        <v/>
      </c>
      <c r="AD1898" s="52" t="str">
        <f t="shared" si="405"/>
        <v/>
      </c>
    </row>
    <row r="1899" spans="1:30" x14ac:dyDescent="0.25">
      <c r="A1899" s="49" t="str">
        <f>IF(B1899=$Z$1,MAX($A$1:A1898)+1,"")</f>
        <v/>
      </c>
      <c r="B1899" s="51" t="s">
        <v>46</v>
      </c>
      <c r="C1899" s="51" t="s">
        <v>391</v>
      </c>
      <c r="D1899" s="64" t="s">
        <v>1673</v>
      </c>
      <c r="E1899" s="64">
        <v>699276</v>
      </c>
      <c r="F1899" s="58" t="s">
        <v>34</v>
      </c>
      <c r="X1899" s="49" t="str">
        <f>IF(AA1899=$AA$1,MAX($X$1:X1898)+1,"")</f>
        <v/>
      </c>
      <c r="Y1899" s="50" t="str">
        <f t="shared" si="406"/>
        <v/>
      </c>
      <c r="Z1899" s="51" t="str">
        <f t="shared" si="407"/>
        <v/>
      </c>
      <c r="AA1899" s="50" t="str">
        <f t="shared" si="402"/>
        <v/>
      </c>
      <c r="AB1899" s="50" t="str">
        <f t="shared" si="403"/>
        <v/>
      </c>
      <c r="AC1899" s="51" t="str">
        <f t="shared" si="404"/>
        <v/>
      </c>
      <c r="AD1899" s="52" t="str">
        <f t="shared" si="405"/>
        <v/>
      </c>
    </row>
    <row r="1900" spans="1:30" x14ac:dyDescent="0.25">
      <c r="A1900" s="49" t="str">
        <f>IF(B1900=$Z$1,MAX($A$1:A1899)+1,"")</f>
        <v/>
      </c>
      <c r="B1900" s="51" t="s">
        <v>46</v>
      </c>
      <c r="C1900" s="51" t="s">
        <v>391</v>
      </c>
      <c r="D1900" s="64" t="s">
        <v>1674</v>
      </c>
      <c r="E1900" s="64">
        <v>713074</v>
      </c>
      <c r="F1900" s="58" t="s">
        <v>34</v>
      </c>
      <c r="X1900" s="49" t="str">
        <f>IF(AA1900=$AA$1,MAX($X$1:X1899)+1,"")</f>
        <v/>
      </c>
      <c r="Y1900" s="50" t="str">
        <f t="shared" si="406"/>
        <v/>
      </c>
      <c r="Z1900" s="51" t="str">
        <f t="shared" ref="Z1900:Z1963" si="408">IF(Y1900="","",LOOKUP(Y1900,$A$2:$A$10000,$B$2:$B$10000))</f>
        <v/>
      </c>
      <c r="AA1900" s="50" t="str">
        <f t="shared" ref="AA1900:AA1963" si="409">IF(Y1900="","",LOOKUP(Y1900,$A$2:$A$10000,$C$2:$C$10000))</f>
        <v/>
      </c>
      <c r="AB1900" s="50" t="str">
        <f t="shared" ref="AB1900:AB1963" si="410">IF(Y1900="","",LOOKUP(Y1900,$A$2:$A$10000,$D$2:$D$10000))</f>
        <v/>
      </c>
      <c r="AC1900" s="51" t="str">
        <f t="shared" ref="AC1900:AC1963" si="411">IF(Y1900="","",LOOKUP(Y1900,$A$2:$A$10000,$E$2:$E$10000))</f>
        <v/>
      </c>
      <c r="AD1900" s="52" t="str">
        <f t="shared" ref="AD1900:AD1963" si="412">IF(Y1900="","",LOOKUP(Y1900,$A$2:$A$10000,$F$2:$F$10000))</f>
        <v/>
      </c>
    </row>
    <row r="1901" spans="1:30" x14ac:dyDescent="0.25">
      <c r="A1901" s="49" t="str">
        <f>IF(B1901=$Z$1,MAX($A$1:A1900)+1,"")</f>
        <v/>
      </c>
      <c r="B1901" s="51" t="s">
        <v>46</v>
      </c>
      <c r="C1901" s="51" t="s">
        <v>391</v>
      </c>
      <c r="D1901" s="64" t="s">
        <v>1675</v>
      </c>
      <c r="E1901" s="64">
        <v>717355</v>
      </c>
      <c r="F1901" s="58" t="s">
        <v>34</v>
      </c>
      <c r="X1901" s="49" t="str">
        <f>IF(AA1901=$AA$1,MAX($X$1:X1900)+1,"")</f>
        <v/>
      </c>
      <c r="Y1901" s="50" t="str">
        <f t="shared" si="406"/>
        <v/>
      </c>
      <c r="Z1901" s="51" t="str">
        <f t="shared" si="408"/>
        <v/>
      </c>
      <c r="AA1901" s="50" t="str">
        <f t="shared" si="409"/>
        <v/>
      </c>
      <c r="AB1901" s="50" t="str">
        <f t="shared" si="410"/>
        <v/>
      </c>
      <c r="AC1901" s="51" t="str">
        <f t="shared" si="411"/>
        <v/>
      </c>
      <c r="AD1901" s="52" t="str">
        <f t="shared" si="412"/>
        <v/>
      </c>
    </row>
    <row r="1902" spans="1:30" x14ac:dyDescent="0.25">
      <c r="A1902" s="49" t="str">
        <f>IF(B1902=$Z$1,MAX($A$1:A1901)+1,"")</f>
        <v/>
      </c>
      <c r="B1902" s="51" t="s">
        <v>46</v>
      </c>
      <c r="C1902" s="51" t="s">
        <v>391</v>
      </c>
      <c r="D1902" s="64" t="s">
        <v>1676</v>
      </c>
      <c r="E1902" s="64">
        <v>717363</v>
      </c>
      <c r="F1902" s="58" t="s">
        <v>34</v>
      </c>
      <c r="X1902" s="49" t="str">
        <f>IF(AA1902=$AA$1,MAX($X$1:X1901)+1,"")</f>
        <v/>
      </c>
      <c r="Y1902" s="50" t="str">
        <f t="shared" si="406"/>
        <v/>
      </c>
      <c r="Z1902" s="51" t="str">
        <f t="shared" si="408"/>
        <v/>
      </c>
      <c r="AA1902" s="50" t="str">
        <f t="shared" si="409"/>
        <v/>
      </c>
      <c r="AB1902" s="50" t="str">
        <f t="shared" si="410"/>
        <v/>
      </c>
      <c r="AC1902" s="51" t="str">
        <f t="shared" si="411"/>
        <v/>
      </c>
      <c r="AD1902" s="52" t="str">
        <f t="shared" si="412"/>
        <v/>
      </c>
    </row>
    <row r="1903" spans="1:30" x14ac:dyDescent="0.25">
      <c r="A1903" s="49" t="str">
        <f>IF(B1903=$Z$1,MAX($A$1:A1902)+1,"")</f>
        <v/>
      </c>
      <c r="B1903" s="51" t="s">
        <v>46</v>
      </c>
      <c r="C1903" s="51" t="s">
        <v>391</v>
      </c>
      <c r="D1903" s="64" t="s">
        <v>1677</v>
      </c>
      <c r="E1903" s="64">
        <v>732974</v>
      </c>
      <c r="F1903" s="58" t="s">
        <v>34</v>
      </c>
      <c r="X1903" s="49" t="str">
        <f>IF(AA1903=$AA$1,MAX($X$1:X1902)+1,"")</f>
        <v/>
      </c>
      <c r="Y1903" s="50" t="str">
        <f t="shared" si="406"/>
        <v/>
      </c>
      <c r="Z1903" s="51" t="str">
        <f t="shared" si="408"/>
        <v/>
      </c>
      <c r="AA1903" s="50" t="str">
        <f t="shared" si="409"/>
        <v/>
      </c>
      <c r="AB1903" s="50" t="str">
        <f t="shared" si="410"/>
        <v/>
      </c>
      <c r="AC1903" s="51" t="str">
        <f t="shared" si="411"/>
        <v/>
      </c>
      <c r="AD1903" s="52" t="str">
        <f t="shared" si="412"/>
        <v/>
      </c>
    </row>
    <row r="1904" spans="1:30" x14ac:dyDescent="0.25">
      <c r="A1904" s="49" t="str">
        <f>IF(B1904=$Z$1,MAX($A$1:A1903)+1,"")</f>
        <v/>
      </c>
      <c r="B1904" s="51" t="s">
        <v>46</v>
      </c>
      <c r="C1904" s="51" t="s">
        <v>391</v>
      </c>
      <c r="D1904" s="64" t="s">
        <v>1678</v>
      </c>
      <c r="E1904" s="64">
        <v>739626</v>
      </c>
      <c r="F1904" s="58" t="s">
        <v>34</v>
      </c>
      <c r="X1904" s="49" t="str">
        <f>IF(AA1904=$AA$1,MAX($X$1:X1903)+1,"")</f>
        <v/>
      </c>
      <c r="Y1904" s="50" t="str">
        <f t="shared" si="406"/>
        <v/>
      </c>
      <c r="Z1904" s="51" t="str">
        <f t="shared" si="408"/>
        <v/>
      </c>
      <c r="AA1904" s="50" t="str">
        <f t="shared" si="409"/>
        <v/>
      </c>
      <c r="AB1904" s="50" t="str">
        <f t="shared" si="410"/>
        <v/>
      </c>
      <c r="AC1904" s="51" t="str">
        <f t="shared" si="411"/>
        <v/>
      </c>
      <c r="AD1904" s="52" t="str">
        <f t="shared" si="412"/>
        <v/>
      </c>
    </row>
    <row r="1905" spans="1:30" x14ac:dyDescent="0.25">
      <c r="A1905" s="49" t="str">
        <f>IF(B1905=$Z$1,MAX($A$1:A1904)+1,"")</f>
        <v/>
      </c>
      <c r="B1905" s="51" t="s">
        <v>46</v>
      </c>
      <c r="C1905" s="51" t="s">
        <v>391</v>
      </c>
      <c r="D1905" s="64" t="s">
        <v>1679</v>
      </c>
      <c r="E1905" s="64">
        <v>748226</v>
      </c>
      <c r="F1905" s="58" t="s">
        <v>34</v>
      </c>
      <c r="X1905" s="49" t="str">
        <f>IF(AA1905=$AA$1,MAX($X$1:X1904)+1,"")</f>
        <v/>
      </c>
      <c r="Y1905" s="50" t="str">
        <f t="shared" si="406"/>
        <v/>
      </c>
      <c r="Z1905" s="51" t="str">
        <f t="shared" si="408"/>
        <v/>
      </c>
      <c r="AA1905" s="50" t="str">
        <f t="shared" si="409"/>
        <v/>
      </c>
      <c r="AB1905" s="50" t="str">
        <f t="shared" si="410"/>
        <v/>
      </c>
      <c r="AC1905" s="51" t="str">
        <f t="shared" si="411"/>
        <v/>
      </c>
      <c r="AD1905" s="52" t="str">
        <f t="shared" si="412"/>
        <v/>
      </c>
    </row>
    <row r="1906" spans="1:30" x14ac:dyDescent="0.25">
      <c r="A1906" s="49" t="str">
        <f>IF(B1906=$Z$1,MAX($A$1:A1905)+1,"")</f>
        <v/>
      </c>
      <c r="B1906" s="51" t="s">
        <v>46</v>
      </c>
      <c r="C1906" s="51" t="s">
        <v>391</v>
      </c>
      <c r="D1906" s="64" t="s">
        <v>1680</v>
      </c>
      <c r="E1906" s="64">
        <v>758132</v>
      </c>
      <c r="F1906" s="58" t="s">
        <v>34</v>
      </c>
      <c r="X1906" s="49" t="str">
        <f>IF(AA1906=$AA$1,MAX($X$1:X1905)+1,"")</f>
        <v/>
      </c>
      <c r="Y1906" s="50" t="str">
        <f t="shared" si="406"/>
        <v/>
      </c>
      <c r="Z1906" s="51" t="str">
        <f t="shared" si="408"/>
        <v/>
      </c>
      <c r="AA1906" s="50" t="str">
        <f t="shared" si="409"/>
        <v/>
      </c>
      <c r="AB1906" s="50" t="str">
        <f t="shared" si="410"/>
        <v/>
      </c>
      <c r="AC1906" s="51" t="str">
        <f t="shared" si="411"/>
        <v/>
      </c>
      <c r="AD1906" s="52" t="str">
        <f t="shared" si="412"/>
        <v/>
      </c>
    </row>
    <row r="1907" spans="1:30" x14ac:dyDescent="0.25">
      <c r="A1907" s="49" t="str">
        <f>IF(B1907=$Z$1,MAX($A$1:A1906)+1,"")</f>
        <v/>
      </c>
      <c r="B1907" s="51" t="s">
        <v>46</v>
      </c>
      <c r="C1907" s="51" t="s">
        <v>391</v>
      </c>
      <c r="D1907" s="64" t="s">
        <v>1681</v>
      </c>
      <c r="E1907" s="64">
        <v>759481</v>
      </c>
      <c r="F1907" s="58" t="s">
        <v>34</v>
      </c>
      <c r="X1907" s="49" t="str">
        <f>IF(AA1907=$AA$1,MAX($X$1:X1906)+1,"")</f>
        <v/>
      </c>
      <c r="Y1907" s="50" t="str">
        <f t="shared" si="406"/>
        <v/>
      </c>
      <c r="Z1907" s="51" t="str">
        <f t="shared" si="408"/>
        <v/>
      </c>
      <c r="AA1907" s="50" t="str">
        <f t="shared" si="409"/>
        <v/>
      </c>
      <c r="AB1907" s="50" t="str">
        <f t="shared" si="410"/>
        <v/>
      </c>
      <c r="AC1907" s="51" t="str">
        <f t="shared" si="411"/>
        <v/>
      </c>
      <c r="AD1907" s="52" t="str">
        <f t="shared" si="412"/>
        <v/>
      </c>
    </row>
    <row r="1908" spans="1:30" x14ac:dyDescent="0.25">
      <c r="A1908" s="49" t="str">
        <f>IF(B1908=$Z$1,MAX($A$1:A1907)+1,"")</f>
        <v/>
      </c>
      <c r="B1908" s="51" t="s">
        <v>46</v>
      </c>
      <c r="C1908" s="51" t="s">
        <v>391</v>
      </c>
      <c r="D1908" s="64" t="s">
        <v>1682</v>
      </c>
      <c r="E1908" s="64">
        <v>766798</v>
      </c>
      <c r="F1908" s="58" t="s">
        <v>34</v>
      </c>
      <c r="X1908" s="49" t="str">
        <f>IF(AA1908=$AA$1,MAX($X$1:X1907)+1,"")</f>
        <v/>
      </c>
      <c r="Y1908" s="50" t="str">
        <f t="shared" si="406"/>
        <v/>
      </c>
      <c r="Z1908" s="51" t="str">
        <f t="shared" si="408"/>
        <v/>
      </c>
      <c r="AA1908" s="50" t="str">
        <f t="shared" si="409"/>
        <v/>
      </c>
      <c r="AB1908" s="50" t="str">
        <f t="shared" si="410"/>
        <v/>
      </c>
      <c r="AC1908" s="51" t="str">
        <f t="shared" si="411"/>
        <v/>
      </c>
      <c r="AD1908" s="52" t="str">
        <f t="shared" si="412"/>
        <v/>
      </c>
    </row>
    <row r="1909" spans="1:30" x14ac:dyDescent="0.25">
      <c r="A1909" s="49" t="str">
        <f>IF(B1909=$Z$1,MAX($A$1:A1908)+1,"")</f>
        <v/>
      </c>
      <c r="B1909" s="51" t="s">
        <v>46</v>
      </c>
      <c r="C1909" s="51" t="s">
        <v>391</v>
      </c>
      <c r="D1909" s="64" t="s">
        <v>1683</v>
      </c>
      <c r="E1909" s="64">
        <v>766810</v>
      </c>
      <c r="F1909" s="58" t="s">
        <v>34</v>
      </c>
      <c r="X1909" s="49" t="str">
        <f>IF(AA1909=$AA$1,MAX($X$1:X1908)+1,"")</f>
        <v/>
      </c>
      <c r="Y1909" s="50" t="str">
        <f t="shared" si="406"/>
        <v/>
      </c>
      <c r="Z1909" s="51" t="str">
        <f t="shared" si="408"/>
        <v/>
      </c>
      <c r="AA1909" s="50" t="str">
        <f t="shared" si="409"/>
        <v/>
      </c>
      <c r="AB1909" s="50" t="str">
        <f t="shared" si="410"/>
        <v/>
      </c>
      <c r="AC1909" s="51" t="str">
        <f t="shared" si="411"/>
        <v/>
      </c>
      <c r="AD1909" s="52" t="str">
        <f t="shared" si="412"/>
        <v/>
      </c>
    </row>
    <row r="1910" spans="1:30" x14ac:dyDescent="0.25">
      <c r="A1910" s="49" t="str">
        <f>IF(B1910=$Z$1,MAX($A$1:A1909)+1,"")</f>
        <v/>
      </c>
      <c r="B1910" s="51" t="s">
        <v>46</v>
      </c>
      <c r="C1910" s="51" t="s">
        <v>391</v>
      </c>
      <c r="D1910" s="64" t="s">
        <v>1684</v>
      </c>
      <c r="E1910" s="64">
        <v>789771</v>
      </c>
      <c r="F1910" s="58" t="s">
        <v>34</v>
      </c>
      <c r="X1910" s="49" t="str">
        <f>IF(AA1910=$AA$1,MAX($X$1:X1909)+1,"")</f>
        <v/>
      </c>
      <c r="Y1910" s="50" t="str">
        <f t="shared" si="406"/>
        <v/>
      </c>
      <c r="Z1910" s="51" t="str">
        <f t="shared" si="408"/>
        <v/>
      </c>
      <c r="AA1910" s="50" t="str">
        <f t="shared" si="409"/>
        <v/>
      </c>
      <c r="AB1910" s="50" t="str">
        <f t="shared" si="410"/>
        <v/>
      </c>
      <c r="AC1910" s="51" t="str">
        <f t="shared" si="411"/>
        <v/>
      </c>
      <c r="AD1910" s="52" t="str">
        <f t="shared" si="412"/>
        <v/>
      </c>
    </row>
    <row r="1911" spans="1:30" x14ac:dyDescent="0.25">
      <c r="A1911" s="49" t="str">
        <f>IF(B1911=$Z$1,MAX($A$1:A1910)+1,"")</f>
        <v/>
      </c>
      <c r="B1911" s="51" t="s">
        <v>46</v>
      </c>
      <c r="C1911" s="51" t="s">
        <v>391</v>
      </c>
      <c r="D1911" s="64" t="s">
        <v>1685</v>
      </c>
      <c r="E1911" s="64">
        <v>791032</v>
      </c>
      <c r="F1911" s="58" t="s">
        <v>34</v>
      </c>
      <c r="X1911" s="49" t="str">
        <f>IF(AA1911=$AA$1,MAX($X$1:X1910)+1,"")</f>
        <v/>
      </c>
      <c r="Y1911" s="50" t="str">
        <f t="shared" si="406"/>
        <v/>
      </c>
      <c r="Z1911" s="51" t="str">
        <f t="shared" si="408"/>
        <v/>
      </c>
      <c r="AA1911" s="50" t="str">
        <f t="shared" si="409"/>
        <v/>
      </c>
      <c r="AB1911" s="50" t="str">
        <f t="shared" si="410"/>
        <v/>
      </c>
      <c r="AC1911" s="51" t="str">
        <f t="shared" si="411"/>
        <v/>
      </c>
      <c r="AD1911" s="52" t="str">
        <f t="shared" si="412"/>
        <v/>
      </c>
    </row>
    <row r="1912" spans="1:30" x14ac:dyDescent="0.25">
      <c r="A1912" s="49" t="str">
        <f>IF(B1912=$Z$1,MAX($A$1:A1911)+1,"")</f>
        <v/>
      </c>
      <c r="B1912" s="51" t="s">
        <v>46</v>
      </c>
      <c r="C1912" s="51" t="s">
        <v>391</v>
      </c>
      <c r="D1912" s="64" t="s">
        <v>1686</v>
      </c>
      <c r="E1912" s="64">
        <v>793001</v>
      </c>
      <c r="F1912" s="58" t="s">
        <v>34</v>
      </c>
      <c r="X1912" s="49" t="str">
        <f>IF(AA1912=$AA$1,MAX($X$1:X1911)+1,"")</f>
        <v/>
      </c>
      <c r="Y1912" s="50" t="str">
        <f t="shared" si="406"/>
        <v/>
      </c>
      <c r="Z1912" s="51" t="str">
        <f t="shared" si="408"/>
        <v/>
      </c>
      <c r="AA1912" s="50" t="str">
        <f t="shared" si="409"/>
        <v/>
      </c>
      <c r="AB1912" s="50" t="str">
        <f t="shared" si="410"/>
        <v/>
      </c>
      <c r="AC1912" s="51" t="str">
        <f t="shared" si="411"/>
        <v/>
      </c>
      <c r="AD1912" s="52" t="str">
        <f t="shared" si="412"/>
        <v/>
      </c>
    </row>
    <row r="1913" spans="1:30" x14ac:dyDescent="0.25">
      <c r="A1913" s="49" t="str">
        <f>IF(B1913=$Z$1,MAX($A$1:A1912)+1,"")</f>
        <v/>
      </c>
      <c r="B1913" s="51" t="s">
        <v>46</v>
      </c>
      <c r="C1913" s="51" t="s">
        <v>391</v>
      </c>
      <c r="D1913" s="64" t="s">
        <v>1687</v>
      </c>
      <c r="E1913" s="64">
        <v>793299</v>
      </c>
      <c r="F1913" s="58" t="s">
        <v>34</v>
      </c>
      <c r="X1913" s="49" t="str">
        <f>IF(AA1913=$AA$1,MAX($X$1:X1912)+1,"")</f>
        <v/>
      </c>
      <c r="Y1913" s="50" t="str">
        <f t="shared" si="406"/>
        <v/>
      </c>
      <c r="Z1913" s="51" t="str">
        <f t="shared" si="408"/>
        <v/>
      </c>
      <c r="AA1913" s="50" t="str">
        <f t="shared" si="409"/>
        <v/>
      </c>
      <c r="AB1913" s="50" t="str">
        <f t="shared" si="410"/>
        <v/>
      </c>
      <c r="AC1913" s="51" t="str">
        <f t="shared" si="411"/>
        <v/>
      </c>
      <c r="AD1913" s="52" t="str">
        <f t="shared" si="412"/>
        <v/>
      </c>
    </row>
    <row r="1914" spans="1:30" x14ac:dyDescent="0.25">
      <c r="A1914" s="49" t="str">
        <f>IF(B1914=$Z$1,MAX($A$1:A1913)+1,"")</f>
        <v/>
      </c>
      <c r="B1914" s="51" t="s">
        <v>46</v>
      </c>
      <c r="C1914" s="51" t="s">
        <v>391</v>
      </c>
      <c r="D1914" s="64" t="s">
        <v>1688</v>
      </c>
      <c r="E1914" s="64">
        <v>794350</v>
      </c>
      <c r="F1914" s="58" t="s">
        <v>34</v>
      </c>
      <c r="X1914" s="49" t="str">
        <f>IF(AA1914=$AA$1,MAX($X$1:X1913)+1,"")</f>
        <v/>
      </c>
      <c r="Y1914" s="50" t="str">
        <f t="shared" si="406"/>
        <v/>
      </c>
      <c r="Z1914" s="51" t="str">
        <f t="shared" si="408"/>
        <v/>
      </c>
      <c r="AA1914" s="50" t="str">
        <f t="shared" si="409"/>
        <v/>
      </c>
      <c r="AB1914" s="50" t="str">
        <f t="shared" si="410"/>
        <v/>
      </c>
      <c r="AC1914" s="51" t="str">
        <f t="shared" si="411"/>
        <v/>
      </c>
      <c r="AD1914" s="52" t="str">
        <f t="shared" si="412"/>
        <v/>
      </c>
    </row>
    <row r="1915" spans="1:30" x14ac:dyDescent="0.25">
      <c r="A1915" s="49" t="str">
        <f>IF(B1915=$Z$1,MAX($A$1:A1914)+1,"")</f>
        <v/>
      </c>
      <c r="B1915" s="51" t="s">
        <v>46</v>
      </c>
      <c r="C1915" s="51" t="s">
        <v>391</v>
      </c>
      <c r="D1915" s="64" t="s">
        <v>2090</v>
      </c>
      <c r="E1915" s="64">
        <v>678708</v>
      </c>
      <c r="F1915" s="54" t="s">
        <v>3040</v>
      </c>
      <c r="X1915" s="49" t="str">
        <f>IF(AA1915=$AA$1,MAX($X$1:X1914)+1,"")</f>
        <v/>
      </c>
      <c r="Y1915" s="50" t="str">
        <f t="shared" si="406"/>
        <v/>
      </c>
      <c r="Z1915" s="51" t="str">
        <f t="shared" si="408"/>
        <v/>
      </c>
      <c r="AA1915" s="50" t="str">
        <f t="shared" si="409"/>
        <v/>
      </c>
      <c r="AB1915" s="50" t="str">
        <f t="shared" si="410"/>
        <v/>
      </c>
      <c r="AC1915" s="51" t="str">
        <f t="shared" si="411"/>
        <v/>
      </c>
      <c r="AD1915" s="52" t="str">
        <f t="shared" si="412"/>
        <v/>
      </c>
    </row>
    <row r="1916" spans="1:30" x14ac:dyDescent="0.25">
      <c r="A1916" s="49" t="str">
        <f>IF(B1916=$Z$1,MAX($A$1:A1915)+1,"")</f>
        <v/>
      </c>
      <c r="B1916" s="51" t="s">
        <v>46</v>
      </c>
      <c r="C1916" s="51" t="s">
        <v>396</v>
      </c>
      <c r="D1916" s="64" t="s">
        <v>1689</v>
      </c>
      <c r="E1916" s="64">
        <v>642037</v>
      </c>
      <c r="F1916" s="58" t="s">
        <v>34</v>
      </c>
      <c r="X1916" s="49" t="str">
        <f>IF(AA1916=$AA$1,MAX($X$1:X1915)+1,"")</f>
        <v/>
      </c>
      <c r="Y1916" s="50" t="str">
        <f t="shared" si="406"/>
        <v/>
      </c>
      <c r="Z1916" s="51" t="str">
        <f t="shared" si="408"/>
        <v/>
      </c>
      <c r="AA1916" s="50" t="str">
        <f t="shared" si="409"/>
        <v/>
      </c>
      <c r="AB1916" s="50" t="str">
        <f t="shared" si="410"/>
        <v/>
      </c>
      <c r="AC1916" s="51" t="str">
        <f t="shared" si="411"/>
        <v/>
      </c>
      <c r="AD1916" s="52" t="str">
        <f t="shared" si="412"/>
        <v/>
      </c>
    </row>
    <row r="1917" spans="1:30" x14ac:dyDescent="0.25">
      <c r="A1917" s="49" t="str">
        <f>IF(B1917=$Z$1,MAX($A$1:A1916)+1,"")</f>
        <v/>
      </c>
      <c r="B1917" s="51" t="s">
        <v>46</v>
      </c>
      <c r="C1917" s="51" t="s">
        <v>396</v>
      </c>
      <c r="D1917" s="64" t="s">
        <v>1690</v>
      </c>
      <c r="E1917" s="64">
        <v>650528</v>
      </c>
      <c r="F1917" s="58" t="s">
        <v>34</v>
      </c>
      <c r="X1917" s="49" t="str">
        <f>IF(AA1917=$AA$1,MAX($X$1:X1916)+1,"")</f>
        <v/>
      </c>
      <c r="Y1917" s="50" t="str">
        <f t="shared" si="406"/>
        <v/>
      </c>
      <c r="Z1917" s="51" t="str">
        <f t="shared" si="408"/>
        <v/>
      </c>
      <c r="AA1917" s="50" t="str">
        <f t="shared" si="409"/>
        <v/>
      </c>
      <c r="AB1917" s="50" t="str">
        <f t="shared" si="410"/>
        <v/>
      </c>
      <c r="AC1917" s="51" t="str">
        <f t="shared" si="411"/>
        <v/>
      </c>
      <c r="AD1917" s="52" t="str">
        <f t="shared" si="412"/>
        <v/>
      </c>
    </row>
    <row r="1918" spans="1:30" x14ac:dyDescent="0.25">
      <c r="A1918" s="49" t="str">
        <f>IF(B1918=$Z$1,MAX($A$1:A1917)+1,"")</f>
        <v/>
      </c>
      <c r="B1918" s="51" t="s">
        <v>46</v>
      </c>
      <c r="C1918" s="51" t="s">
        <v>396</v>
      </c>
      <c r="D1918" s="64" t="s">
        <v>1691</v>
      </c>
      <c r="E1918" s="64">
        <v>715735</v>
      </c>
      <c r="F1918" s="58" t="s">
        <v>34</v>
      </c>
      <c r="X1918" s="49" t="str">
        <f>IF(AA1918=$AA$1,MAX($X$1:X1917)+1,"")</f>
        <v/>
      </c>
      <c r="Y1918" s="50" t="str">
        <f t="shared" si="406"/>
        <v/>
      </c>
      <c r="Z1918" s="51" t="str">
        <f t="shared" si="408"/>
        <v/>
      </c>
      <c r="AA1918" s="50" t="str">
        <f t="shared" si="409"/>
        <v/>
      </c>
      <c r="AB1918" s="50" t="str">
        <f t="shared" si="410"/>
        <v/>
      </c>
      <c r="AC1918" s="51" t="str">
        <f t="shared" si="411"/>
        <v/>
      </c>
      <c r="AD1918" s="52" t="str">
        <f t="shared" si="412"/>
        <v/>
      </c>
    </row>
    <row r="1919" spans="1:30" x14ac:dyDescent="0.25">
      <c r="A1919" s="49" t="str">
        <f>IF(B1919=$Z$1,MAX($A$1:A1918)+1,"")</f>
        <v/>
      </c>
      <c r="B1919" s="51" t="s">
        <v>46</v>
      </c>
      <c r="C1919" s="51" t="s">
        <v>1692</v>
      </c>
      <c r="D1919" s="64" t="s">
        <v>1693</v>
      </c>
      <c r="E1919" s="64">
        <v>751847</v>
      </c>
      <c r="F1919" s="58" t="s">
        <v>34</v>
      </c>
      <c r="X1919" s="49" t="str">
        <f>IF(AA1919=$AA$1,MAX($X$1:X1918)+1,"")</f>
        <v/>
      </c>
      <c r="Y1919" s="50" t="str">
        <f t="shared" si="406"/>
        <v/>
      </c>
      <c r="Z1919" s="51" t="str">
        <f t="shared" si="408"/>
        <v/>
      </c>
      <c r="AA1919" s="50" t="str">
        <f t="shared" si="409"/>
        <v/>
      </c>
      <c r="AB1919" s="50" t="str">
        <f t="shared" si="410"/>
        <v/>
      </c>
      <c r="AC1919" s="51" t="str">
        <f t="shared" si="411"/>
        <v/>
      </c>
      <c r="AD1919" s="52" t="str">
        <f t="shared" si="412"/>
        <v/>
      </c>
    </row>
    <row r="1920" spans="1:30" x14ac:dyDescent="0.25">
      <c r="A1920" s="49" t="str">
        <f>IF(B1920=$Z$1,MAX($A$1:A1919)+1,"")</f>
        <v/>
      </c>
      <c r="B1920" s="51" t="s">
        <v>46</v>
      </c>
      <c r="C1920" s="51" t="s">
        <v>420</v>
      </c>
      <c r="D1920" s="64" t="s">
        <v>1694</v>
      </c>
      <c r="E1920" s="64">
        <v>660205</v>
      </c>
      <c r="F1920" s="58" t="s">
        <v>34</v>
      </c>
      <c r="X1920" s="49" t="str">
        <f>IF(AA1920=$AA$1,MAX($X$1:X1919)+1,"")</f>
        <v/>
      </c>
      <c r="Y1920" s="50" t="str">
        <f t="shared" si="406"/>
        <v/>
      </c>
      <c r="Z1920" s="51" t="str">
        <f t="shared" si="408"/>
        <v/>
      </c>
      <c r="AA1920" s="50" t="str">
        <f t="shared" si="409"/>
        <v/>
      </c>
      <c r="AB1920" s="50" t="str">
        <f t="shared" si="410"/>
        <v/>
      </c>
      <c r="AC1920" s="51" t="str">
        <f t="shared" si="411"/>
        <v/>
      </c>
      <c r="AD1920" s="52" t="str">
        <f t="shared" si="412"/>
        <v/>
      </c>
    </row>
    <row r="1921" spans="1:30" x14ac:dyDescent="0.25">
      <c r="A1921" s="49" t="str">
        <f>IF(B1921=$Z$1,MAX($A$1:A1920)+1,"")</f>
        <v/>
      </c>
      <c r="B1921" s="51" t="s">
        <v>46</v>
      </c>
      <c r="C1921" s="51" t="s">
        <v>420</v>
      </c>
      <c r="D1921" s="64" t="s">
        <v>1695</v>
      </c>
      <c r="E1921" s="64">
        <v>718289</v>
      </c>
      <c r="F1921" s="58" t="s">
        <v>34</v>
      </c>
      <c r="X1921" s="49" t="str">
        <f>IF(AA1921=$AA$1,MAX($X$1:X1920)+1,"")</f>
        <v/>
      </c>
      <c r="Y1921" s="50" t="str">
        <f t="shared" si="406"/>
        <v/>
      </c>
      <c r="Z1921" s="51" t="str">
        <f t="shared" si="408"/>
        <v/>
      </c>
      <c r="AA1921" s="50" t="str">
        <f t="shared" si="409"/>
        <v/>
      </c>
      <c r="AB1921" s="50" t="str">
        <f t="shared" si="410"/>
        <v/>
      </c>
      <c r="AC1921" s="51" t="str">
        <f t="shared" si="411"/>
        <v/>
      </c>
      <c r="AD1921" s="52" t="str">
        <f t="shared" si="412"/>
        <v/>
      </c>
    </row>
    <row r="1922" spans="1:30" x14ac:dyDescent="0.25">
      <c r="A1922" s="49" t="str">
        <f>IF(B1922=$Z$1,MAX($A$1:A1921)+1,"")</f>
        <v/>
      </c>
      <c r="B1922" s="51" t="s">
        <v>46</v>
      </c>
      <c r="C1922" s="51" t="s">
        <v>420</v>
      </c>
      <c r="D1922" s="64" t="s">
        <v>463</v>
      </c>
      <c r="E1922" s="64">
        <v>756903</v>
      </c>
      <c r="F1922" s="58" t="s">
        <v>34</v>
      </c>
      <c r="X1922" s="49" t="str">
        <f>IF(AA1922=$AA$1,MAX($X$1:X1921)+1,"")</f>
        <v/>
      </c>
      <c r="Y1922" s="50" t="str">
        <f t="shared" si="406"/>
        <v/>
      </c>
      <c r="Z1922" s="51" t="str">
        <f t="shared" si="408"/>
        <v/>
      </c>
      <c r="AA1922" s="50" t="str">
        <f t="shared" si="409"/>
        <v/>
      </c>
      <c r="AB1922" s="50" t="str">
        <f t="shared" si="410"/>
        <v/>
      </c>
      <c r="AC1922" s="51" t="str">
        <f t="shared" si="411"/>
        <v/>
      </c>
      <c r="AD1922" s="52" t="str">
        <f t="shared" si="412"/>
        <v/>
      </c>
    </row>
    <row r="1923" spans="1:30" x14ac:dyDescent="0.25">
      <c r="A1923" s="49" t="str">
        <f>IF(B1923=$Z$1,MAX($A$1:A1922)+1,"")</f>
        <v/>
      </c>
      <c r="B1923" s="51" t="s">
        <v>46</v>
      </c>
      <c r="C1923" s="51" t="s">
        <v>420</v>
      </c>
      <c r="D1923" s="64" t="s">
        <v>470</v>
      </c>
      <c r="E1923" s="64">
        <v>772038</v>
      </c>
      <c r="F1923" s="58" t="s">
        <v>34</v>
      </c>
      <c r="X1923" s="49" t="str">
        <f>IF(AA1923=$AA$1,MAX($X$1:X1922)+1,"")</f>
        <v/>
      </c>
      <c r="Y1923" s="50" t="str">
        <f t="shared" si="406"/>
        <v/>
      </c>
      <c r="Z1923" s="51" t="str">
        <f t="shared" si="408"/>
        <v/>
      </c>
      <c r="AA1923" s="50" t="str">
        <f t="shared" si="409"/>
        <v/>
      </c>
      <c r="AB1923" s="50" t="str">
        <f t="shared" si="410"/>
        <v/>
      </c>
      <c r="AC1923" s="51" t="str">
        <f t="shared" si="411"/>
        <v/>
      </c>
      <c r="AD1923" s="52" t="str">
        <f t="shared" si="412"/>
        <v/>
      </c>
    </row>
    <row r="1924" spans="1:30" x14ac:dyDescent="0.25">
      <c r="A1924" s="49" t="str">
        <f>IF(B1924=$Z$1,MAX($A$1:A1923)+1,"")</f>
        <v/>
      </c>
      <c r="B1924" s="51" t="s">
        <v>46</v>
      </c>
      <c r="C1924" s="51" t="s">
        <v>420</v>
      </c>
      <c r="D1924" s="64" t="s">
        <v>1696</v>
      </c>
      <c r="E1924" s="64">
        <v>790877</v>
      </c>
      <c r="F1924" s="58" t="s">
        <v>34</v>
      </c>
      <c r="X1924" s="49" t="str">
        <f>IF(AA1924=$AA$1,MAX($X$1:X1923)+1,"")</f>
        <v/>
      </c>
      <c r="Y1924" s="50" t="str">
        <f t="shared" si="406"/>
        <v/>
      </c>
      <c r="Z1924" s="51" t="str">
        <f t="shared" si="408"/>
        <v/>
      </c>
      <c r="AA1924" s="50" t="str">
        <f t="shared" si="409"/>
        <v/>
      </c>
      <c r="AB1924" s="50" t="str">
        <f t="shared" si="410"/>
        <v/>
      </c>
      <c r="AC1924" s="51" t="str">
        <f t="shared" si="411"/>
        <v/>
      </c>
      <c r="AD1924" s="52" t="str">
        <f t="shared" si="412"/>
        <v/>
      </c>
    </row>
    <row r="1925" spans="1:30" x14ac:dyDescent="0.25">
      <c r="A1925" s="49" t="str">
        <f>IF(B1925=$Z$1,MAX($A$1:A1924)+1,"")</f>
        <v/>
      </c>
      <c r="B1925" s="51" t="s">
        <v>46</v>
      </c>
      <c r="C1925" s="51" t="s">
        <v>496</v>
      </c>
      <c r="D1925" s="64" t="s">
        <v>1697</v>
      </c>
      <c r="E1925" s="64">
        <v>602043</v>
      </c>
      <c r="F1925" s="58" t="s">
        <v>34</v>
      </c>
      <c r="X1925" s="49" t="str">
        <f>IF(AA1925=$AA$1,MAX($X$1:X1924)+1,"")</f>
        <v/>
      </c>
      <c r="Y1925" s="50" t="str">
        <f t="shared" si="406"/>
        <v/>
      </c>
      <c r="Z1925" s="51" t="str">
        <f t="shared" si="408"/>
        <v/>
      </c>
      <c r="AA1925" s="50" t="str">
        <f t="shared" si="409"/>
        <v/>
      </c>
      <c r="AB1925" s="50" t="str">
        <f t="shared" si="410"/>
        <v/>
      </c>
      <c r="AC1925" s="51" t="str">
        <f t="shared" si="411"/>
        <v/>
      </c>
      <c r="AD1925" s="52" t="str">
        <f t="shared" si="412"/>
        <v/>
      </c>
    </row>
    <row r="1926" spans="1:30" x14ac:dyDescent="0.25">
      <c r="A1926" s="49" t="str">
        <f>IF(B1926=$Z$1,MAX($A$1:A1925)+1,"")</f>
        <v/>
      </c>
      <c r="B1926" s="51" t="s">
        <v>46</v>
      </c>
      <c r="C1926" s="51" t="s">
        <v>496</v>
      </c>
      <c r="D1926" s="64" t="s">
        <v>1698</v>
      </c>
      <c r="E1926" s="64">
        <v>669610</v>
      </c>
      <c r="F1926" s="58" t="s">
        <v>34</v>
      </c>
      <c r="X1926" s="49" t="str">
        <f>IF(AA1926=$AA$1,MAX($X$1:X1925)+1,"")</f>
        <v/>
      </c>
      <c r="Y1926" s="50" t="str">
        <f t="shared" si="406"/>
        <v/>
      </c>
      <c r="Z1926" s="51" t="str">
        <f t="shared" si="408"/>
        <v/>
      </c>
      <c r="AA1926" s="50" t="str">
        <f t="shared" si="409"/>
        <v/>
      </c>
      <c r="AB1926" s="50" t="str">
        <f t="shared" si="410"/>
        <v/>
      </c>
      <c r="AC1926" s="51" t="str">
        <f t="shared" si="411"/>
        <v/>
      </c>
      <c r="AD1926" s="52" t="str">
        <f t="shared" si="412"/>
        <v/>
      </c>
    </row>
    <row r="1927" spans="1:30" x14ac:dyDescent="0.25">
      <c r="A1927" s="49" t="str">
        <f>IF(B1927=$Z$1,MAX($A$1:A1926)+1,"")</f>
        <v/>
      </c>
      <c r="B1927" s="51" t="s">
        <v>46</v>
      </c>
      <c r="C1927" s="51" t="s">
        <v>496</v>
      </c>
      <c r="D1927" s="64" t="s">
        <v>1699</v>
      </c>
      <c r="E1927" s="64">
        <v>689327</v>
      </c>
      <c r="F1927" s="58" t="s">
        <v>34</v>
      </c>
      <c r="X1927" s="49" t="str">
        <f>IF(AA1927=$AA$1,MAX($X$1:X1926)+1,"")</f>
        <v/>
      </c>
      <c r="Y1927" s="50" t="str">
        <f t="shared" si="406"/>
        <v/>
      </c>
      <c r="Z1927" s="51" t="str">
        <f t="shared" si="408"/>
        <v/>
      </c>
      <c r="AA1927" s="50" t="str">
        <f t="shared" si="409"/>
        <v/>
      </c>
      <c r="AB1927" s="50" t="str">
        <f t="shared" si="410"/>
        <v/>
      </c>
      <c r="AC1927" s="51" t="str">
        <f t="shared" si="411"/>
        <v/>
      </c>
      <c r="AD1927" s="52" t="str">
        <f t="shared" si="412"/>
        <v/>
      </c>
    </row>
    <row r="1928" spans="1:30" x14ac:dyDescent="0.25">
      <c r="A1928" s="49" t="str">
        <f>IF(B1928=$Z$1,MAX($A$1:A1927)+1,"")</f>
        <v/>
      </c>
      <c r="B1928" s="51" t="s">
        <v>46</v>
      </c>
      <c r="C1928" s="51" t="s">
        <v>1700</v>
      </c>
      <c r="D1928" s="64" t="s">
        <v>1701</v>
      </c>
      <c r="E1928" s="64">
        <v>658944</v>
      </c>
      <c r="F1928" s="58" t="s">
        <v>34</v>
      </c>
      <c r="X1928" s="49" t="str">
        <f>IF(AA1928=$AA$1,MAX($X$1:X1927)+1,"")</f>
        <v/>
      </c>
      <c r="Y1928" s="50" t="str">
        <f t="shared" si="406"/>
        <v/>
      </c>
      <c r="Z1928" s="51" t="str">
        <f t="shared" si="408"/>
        <v/>
      </c>
      <c r="AA1928" s="50" t="str">
        <f t="shared" si="409"/>
        <v/>
      </c>
      <c r="AB1928" s="50" t="str">
        <f t="shared" si="410"/>
        <v/>
      </c>
      <c r="AC1928" s="51" t="str">
        <f t="shared" si="411"/>
        <v/>
      </c>
      <c r="AD1928" s="52" t="str">
        <f t="shared" si="412"/>
        <v/>
      </c>
    </row>
    <row r="1929" spans="1:30" x14ac:dyDescent="0.25">
      <c r="A1929" s="49" t="str">
        <f>IF(B1929=$Z$1,MAX($A$1:A1928)+1,"")</f>
        <v/>
      </c>
      <c r="B1929" s="51" t="s">
        <v>46</v>
      </c>
      <c r="C1929" s="51" t="s">
        <v>507</v>
      </c>
      <c r="D1929" s="64" t="s">
        <v>1702</v>
      </c>
      <c r="E1929" s="64">
        <v>604585</v>
      </c>
      <c r="F1929" s="58" t="s">
        <v>34</v>
      </c>
      <c r="X1929" s="49" t="str">
        <f>IF(AA1929=$AA$1,MAX($X$1:X1928)+1,"")</f>
        <v/>
      </c>
      <c r="Y1929" s="50" t="str">
        <f t="shared" si="406"/>
        <v/>
      </c>
      <c r="Z1929" s="51" t="str">
        <f t="shared" si="408"/>
        <v/>
      </c>
      <c r="AA1929" s="50" t="str">
        <f t="shared" si="409"/>
        <v/>
      </c>
      <c r="AB1929" s="50" t="str">
        <f t="shared" si="410"/>
        <v/>
      </c>
      <c r="AC1929" s="51" t="str">
        <f t="shared" si="411"/>
        <v/>
      </c>
      <c r="AD1929" s="52" t="str">
        <f t="shared" si="412"/>
        <v/>
      </c>
    </row>
    <row r="1930" spans="1:30" x14ac:dyDescent="0.25">
      <c r="A1930" s="49" t="str">
        <f>IF(B1930=$Z$1,MAX($A$1:A1929)+1,"")</f>
        <v/>
      </c>
      <c r="B1930" s="51" t="s">
        <v>46</v>
      </c>
      <c r="C1930" s="51" t="s">
        <v>507</v>
      </c>
      <c r="D1930" s="64" t="s">
        <v>1703</v>
      </c>
      <c r="E1930" s="64">
        <v>604593</v>
      </c>
      <c r="F1930" s="58" t="s">
        <v>34</v>
      </c>
      <c r="X1930" s="49" t="str">
        <f>IF(AA1930=$AA$1,MAX($X$1:X1929)+1,"")</f>
        <v/>
      </c>
      <c r="Y1930" s="50" t="str">
        <f t="shared" si="406"/>
        <v/>
      </c>
      <c r="Z1930" s="51" t="str">
        <f t="shared" si="408"/>
        <v/>
      </c>
      <c r="AA1930" s="50" t="str">
        <f t="shared" si="409"/>
        <v/>
      </c>
      <c r="AB1930" s="50" t="str">
        <f t="shared" si="410"/>
        <v/>
      </c>
      <c r="AC1930" s="51" t="str">
        <f t="shared" si="411"/>
        <v/>
      </c>
      <c r="AD1930" s="52" t="str">
        <f t="shared" si="412"/>
        <v/>
      </c>
    </row>
    <row r="1931" spans="1:30" x14ac:dyDescent="0.25">
      <c r="A1931" s="49" t="str">
        <f>IF(B1931=$Z$1,MAX($A$1:A1930)+1,"")</f>
        <v/>
      </c>
      <c r="B1931" s="51" t="s">
        <v>46</v>
      </c>
      <c r="C1931" s="51" t="s">
        <v>507</v>
      </c>
      <c r="D1931" s="64" t="s">
        <v>1704</v>
      </c>
      <c r="E1931" s="64">
        <v>618845</v>
      </c>
      <c r="F1931" s="58" t="s">
        <v>34</v>
      </c>
      <c r="X1931" s="49" t="str">
        <f>IF(AA1931=$AA$1,MAX($X$1:X1930)+1,"")</f>
        <v/>
      </c>
      <c r="Y1931" s="50" t="str">
        <f t="shared" si="406"/>
        <v/>
      </c>
      <c r="Z1931" s="51" t="str">
        <f t="shared" si="408"/>
        <v/>
      </c>
      <c r="AA1931" s="50" t="str">
        <f t="shared" si="409"/>
        <v/>
      </c>
      <c r="AB1931" s="50" t="str">
        <f t="shared" si="410"/>
        <v/>
      </c>
      <c r="AC1931" s="51" t="str">
        <f t="shared" si="411"/>
        <v/>
      </c>
      <c r="AD1931" s="52" t="str">
        <f t="shared" si="412"/>
        <v/>
      </c>
    </row>
    <row r="1932" spans="1:30" x14ac:dyDescent="0.25">
      <c r="A1932" s="49" t="str">
        <f>IF(B1932=$Z$1,MAX($A$1:A1931)+1,"")</f>
        <v/>
      </c>
      <c r="B1932" s="51" t="s">
        <v>46</v>
      </c>
      <c r="C1932" s="51" t="s">
        <v>507</v>
      </c>
      <c r="D1932" s="64" t="s">
        <v>1705</v>
      </c>
      <c r="E1932" s="64">
        <v>637157</v>
      </c>
      <c r="F1932" s="58" t="s">
        <v>34</v>
      </c>
      <c r="X1932" s="49" t="str">
        <f>IF(AA1932=$AA$1,MAX($X$1:X1931)+1,"")</f>
        <v/>
      </c>
      <c r="Y1932" s="50" t="str">
        <f t="shared" si="406"/>
        <v/>
      </c>
      <c r="Z1932" s="51" t="str">
        <f t="shared" si="408"/>
        <v/>
      </c>
      <c r="AA1932" s="50" t="str">
        <f t="shared" si="409"/>
        <v/>
      </c>
      <c r="AB1932" s="50" t="str">
        <f t="shared" si="410"/>
        <v/>
      </c>
      <c r="AC1932" s="51" t="str">
        <f t="shared" si="411"/>
        <v/>
      </c>
      <c r="AD1932" s="52" t="str">
        <f t="shared" si="412"/>
        <v/>
      </c>
    </row>
    <row r="1933" spans="1:30" x14ac:dyDescent="0.25">
      <c r="A1933" s="49" t="str">
        <f>IF(B1933=$Z$1,MAX($A$1:A1932)+1,"")</f>
        <v/>
      </c>
      <c r="B1933" s="51" t="s">
        <v>46</v>
      </c>
      <c r="C1933" s="51" t="s">
        <v>507</v>
      </c>
      <c r="D1933" s="64" t="s">
        <v>1706</v>
      </c>
      <c r="E1933" s="64">
        <v>637190</v>
      </c>
      <c r="F1933" s="58" t="s">
        <v>34</v>
      </c>
      <c r="X1933" s="49" t="str">
        <f>IF(AA1933=$AA$1,MAX($X$1:X1932)+1,"")</f>
        <v/>
      </c>
      <c r="Y1933" s="50" t="str">
        <f t="shared" si="406"/>
        <v/>
      </c>
      <c r="Z1933" s="51" t="str">
        <f t="shared" si="408"/>
        <v/>
      </c>
      <c r="AA1933" s="50" t="str">
        <f t="shared" si="409"/>
        <v/>
      </c>
      <c r="AB1933" s="50" t="str">
        <f t="shared" si="410"/>
        <v/>
      </c>
      <c r="AC1933" s="51" t="str">
        <f t="shared" si="411"/>
        <v/>
      </c>
      <c r="AD1933" s="52" t="str">
        <f t="shared" si="412"/>
        <v/>
      </c>
    </row>
    <row r="1934" spans="1:30" x14ac:dyDescent="0.25">
      <c r="A1934" s="49" t="str">
        <f>IF(B1934=$Z$1,MAX($A$1:A1933)+1,"")</f>
        <v/>
      </c>
      <c r="B1934" s="51" t="s">
        <v>46</v>
      </c>
      <c r="C1934" s="51" t="s">
        <v>507</v>
      </c>
      <c r="D1934" s="64" t="s">
        <v>1707</v>
      </c>
      <c r="E1934" s="64">
        <v>650536</v>
      </c>
      <c r="F1934" s="58" t="s">
        <v>34</v>
      </c>
      <c r="X1934" s="49" t="str">
        <f>IF(AA1934=$AA$1,MAX($X$1:X1933)+1,"")</f>
        <v/>
      </c>
      <c r="Y1934" s="50" t="str">
        <f t="shared" si="406"/>
        <v/>
      </c>
      <c r="Z1934" s="51" t="str">
        <f t="shared" si="408"/>
        <v/>
      </c>
      <c r="AA1934" s="50" t="str">
        <f t="shared" si="409"/>
        <v/>
      </c>
      <c r="AB1934" s="50" t="str">
        <f t="shared" si="410"/>
        <v/>
      </c>
      <c r="AC1934" s="51" t="str">
        <f t="shared" si="411"/>
        <v/>
      </c>
      <c r="AD1934" s="52" t="str">
        <f t="shared" si="412"/>
        <v/>
      </c>
    </row>
    <row r="1935" spans="1:30" x14ac:dyDescent="0.25">
      <c r="A1935" s="49" t="str">
        <f>IF(B1935=$Z$1,MAX($A$1:A1934)+1,"")</f>
        <v/>
      </c>
      <c r="B1935" s="51" t="s">
        <v>46</v>
      </c>
      <c r="C1935" s="51" t="s">
        <v>507</v>
      </c>
      <c r="D1935" s="64" t="s">
        <v>1172</v>
      </c>
      <c r="E1935" s="64">
        <v>652342</v>
      </c>
      <c r="F1935" s="58" t="s">
        <v>34</v>
      </c>
      <c r="X1935" s="49" t="str">
        <f>IF(AA1935=$AA$1,MAX($X$1:X1934)+1,"")</f>
        <v/>
      </c>
      <c r="Y1935" s="50" t="str">
        <f t="shared" si="406"/>
        <v/>
      </c>
      <c r="Z1935" s="51" t="str">
        <f t="shared" si="408"/>
        <v/>
      </c>
      <c r="AA1935" s="50" t="str">
        <f t="shared" si="409"/>
        <v/>
      </c>
      <c r="AB1935" s="50" t="str">
        <f t="shared" si="410"/>
        <v/>
      </c>
      <c r="AC1935" s="51" t="str">
        <f t="shared" si="411"/>
        <v/>
      </c>
      <c r="AD1935" s="52" t="str">
        <f t="shared" si="412"/>
        <v/>
      </c>
    </row>
    <row r="1936" spans="1:30" x14ac:dyDescent="0.25">
      <c r="A1936" s="49" t="str">
        <f>IF(B1936=$Z$1,MAX($A$1:A1935)+1,"")</f>
        <v/>
      </c>
      <c r="B1936" s="51" t="s">
        <v>46</v>
      </c>
      <c r="C1936" s="51" t="s">
        <v>507</v>
      </c>
      <c r="D1936" s="64" t="s">
        <v>1708</v>
      </c>
      <c r="E1936" s="64">
        <v>652415</v>
      </c>
      <c r="F1936" s="58" t="s">
        <v>34</v>
      </c>
      <c r="X1936" s="49" t="str">
        <f>IF(AA1936=$AA$1,MAX($X$1:X1935)+1,"")</f>
        <v/>
      </c>
      <c r="Y1936" s="50" t="str">
        <f t="shared" si="406"/>
        <v/>
      </c>
      <c r="Z1936" s="51" t="str">
        <f t="shared" si="408"/>
        <v/>
      </c>
      <c r="AA1936" s="50" t="str">
        <f t="shared" si="409"/>
        <v/>
      </c>
      <c r="AB1936" s="50" t="str">
        <f t="shared" si="410"/>
        <v/>
      </c>
      <c r="AC1936" s="51" t="str">
        <f t="shared" si="411"/>
        <v/>
      </c>
      <c r="AD1936" s="52" t="str">
        <f t="shared" si="412"/>
        <v/>
      </c>
    </row>
    <row r="1937" spans="1:30" x14ac:dyDescent="0.25">
      <c r="A1937" s="49" t="str">
        <f>IF(B1937=$Z$1,MAX($A$1:A1936)+1,"")</f>
        <v/>
      </c>
      <c r="B1937" s="51" t="s">
        <v>46</v>
      </c>
      <c r="C1937" s="51" t="s">
        <v>507</v>
      </c>
      <c r="D1937" s="64" t="s">
        <v>1173</v>
      </c>
      <c r="E1937" s="64">
        <v>672114</v>
      </c>
      <c r="F1937" s="58" t="s">
        <v>34</v>
      </c>
      <c r="X1937" s="49" t="str">
        <f>IF(AA1937=$AA$1,MAX($X$1:X1936)+1,"")</f>
        <v/>
      </c>
      <c r="Y1937" s="50" t="str">
        <f t="shared" si="406"/>
        <v/>
      </c>
      <c r="Z1937" s="51" t="str">
        <f t="shared" si="408"/>
        <v/>
      </c>
      <c r="AA1937" s="50" t="str">
        <f t="shared" si="409"/>
        <v/>
      </c>
      <c r="AB1937" s="50" t="str">
        <f t="shared" si="410"/>
        <v/>
      </c>
      <c r="AC1937" s="51" t="str">
        <f t="shared" si="411"/>
        <v/>
      </c>
      <c r="AD1937" s="52" t="str">
        <f t="shared" si="412"/>
        <v/>
      </c>
    </row>
    <row r="1938" spans="1:30" x14ac:dyDescent="0.25">
      <c r="A1938" s="49" t="str">
        <f>IF(B1938=$Z$1,MAX($A$1:A1937)+1,"")</f>
        <v/>
      </c>
      <c r="B1938" s="51" t="s">
        <v>46</v>
      </c>
      <c r="C1938" s="51" t="s">
        <v>507</v>
      </c>
      <c r="D1938" s="64" t="s">
        <v>1709</v>
      </c>
      <c r="E1938" s="64">
        <v>675628</v>
      </c>
      <c r="F1938" s="58" t="s">
        <v>34</v>
      </c>
      <c r="X1938" s="49" t="str">
        <f>IF(AA1938=$AA$1,MAX($X$1:X1937)+1,"")</f>
        <v/>
      </c>
      <c r="Y1938" s="50" t="str">
        <f t="shared" si="406"/>
        <v/>
      </c>
      <c r="Z1938" s="51" t="str">
        <f t="shared" si="408"/>
        <v/>
      </c>
      <c r="AA1938" s="50" t="str">
        <f t="shared" si="409"/>
        <v/>
      </c>
      <c r="AB1938" s="50" t="str">
        <f t="shared" si="410"/>
        <v/>
      </c>
      <c r="AC1938" s="51" t="str">
        <f t="shared" si="411"/>
        <v/>
      </c>
      <c r="AD1938" s="52" t="str">
        <f t="shared" si="412"/>
        <v/>
      </c>
    </row>
    <row r="1939" spans="1:30" x14ac:dyDescent="0.25">
      <c r="A1939" s="49" t="str">
        <f>IF(B1939=$Z$1,MAX($A$1:A1938)+1,"")</f>
        <v/>
      </c>
      <c r="B1939" s="51" t="s">
        <v>46</v>
      </c>
      <c r="C1939" s="51" t="s">
        <v>507</v>
      </c>
      <c r="D1939" s="64" t="s">
        <v>1710</v>
      </c>
      <c r="E1939" s="64">
        <v>686921</v>
      </c>
      <c r="F1939" s="58" t="s">
        <v>34</v>
      </c>
      <c r="X1939" s="49" t="str">
        <f>IF(AA1939=$AA$1,MAX($X$1:X1938)+1,"")</f>
        <v/>
      </c>
      <c r="Y1939" s="50" t="str">
        <f t="shared" si="406"/>
        <v/>
      </c>
      <c r="Z1939" s="51" t="str">
        <f t="shared" si="408"/>
        <v/>
      </c>
      <c r="AA1939" s="50" t="str">
        <f t="shared" si="409"/>
        <v/>
      </c>
      <c r="AB1939" s="50" t="str">
        <f t="shared" si="410"/>
        <v/>
      </c>
      <c r="AC1939" s="51" t="str">
        <f t="shared" si="411"/>
        <v/>
      </c>
      <c r="AD1939" s="52" t="str">
        <f t="shared" si="412"/>
        <v/>
      </c>
    </row>
    <row r="1940" spans="1:30" x14ac:dyDescent="0.25">
      <c r="A1940" s="49" t="str">
        <f>IF(B1940=$Z$1,MAX($A$1:A1939)+1,"")</f>
        <v/>
      </c>
      <c r="B1940" s="51" t="s">
        <v>46</v>
      </c>
      <c r="C1940" s="51" t="s">
        <v>507</v>
      </c>
      <c r="D1940" s="64" t="s">
        <v>1711</v>
      </c>
      <c r="E1940" s="64">
        <v>698768</v>
      </c>
      <c r="F1940" s="58" t="s">
        <v>34</v>
      </c>
      <c r="X1940" s="49" t="str">
        <f>IF(AA1940=$AA$1,MAX($X$1:X1939)+1,"")</f>
        <v/>
      </c>
      <c r="Y1940" s="50" t="str">
        <f t="shared" si="406"/>
        <v/>
      </c>
      <c r="Z1940" s="51" t="str">
        <f t="shared" si="408"/>
        <v/>
      </c>
      <c r="AA1940" s="50" t="str">
        <f t="shared" si="409"/>
        <v/>
      </c>
      <c r="AB1940" s="50" t="str">
        <f t="shared" si="410"/>
        <v/>
      </c>
      <c r="AC1940" s="51" t="str">
        <f t="shared" si="411"/>
        <v/>
      </c>
      <c r="AD1940" s="52" t="str">
        <f t="shared" si="412"/>
        <v/>
      </c>
    </row>
    <row r="1941" spans="1:30" x14ac:dyDescent="0.25">
      <c r="A1941" s="49" t="str">
        <f>IF(B1941=$Z$1,MAX($A$1:A1940)+1,"")</f>
        <v/>
      </c>
      <c r="B1941" s="51" t="s">
        <v>46</v>
      </c>
      <c r="C1941" s="51" t="s">
        <v>507</v>
      </c>
      <c r="D1941" s="64" t="s">
        <v>1712</v>
      </c>
      <c r="E1941" s="64">
        <v>701408</v>
      </c>
      <c r="F1941" s="58" t="s">
        <v>34</v>
      </c>
      <c r="X1941" s="49" t="str">
        <f>IF(AA1941=$AA$1,MAX($X$1:X1940)+1,"")</f>
        <v/>
      </c>
      <c r="Y1941" s="50" t="str">
        <f t="shared" si="406"/>
        <v/>
      </c>
      <c r="Z1941" s="51" t="str">
        <f t="shared" si="408"/>
        <v/>
      </c>
      <c r="AA1941" s="50" t="str">
        <f t="shared" si="409"/>
        <v/>
      </c>
      <c r="AB1941" s="50" t="str">
        <f t="shared" si="410"/>
        <v/>
      </c>
      <c r="AC1941" s="51" t="str">
        <f t="shared" si="411"/>
        <v/>
      </c>
      <c r="AD1941" s="52" t="str">
        <f t="shared" si="412"/>
        <v/>
      </c>
    </row>
    <row r="1942" spans="1:30" x14ac:dyDescent="0.25">
      <c r="A1942" s="49" t="str">
        <f>IF(B1942=$Z$1,MAX($A$1:A1941)+1,"")</f>
        <v/>
      </c>
      <c r="B1942" s="51" t="s">
        <v>46</v>
      </c>
      <c r="C1942" s="51" t="s">
        <v>507</v>
      </c>
      <c r="D1942" s="64" t="s">
        <v>1174</v>
      </c>
      <c r="E1942" s="64">
        <v>701416</v>
      </c>
      <c r="F1942" s="58" t="s">
        <v>34</v>
      </c>
      <c r="X1942" s="49" t="str">
        <f>IF(AA1942=$AA$1,MAX($X$1:X1941)+1,"")</f>
        <v/>
      </c>
      <c r="Y1942" s="50" t="str">
        <f t="shared" si="406"/>
        <v/>
      </c>
      <c r="Z1942" s="51" t="str">
        <f t="shared" si="408"/>
        <v/>
      </c>
      <c r="AA1942" s="50" t="str">
        <f t="shared" si="409"/>
        <v/>
      </c>
      <c r="AB1942" s="50" t="str">
        <f t="shared" si="410"/>
        <v/>
      </c>
      <c r="AC1942" s="51" t="str">
        <f t="shared" si="411"/>
        <v/>
      </c>
      <c r="AD1942" s="52" t="str">
        <f t="shared" si="412"/>
        <v/>
      </c>
    </row>
    <row r="1943" spans="1:30" x14ac:dyDescent="0.25">
      <c r="A1943" s="49" t="str">
        <f>IF(B1943=$Z$1,MAX($A$1:A1942)+1,"")</f>
        <v/>
      </c>
      <c r="B1943" s="51" t="s">
        <v>46</v>
      </c>
      <c r="C1943" s="51" t="s">
        <v>507</v>
      </c>
      <c r="D1943" s="64" t="s">
        <v>1713</v>
      </c>
      <c r="E1943" s="64">
        <v>702358</v>
      </c>
      <c r="F1943" s="58" t="s">
        <v>34</v>
      </c>
      <c r="X1943" s="49" t="str">
        <f>IF(AA1943=$AA$1,MAX($X$1:X1942)+1,"")</f>
        <v/>
      </c>
      <c r="Y1943" s="50" t="str">
        <f t="shared" si="406"/>
        <v/>
      </c>
      <c r="Z1943" s="51" t="str">
        <f t="shared" si="408"/>
        <v/>
      </c>
      <c r="AA1943" s="50" t="str">
        <f t="shared" si="409"/>
        <v/>
      </c>
      <c r="AB1943" s="50" t="str">
        <f t="shared" si="410"/>
        <v/>
      </c>
      <c r="AC1943" s="51" t="str">
        <f t="shared" si="411"/>
        <v/>
      </c>
      <c r="AD1943" s="52" t="str">
        <f t="shared" si="412"/>
        <v/>
      </c>
    </row>
    <row r="1944" spans="1:30" x14ac:dyDescent="0.25">
      <c r="A1944" s="49" t="str">
        <f>IF(B1944=$Z$1,MAX($A$1:A1943)+1,"")</f>
        <v/>
      </c>
      <c r="B1944" s="51" t="s">
        <v>46</v>
      </c>
      <c r="C1944" s="51" t="s">
        <v>507</v>
      </c>
      <c r="D1944" s="64" t="s">
        <v>1714</v>
      </c>
      <c r="E1944" s="64">
        <v>710687</v>
      </c>
      <c r="F1944" s="58" t="s">
        <v>34</v>
      </c>
      <c r="X1944" s="49" t="str">
        <f>IF(AA1944=$AA$1,MAX($X$1:X1943)+1,"")</f>
        <v/>
      </c>
      <c r="Y1944" s="50" t="str">
        <f t="shared" si="406"/>
        <v/>
      </c>
      <c r="Z1944" s="51" t="str">
        <f t="shared" si="408"/>
        <v/>
      </c>
      <c r="AA1944" s="50" t="str">
        <f t="shared" si="409"/>
        <v/>
      </c>
      <c r="AB1944" s="50" t="str">
        <f t="shared" si="410"/>
        <v/>
      </c>
      <c r="AC1944" s="51" t="str">
        <f t="shared" si="411"/>
        <v/>
      </c>
      <c r="AD1944" s="52" t="str">
        <f t="shared" si="412"/>
        <v/>
      </c>
    </row>
    <row r="1945" spans="1:30" x14ac:dyDescent="0.25">
      <c r="A1945" s="49" t="str">
        <f>IF(B1945=$Z$1,MAX($A$1:A1944)+1,"")</f>
        <v/>
      </c>
      <c r="B1945" s="51" t="s">
        <v>46</v>
      </c>
      <c r="C1945" s="51" t="s">
        <v>507</v>
      </c>
      <c r="D1945" s="64" t="s">
        <v>1715</v>
      </c>
      <c r="E1945" s="64">
        <v>710717</v>
      </c>
      <c r="F1945" s="58" t="s">
        <v>34</v>
      </c>
      <c r="X1945" s="49" t="str">
        <f>IF(AA1945=$AA$1,MAX($X$1:X1944)+1,"")</f>
        <v/>
      </c>
      <c r="Y1945" s="50" t="str">
        <f t="shared" si="406"/>
        <v/>
      </c>
      <c r="Z1945" s="51" t="str">
        <f t="shared" si="408"/>
        <v/>
      </c>
      <c r="AA1945" s="50" t="str">
        <f t="shared" si="409"/>
        <v/>
      </c>
      <c r="AB1945" s="50" t="str">
        <f t="shared" si="410"/>
        <v/>
      </c>
      <c r="AC1945" s="51" t="str">
        <f t="shared" si="411"/>
        <v/>
      </c>
      <c r="AD1945" s="52" t="str">
        <f t="shared" si="412"/>
        <v/>
      </c>
    </row>
    <row r="1946" spans="1:30" x14ac:dyDescent="0.25">
      <c r="A1946" s="49" t="str">
        <f>IF(B1946=$Z$1,MAX($A$1:A1945)+1,"")</f>
        <v/>
      </c>
      <c r="B1946" s="51" t="s">
        <v>46</v>
      </c>
      <c r="C1946" s="51" t="s">
        <v>507</v>
      </c>
      <c r="D1946" s="64" t="s">
        <v>1716</v>
      </c>
      <c r="E1946" s="64">
        <v>747459</v>
      </c>
      <c r="F1946" s="58" t="s">
        <v>34</v>
      </c>
      <c r="X1946" s="49" t="str">
        <f>IF(AA1946=$AA$1,MAX($X$1:X1945)+1,"")</f>
        <v/>
      </c>
      <c r="Y1946" s="50" t="str">
        <f t="shared" si="406"/>
        <v/>
      </c>
      <c r="Z1946" s="51" t="str">
        <f t="shared" si="408"/>
        <v/>
      </c>
      <c r="AA1946" s="50" t="str">
        <f t="shared" si="409"/>
        <v/>
      </c>
      <c r="AB1946" s="50" t="str">
        <f t="shared" si="410"/>
        <v/>
      </c>
      <c r="AC1946" s="51" t="str">
        <f t="shared" si="411"/>
        <v/>
      </c>
      <c r="AD1946" s="52" t="str">
        <f t="shared" si="412"/>
        <v/>
      </c>
    </row>
    <row r="1947" spans="1:30" x14ac:dyDescent="0.25">
      <c r="A1947" s="49" t="str">
        <f>IF(B1947=$Z$1,MAX($A$1:A1946)+1,"")</f>
        <v/>
      </c>
      <c r="B1947" s="51" t="s">
        <v>46</v>
      </c>
      <c r="C1947" s="51" t="s">
        <v>507</v>
      </c>
      <c r="D1947" s="64" t="s">
        <v>1717</v>
      </c>
      <c r="E1947" s="64">
        <v>747467</v>
      </c>
      <c r="F1947" s="58" t="s">
        <v>34</v>
      </c>
      <c r="X1947" s="49" t="str">
        <f>IF(AA1947=$AA$1,MAX($X$1:X1946)+1,"")</f>
        <v/>
      </c>
      <c r="Y1947" s="50" t="str">
        <f t="shared" si="406"/>
        <v/>
      </c>
      <c r="Z1947" s="51" t="str">
        <f t="shared" si="408"/>
        <v/>
      </c>
      <c r="AA1947" s="50" t="str">
        <f t="shared" si="409"/>
        <v/>
      </c>
      <c r="AB1947" s="50" t="str">
        <f t="shared" si="410"/>
        <v/>
      </c>
      <c r="AC1947" s="51" t="str">
        <f t="shared" si="411"/>
        <v/>
      </c>
      <c r="AD1947" s="52" t="str">
        <f t="shared" si="412"/>
        <v/>
      </c>
    </row>
    <row r="1948" spans="1:30" x14ac:dyDescent="0.25">
      <c r="A1948" s="49" t="str">
        <f>IF(B1948=$Z$1,MAX($A$1:A1947)+1,"")</f>
        <v/>
      </c>
      <c r="B1948" s="51" t="s">
        <v>46</v>
      </c>
      <c r="C1948" s="51" t="s">
        <v>507</v>
      </c>
      <c r="D1948" s="64" t="s">
        <v>1718</v>
      </c>
      <c r="E1948" s="64">
        <v>749818</v>
      </c>
      <c r="F1948" s="58" t="s">
        <v>34</v>
      </c>
      <c r="X1948" s="49" t="str">
        <f>IF(AA1948=$AA$1,MAX($X$1:X1947)+1,"")</f>
        <v/>
      </c>
      <c r="Y1948" s="50" t="str">
        <f t="shared" si="406"/>
        <v/>
      </c>
      <c r="Z1948" s="51" t="str">
        <f t="shared" si="408"/>
        <v/>
      </c>
      <c r="AA1948" s="50" t="str">
        <f t="shared" si="409"/>
        <v/>
      </c>
      <c r="AB1948" s="50" t="str">
        <f t="shared" si="410"/>
        <v/>
      </c>
      <c r="AC1948" s="51" t="str">
        <f t="shared" si="411"/>
        <v/>
      </c>
      <c r="AD1948" s="52" t="str">
        <f t="shared" si="412"/>
        <v/>
      </c>
    </row>
    <row r="1949" spans="1:30" x14ac:dyDescent="0.25">
      <c r="A1949" s="49" t="str">
        <f>IF(B1949=$Z$1,MAX($A$1:A1948)+1,"")</f>
        <v/>
      </c>
      <c r="B1949" s="51" t="s">
        <v>46</v>
      </c>
      <c r="C1949" s="51" t="s">
        <v>507</v>
      </c>
      <c r="D1949" s="64" t="s">
        <v>1719</v>
      </c>
      <c r="E1949" s="64">
        <v>774341</v>
      </c>
      <c r="F1949" s="58" t="s">
        <v>34</v>
      </c>
      <c r="X1949" s="49" t="str">
        <f>IF(AA1949=$AA$1,MAX($X$1:X1948)+1,"")</f>
        <v/>
      </c>
      <c r="Y1949" s="50" t="str">
        <f t="shared" si="406"/>
        <v/>
      </c>
      <c r="Z1949" s="51" t="str">
        <f t="shared" si="408"/>
        <v/>
      </c>
      <c r="AA1949" s="50" t="str">
        <f t="shared" si="409"/>
        <v/>
      </c>
      <c r="AB1949" s="50" t="str">
        <f t="shared" si="410"/>
        <v/>
      </c>
      <c r="AC1949" s="51" t="str">
        <f t="shared" si="411"/>
        <v/>
      </c>
      <c r="AD1949" s="52" t="str">
        <f t="shared" si="412"/>
        <v/>
      </c>
    </row>
    <row r="1950" spans="1:30" x14ac:dyDescent="0.25">
      <c r="A1950" s="49" t="str">
        <f>IF(B1950=$Z$1,MAX($A$1:A1949)+1,"")</f>
        <v/>
      </c>
      <c r="B1950" s="51" t="s">
        <v>46</v>
      </c>
      <c r="C1950" s="51" t="s">
        <v>507</v>
      </c>
      <c r="D1950" s="64" t="s">
        <v>1720</v>
      </c>
      <c r="E1950" s="64">
        <v>781991</v>
      </c>
      <c r="F1950" s="58" t="s">
        <v>34</v>
      </c>
      <c r="X1950" s="49" t="str">
        <f>IF(AA1950=$AA$1,MAX($X$1:X1949)+1,"")</f>
        <v/>
      </c>
      <c r="Y1950" s="50" t="str">
        <f t="shared" si="406"/>
        <v/>
      </c>
      <c r="Z1950" s="51" t="str">
        <f t="shared" si="408"/>
        <v/>
      </c>
      <c r="AA1950" s="50" t="str">
        <f t="shared" si="409"/>
        <v/>
      </c>
      <c r="AB1950" s="50" t="str">
        <f t="shared" si="410"/>
        <v/>
      </c>
      <c r="AC1950" s="51" t="str">
        <f t="shared" si="411"/>
        <v/>
      </c>
      <c r="AD1950" s="52" t="str">
        <f t="shared" si="412"/>
        <v/>
      </c>
    </row>
    <row r="1951" spans="1:30" x14ac:dyDescent="0.25">
      <c r="A1951" s="49" t="str">
        <f>IF(B1951=$Z$1,MAX($A$1:A1950)+1,"")</f>
        <v/>
      </c>
      <c r="B1951" s="51" t="s">
        <v>46</v>
      </c>
      <c r="C1951" s="51" t="s">
        <v>507</v>
      </c>
      <c r="D1951" s="64" t="s">
        <v>1721</v>
      </c>
      <c r="E1951" s="64">
        <v>786977</v>
      </c>
      <c r="F1951" s="58" t="s">
        <v>34</v>
      </c>
      <c r="X1951" s="49" t="str">
        <f>IF(AA1951=$AA$1,MAX($X$1:X1950)+1,"")</f>
        <v/>
      </c>
      <c r="Y1951" s="50" t="str">
        <f t="shared" si="406"/>
        <v/>
      </c>
      <c r="Z1951" s="51" t="str">
        <f t="shared" si="408"/>
        <v/>
      </c>
      <c r="AA1951" s="50" t="str">
        <f t="shared" si="409"/>
        <v/>
      </c>
      <c r="AB1951" s="50" t="str">
        <f t="shared" si="410"/>
        <v/>
      </c>
      <c r="AC1951" s="51" t="str">
        <f t="shared" si="411"/>
        <v/>
      </c>
      <c r="AD1951" s="52" t="str">
        <f t="shared" si="412"/>
        <v/>
      </c>
    </row>
    <row r="1952" spans="1:30" x14ac:dyDescent="0.25">
      <c r="A1952" s="49" t="str">
        <f>IF(B1952=$Z$1,MAX($A$1:A1951)+1,"")</f>
        <v/>
      </c>
      <c r="B1952" s="51" t="s">
        <v>46</v>
      </c>
      <c r="C1952" s="51" t="s">
        <v>1722</v>
      </c>
      <c r="D1952" s="64" t="s">
        <v>1723</v>
      </c>
      <c r="E1952" s="64">
        <v>639711</v>
      </c>
      <c r="F1952" s="58" t="s">
        <v>34</v>
      </c>
      <c r="X1952" s="49" t="str">
        <f>IF(AA1952=$AA$1,MAX($X$1:X1951)+1,"")</f>
        <v/>
      </c>
      <c r="Y1952" s="50" t="str">
        <f t="shared" si="406"/>
        <v/>
      </c>
      <c r="Z1952" s="51" t="str">
        <f t="shared" si="408"/>
        <v/>
      </c>
      <c r="AA1952" s="50" t="str">
        <f t="shared" si="409"/>
        <v/>
      </c>
      <c r="AB1952" s="50" t="str">
        <f t="shared" si="410"/>
        <v/>
      </c>
      <c r="AC1952" s="51" t="str">
        <f t="shared" si="411"/>
        <v/>
      </c>
      <c r="AD1952" s="52" t="str">
        <f t="shared" si="412"/>
        <v/>
      </c>
    </row>
    <row r="1953" spans="1:30" x14ac:dyDescent="0.25">
      <c r="A1953" s="49" t="str">
        <f>IF(B1953=$Z$1,MAX($A$1:A1952)+1,"")</f>
        <v/>
      </c>
      <c r="B1953" s="51" t="s">
        <v>46</v>
      </c>
      <c r="C1953" s="51" t="s">
        <v>1722</v>
      </c>
      <c r="D1953" s="64" t="s">
        <v>1724</v>
      </c>
      <c r="E1953" s="64">
        <v>656496</v>
      </c>
      <c r="F1953" s="58" t="s">
        <v>34</v>
      </c>
      <c r="X1953" s="49" t="str">
        <f>IF(AA1953=$AA$1,MAX($X$1:X1952)+1,"")</f>
        <v/>
      </c>
      <c r="Y1953" s="50" t="str">
        <f t="shared" si="406"/>
        <v/>
      </c>
      <c r="Z1953" s="51" t="str">
        <f t="shared" si="408"/>
        <v/>
      </c>
      <c r="AA1953" s="50" t="str">
        <f t="shared" si="409"/>
        <v/>
      </c>
      <c r="AB1953" s="50" t="str">
        <f t="shared" si="410"/>
        <v/>
      </c>
      <c r="AC1953" s="51" t="str">
        <f t="shared" si="411"/>
        <v/>
      </c>
      <c r="AD1953" s="52" t="str">
        <f t="shared" si="412"/>
        <v/>
      </c>
    </row>
    <row r="1954" spans="1:30" x14ac:dyDescent="0.25">
      <c r="A1954" s="49" t="str">
        <f>IF(B1954=$Z$1,MAX($A$1:A1953)+1,"")</f>
        <v/>
      </c>
      <c r="B1954" s="51" t="s">
        <v>46</v>
      </c>
      <c r="C1954" s="51" t="s">
        <v>1722</v>
      </c>
      <c r="D1954" s="64" t="s">
        <v>1725</v>
      </c>
      <c r="E1954" s="64">
        <v>688410</v>
      </c>
      <c r="F1954" s="58" t="s">
        <v>34</v>
      </c>
      <c r="X1954" s="49" t="str">
        <f>IF(AA1954=$AA$1,MAX($X$1:X1953)+1,"")</f>
        <v/>
      </c>
      <c r="Y1954" s="50" t="str">
        <f t="shared" si="406"/>
        <v/>
      </c>
      <c r="Z1954" s="51" t="str">
        <f t="shared" si="408"/>
        <v/>
      </c>
      <c r="AA1954" s="50" t="str">
        <f t="shared" si="409"/>
        <v/>
      </c>
      <c r="AB1954" s="50" t="str">
        <f t="shared" si="410"/>
        <v/>
      </c>
      <c r="AC1954" s="51" t="str">
        <f t="shared" si="411"/>
        <v/>
      </c>
      <c r="AD1954" s="52" t="str">
        <f t="shared" si="412"/>
        <v/>
      </c>
    </row>
    <row r="1955" spans="1:30" x14ac:dyDescent="0.25">
      <c r="A1955" s="49" t="str">
        <f>IF(B1955=$Z$1,MAX($A$1:A1954)+1,"")</f>
        <v/>
      </c>
      <c r="B1955" s="51" t="s">
        <v>46</v>
      </c>
      <c r="C1955" s="51" t="s">
        <v>1722</v>
      </c>
      <c r="D1955" s="64" t="s">
        <v>1726</v>
      </c>
      <c r="E1955" s="64">
        <v>738824</v>
      </c>
      <c r="F1955" s="58" t="s">
        <v>34</v>
      </c>
      <c r="X1955" s="49" t="str">
        <f>IF(AA1955=$AA$1,MAX($X$1:X1954)+1,"")</f>
        <v/>
      </c>
      <c r="Y1955" s="50" t="str">
        <f t="shared" si="406"/>
        <v/>
      </c>
      <c r="Z1955" s="51" t="str">
        <f t="shared" si="408"/>
        <v/>
      </c>
      <c r="AA1955" s="50" t="str">
        <f t="shared" si="409"/>
        <v/>
      </c>
      <c r="AB1955" s="50" t="str">
        <f t="shared" si="410"/>
        <v/>
      </c>
      <c r="AC1955" s="51" t="str">
        <f t="shared" si="411"/>
        <v/>
      </c>
      <c r="AD1955" s="52" t="str">
        <f t="shared" si="412"/>
        <v/>
      </c>
    </row>
    <row r="1956" spans="1:30" x14ac:dyDescent="0.25">
      <c r="A1956" s="49" t="str">
        <f>IF(B1956=$Z$1,MAX($A$1:A1955)+1,"")</f>
        <v/>
      </c>
      <c r="B1956" s="51" t="s">
        <v>46</v>
      </c>
      <c r="C1956" s="51" t="s">
        <v>510</v>
      </c>
      <c r="D1956" s="64" t="s">
        <v>1727</v>
      </c>
      <c r="E1956" s="64">
        <v>600733</v>
      </c>
      <c r="F1956" s="58" t="s">
        <v>34</v>
      </c>
      <c r="X1956" s="49" t="str">
        <f>IF(AA1956=$AA$1,MAX($X$1:X1955)+1,"")</f>
        <v/>
      </c>
      <c r="Y1956" s="50" t="str">
        <f t="shared" si="406"/>
        <v/>
      </c>
      <c r="Z1956" s="51" t="str">
        <f t="shared" si="408"/>
        <v/>
      </c>
      <c r="AA1956" s="50" t="str">
        <f t="shared" si="409"/>
        <v/>
      </c>
      <c r="AB1956" s="50" t="str">
        <f t="shared" si="410"/>
        <v/>
      </c>
      <c r="AC1956" s="51" t="str">
        <f t="shared" si="411"/>
        <v/>
      </c>
      <c r="AD1956" s="52" t="str">
        <f t="shared" si="412"/>
        <v/>
      </c>
    </row>
    <row r="1957" spans="1:30" x14ac:dyDescent="0.25">
      <c r="A1957" s="49" t="str">
        <f>IF(B1957=$Z$1,MAX($A$1:A1956)+1,"")</f>
        <v/>
      </c>
      <c r="B1957" s="51" t="s">
        <v>46</v>
      </c>
      <c r="C1957" s="51" t="s">
        <v>510</v>
      </c>
      <c r="D1957" s="64" t="s">
        <v>1728</v>
      </c>
      <c r="E1957" s="64">
        <v>615358</v>
      </c>
      <c r="F1957" s="58" t="s">
        <v>34</v>
      </c>
      <c r="X1957" s="49" t="str">
        <f>IF(AA1957=$AA$1,MAX($X$1:X1956)+1,"")</f>
        <v/>
      </c>
      <c r="Y1957" s="50" t="str">
        <f t="shared" si="406"/>
        <v/>
      </c>
      <c r="Z1957" s="51" t="str">
        <f t="shared" si="408"/>
        <v/>
      </c>
      <c r="AA1957" s="50" t="str">
        <f t="shared" si="409"/>
        <v/>
      </c>
      <c r="AB1957" s="50" t="str">
        <f t="shared" si="410"/>
        <v/>
      </c>
      <c r="AC1957" s="51" t="str">
        <f t="shared" si="411"/>
        <v/>
      </c>
      <c r="AD1957" s="52" t="str">
        <f t="shared" si="412"/>
        <v/>
      </c>
    </row>
    <row r="1958" spans="1:30" x14ac:dyDescent="0.25">
      <c r="A1958" s="49" t="str">
        <f>IF(B1958=$Z$1,MAX($A$1:A1957)+1,"")</f>
        <v/>
      </c>
      <c r="B1958" s="51" t="s">
        <v>46</v>
      </c>
      <c r="C1958" s="51" t="s">
        <v>510</v>
      </c>
      <c r="D1958" s="64" t="s">
        <v>1729</v>
      </c>
      <c r="E1958" s="64">
        <v>616214</v>
      </c>
      <c r="F1958" s="58" t="s">
        <v>34</v>
      </c>
      <c r="X1958" s="49" t="str">
        <f>IF(AA1958=$AA$1,MAX($X$1:X1957)+1,"")</f>
        <v/>
      </c>
      <c r="Y1958" s="50" t="str">
        <f t="shared" ref="Y1958:Y2000" si="413">IF(Y1957="","",IF(MAX($A$2:$A$10000)=Y1957,"",Y1957+1))</f>
        <v/>
      </c>
      <c r="Z1958" s="51" t="str">
        <f t="shared" si="408"/>
        <v/>
      </c>
      <c r="AA1958" s="50" t="str">
        <f t="shared" si="409"/>
        <v/>
      </c>
      <c r="AB1958" s="50" t="str">
        <f t="shared" si="410"/>
        <v/>
      </c>
      <c r="AC1958" s="51" t="str">
        <f t="shared" si="411"/>
        <v/>
      </c>
      <c r="AD1958" s="52" t="str">
        <f t="shared" si="412"/>
        <v/>
      </c>
    </row>
    <row r="1959" spans="1:30" x14ac:dyDescent="0.25">
      <c r="A1959" s="49" t="str">
        <f>IF(B1959=$Z$1,MAX($A$1:A1958)+1,"")</f>
        <v/>
      </c>
      <c r="B1959" s="51" t="s">
        <v>46</v>
      </c>
      <c r="C1959" s="51" t="s">
        <v>510</v>
      </c>
      <c r="D1959" s="64" t="s">
        <v>1730</v>
      </c>
      <c r="E1959" s="64">
        <v>620564</v>
      </c>
      <c r="F1959" s="58" t="s">
        <v>34</v>
      </c>
      <c r="X1959" s="49" t="str">
        <f>IF(AA1959=$AA$1,MAX($X$1:X1958)+1,"")</f>
        <v/>
      </c>
      <c r="Y1959" s="50" t="str">
        <f t="shared" si="413"/>
        <v/>
      </c>
      <c r="Z1959" s="51" t="str">
        <f t="shared" si="408"/>
        <v/>
      </c>
      <c r="AA1959" s="50" t="str">
        <f t="shared" si="409"/>
        <v/>
      </c>
      <c r="AB1959" s="50" t="str">
        <f t="shared" si="410"/>
        <v/>
      </c>
      <c r="AC1959" s="51" t="str">
        <f t="shared" si="411"/>
        <v/>
      </c>
      <c r="AD1959" s="52" t="str">
        <f t="shared" si="412"/>
        <v/>
      </c>
    </row>
    <row r="1960" spans="1:30" x14ac:dyDescent="0.25">
      <c r="A1960" s="49" t="str">
        <f>IF(B1960=$Z$1,MAX($A$1:A1959)+1,"")</f>
        <v/>
      </c>
      <c r="B1960" s="51" t="s">
        <v>46</v>
      </c>
      <c r="C1960" s="51" t="s">
        <v>510</v>
      </c>
      <c r="D1960" s="64" t="s">
        <v>1731</v>
      </c>
      <c r="E1960" s="64">
        <v>624063</v>
      </c>
      <c r="F1960" s="58" t="s">
        <v>34</v>
      </c>
      <c r="X1960" s="49" t="str">
        <f>IF(AA1960=$AA$1,MAX($X$1:X1959)+1,"")</f>
        <v/>
      </c>
      <c r="Y1960" s="50" t="str">
        <f t="shared" si="413"/>
        <v/>
      </c>
      <c r="Z1960" s="51" t="str">
        <f t="shared" si="408"/>
        <v/>
      </c>
      <c r="AA1960" s="50" t="str">
        <f t="shared" si="409"/>
        <v/>
      </c>
      <c r="AB1960" s="50" t="str">
        <f t="shared" si="410"/>
        <v/>
      </c>
      <c r="AC1960" s="51" t="str">
        <f t="shared" si="411"/>
        <v/>
      </c>
      <c r="AD1960" s="52" t="str">
        <f t="shared" si="412"/>
        <v/>
      </c>
    </row>
    <row r="1961" spans="1:30" x14ac:dyDescent="0.25">
      <c r="A1961" s="49" t="str">
        <f>IF(B1961=$Z$1,MAX($A$1:A1960)+1,"")</f>
        <v/>
      </c>
      <c r="B1961" s="51" t="s">
        <v>46</v>
      </c>
      <c r="C1961" s="51" t="s">
        <v>510</v>
      </c>
      <c r="D1961" s="64" t="s">
        <v>1732</v>
      </c>
      <c r="E1961" s="64">
        <v>645079</v>
      </c>
      <c r="F1961" s="58" t="s">
        <v>34</v>
      </c>
      <c r="X1961" s="49" t="str">
        <f>IF(AA1961=$AA$1,MAX($X$1:X1960)+1,"")</f>
        <v/>
      </c>
      <c r="Y1961" s="50" t="str">
        <f t="shared" si="413"/>
        <v/>
      </c>
      <c r="Z1961" s="51" t="str">
        <f t="shared" si="408"/>
        <v/>
      </c>
      <c r="AA1961" s="50" t="str">
        <f t="shared" si="409"/>
        <v/>
      </c>
      <c r="AB1961" s="50" t="str">
        <f t="shared" si="410"/>
        <v/>
      </c>
      <c r="AC1961" s="51" t="str">
        <f t="shared" si="411"/>
        <v/>
      </c>
      <c r="AD1961" s="52" t="str">
        <f t="shared" si="412"/>
        <v/>
      </c>
    </row>
    <row r="1962" spans="1:30" x14ac:dyDescent="0.25">
      <c r="A1962" s="49" t="str">
        <f>IF(B1962=$Z$1,MAX($A$1:A1961)+1,"")</f>
        <v/>
      </c>
      <c r="B1962" s="51" t="s">
        <v>46</v>
      </c>
      <c r="C1962" s="51" t="s">
        <v>510</v>
      </c>
      <c r="D1962" s="64" t="s">
        <v>1177</v>
      </c>
      <c r="E1962" s="64">
        <v>645087</v>
      </c>
      <c r="F1962" s="58" t="s">
        <v>34</v>
      </c>
      <c r="X1962" s="49" t="str">
        <f>IF(AA1962=$AA$1,MAX($X$1:X1961)+1,"")</f>
        <v/>
      </c>
      <c r="Y1962" s="50" t="str">
        <f t="shared" si="413"/>
        <v/>
      </c>
      <c r="Z1962" s="51" t="str">
        <f t="shared" si="408"/>
        <v/>
      </c>
      <c r="AA1962" s="50" t="str">
        <f t="shared" si="409"/>
        <v/>
      </c>
      <c r="AB1962" s="50" t="str">
        <f t="shared" si="410"/>
        <v/>
      </c>
      <c r="AC1962" s="51" t="str">
        <f t="shared" si="411"/>
        <v/>
      </c>
      <c r="AD1962" s="52" t="str">
        <f t="shared" si="412"/>
        <v/>
      </c>
    </row>
    <row r="1963" spans="1:30" x14ac:dyDescent="0.25">
      <c r="A1963" s="49" t="str">
        <f>IF(B1963=$Z$1,MAX($A$1:A1962)+1,"")</f>
        <v/>
      </c>
      <c r="B1963" s="51" t="s">
        <v>46</v>
      </c>
      <c r="C1963" s="51" t="s">
        <v>510</v>
      </c>
      <c r="D1963" s="64" t="s">
        <v>1733</v>
      </c>
      <c r="E1963" s="64">
        <v>645150</v>
      </c>
      <c r="F1963" s="58" t="s">
        <v>34</v>
      </c>
      <c r="X1963" s="49" t="str">
        <f>IF(AA1963=$AA$1,MAX($X$1:X1962)+1,"")</f>
        <v/>
      </c>
      <c r="Y1963" s="50" t="str">
        <f t="shared" si="413"/>
        <v/>
      </c>
      <c r="Z1963" s="51" t="str">
        <f t="shared" si="408"/>
        <v/>
      </c>
      <c r="AA1963" s="50" t="str">
        <f t="shared" si="409"/>
        <v/>
      </c>
      <c r="AB1963" s="50" t="str">
        <f t="shared" si="410"/>
        <v/>
      </c>
      <c r="AC1963" s="51" t="str">
        <f t="shared" si="411"/>
        <v/>
      </c>
      <c r="AD1963" s="52" t="str">
        <f t="shared" si="412"/>
        <v/>
      </c>
    </row>
    <row r="1964" spans="1:30" x14ac:dyDescent="0.25">
      <c r="A1964" s="49" t="str">
        <f>IF(B1964=$Z$1,MAX($A$1:A1963)+1,"")</f>
        <v/>
      </c>
      <c r="B1964" s="51" t="s">
        <v>46</v>
      </c>
      <c r="C1964" s="51" t="s">
        <v>510</v>
      </c>
      <c r="D1964" s="64" t="s">
        <v>1734</v>
      </c>
      <c r="E1964" s="64">
        <v>655490</v>
      </c>
      <c r="F1964" s="58" t="s">
        <v>34</v>
      </c>
      <c r="X1964" s="49" t="str">
        <f>IF(AA1964=$AA$1,MAX($X$1:X1963)+1,"")</f>
        <v/>
      </c>
      <c r="Y1964" s="50" t="str">
        <f t="shared" si="413"/>
        <v/>
      </c>
      <c r="Z1964" s="51" t="str">
        <f t="shared" ref="Z1964:Z2000" si="414">IF(Y1964="","",LOOKUP(Y1964,$A$2:$A$10000,$B$2:$B$10000))</f>
        <v/>
      </c>
      <c r="AA1964" s="50" t="str">
        <f t="shared" ref="AA1964:AA2000" si="415">IF(Y1964="","",LOOKUP(Y1964,$A$2:$A$10000,$C$2:$C$10000))</f>
        <v/>
      </c>
      <c r="AB1964" s="50" t="str">
        <f t="shared" ref="AB1964:AB2000" si="416">IF(Y1964="","",LOOKUP(Y1964,$A$2:$A$10000,$D$2:$D$10000))</f>
        <v/>
      </c>
      <c r="AC1964" s="51" t="str">
        <f t="shared" ref="AC1964:AC2000" si="417">IF(Y1964="","",LOOKUP(Y1964,$A$2:$A$10000,$E$2:$E$10000))</f>
        <v/>
      </c>
      <c r="AD1964" s="52" t="str">
        <f t="shared" ref="AD1964:AD2000" si="418">IF(Y1964="","",LOOKUP(Y1964,$A$2:$A$10000,$F$2:$F$10000))</f>
        <v/>
      </c>
    </row>
    <row r="1965" spans="1:30" x14ac:dyDescent="0.25">
      <c r="A1965" s="49" t="str">
        <f>IF(B1965=$Z$1,MAX($A$1:A1964)+1,"")</f>
        <v/>
      </c>
      <c r="B1965" s="51" t="s">
        <v>46</v>
      </c>
      <c r="C1965" s="51" t="s">
        <v>510</v>
      </c>
      <c r="D1965" s="64" t="s">
        <v>1178</v>
      </c>
      <c r="E1965" s="64">
        <v>661040</v>
      </c>
      <c r="F1965" s="58" t="s">
        <v>34</v>
      </c>
      <c r="X1965" s="49" t="str">
        <f>IF(AA1965=$AA$1,MAX($X$1:X1964)+1,"")</f>
        <v/>
      </c>
      <c r="Y1965" s="50" t="str">
        <f t="shared" si="413"/>
        <v/>
      </c>
      <c r="Z1965" s="51" t="str">
        <f t="shared" si="414"/>
        <v/>
      </c>
      <c r="AA1965" s="50" t="str">
        <f t="shared" si="415"/>
        <v/>
      </c>
      <c r="AB1965" s="50" t="str">
        <f t="shared" si="416"/>
        <v/>
      </c>
      <c r="AC1965" s="51" t="str">
        <f t="shared" si="417"/>
        <v/>
      </c>
      <c r="AD1965" s="52" t="str">
        <f t="shared" si="418"/>
        <v/>
      </c>
    </row>
    <row r="1966" spans="1:30" x14ac:dyDescent="0.25">
      <c r="A1966" s="49" t="str">
        <f>IF(B1966=$Z$1,MAX($A$1:A1965)+1,"")</f>
        <v/>
      </c>
      <c r="B1966" s="51" t="s">
        <v>46</v>
      </c>
      <c r="C1966" s="51" t="s">
        <v>510</v>
      </c>
      <c r="D1966" s="64" t="s">
        <v>1735</v>
      </c>
      <c r="E1966" s="64">
        <v>662241</v>
      </c>
      <c r="F1966" s="58" t="s">
        <v>34</v>
      </c>
      <c r="X1966" s="49" t="str">
        <f>IF(AA1966=$AA$1,MAX($X$1:X1965)+1,"")</f>
        <v/>
      </c>
      <c r="Y1966" s="50" t="str">
        <f t="shared" si="413"/>
        <v/>
      </c>
      <c r="Z1966" s="51" t="str">
        <f t="shared" si="414"/>
        <v/>
      </c>
      <c r="AA1966" s="50" t="str">
        <f t="shared" si="415"/>
        <v/>
      </c>
      <c r="AB1966" s="50" t="str">
        <f t="shared" si="416"/>
        <v/>
      </c>
      <c r="AC1966" s="51" t="str">
        <f t="shared" si="417"/>
        <v/>
      </c>
      <c r="AD1966" s="52" t="str">
        <f t="shared" si="418"/>
        <v/>
      </c>
    </row>
    <row r="1967" spans="1:30" x14ac:dyDescent="0.25">
      <c r="A1967" s="49" t="str">
        <f>IF(B1967=$Z$1,MAX($A$1:A1966)+1,"")</f>
        <v/>
      </c>
      <c r="B1967" s="51" t="s">
        <v>46</v>
      </c>
      <c r="C1967" s="51" t="s">
        <v>510</v>
      </c>
      <c r="D1967" s="64" t="s">
        <v>517</v>
      </c>
      <c r="E1967" s="64">
        <v>662348</v>
      </c>
      <c r="F1967" s="58" t="s">
        <v>34</v>
      </c>
      <c r="X1967" s="49" t="str">
        <f>IF(AA1967=$AA$1,MAX($X$1:X1966)+1,"")</f>
        <v/>
      </c>
      <c r="Y1967" s="50" t="str">
        <f t="shared" si="413"/>
        <v/>
      </c>
      <c r="Z1967" s="51" t="str">
        <f t="shared" si="414"/>
        <v/>
      </c>
      <c r="AA1967" s="50" t="str">
        <f t="shared" si="415"/>
        <v/>
      </c>
      <c r="AB1967" s="50" t="str">
        <f t="shared" si="416"/>
        <v/>
      </c>
      <c r="AC1967" s="51" t="str">
        <f t="shared" si="417"/>
        <v/>
      </c>
      <c r="AD1967" s="52" t="str">
        <f t="shared" si="418"/>
        <v/>
      </c>
    </row>
    <row r="1968" spans="1:30" x14ac:dyDescent="0.25">
      <c r="A1968" s="49" t="str">
        <f>IF(B1968=$Z$1,MAX($A$1:A1967)+1,"")</f>
        <v/>
      </c>
      <c r="B1968" s="51" t="s">
        <v>46</v>
      </c>
      <c r="C1968" s="51" t="s">
        <v>510</v>
      </c>
      <c r="D1968" s="64" t="s">
        <v>1736</v>
      </c>
      <c r="E1968" s="64">
        <v>673226</v>
      </c>
      <c r="F1968" s="58" t="s">
        <v>34</v>
      </c>
      <c r="X1968" s="49" t="str">
        <f>IF(AA1968=$AA$1,MAX($X$1:X1967)+1,"")</f>
        <v/>
      </c>
      <c r="Y1968" s="50" t="str">
        <f t="shared" si="413"/>
        <v/>
      </c>
      <c r="Z1968" s="51" t="str">
        <f t="shared" si="414"/>
        <v/>
      </c>
      <c r="AA1968" s="50" t="str">
        <f t="shared" si="415"/>
        <v/>
      </c>
      <c r="AB1968" s="50" t="str">
        <f t="shared" si="416"/>
        <v/>
      </c>
      <c r="AC1968" s="51" t="str">
        <f t="shared" si="417"/>
        <v/>
      </c>
      <c r="AD1968" s="52" t="str">
        <f t="shared" si="418"/>
        <v/>
      </c>
    </row>
    <row r="1969" spans="1:30" x14ac:dyDescent="0.25">
      <c r="A1969" s="49" t="str">
        <f>IF(B1969=$Z$1,MAX($A$1:A1968)+1,"")</f>
        <v/>
      </c>
      <c r="B1969" s="51" t="s">
        <v>46</v>
      </c>
      <c r="C1969" s="51" t="s">
        <v>510</v>
      </c>
      <c r="D1969" s="64" t="s">
        <v>518</v>
      </c>
      <c r="E1969" s="64">
        <v>675652</v>
      </c>
      <c r="F1969" s="58" t="s">
        <v>34</v>
      </c>
      <c r="X1969" s="49" t="str">
        <f>IF(AA1969=$AA$1,MAX($X$1:X1968)+1,"")</f>
        <v/>
      </c>
      <c r="Y1969" s="50" t="str">
        <f t="shared" si="413"/>
        <v/>
      </c>
      <c r="Z1969" s="51" t="str">
        <f t="shared" si="414"/>
        <v/>
      </c>
      <c r="AA1969" s="50" t="str">
        <f t="shared" si="415"/>
        <v/>
      </c>
      <c r="AB1969" s="50" t="str">
        <f t="shared" si="416"/>
        <v/>
      </c>
      <c r="AC1969" s="51" t="str">
        <f t="shared" si="417"/>
        <v/>
      </c>
      <c r="AD1969" s="52" t="str">
        <f t="shared" si="418"/>
        <v/>
      </c>
    </row>
    <row r="1970" spans="1:30" x14ac:dyDescent="0.25">
      <c r="A1970" s="49" t="str">
        <f>IF(B1970=$Z$1,MAX($A$1:A1969)+1,"")</f>
        <v/>
      </c>
      <c r="B1970" s="51" t="s">
        <v>46</v>
      </c>
      <c r="C1970" s="51" t="s">
        <v>510</v>
      </c>
      <c r="D1970" s="64" t="s">
        <v>519</v>
      </c>
      <c r="E1970" s="64">
        <v>676136</v>
      </c>
      <c r="F1970" s="58" t="s">
        <v>34</v>
      </c>
      <c r="X1970" s="49" t="str">
        <f>IF(AA1970=$AA$1,MAX($X$1:X1969)+1,"")</f>
        <v/>
      </c>
      <c r="Y1970" s="50" t="str">
        <f t="shared" si="413"/>
        <v/>
      </c>
      <c r="Z1970" s="51" t="str">
        <f t="shared" si="414"/>
        <v/>
      </c>
      <c r="AA1970" s="50" t="str">
        <f t="shared" si="415"/>
        <v/>
      </c>
      <c r="AB1970" s="50" t="str">
        <f t="shared" si="416"/>
        <v/>
      </c>
      <c r="AC1970" s="51" t="str">
        <f t="shared" si="417"/>
        <v/>
      </c>
      <c r="AD1970" s="52" t="str">
        <f t="shared" si="418"/>
        <v/>
      </c>
    </row>
    <row r="1971" spans="1:30" x14ac:dyDescent="0.25">
      <c r="A1971" s="49" t="str">
        <f>IF(B1971=$Z$1,MAX($A$1:A1970)+1,"")</f>
        <v/>
      </c>
      <c r="B1971" s="51" t="s">
        <v>46</v>
      </c>
      <c r="C1971" s="51" t="s">
        <v>510</v>
      </c>
      <c r="D1971" s="64" t="s">
        <v>1737</v>
      </c>
      <c r="E1971" s="64">
        <v>681270</v>
      </c>
      <c r="F1971" s="58" t="s">
        <v>34</v>
      </c>
      <c r="X1971" s="49" t="str">
        <f>IF(AA1971=$AA$1,MAX($X$1:X1970)+1,"")</f>
        <v/>
      </c>
      <c r="Y1971" s="50" t="str">
        <f t="shared" si="413"/>
        <v/>
      </c>
      <c r="Z1971" s="51" t="str">
        <f t="shared" si="414"/>
        <v/>
      </c>
      <c r="AA1971" s="50" t="str">
        <f t="shared" si="415"/>
        <v/>
      </c>
      <c r="AB1971" s="50" t="str">
        <f t="shared" si="416"/>
        <v/>
      </c>
      <c r="AC1971" s="51" t="str">
        <f t="shared" si="417"/>
        <v/>
      </c>
      <c r="AD1971" s="52" t="str">
        <f t="shared" si="418"/>
        <v/>
      </c>
    </row>
    <row r="1972" spans="1:30" x14ac:dyDescent="0.25">
      <c r="A1972" s="49" t="str">
        <f>IF(B1972=$Z$1,MAX($A$1:A1971)+1,"")</f>
        <v/>
      </c>
      <c r="B1972" s="51" t="s">
        <v>46</v>
      </c>
      <c r="C1972" s="51" t="s">
        <v>510</v>
      </c>
      <c r="D1972" s="64" t="s">
        <v>1738</v>
      </c>
      <c r="E1972" s="64">
        <v>681288</v>
      </c>
      <c r="F1972" s="58" t="s">
        <v>34</v>
      </c>
      <c r="X1972" s="49" t="str">
        <f>IF(AA1972=$AA$1,MAX($X$1:X1971)+1,"")</f>
        <v/>
      </c>
      <c r="Y1972" s="50" t="str">
        <f t="shared" si="413"/>
        <v/>
      </c>
      <c r="Z1972" s="51" t="str">
        <f t="shared" si="414"/>
        <v/>
      </c>
      <c r="AA1972" s="50" t="str">
        <f t="shared" si="415"/>
        <v/>
      </c>
      <c r="AB1972" s="50" t="str">
        <f t="shared" si="416"/>
        <v/>
      </c>
      <c r="AC1972" s="51" t="str">
        <f t="shared" si="417"/>
        <v/>
      </c>
      <c r="AD1972" s="52" t="str">
        <f t="shared" si="418"/>
        <v/>
      </c>
    </row>
    <row r="1973" spans="1:30" x14ac:dyDescent="0.25">
      <c r="A1973" s="49" t="str">
        <f>IF(B1973=$Z$1,MAX($A$1:A1972)+1,"")</f>
        <v/>
      </c>
      <c r="B1973" s="51" t="s">
        <v>46</v>
      </c>
      <c r="C1973" s="51" t="s">
        <v>510</v>
      </c>
      <c r="D1973" s="64" t="s">
        <v>1739</v>
      </c>
      <c r="E1973" s="64">
        <v>683728</v>
      </c>
      <c r="F1973" s="58" t="s">
        <v>34</v>
      </c>
      <c r="X1973" s="49" t="str">
        <f>IF(AA1973=$AA$1,MAX($X$1:X1972)+1,"")</f>
        <v/>
      </c>
      <c r="Y1973" s="50" t="str">
        <f t="shared" si="413"/>
        <v/>
      </c>
      <c r="Z1973" s="51" t="str">
        <f t="shared" si="414"/>
        <v/>
      </c>
      <c r="AA1973" s="50" t="str">
        <f t="shared" si="415"/>
        <v/>
      </c>
      <c r="AB1973" s="50" t="str">
        <f t="shared" si="416"/>
        <v/>
      </c>
      <c r="AC1973" s="51" t="str">
        <f t="shared" si="417"/>
        <v/>
      </c>
      <c r="AD1973" s="52" t="str">
        <f t="shared" si="418"/>
        <v/>
      </c>
    </row>
    <row r="1974" spans="1:30" x14ac:dyDescent="0.25">
      <c r="A1974" s="49" t="str">
        <f>IF(B1974=$Z$1,MAX($A$1:A1973)+1,"")</f>
        <v/>
      </c>
      <c r="B1974" s="51" t="s">
        <v>46</v>
      </c>
      <c r="C1974" s="51" t="s">
        <v>510</v>
      </c>
      <c r="D1974" s="64" t="s">
        <v>1740</v>
      </c>
      <c r="E1974" s="64">
        <v>692140</v>
      </c>
      <c r="F1974" s="58" t="s">
        <v>34</v>
      </c>
      <c r="X1974" s="49" t="str">
        <f>IF(AA1974=$AA$1,MAX($X$1:X1973)+1,"")</f>
        <v/>
      </c>
      <c r="Y1974" s="50" t="str">
        <f t="shared" si="413"/>
        <v/>
      </c>
      <c r="Z1974" s="51" t="str">
        <f t="shared" si="414"/>
        <v/>
      </c>
      <c r="AA1974" s="50" t="str">
        <f t="shared" si="415"/>
        <v/>
      </c>
      <c r="AB1974" s="50" t="str">
        <f t="shared" si="416"/>
        <v/>
      </c>
      <c r="AC1974" s="51" t="str">
        <f t="shared" si="417"/>
        <v/>
      </c>
      <c r="AD1974" s="52" t="str">
        <f t="shared" si="418"/>
        <v/>
      </c>
    </row>
    <row r="1975" spans="1:30" x14ac:dyDescent="0.25">
      <c r="A1975" s="49" t="str">
        <f>IF(B1975=$Z$1,MAX($A$1:A1974)+1,"")</f>
        <v/>
      </c>
      <c r="B1975" s="51" t="s">
        <v>46</v>
      </c>
      <c r="C1975" s="51" t="s">
        <v>510</v>
      </c>
      <c r="D1975" s="64" t="s">
        <v>1741</v>
      </c>
      <c r="E1975" s="64">
        <v>697427</v>
      </c>
      <c r="F1975" s="58" t="s">
        <v>34</v>
      </c>
      <c r="X1975" s="49" t="str">
        <f>IF(AA1975=$AA$1,MAX($X$1:X1974)+1,"")</f>
        <v/>
      </c>
      <c r="Y1975" s="50" t="str">
        <f t="shared" si="413"/>
        <v/>
      </c>
      <c r="Z1975" s="51" t="str">
        <f t="shared" si="414"/>
        <v/>
      </c>
      <c r="AA1975" s="50" t="str">
        <f t="shared" si="415"/>
        <v/>
      </c>
      <c r="AB1975" s="50" t="str">
        <f t="shared" si="416"/>
        <v/>
      </c>
      <c r="AC1975" s="51" t="str">
        <f t="shared" si="417"/>
        <v/>
      </c>
      <c r="AD1975" s="52" t="str">
        <f t="shared" si="418"/>
        <v/>
      </c>
    </row>
    <row r="1976" spans="1:30" x14ac:dyDescent="0.25">
      <c r="A1976" s="49" t="str">
        <f>IF(B1976=$Z$1,MAX($A$1:A1975)+1,"")</f>
        <v/>
      </c>
      <c r="B1976" s="51" t="s">
        <v>46</v>
      </c>
      <c r="C1976" s="51" t="s">
        <v>510</v>
      </c>
      <c r="D1976" s="64" t="s">
        <v>1742</v>
      </c>
      <c r="E1976" s="64">
        <v>722987</v>
      </c>
      <c r="F1976" s="58" t="s">
        <v>34</v>
      </c>
      <c r="X1976" s="49" t="str">
        <f>IF(AA1976=$AA$1,MAX($X$1:X1975)+1,"")</f>
        <v/>
      </c>
      <c r="Y1976" s="50" t="str">
        <f t="shared" si="413"/>
        <v/>
      </c>
      <c r="Z1976" s="51" t="str">
        <f t="shared" si="414"/>
        <v/>
      </c>
      <c r="AA1976" s="50" t="str">
        <f t="shared" si="415"/>
        <v/>
      </c>
      <c r="AB1976" s="50" t="str">
        <f t="shared" si="416"/>
        <v/>
      </c>
      <c r="AC1976" s="51" t="str">
        <f t="shared" si="417"/>
        <v/>
      </c>
      <c r="AD1976" s="52" t="str">
        <f t="shared" si="418"/>
        <v/>
      </c>
    </row>
    <row r="1977" spans="1:30" x14ac:dyDescent="0.25">
      <c r="A1977" s="49" t="str">
        <f>IF(B1977=$Z$1,MAX($A$1:A1976)+1,"")</f>
        <v/>
      </c>
      <c r="B1977" s="51" t="s">
        <v>46</v>
      </c>
      <c r="C1977" s="51" t="s">
        <v>510</v>
      </c>
      <c r="D1977" s="64" t="s">
        <v>1743</v>
      </c>
      <c r="E1977" s="64">
        <v>736996</v>
      </c>
      <c r="F1977" s="58" t="s">
        <v>34</v>
      </c>
      <c r="X1977" s="49" t="str">
        <f>IF(AA1977=$AA$1,MAX($X$1:X1976)+1,"")</f>
        <v/>
      </c>
      <c r="Y1977" s="50" t="str">
        <f t="shared" si="413"/>
        <v/>
      </c>
      <c r="Z1977" s="51" t="str">
        <f t="shared" si="414"/>
        <v/>
      </c>
      <c r="AA1977" s="50" t="str">
        <f t="shared" si="415"/>
        <v/>
      </c>
      <c r="AB1977" s="50" t="str">
        <f t="shared" si="416"/>
        <v/>
      </c>
      <c r="AC1977" s="51" t="str">
        <f t="shared" si="417"/>
        <v/>
      </c>
      <c r="AD1977" s="52" t="str">
        <f t="shared" si="418"/>
        <v/>
      </c>
    </row>
    <row r="1978" spans="1:30" x14ac:dyDescent="0.25">
      <c r="A1978" s="49" t="str">
        <f>IF(B1978=$Z$1,MAX($A$1:A1977)+1,"")</f>
        <v/>
      </c>
      <c r="B1978" s="51" t="s">
        <v>46</v>
      </c>
      <c r="C1978" s="51" t="s">
        <v>510</v>
      </c>
      <c r="D1978" s="64" t="s">
        <v>1744</v>
      </c>
      <c r="E1978" s="64">
        <v>744859</v>
      </c>
      <c r="F1978" s="58" t="s">
        <v>34</v>
      </c>
      <c r="X1978" s="49" t="str">
        <f>IF(AA1978=$AA$1,MAX($X$1:X1977)+1,"")</f>
        <v/>
      </c>
      <c r="Y1978" s="50" t="str">
        <f t="shared" si="413"/>
        <v/>
      </c>
      <c r="Z1978" s="51" t="str">
        <f t="shared" si="414"/>
        <v/>
      </c>
      <c r="AA1978" s="50" t="str">
        <f t="shared" si="415"/>
        <v/>
      </c>
      <c r="AB1978" s="50" t="str">
        <f t="shared" si="416"/>
        <v/>
      </c>
      <c r="AC1978" s="51" t="str">
        <f t="shared" si="417"/>
        <v/>
      </c>
      <c r="AD1978" s="52" t="str">
        <f t="shared" si="418"/>
        <v/>
      </c>
    </row>
    <row r="1979" spans="1:30" x14ac:dyDescent="0.25">
      <c r="A1979" s="49" t="str">
        <f>IF(B1979=$Z$1,MAX($A$1:A1978)+1,"")</f>
        <v/>
      </c>
      <c r="B1979" s="51" t="s">
        <v>46</v>
      </c>
      <c r="C1979" s="51" t="s">
        <v>510</v>
      </c>
      <c r="D1979" s="64" t="s">
        <v>1745</v>
      </c>
      <c r="E1979" s="64">
        <v>744867</v>
      </c>
      <c r="F1979" s="58" t="s">
        <v>34</v>
      </c>
      <c r="X1979" s="49" t="str">
        <f>IF(AA1979=$AA$1,MAX($X$1:X1978)+1,"")</f>
        <v/>
      </c>
      <c r="Y1979" s="50" t="str">
        <f t="shared" si="413"/>
        <v/>
      </c>
      <c r="Z1979" s="51" t="str">
        <f t="shared" si="414"/>
        <v/>
      </c>
      <c r="AA1979" s="50" t="str">
        <f t="shared" si="415"/>
        <v/>
      </c>
      <c r="AB1979" s="50" t="str">
        <f t="shared" si="416"/>
        <v/>
      </c>
      <c r="AC1979" s="51" t="str">
        <f t="shared" si="417"/>
        <v/>
      </c>
      <c r="AD1979" s="52" t="str">
        <f t="shared" si="418"/>
        <v/>
      </c>
    </row>
    <row r="1980" spans="1:30" x14ac:dyDescent="0.25">
      <c r="A1980" s="49" t="str">
        <f>IF(B1980=$Z$1,MAX($A$1:A1979)+1,"")</f>
        <v/>
      </c>
      <c r="B1980" s="51" t="s">
        <v>46</v>
      </c>
      <c r="C1980" s="51" t="s">
        <v>510</v>
      </c>
      <c r="D1980" s="64" t="s">
        <v>1746</v>
      </c>
      <c r="E1980" s="64">
        <v>752819</v>
      </c>
      <c r="F1980" s="58" t="s">
        <v>34</v>
      </c>
      <c r="X1980" s="49" t="str">
        <f>IF(AA1980=$AA$1,MAX($X$1:X1979)+1,"")</f>
        <v/>
      </c>
      <c r="Y1980" s="50" t="str">
        <f t="shared" si="413"/>
        <v/>
      </c>
      <c r="Z1980" s="51" t="str">
        <f t="shared" si="414"/>
        <v/>
      </c>
      <c r="AA1980" s="50" t="str">
        <f t="shared" si="415"/>
        <v/>
      </c>
      <c r="AB1980" s="50" t="str">
        <f t="shared" si="416"/>
        <v/>
      </c>
      <c r="AC1980" s="51" t="str">
        <f t="shared" si="417"/>
        <v/>
      </c>
      <c r="AD1980" s="52" t="str">
        <f t="shared" si="418"/>
        <v/>
      </c>
    </row>
    <row r="1981" spans="1:30" x14ac:dyDescent="0.25">
      <c r="A1981" s="49" t="str">
        <f>IF(B1981=$Z$1,MAX($A$1:A1980)+1,"")</f>
        <v/>
      </c>
      <c r="B1981" s="51" t="s">
        <v>46</v>
      </c>
      <c r="C1981" s="51" t="s">
        <v>510</v>
      </c>
      <c r="D1981" s="64" t="s">
        <v>1747</v>
      </c>
      <c r="E1981" s="64">
        <v>756199</v>
      </c>
      <c r="F1981" s="58" t="s">
        <v>34</v>
      </c>
      <c r="X1981" s="49" t="str">
        <f>IF(AA1981=$AA$1,MAX($X$1:X1980)+1,"")</f>
        <v/>
      </c>
      <c r="Y1981" s="50" t="str">
        <f t="shared" si="413"/>
        <v/>
      </c>
      <c r="Z1981" s="51" t="str">
        <f t="shared" si="414"/>
        <v/>
      </c>
      <c r="AA1981" s="50" t="str">
        <f t="shared" si="415"/>
        <v/>
      </c>
      <c r="AB1981" s="50" t="str">
        <f t="shared" si="416"/>
        <v/>
      </c>
      <c r="AC1981" s="51" t="str">
        <f t="shared" si="417"/>
        <v/>
      </c>
      <c r="AD1981" s="52" t="str">
        <f t="shared" si="418"/>
        <v/>
      </c>
    </row>
    <row r="1982" spans="1:30" x14ac:dyDescent="0.25">
      <c r="A1982" s="49" t="str">
        <f>IF(B1982=$Z$1,MAX($A$1:A1981)+1,"")</f>
        <v/>
      </c>
      <c r="B1982" s="51" t="s">
        <v>46</v>
      </c>
      <c r="C1982" s="51" t="s">
        <v>510</v>
      </c>
      <c r="D1982" s="64" t="s">
        <v>1748</v>
      </c>
      <c r="E1982" s="64">
        <v>765503</v>
      </c>
      <c r="F1982" s="58" t="s">
        <v>34</v>
      </c>
      <c r="X1982" s="49" t="str">
        <f>IF(AA1982=$AA$1,MAX($X$1:X1981)+1,"")</f>
        <v/>
      </c>
      <c r="Y1982" s="50" t="str">
        <f t="shared" si="413"/>
        <v/>
      </c>
      <c r="Z1982" s="51" t="str">
        <f t="shared" si="414"/>
        <v/>
      </c>
      <c r="AA1982" s="50" t="str">
        <f t="shared" si="415"/>
        <v/>
      </c>
      <c r="AB1982" s="50" t="str">
        <f t="shared" si="416"/>
        <v/>
      </c>
      <c r="AC1982" s="51" t="str">
        <f t="shared" si="417"/>
        <v/>
      </c>
      <c r="AD1982" s="52" t="str">
        <f t="shared" si="418"/>
        <v/>
      </c>
    </row>
    <row r="1983" spans="1:30" x14ac:dyDescent="0.25">
      <c r="A1983" s="49" t="str">
        <f>IF(B1983=$Z$1,MAX($A$1:A1982)+1,"")</f>
        <v/>
      </c>
      <c r="B1983" s="51" t="s">
        <v>46</v>
      </c>
      <c r="C1983" s="51" t="s">
        <v>510</v>
      </c>
      <c r="D1983" s="64" t="s">
        <v>532</v>
      </c>
      <c r="E1983" s="64">
        <v>775576</v>
      </c>
      <c r="F1983" s="58" t="s">
        <v>34</v>
      </c>
      <c r="X1983" s="49" t="str">
        <f>IF(AA1983=$AA$1,MAX($X$1:X1982)+1,"")</f>
        <v/>
      </c>
      <c r="Y1983" s="50" t="str">
        <f t="shared" si="413"/>
        <v/>
      </c>
      <c r="Z1983" s="51" t="str">
        <f t="shared" si="414"/>
        <v/>
      </c>
      <c r="AA1983" s="50" t="str">
        <f t="shared" si="415"/>
        <v/>
      </c>
      <c r="AB1983" s="50" t="str">
        <f t="shared" si="416"/>
        <v/>
      </c>
      <c r="AC1983" s="51" t="str">
        <f t="shared" si="417"/>
        <v/>
      </c>
      <c r="AD1983" s="52" t="str">
        <f t="shared" si="418"/>
        <v/>
      </c>
    </row>
    <row r="1984" spans="1:30" x14ac:dyDescent="0.25">
      <c r="A1984" s="49" t="str">
        <f>IF(B1984=$Z$1,MAX($A$1:A1983)+1,"")</f>
        <v/>
      </c>
      <c r="B1984" s="51" t="s">
        <v>46</v>
      </c>
      <c r="C1984" s="51" t="s">
        <v>510</v>
      </c>
      <c r="D1984" s="64" t="s">
        <v>1749</v>
      </c>
      <c r="E1984" s="64">
        <v>778362</v>
      </c>
      <c r="F1984" s="58" t="s">
        <v>34</v>
      </c>
      <c r="X1984" s="49" t="str">
        <f>IF(AA1984=$AA$1,MAX($X$1:X1983)+1,"")</f>
        <v/>
      </c>
      <c r="Y1984" s="50" t="str">
        <f t="shared" si="413"/>
        <v/>
      </c>
      <c r="Z1984" s="51" t="str">
        <f t="shared" si="414"/>
        <v/>
      </c>
      <c r="AA1984" s="50" t="str">
        <f t="shared" si="415"/>
        <v/>
      </c>
      <c r="AB1984" s="50" t="str">
        <f t="shared" si="416"/>
        <v/>
      </c>
      <c r="AC1984" s="51" t="str">
        <f t="shared" si="417"/>
        <v/>
      </c>
      <c r="AD1984" s="52" t="str">
        <f t="shared" si="418"/>
        <v/>
      </c>
    </row>
    <row r="1985" spans="1:30" x14ac:dyDescent="0.25">
      <c r="A1985" s="49" t="str">
        <f>IF(B1985=$Z$1,MAX($A$1:A1984)+1,"")</f>
        <v/>
      </c>
      <c r="B1985" s="51" t="s">
        <v>46</v>
      </c>
      <c r="C1985" s="51" t="s">
        <v>510</v>
      </c>
      <c r="D1985" s="64" t="s">
        <v>1750</v>
      </c>
      <c r="E1985" s="64">
        <v>782386</v>
      </c>
      <c r="F1985" s="58" t="s">
        <v>34</v>
      </c>
      <c r="X1985" s="49" t="str">
        <f>IF(AA1985=$AA$1,MAX($X$1:X1984)+1,"")</f>
        <v/>
      </c>
      <c r="Y1985" s="50" t="str">
        <f t="shared" si="413"/>
        <v/>
      </c>
      <c r="Z1985" s="51" t="str">
        <f t="shared" si="414"/>
        <v/>
      </c>
      <c r="AA1985" s="50" t="str">
        <f t="shared" si="415"/>
        <v/>
      </c>
      <c r="AB1985" s="50" t="str">
        <f t="shared" si="416"/>
        <v/>
      </c>
      <c r="AC1985" s="51" t="str">
        <f t="shared" si="417"/>
        <v/>
      </c>
      <c r="AD1985" s="52" t="str">
        <f t="shared" si="418"/>
        <v/>
      </c>
    </row>
    <row r="1986" spans="1:30" x14ac:dyDescent="0.25">
      <c r="A1986" s="49" t="str">
        <f>IF(B1986=$Z$1,MAX($A$1:A1985)+1,"")</f>
        <v/>
      </c>
      <c r="B1986" s="51" t="s">
        <v>46</v>
      </c>
      <c r="C1986" s="51" t="s">
        <v>510</v>
      </c>
      <c r="D1986" s="64" t="s">
        <v>1751</v>
      </c>
      <c r="E1986" s="64">
        <v>782394</v>
      </c>
      <c r="F1986" s="58" t="s">
        <v>34</v>
      </c>
      <c r="X1986" s="49" t="str">
        <f>IF(AA1986=$AA$1,MAX($X$1:X1985)+1,"")</f>
        <v/>
      </c>
      <c r="Y1986" s="50" t="str">
        <f t="shared" si="413"/>
        <v/>
      </c>
      <c r="Z1986" s="51" t="str">
        <f t="shared" si="414"/>
        <v/>
      </c>
      <c r="AA1986" s="50" t="str">
        <f t="shared" si="415"/>
        <v/>
      </c>
      <c r="AB1986" s="50" t="str">
        <f t="shared" si="416"/>
        <v/>
      </c>
      <c r="AC1986" s="51" t="str">
        <f t="shared" si="417"/>
        <v/>
      </c>
      <c r="AD1986" s="52" t="str">
        <f t="shared" si="418"/>
        <v/>
      </c>
    </row>
    <row r="1987" spans="1:30" x14ac:dyDescent="0.25">
      <c r="A1987" s="49" t="str">
        <f>IF(B1987=$Z$1,MAX($A$1:A1986)+1,"")</f>
        <v/>
      </c>
      <c r="B1987" s="51" t="s">
        <v>46</v>
      </c>
      <c r="C1987" s="51" t="s">
        <v>510</v>
      </c>
      <c r="D1987" s="64" t="s">
        <v>1752</v>
      </c>
      <c r="E1987" s="64">
        <v>792942</v>
      </c>
      <c r="F1987" s="58" t="s">
        <v>34</v>
      </c>
      <c r="X1987" s="49" t="str">
        <f>IF(AA1987=$AA$1,MAX($X$1:X1986)+1,"")</f>
        <v/>
      </c>
      <c r="Y1987" s="50" t="str">
        <f t="shared" si="413"/>
        <v/>
      </c>
      <c r="Z1987" s="51" t="str">
        <f t="shared" si="414"/>
        <v/>
      </c>
      <c r="AA1987" s="50" t="str">
        <f t="shared" si="415"/>
        <v/>
      </c>
      <c r="AB1987" s="50" t="str">
        <f t="shared" si="416"/>
        <v/>
      </c>
      <c r="AC1987" s="51" t="str">
        <f t="shared" si="417"/>
        <v/>
      </c>
      <c r="AD1987" s="52" t="str">
        <f t="shared" si="418"/>
        <v/>
      </c>
    </row>
    <row r="1988" spans="1:30" x14ac:dyDescent="0.25">
      <c r="A1988" s="49" t="str">
        <f>IF(B1988=$Z$1,MAX($A$1:A1987)+1,"")</f>
        <v/>
      </c>
      <c r="B1988" s="51" t="s">
        <v>46</v>
      </c>
      <c r="C1988" s="51" t="s">
        <v>510</v>
      </c>
      <c r="D1988" s="64" t="s">
        <v>1753</v>
      </c>
      <c r="E1988" s="64">
        <v>792951</v>
      </c>
      <c r="F1988" s="58" t="s">
        <v>34</v>
      </c>
      <c r="X1988" s="49" t="str">
        <f>IF(AA1988=$AA$1,MAX($X$1:X1987)+1,"")</f>
        <v/>
      </c>
      <c r="Y1988" s="50" t="str">
        <f t="shared" si="413"/>
        <v/>
      </c>
      <c r="Z1988" s="51" t="str">
        <f t="shared" si="414"/>
        <v/>
      </c>
      <c r="AA1988" s="50" t="str">
        <f t="shared" si="415"/>
        <v/>
      </c>
      <c r="AB1988" s="50" t="str">
        <f t="shared" si="416"/>
        <v/>
      </c>
      <c r="AC1988" s="51" t="str">
        <f t="shared" si="417"/>
        <v/>
      </c>
      <c r="AD1988" s="52" t="str">
        <f t="shared" si="418"/>
        <v/>
      </c>
    </row>
    <row r="1989" spans="1:30" x14ac:dyDescent="0.25">
      <c r="A1989" s="49" t="str">
        <f>IF(B1989=$Z$1,MAX($A$1:A1988)+1,"")</f>
        <v/>
      </c>
      <c r="B1989" s="51" t="s">
        <v>46</v>
      </c>
      <c r="C1989" s="51" t="s">
        <v>510</v>
      </c>
      <c r="D1989" s="64" t="s">
        <v>1754</v>
      </c>
      <c r="E1989" s="64">
        <v>792969</v>
      </c>
      <c r="F1989" s="58" t="s">
        <v>34</v>
      </c>
      <c r="X1989" s="49" t="str">
        <f>IF(AA1989=$AA$1,MAX($X$1:X1988)+1,"")</f>
        <v/>
      </c>
      <c r="Y1989" s="50" t="str">
        <f t="shared" si="413"/>
        <v/>
      </c>
      <c r="Z1989" s="51" t="str">
        <f t="shared" si="414"/>
        <v/>
      </c>
      <c r="AA1989" s="50" t="str">
        <f t="shared" si="415"/>
        <v/>
      </c>
      <c r="AB1989" s="50" t="str">
        <f t="shared" si="416"/>
        <v/>
      </c>
      <c r="AC1989" s="51" t="str">
        <f t="shared" si="417"/>
        <v/>
      </c>
      <c r="AD1989" s="52" t="str">
        <f t="shared" si="418"/>
        <v/>
      </c>
    </row>
    <row r="1990" spans="1:30" x14ac:dyDescent="0.25">
      <c r="A1990" s="49" t="str">
        <f>IF(B1990=$Z$1,MAX($A$1:A1989)+1,"")</f>
        <v/>
      </c>
      <c r="B1990" s="51" t="s">
        <v>46</v>
      </c>
      <c r="C1990" s="51" t="s">
        <v>533</v>
      </c>
      <c r="D1990" s="64" t="s">
        <v>534</v>
      </c>
      <c r="E1990" s="64">
        <v>624187</v>
      </c>
      <c r="F1990" s="58" t="s">
        <v>34</v>
      </c>
      <c r="X1990" s="49" t="str">
        <f>IF(AA1990=$AA$1,MAX($X$1:X1989)+1,"")</f>
        <v/>
      </c>
      <c r="Y1990" s="50" t="str">
        <f t="shared" si="413"/>
        <v/>
      </c>
      <c r="Z1990" s="51" t="str">
        <f t="shared" si="414"/>
        <v/>
      </c>
      <c r="AA1990" s="50" t="str">
        <f t="shared" si="415"/>
        <v/>
      </c>
      <c r="AB1990" s="50" t="str">
        <f t="shared" si="416"/>
        <v/>
      </c>
      <c r="AC1990" s="51" t="str">
        <f t="shared" si="417"/>
        <v/>
      </c>
      <c r="AD1990" s="52" t="str">
        <f t="shared" si="418"/>
        <v/>
      </c>
    </row>
    <row r="1991" spans="1:30" x14ac:dyDescent="0.25">
      <c r="A1991" s="49" t="str">
        <f>IF(B1991=$Z$1,MAX($A$1:A1990)+1,"")</f>
        <v/>
      </c>
      <c r="B1991" s="51" t="s">
        <v>46</v>
      </c>
      <c r="C1991" s="51" t="s">
        <v>533</v>
      </c>
      <c r="D1991" s="64" t="s">
        <v>535</v>
      </c>
      <c r="E1991" s="64">
        <v>624209</v>
      </c>
      <c r="F1991" s="58" t="s">
        <v>34</v>
      </c>
      <c r="X1991" s="49" t="str">
        <f>IF(AA1991=$AA$1,MAX($X$1:X1990)+1,"")</f>
        <v/>
      </c>
      <c r="Y1991" s="50" t="str">
        <f t="shared" si="413"/>
        <v/>
      </c>
      <c r="Z1991" s="51" t="str">
        <f t="shared" si="414"/>
        <v/>
      </c>
      <c r="AA1991" s="50" t="str">
        <f t="shared" si="415"/>
        <v/>
      </c>
      <c r="AB1991" s="50" t="str">
        <f t="shared" si="416"/>
        <v/>
      </c>
      <c r="AC1991" s="51" t="str">
        <f t="shared" si="417"/>
        <v/>
      </c>
      <c r="AD1991" s="52" t="str">
        <f t="shared" si="418"/>
        <v/>
      </c>
    </row>
    <row r="1992" spans="1:30" x14ac:dyDescent="0.25">
      <c r="A1992" s="49" t="str">
        <f>IF(B1992=$Z$1,MAX($A$1:A1991)+1,"")</f>
        <v/>
      </c>
      <c r="B1992" s="51" t="s">
        <v>46</v>
      </c>
      <c r="C1992" s="51" t="s">
        <v>533</v>
      </c>
      <c r="D1992" s="64" t="s">
        <v>1182</v>
      </c>
      <c r="E1992" s="64">
        <v>674320</v>
      </c>
      <c r="F1992" s="58" t="s">
        <v>34</v>
      </c>
      <c r="X1992" s="49" t="str">
        <f>IF(AA1992=$AA$1,MAX($X$1:X1991)+1,"")</f>
        <v/>
      </c>
      <c r="Y1992" s="50" t="str">
        <f t="shared" si="413"/>
        <v/>
      </c>
      <c r="Z1992" s="51" t="str">
        <f t="shared" si="414"/>
        <v/>
      </c>
      <c r="AA1992" s="50" t="str">
        <f t="shared" si="415"/>
        <v/>
      </c>
      <c r="AB1992" s="50" t="str">
        <f t="shared" si="416"/>
        <v/>
      </c>
      <c r="AC1992" s="51" t="str">
        <f t="shared" si="417"/>
        <v/>
      </c>
      <c r="AD1992" s="52" t="str">
        <f t="shared" si="418"/>
        <v/>
      </c>
    </row>
    <row r="1993" spans="1:30" x14ac:dyDescent="0.25">
      <c r="A1993" s="49" t="str">
        <f>IF(B1993=$Z$1,MAX($A$1:A1992)+1,"")</f>
        <v/>
      </c>
      <c r="B1993" s="51" t="s">
        <v>46</v>
      </c>
      <c r="C1993" s="51" t="s">
        <v>533</v>
      </c>
      <c r="D1993" s="64" t="s">
        <v>1755</v>
      </c>
      <c r="E1993" s="64">
        <v>704318</v>
      </c>
      <c r="F1993" s="58" t="s">
        <v>34</v>
      </c>
      <c r="X1993" s="49" t="str">
        <f>IF(AA1993=$AA$1,MAX($X$1:X1992)+1,"")</f>
        <v/>
      </c>
      <c r="Y1993" s="50" t="str">
        <f t="shared" si="413"/>
        <v/>
      </c>
      <c r="Z1993" s="51" t="str">
        <f t="shared" si="414"/>
        <v/>
      </c>
      <c r="AA1993" s="50" t="str">
        <f t="shared" si="415"/>
        <v/>
      </c>
      <c r="AB1993" s="50" t="str">
        <f t="shared" si="416"/>
        <v/>
      </c>
      <c r="AC1993" s="51" t="str">
        <f t="shared" si="417"/>
        <v/>
      </c>
      <c r="AD1993" s="52" t="str">
        <f t="shared" si="418"/>
        <v/>
      </c>
    </row>
    <row r="1994" spans="1:30" x14ac:dyDescent="0.25">
      <c r="A1994" s="49" t="str">
        <f>IF(B1994=$Z$1,MAX($A$1:A1993)+1,"")</f>
        <v/>
      </c>
      <c r="B1994" s="51" t="s">
        <v>46</v>
      </c>
      <c r="C1994" s="51" t="s">
        <v>533</v>
      </c>
      <c r="D1994" s="64" t="s">
        <v>1756</v>
      </c>
      <c r="E1994" s="64">
        <v>712248</v>
      </c>
      <c r="F1994" s="58" t="s">
        <v>34</v>
      </c>
      <c r="X1994" s="49" t="str">
        <f>IF(AA1994=$AA$1,MAX($X$1:X1993)+1,"")</f>
        <v/>
      </c>
      <c r="Y1994" s="50" t="str">
        <f t="shared" si="413"/>
        <v/>
      </c>
      <c r="Z1994" s="51" t="str">
        <f t="shared" si="414"/>
        <v/>
      </c>
      <c r="AA1994" s="50" t="str">
        <f t="shared" si="415"/>
        <v/>
      </c>
      <c r="AB1994" s="50" t="str">
        <f t="shared" si="416"/>
        <v/>
      </c>
      <c r="AC1994" s="51" t="str">
        <f t="shared" si="417"/>
        <v/>
      </c>
      <c r="AD1994" s="52" t="str">
        <f t="shared" si="418"/>
        <v/>
      </c>
    </row>
    <row r="1995" spans="1:30" x14ac:dyDescent="0.25">
      <c r="A1995" s="49" t="str">
        <f>IF(B1995=$Z$1,MAX($A$1:A1994)+1,"")</f>
        <v/>
      </c>
      <c r="B1995" s="51" t="s">
        <v>46</v>
      </c>
      <c r="C1995" s="51" t="s">
        <v>533</v>
      </c>
      <c r="D1995" s="64" t="s">
        <v>1183</v>
      </c>
      <c r="E1995" s="64">
        <v>747611</v>
      </c>
      <c r="F1995" s="58" t="s">
        <v>34</v>
      </c>
      <c r="X1995" s="49" t="str">
        <f>IF(AA1995=$AA$1,MAX($X$1:X1994)+1,"")</f>
        <v/>
      </c>
      <c r="Y1995" s="50" t="str">
        <f t="shared" si="413"/>
        <v/>
      </c>
      <c r="Z1995" s="51" t="str">
        <f t="shared" si="414"/>
        <v/>
      </c>
      <c r="AA1995" s="50" t="str">
        <f t="shared" si="415"/>
        <v/>
      </c>
      <c r="AB1995" s="50" t="str">
        <f t="shared" si="416"/>
        <v/>
      </c>
      <c r="AC1995" s="51" t="str">
        <f t="shared" si="417"/>
        <v/>
      </c>
      <c r="AD1995" s="52" t="str">
        <f t="shared" si="418"/>
        <v/>
      </c>
    </row>
    <row r="1996" spans="1:30" x14ac:dyDescent="0.25">
      <c r="A1996" s="49" t="str">
        <f>IF(B1996=$Z$1,MAX($A$1:A1995)+1,"")</f>
        <v/>
      </c>
      <c r="B1996" s="51" t="s">
        <v>46</v>
      </c>
      <c r="C1996" s="51" t="s">
        <v>533</v>
      </c>
      <c r="D1996" s="64" t="s">
        <v>1757</v>
      </c>
      <c r="E1996" s="64">
        <v>791440</v>
      </c>
      <c r="F1996" s="58" t="s">
        <v>34</v>
      </c>
      <c r="X1996" s="49" t="str">
        <f>IF(AA1996=$AA$1,MAX($X$1:X1995)+1,"")</f>
        <v/>
      </c>
      <c r="Y1996" s="50" t="str">
        <f t="shared" si="413"/>
        <v/>
      </c>
      <c r="Z1996" s="51" t="str">
        <f t="shared" si="414"/>
        <v/>
      </c>
      <c r="AA1996" s="50" t="str">
        <f t="shared" si="415"/>
        <v/>
      </c>
      <c r="AB1996" s="50" t="str">
        <f t="shared" si="416"/>
        <v/>
      </c>
      <c r="AC1996" s="51" t="str">
        <f t="shared" si="417"/>
        <v/>
      </c>
      <c r="AD1996" s="52" t="str">
        <f t="shared" si="418"/>
        <v/>
      </c>
    </row>
    <row r="1997" spans="1:30" x14ac:dyDescent="0.25">
      <c r="A1997" s="49" t="str">
        <f>IF(B1997=$Z$1,MAX($A$1:A1996)+1,"")</f>
        <v/>
      </c>
      <c r="B1997" s="51" t="s">
        <v>46</v>
      </c>
      <c r="C1997" s="51" t="s">
        <v>543</v>
      </c>
      <c r="D1997" s="64" t="s">
        <v>1758</v>
      </c>
      <c r="E1997" s="64">
        <v>605751</v>
      </c>
      <c r="F1997" s="58" t="s">
        <v>34</v>
      </c>
      <c r="X1997" s="49" t="str">
        <f>IF(AA1997=$AA$1,MAX($X$1:X1996)+1,"")</f>
        <v/>
      </c>
      <c r="Y1997" s="50" t="str">
        <f t="shared" si="413"/>
        <v/>
      </c>
      <c r="Z1997" s="51" t="str">
        <f t="shared" si="414"/>
        <v/>
      </c>
      <c r="AA1997" s="50" t="str">
        <f t="shared" si="415"/>
        <v/>
      </c>
      <c r="AB1997" s="50" t="str">
        <f t="shared" si="416"/>
        <v/>
      </c>
      <c r="AC1997" s="51" t="str">
        <f t="shared" si="417"/>
        <v/>
      </c>
      <c r="AD1997" s="52" t="str">
        <f t="shared" si="418"/>
        <v/>
      </c>
    </row>
    <row r="1998" spans="1:30" x14ac:dyDescent="0.25">
      <c r="A1998" s="49" t="str">
        <f>IF(B1998=$Z$1,MAX($A$1:A1997)+1,"")</f>
        <v/>
      </c>
      <c r="B1998" s="51" t="s">
        <v>46</v>
      </c>
      <c r="C1998" s="51" t="s">
        <v>543</v>
      </c>
      <c r="D1998" s="64" t="s">
        <v>1190</v>
      </c>
      <c r="E1998" s="64">
        <v>626805</v>
      </c>
      <c r="F1998" s="58" t="s">
        <v>34</v>
      </c>
      <c r="X1998" s="49" t="str">
        <f>IF(AA1998=$AA$1,MAX($X$1:X1997)+1,"")</f>
        <v/>
      </c>
      <c r="Y1998" s="50" t="str">
        <f t="shared" si="413"/>
        <v/>
      </c>
      <c r="Z1998" s="51" t="str">
        <f t="shared" si="414"/>
        <v/>
      </c>
      <c r="AA1998" s="50" t="str">
        <f t="shared" si="415"/>
        <v/>
      </c>
      <c r="AB1998" s="50" t="str">
        <f t="shared" si="416"/>
        <v/>
      </c>
      <c r="AC1998" s="51" t="str">
        <f t="shared" si="417"/>
        <v/>
      </c>
      <c r="AD1998" s="52" t="str">
        <f t="shared" si="418"/>
        <v/>
      </c>
    </row>
    <row r="1999" spans="1:30" x14ac:dyDescent="0.25">
      <c r="A1999" s="49" t="str">
        <f>IF(B1999=$Z$1,MAX($A$1:A1998)+1,"")</f>
        <v/>
      </c>
      <c r="B1999" s="51" t="s">
        <v>46</v>
      </c>
      <c r="C1999" s="51" t="s">
        <v>543</v>
      </c>
      <c r="D1999" s="64" t="s">
        <v>1759</v>
      </c>
      <c r="E1999" s="64">
        <v>629685</v>
      </c>
      <c r="F1999" s="58" t="s">
        <v>34</v>
      </c>
      <c r="X1999" s="49" t="str">
        <f>IF(AA1999=$AA$1,MAX($X$1:X1998)+1,"")</f>
        <v/>
      </c>
      <c r="Y1999" s="50" t="str">
        <f t="shared" si="413"/>
        <v/>
      </c>
      <c r="Z1999" s="51" t="str">
        <f t="shared" si="414"/>
        <v/>
      </c>
      <c r="AA1999" s="50" t="str">
        <f t="shared" si="415"/>
        <v/>
      </c>
      <c r="AB1999" s="50" t="str">
        <f t="shared" si="416"/>
        <v/>
      </c>
      <c r="AC1999" s="51" t="str">
        <f t="shared" si="417"/>
        <v/>
      </c>
      <c r="AD1999" s="52" t="str">
        <f t="shared" si="418"/>
        <v/>
      </c>
    </row>
    <row r="2000" spans="1:30" x14ac:dyDescent="0.25">
      <c r="A2000" s="49" t="str">
        <f>IF(B2000=$Z$1,MAX($A$1:A1999)+1,"")</f>
        <v/>
      </c>
      <c r="B2000" s="51" t="s">
        <v>46</v>
      </c>
      <c r="C2000" s="51" t="s">
        <v>543</v>
      </c>
      <c r="D2000" s="64" t="s">
        <v>1760</v>
      </c>
      <c r="E2000" s="64">
        <v>629723</v>
      </c>
      <c r="F2000" s="58" t="s">
        <v>34</v>
      </c>
      <c r="X2000" s="49" t="str">
        <f>IF(AA2000=$AA$1,MAX($X$1:X1999)+1,"")</f>
        <v/>
      </c>
      <c r="Y2000" s="50" t="str">
        <f t="shared" si="413"/>
        <v/>
      </c>
      <c r="Z2000" s="51" t="str">
        <f t="shared" si="414"/>
        <v/>
      </c>
      <c r="AA2000" s="50" t="str">
        <f t="shared" si="415"/>
        <v/>
      </c>
      <c r="AB2000" s="50" t="str">
        <f t="shared" si="416"/>
        <v/>
      </c>
      <c r="AC2000" s="51" t="str">
        <f t="shared" si="417"/>
        <v/>
      </c>
      <c r="AD2000" s="52" t="str">
        <f t="shared" si="418"/>
        <v/>
      </c>
    </row>
    <row r="2001" spans="1:6" x14ac:dyDescent="0.25">
      <c r="A2001" s="49" t="str">
        <f>IF(B2001=$Z$1,MAX($A$1:A2000)+1,"")</f>
        <v/>
      </c>
      <c r="B2001" s="51" t="s">
        <v>46</v>
      </c>
      <c r="C2001" s="51" t="s">
        <v>543</v>
      </c>
      <c r="D2001" s="64" t="s">
        <v>1192</v>
      </c>
      <c r="E2001" s="64">
        <v>631582</v>
      </c>
      <c r="F2001" s="58" t="s">
        <v>34</v>
      </c>
    </row>
    <row r="2002" spans="1:6" x14ac:dyDescent="0.25">
      <c r="A2002" s="49" t="str">
        <f>IF(B2002=$Z$1,MAX($A$1:A2001)+1,"")</f>
        <v/>
      </c>
      <c r="B2002" s="51" t="s">
        <v>46</v>
      </c>
      <c r="C2002" s="51" t="s">
        <v>543</v>
      </c>
      <c r="D2002" s="64" t="s">
        <v>1194</v>
      </c>
      <c r="E2002" s="64">
        <v>647586</v>
      </c>
      <c r="F2002" s="58" t="s">
        <v>34</v>
      </c>
    </row>
    <row r="2003" spans="1:6" x14ac:dyDescent="0.25">
      <c r="A2003" s="49" t="str">
        <f>IF(B2003=$Z$1,MAX($A$1:A2002)+1,"")</f>
        <v/>
      </c>
      <c r="B2003" s="51" t="s">
        <v>46</v>
      </c>
      <c r="C2003" s="51" t="s">
        <v>543</v>
      </c>
      <c r="D2003" s="64" t="s">
        <v>1761</v>
      </c>
      <c r="E2003" s="64">
        <v>651982</v>
      </c>
      <c r="F2003" s="58" t="s">
        <v>34</v>
      </c>
    </row>
    <row r="2004" spans="1:6" x14ac:dyDescent="0.25">
      <c r="A2004" s="49" t="str">
        <f>IF(B2004=$Z$1,MAX($A$1:A2003)+1,"")</f>
        <v/>
      </c>
      <c r="B2004" s="51" t="s">
        <v>46</v>
      </c>
      <c r="C2004" s="51" t="s">
        <v>543</v>
      </c>
      <c r="D2004" s="64" t="s">
        <v>1762</v>
      </c>
      <c r="E2004" s="64">
        <v>652016</v>
      </c>
      <c r="F2004" s="58" t="s">
        <v>34</v>
      </c>
    </row>
    <row r="2005" spans="1:6" x14ac:dyDescent="0.25">
      <c r="A2005" s="49" t="str">
        <f>IF(B2005=$Z$1,MAX($A$1:A2004)+1,"")</f>
        <v/>
      </c>
      <c r="B2005" s="51" t="s">
        <v>46</v>
      </c>
      <c r="C2005" s="51" t="s">
        <v>543</v>
      </c>
      <c r="D2005" s="64" t="s">
        <v>1763</v>
      </c>
      <c r="E2005" s="64">
        <v>653161</v>
      </c>
      <c r="F2005" s="58" t="s">
        <v>34</v>
      </c>
    </row>
    <row r="2006" spans="1:6" x14ac:dyDescent="0.25">
      <c r="A2006" s="49" t="str">
        <f>IF(B2006=$Z$1,MAX($A$1:A2005)+1,"")</f>
        <v/>
      </c>
      <c r="B2006" s="51" t="s">
        <v>46</v>
      </c>
      <c r="C2006" s="51" t="s">
        <v>543</v>
      </c>
      <c r="D2006" s="64" t="s">
        <v>1764</v>
      </c>
      <c r="E2006" s="64">
        <v>653217</v>
      </c>
      <c r="F2006" s="58" t="s">
        <v>34</v>
      </c>
    </row>
    <row r="2007" spans="1:6" x14ac:dyDescent="0.25">
      <c r="A2007" s="49" t="str">
        <f>IF(B2007=$Z$1,MAX($A$1:A2006)+1,"")</f>
        <v/>
      </c>
      <c r="B2007" s="51" t="s">
        <v>46</v>
      </c>
      <c r="C2007" s="51" t="s">
        <v>543</v>
      </c>
      <c r="D2007" s="64" t="s">
        <v>1765</v>
      </c>
      <c r="E2007" s="64">
        <v>657611</v>
      </c>
      <c r="F2007" s="58" t="s">
        <v>34</v>
      </c>
    </row>
    <row r="2008" spans="1:6" x14ac:dyDescent="0.25">
      <c r="A2008" s="49" t="str">
        <f>IF(B2008=$Z$1,MAX($A$1:A2007)+1,"")</f>
        <v/>
      </c>
      <c r="B2008" s="51" t="s">
        <v>46</v>
      </c>
      <c r="C2008" s="51" t="s">
        <v>543</v>
      </c>
      <c r="D2008" s="64" t="s">
        <v>1766</v>
      </c>
      <c r="E2008" s="64">
        <v>664588</v>
      </c>
      <c r="F2008" s="58" t="s">
        <v>34</v>
      </c>
    </row>
    <row r="2009" spans="1:6" x14ac:dyDescent="0.25">
      <c r="A2009" s="49" t="str">
        <f>IF(B2009=$Z$1,MAX($A$1:A2008)+1,"")</f>
        <v/>
      </c>
      <c r="B2009" s="51" t="s">
        <v>46</v>
      </c>
      <c r="C2009" s="51" t="s">
        <v>543</v>
      </c>
      <c r="D2009" s="64" t="s">
        <v>1197</v>
      </c>
      <c r="E2009" s="64">
        <v>664596</v>
      </c>
      <c r="F2009" s="58" t="s">
        <v>34</v>
      </c>
    </row>
    <row r="2010" spans="1:6" x14ac:dyDescent="0.25">
      <c r="A2010" s="49" t="str">
        <f>IF(B2010=$Z$1,MAX($A$1:A2009)+1,"")</f>
        <v/>
      </c>
      <c r="B2010" s="51" t="s">
        <v>46</v>
      </c>
      <c r="C2010" s="51" t="s">
        <v>543</v>
      </c>
      <c r="D2010" s="64" t="s">
        <v>554</v>
      </c>
      <c r="E2010" s="64">
        <v>665495</v>
      </c>
      <c r="F2010" s="58" t="s">
        <v>34</v>
      </c>
    </row>
    <row r="2011" spans="1:6" x14ac:dyDescent="0.25">
      <c r="A2011" s="49" t="str">
        <f>IF(B2011=$Z$1,MAX($A$1:A2010)+1,"")</f>
        <v/>
      </c>
      <c r="B2011" s="51" t="s">
        <v>46</v>
      </c>
      <c r="C2011" s="51" t="s">
        <v>543</v>
      </c>
      <c r="D2011" s="64" t="s">
        <v>1767</v>
      </c>
      <c r="E2011" s="64">
        <v>687341</v>
      </c>
      <c r="F2011" s="58" t="s">
        <v>34</v>
      </c>
    </row>
    <row r="2012" spans="1:6" x14ac:dyDescent="0.25">
      <c r="A2012" s="49" t="str">
        <f>IF(B2012=$Z$1,MAX($A$1:A2011)+1,"")</f>
        <v/>
      </c>
      <c r="B2012" s="51" t="s">
        <v>46</v>
      </c>
      <c r="C2012" s="51" t="s">
        <v>543</v>
      </c>
      <c r="D2012" s="64" t="s">
        <v>560</v>
      </c>
      <c r="E2012" s="64">
        <v>692743</v>
      </c>
      <c r="F2012" s="58" t="s">
        <v>34</v>
      </c>
    </row>
    <row r="2013" spans="1:6" x14ac:dyDescent="0.25">
      <c r="A2013" s="49" t="str">
        <f>IF(B2013=$Z$1,MAX($A$1:A2012)+1,"")</f>
        <v/>
      </c>
      <c r="B2013" s="51" t="s">
        <v>46</v>
      </c>
      <c r="C2013" s="51" t="s">
        <v>543</v>
      </c>
      <c r="D2013" s="64" t="s">
        <v>1768</v>
      </c>
      <c r="E2013" s="64">
        <v>693162</v>
      </c>
      <c r="F2013" s="58" t="s">
        <v>34</v>
      </c>
    </row>
    <row r="2014" spans="1:6" x14ac:dyDescent="0.25">
      <c r="A2014" s="49" t="str">
        <f>IF(B2014=$Z$1,MAX($A$1:A2013)+1,"")</f>
        <v/>
      </c>
      <c r="B2014" s="51" t="s">
        <v>46</v>
      </c>
      <c r="C2014" s="51" t="s">
        <v>543</v>
      </c>
      <c r="D2014" s="64" t="s">
        <v>561</v>
      </c>
      <c r="E2014" s="64">
        <v>693197</v>
      </c>
      <c r="F2014" s="58" t="s">
        <v>34</v>
      </c>
    </row>
    <row r="2015" spans="1:6" x14ac:dyDescent="0.25">
      <c r="A2015" s="49" t="str">
        <f>IF(B2015=$Z$1,MAX($A$1:A2014)+1,"")</f>
        <v/>
      </c>
      <c r="B2015" s="51" t="s">
        <v>46</v>
      </c>
      <c r="C2015" s="51" t="s">
        <v>543</v>
      </c>
      <c r="D2015" s="64" t="s">
        <v>562</v>
      </c>
      <c r="E2015" s="64">
        <v>697184</v>
      </c>
      <c r="F2015" s="58" t="s">
        <v>34</v>
      </c>
    </row>
    <row r="2016" spans="1:6" x14ac:dyDescent="0.25">
      <c r="A2016" s="49" t="str">
        <f>IF(B2016=$Z$1,MAX($A$1:A2015)+1,"")</f>
        <v/>
      </c>
      <c r="B2016" s="51" t="s">
        <v>46</v>
      </c>
      <c r="C2016" s="51" t="s">
        <v>543</v>
      </c>
      <c r="D2016" s="64" t="s">
        <v>1769</v>
      </c>
      <c r="E2016" s="64">
        <v>697192</v>
      </c>
      <c r="F2016" s="58" t="s">
        <v>34</v>
      </c>
    </row>
    <row r="2017" spans="1:6" x14ac:dyDescent="0.25">
      <c r="A2017" s="49" t="str">
        <f>IF(B2017=$Z$1,MAX($A$1:A2016)+1,"")</f>
        <v/>
      </c>
      <c r="B2017" s="51" t="s">
        <v>46</v>
      </c>
      <c r="C2017" s="51" t="s">
        <v>543</v>
      </c>
      <c r="D2017" s="64" t="s">
        <v>1770</v>
      </c>
      <c r="E2017" s="64">
        <v>697991</v>
      </c>
      <c r="F2017" s="58" t="s">
        <v>34</v>
      </c>
    </row>
    <row r="2018" spans="1:6" x14ac:dyDescent="0.25">
      <c r="A2018" s="49" t="str">
        <f>IF(B2018=$Z$1,MAX($A$1:A2017)+1,"")</f>
        <v/>
      </c>
      <c r="B2018" s="51" t="s">
        <v>46</v>
      </c>
      <c r="C2018" s="51" t="s">
        <v>543</v>
      </c>
      <c r="D2018" s="64" t="s">
        <v>1771</v>
      </c>
      <c r="E2018" s="64">
        <v>716472</v>
      </c>
      <c r="F2018" s="58" t="s">
        <v>34</v>
      </c>
    </row>
    <row r="2019" spans="1:6" x14ac:dyDescent="0.25">
      <c r="A2019" s="49" t="str">
        <f>IF(B2019=$Z$1,MAX($A$1:A2018)+1,"")</f>
        <v/>
      </c>
      <c r="B2019" s="51" t="s">
        <v>46</v>
      </c>
      <c r="C2019" s="51" t="s">
        <v>543</v>
      </c>
      <c r="D2019" s="64" t="s">
        <v>1772</v>
      </c>
      <c r="E2019" s="64">
        <v>726974</v>
      </c>
      <c r="F2019" s="58" t="s">
        <v>34</v>
      </c>
    </row>
    <row r="2020" spans="1:6" x14ac:dyDescent="0.25">
      <c r="A2020" s="49" t="str">
        <f>IF(B2020=$Z$1,MAX($A$1:A2019)+1,"")</f>
        <v/>
      </c>
      <c r="B2020" s="51" t="s">
        <v>46</v>
      </c>
      <c r="C2020" s="51" t="s">
        <v>543</v>
      </c>
      <c r="D2020" s="64" t="s">
        <v>1773</v>
      </c>
      <c r="E2020" s="64">
        <v>735256</v>
      </c>
      <c r="F2020" s="58" t="s">
        <v>34</v>
      </c>
    </row>
    <row r="2021" spans="1:6" x14ac:dyDescent="0.25">
      <c r="A2021" s="49" t="str">
        <f>IF(B2021=$Z$1,MAX($A$1:A2020)+1,"")</f>
        <v/>
      </c>
      <c r="B2021" s="51" t="s">
        <v>46</v>
      </c>
      <c r="C2021" s="51" t="s">
        <v>543</v>
      </c>
      <c r="D2021" s="64" t="s">
        <v>1774</v>
      </c>
      <c r="E2021" s="64">
        <v>735949</v>
      </c>
      <c r="F2021" s="58" t="s">
        <v>34</v>
      </c>
    </row>
    <row r="2022" spans="1:6" x14ac:dyDescent="0.25">
      <c r="A2022" s="49" t="str">
        <f>IF(B2022=$Z$1,MAX($A$1:A2021)+1,"")</f>
        <v/>
      </c>
      <c r="B2022" s="51" t="s">
        <v>46</v>
      </c>
      <c r="C2022" s="51" t="s">
        <v>543</v>
      </c>
      <c r="D2022" s="64" t="s">
        <v>569</v>
      </c>
      <c r="E2022" s="64">
        <v>736601</v>
      </c>
      <c r="F2022" s="58" t="s">
        <v>34</v>
      </c>
    </row>
    <row r="2023" spans="1:6" x14ac:dyDescent="0.25">
      <c r="A2023" s="49" t="str">
        <f>IF(B2023=$Z$1,MAX($A$1:A2022)+1,"")</f>
        <v/>
      </c>
      <c r="B2023" s="51" t="s">
        <v>46</v>
      </c>
      <c r="C2023" s="51" t="s">
        <v>543</v>
      </c>
      <c r="D2023" s="64" t="s">
        <v>1775</v>
      </c>
      <c r="E2023" s="64">
        <v>741892</v>
      </c>
      <c r="F2023" s="58" t="s">
        <v>34</v>
      </c>
    </row>
    <row r="2024" spans="1:6" x14ac:dyDescent="0.25">
      <c r="A2024" s="49" t="str">
        <f>IF(B2024=$Z$1,MAX($A$1:A2023)+1,"")</f>
        <v/>
      </c>
      <c r="B2024" s="51" t="s">
        <v>46</v>
      </c>
      <c r="C2024" s="51" t="s">
        <v>543</v>
      </c>
      <c r="D2024" s="64" t="s">
        <v>1776</v>
      </c>
      <c r="E2024" s="64">
        <v>745103</v>
      </c>
      <c r="F2024" s="58" t="s">
        <v>34</v>
      </c>
    </row>
    <row r="2025" spans="1:6" x14ac:dyDescent="0.25">
      <c r="A2025" s="49" t="str">
        <f>IF(B2025=$Z$1,MAX($A$1:A2024)+1,"")</f>
        <v/>
      </c>
      <c r="B2025" s="51" t="s">
        <v>46</v>
      </c>
      <c r="C2025" s="51" t="s">
        <v>543</v>
      </c>
      <c r="D2025" s="64" t="s">
        <v>571</v>
      </c>
      <c r="E2025" s="64">
        <v>752703</v>
      </c>
      <c r="F2025" s="58" t="s">
        <v>34</v>
      </c>
    </row>
    <row r="2026" spans="1:6" x14ac:dyDescent="0.25">
      <c r="A2026" s="49" t="str">
        <f>IF(B2026=$Z$1,MAX($A$1:A2025)+1,"")</f>
        <v/>
      </c>
      <c r="B2026" s="51" t="s">
        <v>46</v>
      </c>
      <c r="C2026" s="51" t="s">
        <v>543</v>
      </c>
      <c r="D2026" s="64" t="s">
        <v>575</v>
      </c>
      <c r="E2026" s="64">
        <v>758124</v>
      </c>
      <c r="F2026" s="58" t="s">
        <v>34</v>
      </c>
    </row>
    <row r="2027" spans="1:6" x14ac:dyDescent="0.25">
      <c r="A2027" s="49" t="str">
        <f>IF(B2027=$Z$1,MAX($A$1:A2026)+1,"")</f>
        <v/>
      </c>
      <c r="B2027" s="51" t="s">
        <v>46</v>
      </c>
      <c r="C2027" s="51" t="s">
        <v>543</v>
      </c>
      <c r="D2027" s="64" t="s">
        <v>576</v>
      </c>
      <c r="E2027" s="64">
        <v>763349</v>
      </c>
      <c r="F2027" s="58" t="s">
        <v>34</v>
      </c>
    </row>
    <row r="2028" spans="1:6" x14ac:dyDescent="0.25">
      <c r="A2028" s="49" t="str">
        <f>IF(B2028=$Z$1,MAX($A$1:A2027)+1,"")</f>
        <v/>
      </c>
      <c r="B2028" s="51" t="s">
        <v>46</v>
      </c>
      <c r="C2028" s="51" t="s">
        <v>543</v>
      </c>
      <c r="D2028" s="64" t="s">
        <v>577</v>
      </c>
      <c r="E2028" s="64">
        <v>763985</v>
      </c>
      <c r="F2028" s="58" t="s">
        <v>34</v>
      </c>
    </row>
    <row r="2029" spans="1:6" x14ac:dyDescent="0.25">
      <c r="A2029" s="49" t="str">
        <f>IF(B2029=$Z$1,MAX($A$1:A2028)+1,"")</f>
        <v/>
      </c>
      <c r="B2029" s="51" t="s">
        <v>46</v>
      </c>
      <c r="C2029" s="51" t="s">
        <v>543</v>
      </c>
      <c r="D2029" s="64" t="s">
        <v>578</v>
      </c>
      <c r="E2029" s="64">
        <v>765902</v>
      </c>
      <c r="F2029" s="58" t="s">
        <v>34</v>
      </c>
    </row>
    <row r="2030" spans="1:6" x14ac:dyDescent="0.25">
      <c r="A2030" s="49" t="str">
        <f>IF(B2030=$Z$1,MAX($A$1:A2029)+1,"")</f>
        <v/>
      </c>
      <c r="B2030" s="51" t="s">
        <v>46</v>
      </c>
      <c r="C2030" s="51" t="s">
        <v>543</v>
      </c>
      <c r="D2030" s="64" t="s">
        <v>579</v>
      </c>
      <c r="E2030" s="64">
        <v>765937</v>
      </c>
      <c r="F2030" s="58" t="s">
        <v>34</v>
      </c>
    </row>
    <row r="2031" spans="1:6" x14ac:dyDescent="0.25">
      <c r="A2031" s="49" t="str">
        <f>IF(B2031=$Z$1,MAX($A$1:A2030)+1,"")</f>
        <v/>
      </c>
      <c r="B2031" s="51" t="s">
        <v>46</v>
      </c>
      <c r="C2031" s="51" t="s">
        <v>543</v>
      </c>
      <c r="D2031" s="64" t="s">
        <v>1777</v>
      </c>
      <c r="E2031" s="64">
        <v>775657</v>
      </c>
      <c r="F2031" s="58" t="s">
        <v>34</v>
      </c>
    </row>
    <row r="2032" spans="1:6" x14ac:dyDescent="0.25">
      <c r="A2032" s="49" t="str">
        <f>IF(B2032=$Z$1,MAX($A$1:A2031)+1,"")</f>
        <v/>
      </c>
      <c r="B2032" s="51" t="s">
        <v>46</v>
      </c>
      <c r="C2032" s="51" t="s">
        <v>543</v>
      </c>
      <c r="D2032" s="64" t="s">
        <v>1202</v>
      </c>
      <c r="E2032" s="64">
        <v>780383</v>
      </c>
      <c r="F2032" s="58" t="s">
        <v>34</v>
      </c>
    </row>
    <row r="2033" spans="1:6" x14ac:dyDescent="0.25">
      <c r="A2033" s="49" t="str">
        <f>IF(B2033=$Z$1,MAX($A$1:A2032)+1,"")</f>
        <v/>
      </c>
      <c r="B2033" s="51" t="s">
        <v>46</v>
      </c>
      <c r="C2033" s="51" t="s">
        <v>543</v>
      </c>
      <c r="D2033" s="64" t="s">
        <v>580</v>
      </c>
      <c r="E2033" s="64">
        <v>783757</v>
      </c>
      <c r="F2033" s="58" t="s">
        <v>34</v>
      </c>
    </row>
    <row r="2034" spans="1:6" x14ac:dyDescent="0.25">
      <c r="A2034" s="49" t="str">
        <f>IF(B2034=$Z$1,MAX($A$1:A2033)+1,"")</f>
        <v/>
      </c>
      <c r="B2034" s="51" t="s">
        <v>46</v>
      </c>
      <c r="C2034" s="51" t="s">
        <v>543</v>
      </c>
      <c r="D2034" s="64" t="s">
        <v>581</v>
      </c>
      <c r="E2034" s="64">
        <v>783919</v>
      </c>
      <c r="F2034" s="58" t="s">
        <v>34</v>
      </c>
    </row>
    <row r="2035" spans="1:6" x14ac:dyDescent="0.25">
      <c r="A2035" s="49" t="str">
        <f>IF(B2035=$Z$1,MAX($A$1:A2034)+1,"")</f>
        <v/>
      </c>
      <c r="B2035" s="51" t="s">
        <v>46</v>
      </c>
      <c r="C2035" s="51" t="s">
        <v>543</v>
      </c>
      <c r="D2035" s="64" t="s">
        <v>1778</v>
      </c>
      <c r="E2035" s="64">
        <v>792829</v>
      </c>
      <c r="F2035" s="58" t="s">
        <v>34</v>
      </c>
    </row>
    <row r="2036" spans="1:6" x14ac:dyDescent="0.25">
      <c r="A2036" s="49" t="str">
        <f>IF(B2036=$Z$1,MAX($A$1:A2035)+1,"")</f>
        <v/>
      </c>
      <c r="B2036" s="51" t="s">
        <v>46</v>
      </c>
      <c r="C2036" s="51" t="s">
        <v>543</v>
      </c>
      <c r="D2036" s="64" t="s">
        <v>1779</v>
      </c>
      <c r="E2036" s="64">
        <v>795577</v>
      </c>
      <c r="F2036" s="58" t="s">
        <v>34</v>
      </c>
    </row>
    <row r="2037" spans="1:6" x14ac:dyDescent="0.25">
      <c r="A2037" s="49" t="str">
        <f>IF(B2037=$Z$1,MAX($A$1:A2036)+1,"")</f>
        <v/>
      </c>
      <c r="B2037" s="51" t="s">
        <v>46</v>
      </c>
      <c r="C2037" s="51" t="s">
        <v>590</v>
      </c>
      <c r="D2037" s="64" t="s">
        <v>591</v>
      </c>
      <c r="E2037" s="64">
        <v>620106</v>
      </c>
      <c r="F2037" s="58" t="s">
        <v>34</v>
      </c>
    </row>
    <row r="2038" spans="1:6" x14ac:dyDescent="0.25">
      <c r="A2038" s="49" t="str">
        <f>IF(B2038=$Z$1,MAX($A$1:A2037)+1,"")</f>
        <v/>
      </c>
      <c r="B2038" s="51" t="s">
        <v>46</v>
      </c>
      <c r="C2038" s="51" t="s">
        <v>590</v>
      </c>
      <c r="D2038" s="64" t="s">
        <v>1780</v>
      </c>
      <c r="E2038" s="64">
        <v>654965</v>
      </c>
      <c r="F2038" s="58" t="s">
        <v>34</v>
      </c>
    </row>
    <row r="2039" spans="1:6" x14ac:dyDescent="0.25">
      <c r="A2039" s="49" t="str">
        <f>IF(B2039=$Z$1,MAX($A$1:A2038)+1,"")</f>
        <v/>
      </c>
      <c r="B2039" s="51" t="s">
        <v>46</v>
      </c>
      <c r="C2039" s="51" t="s">
        <v>590</v>
      </c>
      <c r="D2039" s="64" t="s">
        <v>1781</v>
      </c>
      <c r="E2039" s="64">
        <v>722685</v>
      </c>
      <c r="F2039" s="58" t="s">
        <v>34</v>
      </c>
    </row>
    <row r="2040" spans="1:6" x14ac:dyDescent="0.25">
      <c r="A2040" s="49" t="str">
        <f>IF(B2040=$Z$1,MAX($A$1:A2039)+1,"")</f>
        <v/>
      </c>
      <c r="B2040" s="51" t="s">
        <v>46</v>
      </c>
      <c r="C2040" s="51" t="s">
        <v>590</v>
      </c>
      <c r="D2040" s="64" t="s">
        <v>1782</v>
      </c>
      <c r="E2040" s="64">
        <v>763144</v>
      </c>
      <c r="F2040" s="58" t="s">
        <v>34</v>
      </c>
    </row>
    <row r="2041" spans="1:6" x14ac:dyDescent="0.25">
      <c r="A2041" s="49" t="str">
        <f>IF(B2041=$Z$1,MAX($A$1:A2040)+1,"")</f>
        <v/>
      </c>
      <c r="B2041" s="51" t="s">
        <v>46</v>
      </c>
      <c r="C2041" s="51" t="s">
        <v>603</v>
      </c>
      <c r="D2041" s="64" t="s">
        <v>1783</v>
      </c>
      <c r="E2041" s="64">
        <v>603872</v>
      </c>
      <c r="F2041" s="58" t="s">
        <v>34</v>
      </c>
    </row>
    <row r="2042" spans="1:6" x14ac:dyDescent="0.25">
      <c r="A2042" s="49" t="str">
        <f>IF(B2042=$Z$1,MAX($A$1:A2041)+1,"")</f>
        <v/>
      </c>
      <c r="B2042" s="51" t="s">
        <v>46</v>
      </c>
      <c r="C2042" s="51" t="s">
        <v>603</v>
      </c>
      <c r="D2042" s="64" t="s">
        <v>1208</v>
      </c>
      <c r="E2042" s="64">
        <v>627771</v>
      </c>
      <c r="F2042" s="58" t="s">
        <v>34</v>
      </c>
    </row>
    <row r="2043" spans="1:6" x14ac:dyDescent="0.25">
      <c r="A2043" s="49" t="str">
        <f>IF(B2043=$Z$1,MAX($A$1:A2042)+1,"")</f>
        <v/>
      </c>
      <c r="B2043" s="51" t="s">
        <v>46</v>
      </c>
      <c r="C2043" s="51" t="s">
        <v>603</v>
      </c>
      <c r="D2043" s="64" t="s">
        <v>1784</v>
      </c>
      <c r="E2043" s="64">
        <v>628395</v>
      </c>
      <c r="F2043" s="58" t="s">
        <v>34</v>
      </c>
    </row>
    <row r="2044" spans="1:6" x14ac:dyDescent="0.25">
      <c r="A2044" s="49" t="str">
        <f>IF(B2044=$Z$1,MAX($A$1:A2043)+1,"")</f>
        <v/>
      </c>
      <c r="B2044" s="51" t="s">
        <v>46</v>
      </c>
      <c r="C2044" s="51" t="s">
        <v>603</v>
      </c>
      <c r="D2044" s="64" t="s">
        <v>1785</v>
      </c>
      <c r="E2044" s="64">
        <v>632708</v>
      </c>
      <c r="F2044" s="58" t="s">
        <v>34</v>
      </c>
    </row>
    <row r="2045" spans="1:6" x14ac:dyDescent="0.25">
      <c r="A2045" s="49" t="str">
        <f>IF(B2045=$Z$1,MAX($A$1:A2044)+1,"")</f>
        <v/>
      </c>
      <c r="B2045" s="51" t="s">
        <v>46</v>
      </c>
      <c r="C2045" s="51" t="s">
        <v>603</v>
      </c>
      <c r="D2045" s="64" t="s">
        <v>608</v>
      </c>
      <c r="E2045" s="64">
        <v>632988</v>
      </c>
      <c r="F2045" s="58" t="s">
        <v>34</v>
      </c>
    </row>
    <row r="2046" spans="1:6" x14ac:dyDescent="0.25">
      <c r="A2046" s="49" t="str">
        <f>IF(B2046=$Z$1,MAX($A$1:A2045)+1,"")</f>
        <v/>
      </c>
      <c r="B2046" s="51" t="s">
        <v>46</v>
      </c>
      <c r="C2046" s="51" t="s">
        <v>603</v>
      </c>
      <c r="D2046" s="64" t="s">
        <v>1211</v>
      </c>
      <c r="E2046" s="64">
        <v>653675</v>
      </c>
      <c r="F2046" s="58" t="s">
        <v>34</v>
      </c>
    </row>
    <row r="2047" spans="1:6" x14ac:dyDescent="0.25">
      <c r="A2047" s="49" t="str">
        <f>IF(B2047=$Z$1,MAX($A$1:A2046)+1,"")</f>
        <v/>
      </c>
      <c r="B2047" s="51" t="s">
        <v>46</v>
      </c>
      <c r="C2047" s="51" t="s">
        <v>603</v>
      </c>
      <c r="D2047" s="64" t="s">
        <v>1786</v>
      </c>
      <c r="E2047" s="64">
        <v>653683</v>
      </c>
      <c r="F2047" s="58" t="s">
        <v>34</v>
      </c>
    </row>
    <row r="2048" spans="1:6" x14ac:dyDescent="0.25">
      <c r="A2048" s="49" t="str">
        <f>IF(B2048=$Z$1,MAX($A$1:A2047)+1,"")</f>
        <v/>
      </c>
      <c r="B2048" s="51" t="s">
        <v>46</v>
      </c>
      <c r="C2048" s="51" t="s">
        <v>603</v>
      </c>
      <c r="D2048" s="64" t="s">
        <v>616</v>
      </c>
      <c r="E2048" s="64">
        <v>654531</v>
      </c>
      <c r="F2048" s="58" t="s">
        <v>34</v>
      </c>
    </row>
    <row r="2049" spans="1:6" x14ac:dyDescent="0.25">
      <c r="A2049" s="49" t="str">
        <f>IF(B2049=$Z$1,MAX($A$1:A2048)+1,"")</f>
        <v/>
      </c>
      <c r="B2049" s="51" t="s">
        <v>46</v>
      </c>
      <c r="C2049" s="51" t="s">
        <v>603</v>
      </c>
      <c r="D2049" s="64" t="s">
        <v>1787</v>
      </c>
      <c r="E2049" s="64">
        <v>669687</v>
      </c>
      <c r="F2049" s="58" t="s">
        <v>34</v>
      </c>
    </row>
    <row r="2050" spans="1:6" x14ac:dyDescent="0.25">
      <c r="A2050" s="49" t="str">
        <f>IF(B2050=$Z$1,MAX($A$1:A2049)+1,"")</f>
        <v/>
      </c>
      <c r="B2050" s="51" t="s">
        <v>46</v>
      </c>
      <c r="C2050" s="51" t="s">
        <v>603</v>
      </c>
      <c r="D2050" s="64" t="s">
        <v>623</v>
      </c>
      <c r="E2050" s="64">
        <v>671941</v>
      </c>
      <c r="F2050" s="58" t="s">
        <v>34</v>
      </c>
    </row>
    <row r="2051" spans="1:6" x14ac:dyDescent="0.25">
      <c r="A2051" s="49" t="str">
        <f>IF(B2051=$Z$1,MAX($A$1:A2050)+1,"")</f>
        <v/>
      </c>
      <c r="B2051" s="51" t="s">
        <v>46</v>
      </c>
      <c r="C2051" s="51" t="s">
        <v>603</v>
      </c>
      <c r="D2051" s="64" t="s">
        <v>1214</v>
      </c>
      <c r="E2051" s="64">
        <v>679631</v>
      </c>
      <c r="F2051" s="58" t="s">
        <v>34</v>
      </c>
    </row>
    <row r="2052" spans="1:6" x14ac:dyDescent="0.25">
      <c r="A2052" s="49" t="str">
        <f>IF(B2052=$Z$1,MAX($A$1:A2051)+1,"")</f>
        <v/>
      </c>
      <c r="B2052" s="51" t="s">
        <v>46</v>
      </c>
      <c r="C2052" s="51" t="s">
        <v>603</v>
      </c>
      <c r="D2052" s="64" t="s">
        <v>1215</v>
      </c>
      <c r="E2052" s="64">
        <v>679810</v>
      </c>
      <c r="F2052" s="58" t="s">
        <v>34</v>
      </c>
    </row>
    <row r="2053" spans="1:6" x14ac:dyDescent="0.25">
      <c r="A2053" s="49" t="str">
        <f>IF(B2053=$Z$1,MAX($A$1:A2052)+1,"")</f>
        <v/>
      </c>
      <c r="B2053" s="51" t="s">
        <v>46</v>
      </c>
      <c r="C2053" s="51" t="s">
        <v>603</v>
      </c>
      <c r="D2053" s="64" t="s">
        <v>1216</v>
      </c>
      <c r="E2053" s="64">
        <v>697141</v>
      </c>
      <c r="F2053" s="58" t="s">
        <v>34</v>
      </c>
    </row>
    <row r="2054" spans="1:6" x14ac:dyDescent="0.25">
      <c r="A2054" s="49" t="str">
        <f>IF(B2054=$Z$1,MAX($A$1:A2053)+1,"")</f>
        <v/>
      </c>
      <c r="B2054" s="51" t="s">
        <v>46</v>
      </c>
      <c r="C2054" s="51" t="s">
        <v>603</v>
      </c>
      <c r="D2054" s="64" t="s">
        <v>1217</v>
      </c>
      <c r="E2054" s="64">
        <v>697150</v>
      </c>
      <c r="F2054" s="58" t="s">
        <v>34</v>
      </c>
    </row>
    <row r="2055" spans="1:6" x14ac:dyDescent="0.25">
      <c r="A2055" s="49" t="str">
        <f>IF(B2055=$Z$1,MAX($A$1:A2054)+1,"")</f>
        <v/>
      </c>
      <c r="B2055" s="51" t="s">
        <v>46</v>
      </c>
      <c r="C2055" s="51" t="s">
        <v>603</v>
      </c>
      <c r="D2055" s="64" t="s">
        <v>1788</v>
      </c>
      <c r="E2055" s="64">
        <v>708399</v>
      </c>
      <c r="F2055" s="58" t="s">
        <v>34</v>
      </c>
    </row>
    <row r="2056" spans="1:6" x14ac:dyDescent="0.25">
      <c r="A2056" s="49" t="str">
        <f>IF(B2056=$Z$1,MAX($A$1:A2055)+1,"")</f>
        <v/>
      </c>
      <c r="B2056" s="51" t="s">
        <v>46</v>
      </c>
      <c r="C2056" s="51" t="s">
        <v>603</v>
      </c>
      <c r="D2056" s="64" t="s">
        <v>1789</v>
      </c>
      <c r="E2056" s="64">
        <v>708496</v>
      </c>
      <c r="F2056" s="58" t="s">
        <v>34</v>
      </c>
    </row>
    <row r="2057" spans="1:6" x14ac:dyDescent="0.25">
      <c r="A2057" s="49" t="str">
        <f>IF(B2057=$Z$1,MAX($A$1:A2056)+1,"")</f>
        <v/>
      </c>
      <c r="B2057" s="51" t="s">
        <v>46</v>
      </c>
      <c r="C2057" s="51" t="s">
        <v>603</v>
      </c>
      <c r="D2057" s="64" t="s">
        <v>1790</v>
      </c>
      <c r="E2057" s="64">
        <v>719269</v>
      </c>
      <c r="F2057" s="58" t="s">
        <v>34</v>
      </c>
    </row>
    <row r="2058" spans="1:6" x14ac:dyDescent="0.25">
      <c r="A2058" s="49" t="str">
        <f>IF(B2058=$Z$1,MAX($A$1:A2057)+1,"")</f>
        <v/>
      </c>
      <c r="B2058" s="51" t="s">
        <v>46</v>
      </c>
      <c r="C2058" s="51" t="s">
        <v>603</v>
      </c>
      <c r="D2058" s="64" t="s">
        <v>1791</v>
      </c>
      <c r="E2058" s="64">
        <v>721531</v>
      </c>
      <c r="F2058" s="58" t="s">
        <v>34</v>
      </c>
    </row>
    <row r="2059" spans="1:6" x14ac:dyDescent="0.25">
      <c r="A2059" s="49" t="str">
        <f>IF(B2059=$Z$1,MAX($A$1:A2058)+1,"")</f>
        <v/>
      </c>
      <c r="B2059" s="51" t="s">
        <v>46</v>
      </c>
      <c r="C2059" s="51" t="s">
        <v>603</v>
      </c>
      <c r="D2059" s="64" t="s">
        <v>628</v>
      </c>
      <c r="E2059" s="64">
        <v>734535</v>
      </c>
      <c r="F2059" s="58" t="s">
        <v>34</v>
      </c>
    </row>
    <row r="2060" spans="1:6" x14ac:dyDescent="0.25">
      <c r="A2060" s="49" t="str">
        <f>IF(B2060=$Z$1,MAX($A$1:A2059)+1,"")</f>
        <v/>
      </c>
      <c r="B2060" s="51" t="s">
        <v>46</v>
      </c>
      <c r="C2060" s="51" t="s">
        <v>603</v>
      </c>
      <c r="D2060" s="64" t="s">
        <v>1222</v>
      </c>
      <c r="E2060" s="64">
        <v>763756</v>
      </c>
      <c r="F2060" s="58" t="s">
        <v>34</v>
      </c>
    </row>
    <row r="2061" spans="1:6" x14ac:dyDescent="0.25">
      <c r="A2061" s="49" t="str">
        <f>IF(B2061=$Z$1,MAX($A$1:A2060)+1,"")</f>
        <v/>
      </c>
      <c r="B2061" s="51" t="s">
        <v>46</v>
      </c>
      <c r="C2061" s="51" t="s">
        <v>603</v>
      </c>
      <c r="D2061" s="64" t="s">
        <v>630</v>
      </c>
      <c r="E2061" s="64">
        <v>770698</v>
      </c>
      <c r="F2061" s="58" t="s">
        <v>34</v>
      </c>
    </row>
    <row r="2062" spans="1:6" x14ac:dyDescent="0.25">
      <c r="A2062" s="49" t="str">
        <f>IF(B2062=$Z$1,MAX($A$1:A2061)+1,"")</f>
        <v/>
      </c>
      <c r="B2062" s="51" t="s">
        <v>46</v>
      </c>
      <c r="C2062" s="51" t="s">
        <v>603</v>
      </c>
      <c r="D2062" s="64" t="s">
        <v>631</v>
      </c>
      <c r="E2062" s="64">
        <v>770701</v>
      </c>
      <c r="F2062" s="58" t="s">
        <v>34</v>
      </c>
    </row>
    <row r="2063" spans="1:6" x14ac:dyDescent="0.25">
      <c r="A2063" s="49" t="str">
        <f>IF(B2063=$Z$1,MAX($A$1:A2062)+1,"")</f>
        <v/>
      </c>
      <c r="B2063" s="51" t="s">
        <v>46</v>
      </c>
      <c r="C2063" s="51" t="s">
        <v>603</v>
      </c>
      <c r="D2063" s="64" t="s">
        <v>1792</v>
      </c>
      <c r="E2063" s="64">
        <v>791946</v>
      </c>
      <c r="F2063" s="58" t="s">
        <v>34</v>
      </c>
    </row>
    <row r="2064" spans="1:6" x14ac:dyDescent="0.25">
      <c r="A2064" s="49" t="str">
        <f>IF(B2064=$Z$1,MAX($A$1:A2063)+1,"")</f>
        <v/>
      </c>
      <c r="B2064" s="51" t="s">
        <v>46</v>
      </c>
      <c r="C2064" s="51" t="s">
        <v>603</v>
      </c>
      <c r="D2064" s="64" t="s">
        <v>1793</v>
      </c>
      <c r="E2064" s="64">
        <v>793612</v>
      </c>
      <c r="F2064" s="58" t="s">
        <v>34</v>
      </c>
    </row>
    <row r="2065" spans="1:6" x14ac:dyDescent="0.25">
      <c r="A2065" s="49" t="str">
        <f>IF(B2065=$Z$1,MAX($A$1:A2064)+1,"")</f>
        <v/>
      </c>
      <c r="B2065" s="51" t="s">
        <v>46</v>
      </c>
      <c r="C2065" s="51" t="s">
        <v>603</v>
      </c>
      <c r="D2065" s="64" t="s">
        <v>1794</v>
      </c>
      <c r="E2065" s="64">
        <v>793621</v>
      </c>
      <c r="F2065" s="58" t="s">
        <v>34</v>
      </c>
    </row>
    <row r="2066" spans="1:6" x14ac:dyDescent="0.25">
      <c r="A2066" s="49" t="str">
        <f>IF(B2066=$Z$1,MAX($A$1:A2065)+1,"")</f>
        <v/>
      </c>
      <c r="B2066" s="51" t="s">
        <v>46</v>
      </c>
      <c r="C2066" s="51" t="s">
        <v>603</v>
      </c>
      <c r="D2066" s="64" t="s">
        <v>1229</v>
      </c>
      <c r="E2066" s="64">
        <v>796891</v>
      </c>
      <c r="F2066" s="58" t="s">
        <v>34</v>
      </c>
    </row>
    <row r="2067" spans="1:6" x14ac:dyDescent="0.25">
      <c r="A2067" s="49" t="str">
        <f>IF(B2067=$Z$1,MAX($A$1:A2066)+1,"")</f>
        <v/>
      </c>
      <c r="B2067" s="51" t="s">
        <v>46</v>
      </c>
      <c r="C2067" s="51" t="s">
        <v>636</v>
      </c>
      <c r="D2067" s="64" t="s">
        <v>1795</v>
      </c>
      <c r="E2067" s="64">
        <v>602582</v>
      </c>
      <c r="F2067" s="58" t="s">
        <v>34</v>
      </c>
    </row>
    <row r="2068" spans="1:6" x14ac:dyDescent="0.25">
      <c r="A2068" s="49" t="str">
        <f>IF(B2068=$Z$1,MAX($A$1:A2067)+1,"")</f>
        <v/>
      </c>
      <c r="B2068" s="51" t="s">
        <v>46</v>
      </c>
      <c r="C2068" s="51" t="s">
        <v>636</v>
      </c>
      <c r="D2068" s="64" t="s">
        <v>1796</v>
      </c>
      <c r="E2068" s="64">
        <v>773425</v>
      </c>
      <c r="F2068" s="58" t="s">
        <v>34</v>
      </c>
    </row>
    <row r="2069" spans="1:6" x14ac:dyDescent="0.25">
      <c r="A2069" s="49" t="str">
        <f>IF(B2069=$Z$1,MAX($A$1:A2068)+1,"")</f>
        <v/>
      </c>
      <c r="B2069" s="51" t="s">
        <v>46</v>
      </c>
      <c r="C2069" s="51" t="s">
        <v>641</v>
      </c>
      <c r="D2069" s="64" t="s">
        <v>1797</v>
      </c>
      <c r="E2069" s="64">
        <v>757683</v>
      </c>
      <c r="F2069" s="58" t="s">
        <v>34</v>
      </c>
    </row>
    <row r="2070" spans="1:6" x14ac:dyDescent="0.25">
      <c r="A2070" s="49" t="str">
        <f>IF(B2070=$Z$1,MAX($A$1:A2069)+1,"")</f>
        <v/>
      </c>
      <c r="B2070" s="51" t="s">
        <v>46</v>
      </c>
      <c r="C2070" s="51" t="s">
        <v>648</v>
      </c>
      <c r="D2070" s="64" t="s">
        <v>1798</v>
      </c>
      <c r="E2070" s="64">
        <v>602523</v>
      </c>
      <c r="F2070" s="58" t="s">
        <v>34</v>
      </c>
    </row>
    <row r="2071" spans="1:6" x14ac:dyDescent="0.25">
      <c r="A2071" s="49" t="str">
        <f>IF(B2071=$Z$1,MAX($A$1:A2070)+1,"")</f>
        <v/>
      </c>
      <c r="B2071" s="51" t="s">
        <v>46</v>
      </c>
      <c r="C2071" s="51" t="s">
        <v>648</v>
      </c>
      <c r="D2071" s="64" t="s">
        <v>1799</v>
      </c>
      <c r="E2071" s="64">
        <v>608513</v>
      </c>
      <c r="F2071" s="58" t="s">
        <v>34</v>
      </c>
    </row>
    <row r="2072" spans="1:6" x14ac:dyDescent="0.25">
      <c r="A2072" s="49" t="str">
        <f>IF(B2072=$Z$1,MAX($A$1:A2071)+1,"")</f>
        <v/>
      </c>
      <c r="B2072" s="51" t="s">
        <v>46</v>
      </c>
      <c r="C2072" s="51" t="s">
        <v>648</v>
      </c>
      <c r="D2072" s="64" t="s">
        <v>1800</v>
      </c>
      <c r="E2072" s="64">
        <v>764175</v>
      </c>
      <c r="F2072" s="58" t="s">
        <v>34</v>
      </c>
    </row>
    <row r="2073" spans="1:6" x14ac:dyDescent="0.25">
      <c r="A2073" s="49" t="str">
        <f>IF(B2073=$Z$1,MAX($A$1:A2072)+1,"")</f>
        <v/>
      </c>
      <c r="B2073" s="51" t="s">
        <v>46</v>
      </c>
      <c r="C2073" s="51" t="s">
        <v>648</v>
      </c>
      <c r="D2073" s="64" t="s">
        <v>1801</v>
      </c>
      <c r="E2073" s="64">
        <v>764205</v>
      </c>
      <c r="F2073" s="58" t="s">
        <v>34</v>
      </c>
    </row>
    <row r="2074" spans="1:6" x14ac:dyDescent="0.25">
      <c r="A2074" s="49" t="str">
        <f>IF(B2074=$Z$1,MAX($A$1:A2073)+1,"")</f>
        <v/>
      </c>
      <c r="B2074" s="51" t="s">
        <v>46</v>
      </c>
      <c r="C2074" s="51" t="s">
        <v>648</v>
      </c>
      <c r="D2074" s="64" t="s">
        <v>1802</v>
      </c>
      <c r="E2074" s="64">
        <v>776076</v>
      </c>
      <c r="F2074" s="58" t="s">
        <v>34</v>
      </c>
    </row>
    <row r="2075" spans="1:6" x14ac:dyDescent="0.25">
      <c r="A2075" s="49" t="str">
        <f>IF(B2075=$Z$1,MAX($A$1:A2074)+1,"")</f>
        <v/>
      </c>
      <c r="B2075" s="51" t="s">
        <v>46</v>
      </c>
      <c r="C2075" s="51" t="s">
        <v>648</v>
      </c>
      <c r="D2075" s="64" t="s">
        <v>656</v>
      </c>
      <c r="E2075" s="64">
        <v>792284</v>
      </c>
      <c r="F2075" s="58" t="s">
        <v>34</v>
      </c>
    </row>
    <row r="2076" spans="1:6" x14ac:dyDescent="0.25">
      <c r="A2076" s="49" t="str">
        <f>IF(B2076=$Z$1,MAX($A$1:A2075)+1,"")</f>
        <v/>
      </c>
      <c r="B2076" s="51" t="s">
        <v>46</v>
      </c>
      <c r="C2076" s="51" t="s">
        <v>648</v>
      </c>
      <c r="D2076" s="64" t="s">
        <v>1803</v>
      </c>
      <c r="E2076" s="64">
        <v>792454</v>
      </c>
      <c r="F2076" s="58" t="s">
        <v>34</v>
      </c>
    </row>
    <row r="2077" spans="1:6" x14ac:dyDescent="0.25">
      <c r="A2077" s="49" t="str">
        <f>IF(B2077=$Z$1,MAX($A$1:A2076)+1,"")</f>
        <v/>
      </c>
      <c r="B2077" s="51" t="s">
        <v>46</v>
      </c>
      <c r="C2077" s="51" t="s">
        <v>657</v>
      </c>
      <c r="D2077" s="64" t="s">
        <v>659</v>
      </c>
      <c r="E2077" s="64">
        <v>604542</v>
      </c>
      <c r="F2077" s="58" t="s">
        <v>34</v>
      </c>
    </row>
    <row r="2078" spans="1:6" x14ac:dyDescent="0.25">
      <c r="A2078" s="49" t="str">
        <f>IF(B2078=$Z$1,MAX($A$1:A2077)+1,"")</f>
        <v/>
      </c>
      <c r="B2078" s="51" t="s">
        <v>46</v>
      </c>
      <c r="C2078" s="51" t="s">
        <v>657</v>
      </c>
      <c r="D2078" s="64" t="s">
        <v>1804</v>
      </c>
      <c r="E2078" s="64">
        <v>633011</v>
      </c>
      <c r="F2078" s="58" t="s">
        <v>34</v>
      </c>
    </row>
    <row r="2079" spans="1:6" x14ac:dyDescent="0.25">
      <c r="A2079" s="49" t="str">
        <f>IF(B2079=$Z$1,MAX($A$1:A2078)+1,"")</f>
        <v/>
      </c>
      <c r="B2079" s="51" t="s">
        <v>46</v>
      </c>
      <c r="C2079" s="51" t="s">
        <v>657</v>
      </c>
      <c r="D2079" s="64" t="s">
        <v>1805</v>
      </c>
      <c r="E2079" s="64">
        <v>648671</v>
      </c>
      <c r="F2079" s="58" t="s">
        <v>34</v>
      </c>
    </row>
    <row r="2080" spans="1:6" x14ac:dyDescent="0.25">
      <c r="A2080" s="49" t="str">
        <f>IF(B2080=$Z$1,MAX($A$1:A2079)+1,"")</f>
        <v/>
      </c>
      <c r="B2080" s="51" t="s">
        <v>46</v>
      </c>
      <c r="C2080" s="51" t="s">
        <v>657</v>
      </c>
      <c r="D2080" s="64" t="s">
        <v>1806</v>
      </c>
      <c r="E2080" s="64">
        <v>666122</v>
      </c>
      <c r="F2080" s="58" t="s">
        <v>34</v>
      </c>
    </row>
    <row r="2081" spans="1:6" x14ac:dyDescent="0.25">
      <c r="A2081" s="49" t="str">
        <f>IF(B2081=$Z$1,MAX($A$1:A2080)+1,"")</f>
        <v/>
      </c>
      <c r="B2081" s="51" t="s">
        <v>46</v>
      </c>
      <c r="C2081" s="51" t="s">
        <v>657</v>
      </c>
      <c r="D2081" s="64" t="s">
        <v>1241</v>
      </c>
      <c r="E2081" s="64">
        <v>670154</v>
      </c>
      <c r="F2081" s="58" t="s">
        <v>34</v>
      </c>
    </row>
    <row r="2082" spans="1:6" x14ac:dyDescent="0.25">
      <c r="A2082" s="49" t="str">
        <f>IF(B2082=$Z$1,MAX($A$1:A2081)+1,"")</f>
        <v/>
      </c>
      <c r="B2082" s="51" t="s">
        <v>46</v>
      </c>
      <c r="C2082" s="51" t="s">
        <v>657</v>
      </c>
      <c r="D2082" s="64" t="s">
        <v>1807</v>
      </c>
      <c r="E2082" s="64">
        <v>671304</v>
      </c>
      <c r="F2082" s="58" t="s">
        <v>34</v>
      </c>
    </row>
    <row r="2083" spans="1:6" x14ac:dyDescent="0.25">
      <c r="A2083" s="49" t="str">
        <f>IF(B2083=$Z$1,MAX($A$1:A2082)+1,"")</f>
        <v/>
      </c>
      <c r="B2083" s="51" t="s">
        <v>46</v>
      </c>
      <c r="C2083" s="51" t="s">
        <v>657</v>
      </c>
      <c r="D2083" s="64" t="s">
        <v>1808</v>
      </c>
      <c r="E2083" s="64">
        <v>699292</v>
      </c>
      <c r="F2083" s="58" t="s">
        <v>34</v>
      </c>
    </row>
    <row r="2084" spans="1:6" x14ac:dyDescent="0.25">
      <c r="A2084" s="49" t="str">
        <f>IF(B2084=$Z$1,MAX($A$1:A2083)+1,"")</f>
        <v/>
      </c>
      <c r="B2084" s="51" t="s">
        <v>46</v>
      </c>
      <c r="C2084" s="51" t="s">
        <v>657</v>
      </c>
      <c r="D2084" s="64" t="s">
        <v>1809</v>
      </c>
      <c r="E2084" s="64">
        <v>704393</v>
      </c>
      <c r="F2084" s="58" t="s">
        <v>34</v>
      </c>
    </row>
    <row r="2085" spans="1:6" x14ac:dyDescent="0.25">
      <c r="A2085" s="49" t="str">
        <f>IF(B2085=$Z$1,MAX($A$1:A2084)+1,"")</f>
        <v/>
      </c>
      <c r="B2085" s="51" t="s">
        <v>46</v>
      </c>
      <c r="C2085" s="51" t="s">
        <v>657</v>
      </c>
      <c r="D2085" s="64" t="s">
        <v>1243</v>
      </c>
      <c r="E2085" s="64">
        <v>704407</v>
      </c>
      <c r="F2085" s="58" t="s">
        <v>34</v>
      </c>
    </row>
    <row r="2086" spans="1:6" x14ac:dyDescent="0.25">
      <c r="A2086" s="49" t="str">
        <f>IF(B2086=$Z$1,MAX($A$1:A2085)+1,"")</f>
        <v/>
      </c>
      <c r="B2086" s="51" t="s">
        <v>46</v>
      </c>
      <c r="C2086" s="51" t="s">
        <v>657</v>
      </c>
      <c r="D2086" s="64" t="s">
        <v>1810</v>
      </c>
      <c r="E2086" s="64">
        <v>708577</v>
      </c>
      <c r="F2086" s="58" t="s">
        <v>34</v>
      </c>
    </row>
    <row r="2087" spans="1:6" x14ac:dyDescent="0.25">
      <c r="A2087" s="49" t="str">
        <f>IF(B2087=$Z$1,MAX($A$1:A2086)+1,"")</f>
        <v/>
      </c>
      <c r="B2087" s="51" t="s">
        <v>46</v>
      </c>
      <c r="C2087" s="51" t="s">
        <v>657</v>
      </c>
      <c r="D2087" s="64" t="s">
        <v>1811</v>
      </c>
      <c r="E2087" s="64">
        <v>718564</v>
      </c>
      <c r="F2087" s="58" t="s">
        <v>34</v>
      </c>
    </row>
    <row r="2088" spans="1:6" x14ac:dyDescent="0.25">
      <c r="A2088" s="49" t="str">
        <f>IF(B2088=$Z$1,MAX($A$1:A2087)+1,"")</f>
        <v/>
      </c>
      <c r="B2088" s="51" t="s">
        <v>46</v>
      </c>
      <c r="C2088" s="51" t="s">
        <v>657</v>
      </c>
      <c r="D2088" s="64" t="s">
        <v>1812</v>
      </c>
      <c r="E2088" s="64">
        <v>721166</v>
      </c>
      <c r="F2088" s="58" t="s">
        <v>34</v>
      </c>
    </row>
    <row r="2089" spans="1:6" x14ac:dyDescent="0.25">
      <c r="A2089" s="49" t="str">
        <f>IF(B2089=$Z$1,MAX($A$1:A2088)+1,"")</f>
        <v/>
      </c>
      <c r="B2089" s="51" t="s">
        <v>46</v>
      </c>
      <c r="C2089" s="51" t="s">
        <v>657</v>
      </c>
      <c r="D2089" s="64" t="s">
        <v>1813</v>
      </c>
      <c r="E2089" s="64">
        <v>742490</v>
      </c>
      <c r="F2089" s="58" t="s">
        <v>34</v>
      </c>
    </row>
    <row r="2090" spans="1:6" x14ac:dyDescent="0.25">
      <c r="A2090" s="49" t="str">
        <f>IF(B2090=$Z$1,MAX($A$1:A2089)+1,"")</f>
        <v/>
      </c>
      <c r="B2090" s="51" t="s">
        <v>46</v>
      </c>
      <c r="C2090" s="51" t="s">
        <v>657</v>
      </c>
      <c r="D2090" s="64" t="s">
        <v>1814</v>
      </c>
      <c r="E2090" s="64">
        <v>751243</v>
      </c>
      <c r="F2090" s="58" t="s">
        <v>34</v>
      </c>
    </row>
    <row r="2091" spans="1:6" x14ac:dyDescent="0.25">
      <c r="A2091" s="49" t="str">
        <f>IF(B2091=$Z$1,MAX($A$1:A2090)+1,"")</f>
        <v/>
      </c>
      <c r="B2091" s="51" t="s">
        <v>46</v>
      </c>
      <c r="C2091" s="51" t="s">
        <v>657</v>
      </c>
      <c r="D2091" s="64" t="s">
        <v>663</v>
      </c>
      <c r="E2091" s="64">
        <v>767549</v>
      </c>
      <c r="F2091" s="58" t="s">
        <v>34</v>
      </c>
    </row>
    <row r="2092" spans="1:6" x14ac:dyDescent="0.25">
      <c r="A2092" s="49" t="str">
        <f>IF(B2092=$Z$1,MAX($A$1:A2091)+1,"")</f>
        <v/>
      </c>
      <c r="B2092" s="51" t="s">
        <v>46</v>
      </c>
      <c r="C2092" s="51" t="s">
        <v>657</v>
      </c>
      <c r="D2092" s="64" t="s">
        <v>1815</v>
      </c>
      <c r="E2092" s="64">
        <v>782637</v>
      </c>
      <c r="F2092" s="58" t="s">
        <v>34</v>
      </c>
    </row>
    <row r="2093" spans="1:6" x14ac:dyDescent="0.25">
      <c r="A2093" s="49" t="str">
        <f>IF(B2093=$Z$1,MAX($A$1:A2092)+1,"")</f>
        <v/>
      </c>
      <c r="B2093" s="51" t="s">
        <v>46</v>
      </c>
      <c r="C2093" s="51" t="s">
        <v>657</v>
      </c>
      <c r="D2093" s="64" t="s">
        <v>1816</v>
      </c>
      <c r="E2093" s="64">
        <v>785521</v>
      </c>
      <c r="F2093" s="58" t="s">
        <v>34</v>
      </c>
    </row>
    <row r="2094" spans="1:6" x14ac:dyDescent="0.25">
      <c r="A2094" s="49" t="str">
        <f>IF(B2094=$Z$1,MAX($A$1:A2093)+1,"")</f>
        <v/>
      </c>
      <c r="B2094" s="51" t="s">
        <v>46</v>
      </c>
      <c r="C2094" s="51" t="s">
        <v>657</v>
      </c>
      <c r="D2094" s="64" t="s">
        <v>1817</v>
      </c>
      <c r="E2094" s="64">
        <v>786381</v>
      </c>
      <c r="F2094" s="58" t="s">
        <v>34</v>
      </c>
    </row>
    <row r="2095" spans="1:6" x14ac:dyDescent="0.25">
      <c r="A2095" s="49" t="str">
        <f>IF(B2095=$Z$1,MAX($A$1:A2094)+1,"")</f>
        <v/>
      </c>
      <c r="B2095" s="51" t="s">
        <v>46</v>
      </c>
      <c r="C2095" s="51" t="s">
        <v>657</v>
      </c>
      <c r="D2095" s="64" t="s">
        <v>1240</v>
      </c>
      <c r="E2095" s="64">
        <v>630489</v>
      </c>
      <c r="F2095" s="54" t="s">
        <v>3040</v>
      </c>
    </row>
    <row r="2096" spans="1:6" x14ac:dyDescent="0.25">
      <c r="A2096" s="49" t="str">
        <f>IF(B2096=$Z$1,MAX($A$1:A2095)+1,"")</f>
        <v/>
      </c>
      <c r="B2096" s="51" t="s">
        <v>46</v>
      </c>
      <c r="C2096" s="51" t="s">
        <v>657</v>
      </c>
      <c r="D2096" s="64" t="s">
        <v>661</v>
      </c>
      <c r="E2096" s="64">
        <v>671291</v>
      </c>
      <c r="F2096" s="54" t="s">
        <v>3040</v>
      </c>
    </row>
    <row r="2097" spans="1:6" x14ac:dyDescent="0.25">
      <c r="A2097" s="49" t="str">
        <f>IF(B2097=$Z$1,MAX($A$1:A2096)+1,"")</f>
        <v/>
      </c>
      <c r="B2097" s="51" t="s">
        <v>46</v>
      </c>
      <c r="C2097" s="51" t="s">
        <v>657</v>
      </c>
      <c r="D2097" s="64" t="s">
        <v>2091</v>
      </c>
      <c r="E2097" s="64">
        <v>703044</v>
      </c>
      <c r="F2097" s="54" t="s">
        <v>3040</v>
      </c>
    </row>
    <row r="2098" spans="1:6" x14ac:dyDescent="0.25">
      <c r="A2098" s="49" t="str">
        <f>IF(B2098=$Z$1,MAX($A$1:A2097)+1,"")</f>
        <v/>
      </c>
      <c r="B2098" s="51" t="s">
        <v>46</v>
      </c>
      <c r="C2098" s="51" t="s">
        <v>657</v>
      </c>
      <c r="D2098" s="64" t="s">
        <v>2092</v>
      </c>
      <c r="E2098" s="64">
        <v>771996</v>
      </c>
      <c r="F2098" s="54" t="s">
        <v>3040</v>
      </c>
    </row>
    <row r="2099" spans="1:6" x14ac:dyDescent="0.25">
      <c r="A2099" s="49" t="str">
        <f>IF(B2099=$Z$1,MAX($A$1:A2098)+1,"")</f>
        <v/>
      </c>
      <c r="B2099" s="51" t="s">
        <v>46</v>
      </c>
      <c r="C2099" s="51" t="s">
        <v>657</v>
      </c>
      <c r="D2099" s="64" t="s">
        <v>2093</v>
      </c>
      <c r="E2099" s="64">
        <v>781452</v>
      </c>
      <c r="F2099" s="54" t="s">
        <v>3040</v>
      </c>
    </row>
    <row r="2100" spans="1:6" x14ac:dyDescent="0.25">
      <c r="A2100" s="49" t="str">
        <f>IF(B2100=$Z$1,MAX($A$1:A2099)+1,"")</f>
        <v/>
      </c>
      <c r="B2100" s="51" t="s">
        <v>46</v>
      </c>
      <c r="C2100" s="51" t="s">
        <v>1818</v>
      </c>
      <c r="D2100" s="64" t="s">
        <v>1819</v>
      </c>
      <c r="E2100" s="64">
        <v>606723</v>
      </c>
      <c r="F2100" s="58" t="s">
        <v>34</v>
      </c>
    </row>
    <row r="2101" spans="1:6" x14ac:dyDescent="0.25">
      <c r="A2101" s="49" t="str">
        <f>IF(B2101=$Z$1,MAX($A$1:A2100)+1,"")</f>
        <v/>
      </c>
      <c r="B2101" s="51" t="s">
        <v>46</v>
      </c>
      <c r="C2101" s="51" t="s">
        <v>1818</v>
      </c>
      <c r="D2101" s="64" t="s">
        <v>1820</v>
      </c>
      <c r="E2101" s="64">
        <v>606740</v>
      </c>
      <c r="F2101" s="58" t="s">
        <v>34</v>
      </c>
    </row>
    <row r="2102" spans="1:6" x14ac:dyDescent="0.25">
      <c r="A2102" s="49" t="str">
        <f>IF(B2102=$Z$1,MAX($A$1:A2101)+1,"")</f>
        <v/>
      </c>
      <c r="B2102" s="51" t="s">
        <v>46</v>
      </c>
      <c r="C2102" s="51" t="s">
        <v>1818</v>
      </c>
      <c r="D2102" s="64" t="s">
        <v>1821</v>
      </c>
      <c r="E2102" s="64">
        <v>638277</v>
      </c>
      <c r="F2102" s="58" t="s">
        <v>34</v>
      </c>
    </row>
    <row r="2103" spans="1:6" x14ac:dyDescent="0.25">
      <c r="A2103" s="49" t="str">
        <f>IF(B2103=$Z$1,MAX($A$1:A2102)+1,"")</f>
        <v/>
      </c>
      <c r="B2103" s="51" t="s">
        <v>46</v>
      </c>
      <c r="C2103" s="51" t="s">
        <v>1818</v>
      </c>
      <c r="D2103" s="64" t="s">
        <v>1822</v>
      </c>
      <c r="E2103" s="64">
        <v>667897</v>
      </c>
      <c r="F2103" s="58" t="s">
        <v>34</v>
      </c>
    </row>
    <row r="2104" spans="1:6" x14ac:dyDescent="0.25">
      <c r="A2104" s="49" t="str">
        <f>IF(B2104=$Z$1,MAX($A$1:A2103)+1,"")</f>
        <v/>
      </c>
      <c r="B2104" s="51" t="s">
        <v>46</v>
      </c>
      <c r="C2104" s="51" t="s">
        <v>1818</v>
      </c>
      <c r="D2104" s="64" t="s">
        <v>1823</v>
      </c>
      <c r="E2104" s="64">
        <v>675890</v>
      </c>
      <c r="F2104" s="58" t="s">
        <v>34</v>
      </c>
    </row>
    <row r="2105" spans="1:6" x14ac:dyDescent="0.25">
      <c r="A2105" s="49" t="str">
        <f>IF(B2105=$Z$1,MAX($A$1:A2104)+1,"")</f>
        <v/>
      </c>
      <c r="B2105" s="51" t="s">
        <v>46</v>
      </c>
      <c r="C2105" s="51" t="s">
        <v>1818</v>
      </c>
      <c r="D2105" s="64" t="s">
        <v>1824</v>
      </c>
      <c r="E2105" s="64">
        <v>678805</v>
      </c>
      <c r="F2105" s="58" t="s">
        <v>34</v>
      </c>
    </row>
    <row r="2106" spans="1:6" x14ac:dyDescent="0.25">
      <c r="A2106" s="49" t="str">
        <f>IF(B2106=$Z$1,MAX($A$1:A2105)+1,"")</f>
        <v/>
      </c>
      <c r="B2106" s="51" t="s">
        <v>46</v>
      </c>
      <c r="C2106" s="51" t="s">
        <v>1818</v>
      </c>
      <c r="D2106" s="64" t="s">
        <v>1825</v>
      </c>
      <c r="E2106" s="64">
        <v>686298</v>
      </c>
      <c r="F2106" s="58" t="s">
        <v>34</v>
      </c>
    </row>
    <row r="2107" spans="1:6" x14ac:dyDescent="0.25">
      <c r="A2107" s="49" t="str">
        <f>IF(B2107=$Z$1,MAX($A$1:A2106)+1,"")</f>
        <v/>
      </c>
      <c r="B2107" s="51" t="s">
        <v>46</v>
      </c>
      <c r="C2107" s="51" t="s">
        <v>1818</v>
      </c>
      <c r="D2107" s="64" t="s">
        <v>1826</v>
      </c>
      <c r="E2107" s="64">
        <v>693219</v>
      </c>
      <c r="F2107" s="58" t="s">
        <v>34</v>
      </c>
    </row>
    <row r="2108" spans="1:6" x14ac:dyDescent="0.25">
      <c r="A2108" s="49" t="str">
        <f>IF(B2108=$Z$1,MAX($A$1:A2107)+1,"")</f>
        <v/>
      </c>
      <c r="B2108" s="51" t="s">
        <v>46</v>
      </c>
      <c r="C2108" s="51" t="s">
        <v>1818</v>
      </c>
      <c r="D2108" s="64" t="s">
        <v>1827</v>
      </c>
      <c r="E2108" s="64">
        <v>740896</v>
      </c>
      <c r="F2108" s="58" t="s">
        <v>34</v>
      </c>
    </row>
    <row r="2109" spans="1:6" x14ac:dyDescent="0.25">
      <c r="A2109" s="49" t="str">
        <f>IF(B2109=$Z$1,MAX($A$1:A2108)+1,"")</f>
        <v/>
      </c>
      <c r="B2109" s="51" t="s">
        <v>46</v>
      </c>
      <c r="C2109" s="51" t="s">
        <v>1818</v>
      </c>
      <c r="D2109" s="64" t="s">
        <v>1828</v>
      </c>
      <c r="E2109" s="64">
        <v>773387</v>
      </c>
      <c r="F2109" s="58" t="s">
        <v>34</v>
      </c>
    </row>
    <row r="2110" spans="1:6" x14ac:dyDescent="0.25">
      <c r="A2110" s="49" t="str">
        <f>IF(B2110=$Z$1,MAX($A$1:A2109)+1,"")</f>
        <v/>
      </c>
      <c r="B2110" s="51" t="s">
        <v>46</v>
      </c>
      <c r="C2110" s="51" t="s">
        <v>1818</v>
      </c>
      <c r="D2110" s="64" t="s">
        <v>1829</v>
      </c>
      <c r="E2110" s="64">
        <v>784044</v>
      </c>
      <c r="F2110" s="58" t="s">
        <v>34</v>
      </c>
    </row>
    <row r="2111" spans="1:6" x14ac:dyDescent="0.25">
      <c r="A2111" s="49" t="str">
        <f>IF(B2111=$Z$1,MAX($A$1:A2110)+1,"")</f>
        <v/>
      </c>
      <c r="B2111" s="51" t="s">
        <v>46</v>
      </c>
      <c r="C2111" s="51" t="s">
        <v>1818</v>
      </c>
      <c r="D2111" s="64" t="s">
        <v>1830</v>
      </c>
      <c r="E2111" s="64">
        <v>784052</v>
      </c>
      <c r="F2111" s="58" t="s">
        <v>34</v>
      </c>
    </row>
    <row r="2112" spans="1:6" x14ac:dyDescent="0.25">
      <c r="A2112" s="49" t="str">
        <f>IF(B2112=$Z$1,MAX($A$1:A2111)+1,"")</f>
        <v/>
      </c>
      <c r="B2112" s="51" t="s">
        <v>46</v>
      </c>
      <c r="C2112" s="51" t="s">
        <v>665</v>
      </c>
      <c r="D2112" s="64" t="s">
        <v>1831</v>
      </c>
      <c r="E2112" s="64">
        <v>619451</v>
      </c>
      <c r="F2112" s="58" t="s">
        <v>34</v>
      </c>
    </row>
    <row r="2113" spans="1:6" x14ac:dyDescent="0.25">
      <c r="A2113" s="49" t="str">
        <f>IF(B2113=$Z$1,MAX($A$1:A2112)+1,"")</f>
        <v/>
      </c>
      <c r="B2113" s="51" t="s">
        <v>46</v>
      </c>
      <c r="C2113" s="51" t="s">
        <v>665</v>
      </c>
      <c r="D2113" s="64" t="s">
        <v>1832</v>
      </c>
      <c r="E2113" s="64">
        <v>632074</v>
      </c>
      <c r="F2113" s="58" t="s">
        <v>34</v>
      </c>
    </row>
    <row r="2114" spans="1:6" x14ac:dyDescent="0.25">
      <c r="A2114" s="49" t="str">
        <f>IF(B2114=$Z$1,MAX($A$1:A2113)+1,"")</f>
        <v/>
      </c>
      <c r="B2114" s="51" t="s">
        <v>46</v>
      </c>
      <c r="C2114" s="51" t="s">
        <v>665</v>
      </c>
      <c r="D2114" s="64" t="s">
        <v>1833</v>
      </c>
      <c r="E2114" s="64">
        <v>632139</v>
      </c>
      <c r="F2114" s="58" t="s">
        <v>34</v>
      </c>
    </row>
    <row r="2115" spans="1:6" x14ac:dyDescent="0.25">
      <c r="A2115" s="49" t="str">
        <f>IF(B2115=$Z$1,MAX($A$1:A2114)+1,"")</f>
        <v/>
      </c>
      <c r="B2115" s="51" t="s">
        <v>46</v>
      </c>
      <c r="C2115" s="51" t="s">
        <v>665</v>
      </c>
      <c r="D2115" s="64" t="s">
        <v>1834</v>
      </c>
      <c r="E2115" s="64">
        <v>633364</v>
      </c>
      <c r="F2115" s="58" t="s">
        <v>34</v>
      </c>
    </row>
    <row r="2116" spans="1:6" x14ac:dyDescent="0.25">
      <c r="A2116" s="49" t="str">
        <f>IF(B2116=$Z$1,MAX($A$1:A2115)+1,"")</f>
        <v/>
      </c>
      <c r="B2116" s="51" t="s">
        <v>46</v>
      </c>
      <c r="C2116" s="51" t="s">
        <v>665</v>
      </c>
      <c r="D2116" s="64" t="s">
        <v>1835</v>
      </c>
      <c r="E2116" s="64">
        <v>649236</v>
      </c>
      <c r="F2116" s="58" t="s">
        <v>34</v>
      </c>
    </row>
    <row r="2117" spans="1:6" x14ac:dyDescent="0.25">
      <c r="A2117" s="49" t="str">
        <f>IF(B2117=$Z$1,MAX($A$1:A2116)+1,"")</f>
        <v/>
      </c>
      <c r="B2117" s="51" t="s">
        <v>46</v>
      </c>
      <c r="C2117" s="51" t="s">
        <v>665</v>
      </c>
      <c r="D2117" s="64" t="s">
        <v>1836</v>
      </c>
      <c r="E2117" s="64">
        <v>656186</v>
      </c>
      <c r="F2117" s="58" t="s">
        <v>34</v>
      </c>
    </row>
    <row r="2118" spans="1:6" x14ac:dyDescent="0.25">
      <c r="A2118" s="49" t="str">
        <f>IF(B2118=$Z$1,MAX($A$1:A2117)+1,"")</f>
        <v/>
      </c>
      <c r="B2118" s="51" t="s">
        <v>46</v>
      </c>
      <c r="C2118" s="51" t="s">
        <v>665</v>
      </c>
      <c r="D2118" s="64" t="s">
        <v>1837</v>
      </c>
      <c r="E2118" s="64">
        <v>658219</v>
      </c>
      <c r="F2118" s="58" t="s">
        <v>34</v>
      </c>
    </row>
    <row r="2119" spans="1:6" x14ac:dyDescent="0.25">
      <c r="A2119" s="49" t="str">
        <f>IF(B2119=$Z$1,MAX($A$1:A2118)+1,"")</f>
        <v/>
      </c>
      <c r="B2119" s="51" t="s">
        <v>46</v>
      </c>
      <c r="C2119" s="51" t="s">
        <v>665</v>
      </c>
      <c r="D2119" s="64" t="s">
        <v>667</v>
      </c>
      <c r="E2119" s="64">
        <v>660281</v>
      </c>
      <c r="F2119" s="58" t="s">
        <v>34</v>
      </c>
    </row>
    <row r="2120" spans="1:6" x14ac:dyDescent="0.25">
      <c r="A2120" s="49" t="str">
        <f>IF(B2120=$Z$1,MAX($A$1:A2119)+1,"")</f>
        <v/>
      </c>
      <c r="B2120" s="51" t="s">
        <v>46</v>
      </c>
      <c r="C2120" s="51" t="s">
        <v>665</v>
      </c>
      <c r="D2120" s="64" t="s">
        <v>1838</v>
      </c>
      <c r="E2120" s="64">
        <v>678139</v>
      </c>
      <c r="F2120" s="58" t="s">
        <v>34</v>
      </c>
    </row>
    <row r="2121" spans="1:6" x14ac:dyDescent="0.25">
      <c r="A2121" s="49" t="str">
        <f>IF(B2121=$Z$1,MAX($A$1:A2120)+1,"")</f>
        <v/>
      </c>
      <c r="B2121" s="51" t="s">
        <v>46</v>
      </c>
      <c r="C2121" s="51" t="s">
        <v>665</v>
      </c>
      <c r="D2121" s="64" t="s">
        <v>1839</v>
      </c>
      <c r="E2121" s="64">
        <v>707635</v>
      </c>
      <c r="F2121" s="58" t="s">
        <v>34</v>
      </c>
    </row>
    <row r="2122" spans="1:6" x14ac:dyDescent="0.25">
      <c r="A2122" s="49" t="str">
        <f>IF(B2122=$Z$1,MAX($A$1:A2121)+1,"")</f>
        <v/>
      </c>
      <c r="B2122" s="51" t="s">
        <v>46</v>
      </c>
      <c r="C2122" s="51" t="s">
        <v>665</v>
      </c>
      <c r="D2122" s="64" t="s">
        <v>674</v>
      </c>
      <c r="E2122" s="64">
        <v>709310</v>
      </c>
      <c r="F2122" s="58" t="s">
        <v>34</v>
      </c>
    </row>
    <row r="2123" spans="1:6" x14ac:dyDescent="0.25">
      <c r="A2123" s="49" t="str">
        <f>IF(B2123=$Z$1,MAX($A$1:A2122)+1,"")</f>
        <v/>
      </c>
      <c r="B2123" s="51" t="s">
        <v>46</v>
      </c>
      <c r="C2123" s="51" t="s">
        <v>665</v>
      </c>
      <c r="D2123" s="64" t="s">
        <v>1840</v>
      </c>
      <c r="E2123" s="64">
        <v>717045</v>
      </c>
      <c r="F2123" s="58" t="s">
        <v>34</v>
      </c>
    </row>
    <row r="2124" spans="1:6" x14ac:dyDescent="0.25">
      <c r="A2124" s="49" t="str">
        <f>IF(B2124=$Z$1,MAX($A$1:A2123)+1,"")</f>
        <v/>
      </c>
      <c r="B2124" s="51" t="s">
        <v>46</v>
      </c>
      <c r="C2124" s="51" t="s">
        <v>665</v>
      </c>
      <c r="D2124" s="64" t="s">
        <v>1841</v>
      </c>
      <c r="E2124" s="64">
        <v>722961</v>
      </c>
      <c r="F2124" s="58" t="s">
        <v>34</v>
      </c>
    </row>
    <row r="2125" spans="1:6" x14ac:dyDescent="0.25">
      <c r="A2125" s="49" t="str">
        <f>IF(B2125=$Z$1,MAX($A$1:A2124)+1,"")</f>
        <v/>
      </c>
      <c r="B2125" s="51" t="s">
        <v>46</v>
      </c>
      <c r="C2125" s="51" t="s">
        <v>665</v>
      </c>
      <c r="D2125" s="64" t="s">
        <v>1842</v>
      </c>
      <c r="E2125" s="64">
        <v>733326</v>
      </c>
      <c r="F2125" s="58" t="s">
        <v>34</v>
      </c>
    </row>
    <row r="2126" spans="1:6" x14ac:dyDescent="0.25">
      <c r="A2126" s="49" t="str">
        <f>IF(B2126=$Z$1,MAX($A$1:A2125)+1,"")</f>
        <v/>
      </c>
      <c r="B2126" s="51" t="s">
        <v>46</v>
      </c>
      <c r="C2126" s="51" t="s">
        <v>665</v>
      </c>
      <c r="D2126" s="64" t="s">
        <v>1843</v>
      </c>
      <c r="E2126" s="64">
        <v>741370</v>
      </c>
      <c r="F2126" s="58" t="s">
        <v>34</v>
      </c>
    </row>
    <row r="2127" spans="1:6" x14ac:dyDescent="0.25">
      <c r="A2127" s="49" t="str">
        <f>IF(B2127=$Z$1,MAX($A$1:A2126)+1,"")</f>
        <v/>
      </c>
      <c r="B2127" s="51" t="s">
        <v>46</v>
      </c>
      <c r="C2127" s="51" t="s">
        <v>665</v>
      </c>
      <c r="D2127" s="64" t="s">
        <v>1254</v>
      </c>
      <c r="E2127" s="64">
        <v>742724</v>
      </c>
      <c r="F2127" s="58" t="s">
        <v>34</v>
      </c>
    </row>
    <row r="2128" spans="1:6" x14ac:dyDescent="0.25">
      <c r="A2128" s="49" t="str">
        <f>IF(B2128=$Z$1,MAX($A$1:A2127)+1,"")</f>
        <v/>
      </c>
      <c r="B2128" s="51" t="s">
        <v>46</v>
      </c>
      <c r="C2128" s="51" t="s">
        <v>665</v>
      </c>
      <c r="D2128" s="64" t="s">
        <v>1844</v>
      </c>
      <c r="E2128" s="64">
        <v>742848</v>
      </c>
      <c r="F2128" s="58" t="s">
        <v>34</v>
      </c>
    </row>
    <row r="2129" spans="1:6" x14ac:dyDescent="0.25">
      <c r="A2129" s="49" t="str">
        <f>IF(B2129=$Z$1,MAX($A$1:A2128)+1,"")</f>
        <v/>
      </c>
      <c r="B2129" s="51" t="s">
        <v>46</v>
      </c>
      <c r="C2129" s="51" t="s">
        <v>665</v>
      </c>
      <c r="D2129" s="64" t="s">
        <v>1845</v>
      </c>
      <c r="E2129" s="64">
        <v>742856</v>
      </c>
      <c r="F2129" s="58" t="s">
        <v>34</v>
      </c>
    </row>
    <row r="2130" spans="1:6" x14ac:dyDescent="0.25">
      <c r="A2130" s="49" t="str">
        <f>IF(B2130=$Z$1,MAX($A$1:A2129)+1,"")</f>
        <v/>
      </c>
      <c r="B2130" s="51" t="s">
        <v>46</v>
      </c>
      <c r="C2130" s="51" t="s">
        <v>665</v>
      </c>
      <c r="D2130" s="64" t="s">
        <v>1846</v>
      </c>
      <c r="E2130" s="64">
        <v>755486</v>
      </c>
      <c r="F2130" s="58" t="s">
        <v>34</v>
      </c>
    </row>
    <row r="2131" spans="1:6" x14ac:dyDescent="0.25">
      <c r="A2131" s="49" t="str">
        <f>IF(B2131=$Z$1,MAX($A$1:A2130)+1,"")</f>
        <v/>
      </c>
      <c r="B2131" s="51" t="s">
        <v>46</v>
      </c>
      <c r="C2131" s="51" t="s">
        <v>665</v>
      </c>
      <c r="D2131" s="64" t="s">
        <v>1847</v>
      </c>
      <c r="E2131" s="64">
        <v>759198</v>
      </c>
      <c r="F2131" s="58" t="s">
        <v>34</v>
      </c>
    </row>
    <row r="2132" spans="1:6" x14ac:dyDescent="0.25">
      <c r="A2132" s="49" t="str">
        <f>IF(B2132=$Z$1,MAX($A$1:A2131)+1,"")</f>
        <v/>
      </c>
      <c r="B2132" s="51" t="s">
        <v>46</v>
      </c>
      <c r="C2132" s="51" t="s">
        <v>665</v>
      </c>
      <c r="D2132" s="64" t="s">
        <v>680</v>
      </c>
      <c r="E2132" s="64">
        <v>775941</v>
      </c>
      <c r="F2132" s="58" t="s">
        <v>34</v>
      </c>
    </row>
    <row r="2133" spans="1:6" x14ac:dyDescent="0.25">
      <c r="A2133" s="49" t="str">
        <f>IF(B2133=$Z$1,MAX($A$1:A2132)+1,"")</f>
        <v/>
      </c>
      <c r="B2133" s="51" t="s">
        <v>46</v>
      </c>
      <c r="C2133" s="51" t="s">
        <v>665</v>
      </c>
      <c r="D2133" s="64" t="s">
        <v>1257</v>
      </c>
      <c r="E2133" s="64">
        <v>784931</v>
      </c>
      <c r="F2133" s="58" t="s">
        <v>34</v>
      </c>
    </row>
    <row r="2134" spans="1:6" x14ac:dyDescent="0.25">
      <c r="A2134" s="49" t="str">
        <f>IF(B2134=$Z$1,MAX($A$1:A2133)+1,"")</f>
        <v/>
      </c>
      <c r="B2134" s="51" t="s">
        <v>46</v>
      </c>
      <c r="C2134" s="51" t="s">
        <v>665</v>
      </c>
      <c r="D2134" s="64" t="s">
        <v>1848</v>
      </c>
      <c r="E2134" s="64">
        <v>786411</v>
      </c>
      <c r="F2134" s="58" t="s">
        <v>34</v>
      </c>
    </row>
    <row r="2135" spans="1:6" x14ac:dyDescent="0.25">
      <c r="A2135" s="49" t="str">
        <f>IF(B2135=$Z$1,MAX($A$1:A2134)+1,"")</f>
        <v/>
      </c>
      <c r="B2135" s="51" t="s">
        <v>46</v>
      </c>
      <c r="C2135" s="51" t="s">
        <v>665</v>
      </c>
      <c r="D2135" s="64" t="s">
        <v>1849</v>
      </c>
      <c r="E2135" s="64">
        <v>788180</v>
      </c>
      <c r="F2135" s="58" t="s">
        <v>34</v>
      </c>
    </row>
    <row r="2136" spans="1:6" x14ac:dyDescent="0.25">
      <c r="A2136" s="49" t="str">
        <f>IF(B2136=$Z$1,MAX($A$1:A2135)+1,"")</f>
        <v/>
      </c>
      <c r="B2136" s="51" t="s">
        <v>46</v>
      </c>
      <c r="C2136" s="51" t="s">
        <v>665</v>
      </c>
      <c r="D2136" s="64" t="s">
        <v>1850</v>
      </c>
      <c r="E2136" s="64">
        <v>788198</v>
      </c>
      <c r="F2136" s="58" t="s">
        <v>34</v>
      </c>
    </row>
    <row r="2137" spans="1:6" x14ac:dyDescent="0.25">
      <c r="A2137" s="49" t="str">
        <f>IF(B2137=$Z$1,MAX($A$1:A2136)+1,"")</f>
        <v/>
      </c>
      <c r="B2137" s="51" t="s">
        <v>46</v>
      </c>
      <c r="C2137" s="51" t="s">
        <v>665</v>
      </c>
      <c r="D2137" s="64" t="s">
        <v>1851</v>
      </c>
      <c r="E2137" s="64">
        <v>792705</v>
      </c>
      <c r="F2137" s="58" t="s">
        <v>34</v>
      </c>
    </row>
    <row r="2138" spans="1:6" x14ac:dyDescent="0.25">
      <c r="A2138" s="49" t="str">
        <f>IF(B2138=$Z$1,MAX($A$1:A2137)+1,"")</f>
        <v/>
      </c>
      <c r="B2138" s="51" t="s">
        <v>46</v>
      </c>
      <c r="C2138" s="51" t="s">
        <v>683</v>
      </c>
      <c r="D2138" s="64" t="s">
        <v>1852</v>
      </c>
      <c r="E2138" s="64">
        <v>747513</v>
      </c>
      <c r="F2138" s="58" t="s">
        <v>34</v>
      </c>
    </row>
    <row r="2139" spans="1:6" x14ac:dyDescent="0.25">
      <c r="A2139" s="49" t="str">
        <f>IF(B2139=$Z$1,MAX($A$1:A2138)+1,"")</f>
        <v/>
      </c>
      <c r="B2139" s="51" t="s">
        <v>46</v>
      </c>
      <c r="C2139" s="51" t="s">
        <v>683</v>
      </c>
      <c r="D2139" s="64" t="s">
        <v>710</v>
      </c>
      <c r="E2139" s="64">
        <v>778257</v>
      </c>
      <c r="F2139" s="58" t="s">
        <v>34</v>
      </c>
    </row>
    <row r="2140" spans="1:6" x14ac:dyDescent="0.25">
      <c r="A2140" s="49" t="str">
        <f>IF(B2140=$Z$1,MAX($A$1:A2139)+1,"")</f>
        <v/>
      </c>
      <c r="B2140" s="51" t="s">
        <v>46</v>
      </c>
      <c r="C2140" s="51" t="s">
        <v>714</v>
      </c>
      <c r="D2140" s="64" t="s">
        <v>716</v>
      </c>
      <c r="E2140" s="64">
        <v>613533</v>
      </c>
      <c r="F2140" s="58" t="s">
        <v>34</v>
      </c>
    </row>
    <row r="2141" spans="1:6" x14ac:dyDescent="0.25">
      <c r="A2141" s="49" t="str">
        <f>IF(B2141=$Z$1,MAX($A$1:A2140)+1,"")</f>
        <v/>
      </c>
      <c r="B2141" s="51" t="s">
        <v>46</v>
      </c>
      <c r="C2141" s="51" t="s">
        <v>714</v>
      </c>
      <c r="D2141" s="64" t="s">
        <v>717</v>
      </c>
      <c r="E2141" s="64">
        <v>613550</v>
      </c>
      <c r="F2141" s="58" t="s">
        <v>34</v>
      </c>
    </row>
    <row r="2142" spans="1:6" x14ac:dyDescent="0.25">
      <c r="A2142" s="49" t="str">
        <f>IF(B2142=$Z$1,MAX($A$1:A2141)+1,"")</f>
        <v/>
      </c>
      <c r="B2142" s="51" t="s">
        <v>46</v>
      </c>
      <c r="C2142" s="51" t="s">
        <v>714</v>
      </c>
      <c r="D2142" s="64" t="s">
        <v>1853</v>
      </c>
      <c r="E2142" s="64">
        <v>615722</v>
      </c>
      <c r="F2142" s="58" t="s">
        <v>34</v>
      </c>
    </row>
    <row r="2143" spans="1:6" x14ac:dyDescent="0.25">
      <c r="A2143" s="49" t="str">
        <f>IF(B2143=$Z$1,MAX($A$1:A2142)+1,"")</f>
        <v/>
      </c>
      <c r="B2143" s="51" t="s">
        <v>46</v>
      </c>
      <c r="C2143" s="51" t="s">
        <v>714</v>
      </c>
      <c r="D2143" s="64" t="s">
        <v>1854</v>
      </c>
      <c r="E2143" s="64">
        <v>616346</v>
      </c>
      <c r="F2143" s="58" t="s">
        <v>34</v>
      </c>
    </row>
    <row r="2144" spans="1:6" x14ac:dyDescent="0.25">
      <c r="A2144" s="49" t="str">
        <f>IF(B2144=$Z$1,MAX($A$1:A2143)+1,"")</f>
        <v/>
      </c>
      <c r="B2144" s="51" t="s">
        <v>46</v>
      </c>
      <c r="C2144" s="51" t="s">
        <v>714</v>
      </c>
      <c r="D2144" s="64" t="s">
        <v>720</v>
      </c>
      <c r="E2144" s="64">
        <v>616354</v>
      </c>
      <c r="F2144" s="58" t="s">
        <v>34</v>
      </c>
    </row>
    <row r="2145" spans="1:6" x14ac:dyDescent="0.25">
      <c r="A2145" s="49" t="str">
        <f>IF(B2145=$Z$1,MAX($A$1:A2144)+1,"")</f>
        <v/>
      </c>
      <c r="B2145" s="51" t="s">
        <v>46</v>
      </c>
      <c r="C2145" s="51" t="s">
        <v>714</v>
      </c>
      <c r="D2145" s="64" t="s">
        <v>721</v>
      </c>
      <c r="E2145" s="64">
        <v>616362</v>
      </c>
      <c r="F2145" s="58" t="s">
        <v>34</v>
      </c>
    </row>
    <row r="2146" spans="1:6" x14ac:dyDescent="0.25">
      <c r="A2146" s="49" t="str">
        <f>IF(B2146=$Z$1,MAX($A$1:A2145)+1,"")</f>
        <v/>
      </c>
      <c r="B2146" s="51" t="s">
        <v>46</v>
      </c>
      <c r="C2146" s="51" t="s">
        <v>714</v>
      </c>
      <c r="D2146" s="64" t="s">
        <v>1855</v>
      </c>
      <c r="E2146" s="64">
        <v>616371</v>
      </c>
      <c r="F2146" s="58" t="s">
        <v>34</v>
      </c>
    </row>
    <row r="2147" spans="1:6" x14ac:dyDescent="0.25">
      <c r="A2147" s="49" t="str">
        <f>IF(B2147=$Z$1,MAX($A$1:A2146)+1,"")</f>
        <v/>
      </c>
      <c r="B2147" s="51" t="s">
        <v>46</v>
      </c>
      <c r="C2147" s="51" t="s">
        <v>714</v>
      </c>
      <c r="D2147" s="64" t="s">
        <v>722</v>
      </c>
      <c r="E2147" s="64">
        <v>617440</v>
      </c>
      <c r="F2147" s="58" t="s">
        <v>34</v>
      </c>
    </row>
    <row r="2148" spans="1:6" x14ac:dyDescent="0.25">
      <c r="A2148" s="49" t="str">
        <f>IF(B2148=$Z$1,MAX($A$1:A2147)+1,"")</f>
        <v/>
      </c>
      <c r="B2148" s="51" t="s">
        <v>46</v>
      </c>
      <c r="C2148" s="51" t="s">
        <v>714</v>
      </c>
      <c r="D2148" s="64" t="s">
        <v>724</v>
      </c>
      <c r="E2148" s="64">
        <v>639443</v>
      </c>
      <c r="F2148" s="58" t="s">
        <v>34</v>
      </c>
    </row>
    <row r="2149" spans="1:6" x14ac:dyDescent="0.25">
      <c r="A2149" s="49" t="str">
        <f>IF(B2149=$Z$1,MAX($A$1:A2148)+1,"")</f>
        <v/>
      </c>
      <c r="B2149" s="51" t="s">
        <v>46</v>
      </c>
      <c r="C2149" s="51" t="s">
        <v>714</v>
      </c>
      <c r="D2149" s="64" t="s">
        <v>725</v>
      </c>
      <c r="E2149" s="64">
        <v>639451</v>
      </c>
      <c r="F2149" s="58" t="s">
        <v>34</v>
      </c>
    </row>
    <row r="2150" spans="1:6" x14ac:dyDescent="0.25">
      <c r="A2150" s="49" t="str">
        <f>IF(B2150=$Z$1,MAX($A$1:A2149)+1,"")</f>
        <v/>
      </c>
      <c r="B2150" s="51" t="s">
        <v>46</v>
      </c>
      <c r="C2150" s="51" t="s">
        <v>714</v>
      </c>
      <c r="D2150" s="64" t="s">
        <v>1856</v>
      </c>
      <c r="E2150" s="64">
        <v>639460</v>
      </c>
      <c r="F2150" s="58" t="s">
        <v>34</v>
      </c>
    </row>
    <row r="2151" spans="1:6" x14ac:dyDescent="0.25">
      <c r="A2151" s="49" t="str">
        <f>IF(B2151=$Z$1,MAX($A$1:A2150)+1,"")</f>
        <v/>
      </c>
      <c r="B2151" s="51" t="s">
        <v>46</v>
      </c>
      <c r="C2151" s="51" t="s">
        <v>714</v>
      </c>
      <c r="D2151" s="64" t="s">
        <v>726</v>
      </c>
      <c r="E2151" s="64">
        <v>641324</v>
      </c>
      <c r="F2151" s="58" t="s">
        <v>34</v>
      </c>
    </row>
    <row r="2152" spans="1:6" x14ac:dyDescent="0.25">
      <c r="A2152" s="49" t="str">
        <f>IF(B2152=$Z$1,MAX($A$1:A2151)+1,"")</f>
        <v/>
      </c>
      <c r="B2152" s="51" t="s">
        <v>46</v>
      </c>
      <c r="C2152" s="51" t="s">
        <v>714</v>
      </c>
      <c r="D2152" s="64" t="s">
        <v>1857</v>
      </c>
      <c r="E2152" s="64">
        <v>647314</v>
      </c>
      <c r="F2152" s="58" t="s">
        <v>34</v>
      </c>
    </row>
    <row r="2153" spans="1:6" x14ac:dyDescent="0.25">
      <c r="A2153" s="49" t="str">
        <f>IF(B2153=$Z$1,MAX($A$1:A2152)+1,"")</f>
        <v/>
      </c>
      <c r="B2153" s="51" t="s">
        <v>46</v>
      </c>
      <c r="C2153" s="51" t="s">
        <v>714</v>
      </c>
      <c r="D2153" s="64" t="s">
        <v>1858</v>
      </c>
      <c r="E2153" s="64">
        <v>648973</v>
      </c>
      <c r="F2153" s="58" t="s">
        <v>34</v>
      </c>
    </row>
    <row r="2154" spans="1:6" x14ac:dyDescent="0.25">
      <c r="A2154" s="49" t="str">
        <f>IF(B2154=$Z$1,MAX($A$1:A2153)+1,"")</f>
        <v/>
      </c>
      <c r="B2154" s="51" t="s">
        <v>46</v>
      </c>
      <c r="C2154" s="51" t="s">
        <v>714</v>
      </c>
      <c r="D2154" s="64" t="s">
        <v>730</v>
      </c>
      <c r="E2154" s="64">
        <v>665347</v>
      </c>
      <c r="F2154" s="58" t="s">
        <v>34</v>
      </c>
    </row>
    <row r="2155" spans="1:6" x14ac:dyDescent="0.25">
      <c r="A2155" s="49" t="str">
        <f>IF(B2155=$Z$1,MAX($A$1:A2154)+1,"")</f>
        <v/>
      </c>
      <c r="B2155" s="51" t="s">
        <v>46</v>
      </c>
      <c r="C2155" s="51" t="s">
        <v>714</v>
      </c>
      <c r="D2155" s="64" t="s">
        <v>1859</v>
      </c>
      <c r="E2155" s="64">
        <v>681369</v>
      </c>
      <c r="F2155" s="58" t="s">
        <v>34</v>
      </c>
    </row>
    <row r="2156" spans="1:6" x14ac:dyDescent="0.25">
      <c r="A2156" s="49" t="str">
        <f>IF(B2156=$Z$1,MAX($A$1:A2155)+1,"")</f>
        <v/>
      </c>
      <c r="B2156" s="51" t="s">
        <v>46</v>
      </c>
      <c r="C2156" s="51" t="s">
        <v>714</v>
      </c>
      <c r="D2156" s="64" t="s">
        <v>733</v>
      </c>
      <c r="E2156" s="64">
        <v>685364</v>
      </c>
      <c r="F2156" s="58" t="s">
        <v>34</v>
      </c>
    </row>
    <row r="2157" spans="1:6" x14ac:dyDescent="0.25">
      <c r="A2157" s="49" t="str">
        <f>IF(B2157=$Z$1,MAX($A$1:A2156)+1,"")</f>
        <v/>
      </c>
      <c r="B2157" s="51" t="s">
        <v>46</v>
      </c>
      <c r="C2157" s="51" t="s">
        <v>714</v>
      </c>
      <c r="D2157" s="64" t="s">
        <v>1860</v>
      </c>
      <c r="E2157" s="64">
        <v>693502</v>
      </c>
      <c r="F2157" s="58" t="s">
        <v>34</v>
      </c>
    </row>
    <row r="2158" spans="1:6" x14ac:dyDescent="0.25">
      <c r="A2158" s="49" t="str">
        <f>IF(B2158=$Z$1,MAX($A$1:A2157)+1,"")</f>
        <v/>
      </c>
      <c r="B2158" s="51" t="s">
        <v>46</v>
      </c>
      <c r="C2158" s="51" t="s">
        <v>714</v>
      </c>
      <c r="D2158" s="64" t="s">
        <v>1861</v>
      </c>
      <c r="E2158" s="64">
        <v>693529</v>
      </c>
      <c r="F2158" s="58" t="s">
        <v>34</v>
      </c>
    </row>
    <row r="2159" spans="1:6" x14ac:dyDescent="0.25">
      <c r="A2159" s="49" t="str">
        <f>IF(B2159=$Z$1,MAX($A$1:A2158)+1,"")</f>
        <v/>
      </c>
      <c r="B2159" s="51" t="s">
        <v>46</v>
      </c>
      <c r="C2159" s="51" t="s">
        <v>714</v>
      </c>
      <c r="D2159" s="64" t="s">
        <v>735</v>
      </c>
      <c r="E2159" s="64">
        <v>697290</v>
      </c>
      <c r="F2159" s="58" t="s">
        <v>34</v>
      </c>
    </row>
    <row r="2160" spans="1:6" x14ac:dyDescent="0.25">
      <c r="A2160" s="49" t="str">
        <f>IF(B2160=$Z$1,MAX($A$1:A2159)+1,"")</f>
        <v/>
      </c>
      <c r="B2160" s="51" t="s">
        <v>46</v>
      </c>
      <c r="C2160" s="51" t="s">
        <v>714</v>
      </c>
      <c r="D2160" s="64" t="s">
        <v>736</v>
      </c>
      <c r="E2160" s="64">
        <v>700932</v>
      </c>
      <c r="F2160" s="58" t="s">
        <v>34</v>
      </c>
    </row>
    <row r="2161" spans="1:6" x14ac:dyDescent="0.25">
      <c r="A2161" s="49" t="str">
        <f>IF(B2161=$Z$1,MAX($A$1:A2160)+1,"")</f>
        <v/>
      </c>
      <c r="B2161" s="51" t="s">
        <v>46</v>
      </c>
      <c r="C2161" s="51" t="s">
        <v>714</v>
      </c>
      <c r="D2161" s="64" t="s">
        <v>737</v>
      </c>
      <c r="E2161" s="64">
        <v>703087</v>
      </c>
      <c r="F2161" s="58" t="s">
        <v>34</v>
      </c>
    </row>
    <row r="2162" spans="1:6" x14ac:dyDescent="0.25">
      <c r="A2162" s="49" t="str">
        <f>IF(B2162=$Z$1,MAX($A$1:A2161)+1,"")</f>
        <v/>
      </c>
      <c r="B2162" s="51" t="s">
        <v>46</v>
      </c>
      <c r="C2162" s="51" t="s">
        <v>714</v>
      </c>
      <c r="D2162" s="64" t="s">
        <v>739</v>
      </c>
      <c r="E2162" s="64">
        <v>710253</v>
      </c>
      <c r="F2162" s="58" t="s">
        <v>34</v>
      </c>
    </row>
    <row r="2163" spans="1:6" x14ac:dyDescent="0.25">
      <c r="A2163" s="49" t="str">
        <f>IF(B2163=$Z$1,MAX($A$1:A2162)+1,"")</f>
        <v/>
      </c>
      <c r="B2163" s="51" t="s">
        <v>46</v>
      </c>
      <c r="C2163" s="51" t="s">
        <v>714</v>
      </c>
      <c r="D2163" s="64" t="s">
        <v>740</v>
      </c>
      <c r="E2163" s="64">
        <v>712949</v>
      </c>
      <c r="F2163" s="58" t="s">
        <v>34</v>
      </c>
    </row>
    <row r="2164" spans="1:6" x14ac:dyDescent="0.25">
      <c r="A2164" s="49" t="str">
        <f>IF(B2164=$Z$1,MAX($A$1:A2163)+1,"")</f>
        <v/>
      </c>
      <c r="B2164" s="51" t="s">
        <v>46</v>
      </c>
      <c r="C2164" s="51" t="s">
        <v>714</v>
      </c>
      <c r="D2164" s="64" t="s">
        <v>1862</v>
      </c>
      <c r="E2164" s="64">
        <v>721867</v>
      </c>
      <c r="F2164" s="58" t="s">
        <v>34</v>
      </c>
    </row>
    <row r="2165" spans="1:6" x14ac:dyDescent="0.25">
      <c r="A2165" s="49" t="str">
        <f>IF(B2165=$Z$1,MAX($A$1:A2164)+1,"")</f>
        <v/>
      </c>
      <c r="B2165" s="51" t="s">
        <v>46</v>
      </c>
      <c r="C2165" s="51" t="s">
        <v>714</v>
      </c>
      <c r="D2165" s="64" t="s">
        <v>743</v>
      </c>
      <c r="E2165" s="64">
        <v>724076</v>
      </c>
      <c r="F2165" s="58" t="s">
        <v>34</v>
      </c>
    </row>
    <row r="2166" spans="1:6" x14ac:dyDescent="0.25">
      <c r="A2166" s="49" t="str">
        <f>IF(B2166=$Z$1,MAX($A$1:A2165)+1,"")</f>
        <v/>
      </c>
      <c r="B2166" s="51" t="s">
        <v>46</v>
      </c>
      <c r="C2166" s="51" t="s">
        <v>714</v>
      </c>
      <c r="D2166" s="64" t="s">
        <v>1863</v>
      </c>
      <c r="E2166" s="64">
        <v>732958</v>
      </c>
      <c r="F2166" s="58" t="s">
        <v>34</v>
      </c>
    </row>
    <row r="2167" spans="1:6" x14ac:dyDescent="0.25">
      <c r="A2167" s="49" t="str">
        <f>IF(B2167=$Z$1,MAX($A$1:A2166)+1,"")</f>
        <v/>
      </c>
      <c r="B2167" s="51" t="s">
        <v>46</v>
      </c>
      <c r="C2167" s="51" t="s">
        <v>714</v>
      </c>
      <c r="D2167" s="64" t="s">
        <v>746</v>
      </c>
      <c r="E2167" s="64">
        <v>738107</v>
      </c>
      <c r="F2167" s="58" t="s">
        <v>34</v>
      </c>
    </row>
    <row r="2168" spans="1:6" x14ac:dyDescent="0.25">
      <c r="A2168" s="49" t="str">
        <f>IF(B2168=$Z$1,MAX($A$1:A2167)+1,"")</f>
        <v/>
      </c>
      <c r="B2168" s="51" t="s">
        <v>46</v>
      </c>
      <c r="C2168" s="51" t="s">
        <v>714</v>
      </c>
      <c r="D2168" s="64" t="s">
        <v>747</v>
      </c>
      <c r="E2168" s="64">
        <v>739065</v>
      </c>
      <c r="F2168" s="58" t="s">
        <v>34</v>
      </c>
    </row>
    <row r="2169" spans="1:6" x14ac:dyDescent="0.25">
      <c r="A2169" s="49" t="str">
        <f>IF(B2169=$Z$1,MAX($A$1:A2168)+1,"")</f>
        <v/>
      </c>
      <c r="B2169" s="51" t="s">
        <v>46</v>
      </c>
      <c r="C2169" s="51" t="s">
        <v>714</v>
      </c>
      <c r="D2169" s="64" t="s">
        <v>1262</v>
      </c>
      <c r="E2169" s="64">
        <v>740829</v>
      </c>
      <c r="F2169" s="58" t="s">
        <v>34</v>
      </c>
    </row>
    <row r="2170" spans="1:6" x14ac:dyDescent="0.25">
      <c r="A2170" s="49" t="str">
        <f>IF(B2170=$Z$1,MAX($A$1:A2169)+1,"")</f>
        <v/>
      </c>
      <c r="B2170" s="51" t="s">
        <v>46</v>
      </c>
      <c r="C2170" s="51" t="s">
        <v>714</v>
      </c>
      <c r="D2170" s="64" t="s">
        <v>748</v>
      </c>
      <c r="E2170" s="64">
        <v>746347</v>
      </c>
      <c r="F2170" s="58" t="s">
        <v>34</v>
      </c>
    </row>
    <row r="2171" spans="1:6" x14ac:dyDescent="0.25">
      <c r="A2171" s="49" t="str">
        <f>IF(B2171=$Z$1,MAX($A$1:A2170)+1,"")</f>
        <v/>
      </c>
      <c r="B2171" s="51" t="s">
        <v>46</v>
      </c>
      <c r="C2171" s="51" t="s">
        <v>714</v>
      </c>
      <c r="D2171" s="64" t="s">
        <v>1864</v>
      </c>
      <c r="E2171" s="64">
        <v>770884</v>
      </c>
      <c r="F2171" s="58" t="s">
        <v>34</v>
      </c>
    </row>
    <row r="2172" spans="1:6" x14ac:dyDescent="0.25">
      <c r="A2172" s="49" t="str">
        <f>IF(B2172=$Z$1,MAX($A$1:A2171)+1,"")</f>
        <v/>
      </c>
      <c r="B2172" s="51" t="s">
        <v>46</v>
      </c>
      <c r="C2172" s="51" t="s">
        <v>714</v>
      </c>
      <c r="D2172" s="64" t="s">
        <v>1865</v>
      </c>
      <c r="E2172" s="64">
        <v>777609</v>
      </c>
      <c r="F2172" s="58" t="s">
        <v>34</v>
      </c>
    </row>
    <row r="2173" spans="1:6" x14ac:dyDescent="0.25">
      <c r="A2173" s="49" t="str">
        <f>IF(B2173=$Z$1,MAX($A$1:A2172)+1,"")</f>
        <v/>
      </c>
      <c r="B2173" s="51" t="s">
        <v>46</v>
      </c>
      <c r="C2173" s="51" t="s">
        <v>714</v>
      </c>
      <c r="D2173" s="64" t="s">
        <v>749</v>
      </c>
      <c r="E2173" s="64">
        <v>780529</v>
      </c>
      <c r="F2173" s="58" t="s">
        <v>34</v>
      </c>
    </row>
    <row r="2174" spans="1:6" x14ac:dyDescent="0.25">
      <c r="A2174" s="49" t="str">
        <f>IF(B2174=$Z$1,MAX($A$1:A2173)+1,"")</f>
        <v/>
      </c>
      <c r="B2174" s="51" t="s">
        <v>46</v>
      </c>
      <c r="C2174" s="51" t="s">
        <v>714</v>
      </c>
      <c r="D2174" s="64" t="s">
        <v>750</v>
      </c>
      <c r="E2174" s="64">
        <v>784770</v>
      </c>
      <c r="F2174" s="58" t="s">
        <v>34</v>
      </c>
    </row>
    <row r="2175" spans="1:6" x14ac:dyDescent="0.25">
      <c r="A2175" s="49" t="str">
        <f>IF(B2175=$Z$1,MAX($A$1:A2174)+1,"")</f>
        <v/>
      </c>
      <c r="B2175" s="51" t="s">
        <v>46</v>
      </c>
      <c r="C2175" s="51" t="s">
        <v>1866</v>
      </c>
      <c r="D2175" s="64" t="s">
        <v>1867</v>
      </c>
      <c r="E2175" s="64">
        <v>626589</v>
      </c>
      <c r="F2175" s="58" t="s">
        <v>34</v>
      </c>
    </row>
    <row r="2176" spans="1:6" x14ac:dyDescent="0.25">
      <c r="A2176" s="49" t="str">
        <f>IF(B2176=$Z$1,MAX($A$1:A2175)+1,"")</f>
        <v/>
      </c>
      <c r="B2176" s="51" t="s">
        <v>46</v>
      </c>
      <c r="C2176" s="51" t="s">
        <v>1866</v>
      </c>
      <c r="D2176" s="64" t="s">
        <v>1868</v>
      </c>
      <c r="E2176" s="64">
        <v>631426</v>
      </c>
      <c r="F2176" s="58" t="s">
        <v>34</v>
      </c>
    </row>
    <row r="2177" spans="1:6" x14ac:dyDescent="0.25">
      <c r="A2177" s="49" t="str">
        <f>IF(B2177=$Z$1,MAX($A$1:A2176)+1,"")</f>
        <v/>
      </c>
      <c r="B2177" s="51" t="s">
        <v>46</v>
      </c>
      <c r="C2177" s="51" t="s">
        <v>1866</v>
      </c>
      <c r="D2177" s="64" t="s">
        <v>1869</v>
      </c>
      <c r="E2177" s="64">
        <v>689092</v>
      </c>
      <c r="F2177" s="58" t="s">
        <v>34</v>
      </c>
    </row>
    <row r="2178" spans="1:6" x14ac:dyDescent="0.25">
      <c r="A2178" s="49" t="str">
        <f>IF(B2178=$Z$1,MAX($A$1:A2177)+1,"")</f>
        <v/>
      </c>
      <c r="B2178" s="51" t="s">
        <v>46</v>
      </c>
      <c r="C2178" s="51" t="s">
        <v>1870</v>
      </c>
      <c r="D2178" s="64" t="s">
        <v>1871</v>
      </c>
      <c r="E2178" s="64">
        <v>602477</v>
      </c>
      <c r="F2178" s="58" t="s">
        <v>34</v>
      </c>
    </row>
    <row r="2179" spans="1:6" x14ac:dyDescent="0.25">
      <c r="A2179" s="49" t="str">
        <f>IF(B2179=$Z$1,MAX($A$1:A2178)+1,"")</f>
        <v/>
      </c>
      <c r="B2179" s="51" t="s">
        <v>46</v>
      </c>
      <c r="C2179" s="51" t="s">
        <v>1870</v>
      </c>
      <c r="D2179" s="64" t="s">
        <v>1872</v>
      </c>
      <c r="E2179" s="64">
        <v>616630</v>
      </c>
      <c r="F2179" s="58" t="s">
        <v>34</v>
      </c>
    </row>
    <row r="2180" spans="1:6" x14ac:dyDescent="0.25">
      <c r="A2180" s="49" t="str">
        <f>IF(B2180=$Z$1,MAX($A$1:A2179)+1,"")</f>
        <v/>
      </c>
      <c r="B2180" s="51" t="s">
        <v>46</v>
      </c>
      <c r="C2180" s="51" t="s">
        <v>1870</v>
      </c>
      <c r="D2180" s="64" t="s">
        <v>1873</v>
      </c>
      <c r="E2180" s="64">
        <v>736031</v>
      </c>
      <c r="F2180" s="58" t="s">
        <v>34</v>
      </c>
    </row>
    <row r="2181" spans="1:6" x14ac:dyDescent="0.25">
      <c r="A2181" s="49" t="str">
        <f>IF(B2181=$Z$1,MAX($A$1:A2180)+1,"")</f>
        <v/>
      </c>
      <c r="B2181" s="51" t="s">
        <v>46</v>
      </c>
      <c r="C2181" s="51" t="s">
        <v>1870</v>
      </c>
      <c r="D2181" s="64" t="s">
        <v>1874</v>
      </c>
      <c r="E2181" s="64">
        <v>790087</v>
      </c>
      <c r="F2181" s="58" t="s">
        <v>34</v>
      </c>
    </row>
    <row r="2182" spans="1:6" x14ac:dyDescent="0.25">
      <c r="A2182" s="49" t="str">
        <f>IF(B2182=$Z$1,MAX($A$1:A2181)+1,"")</f>
        <v/>
      </c>
      <c r="B2182" s="51" t="s">
        <v>46</v>
      </c>
      <c r="C2182" s="51" t="s">
        <v>753</v>
      </c>
      <c r="D2182" s="64" t="s">
        <v>1875</v>
      </c>
      <c r="E2182" s="64">
        <v>600083</v>
      </c>
      <c r="F2182" s="58" t="s">
        <v>34</v>
      </c>
    </row>
    <row r="2183" spans="1:6" x14ac:dyDescent="0.25">
      <c r="A2183" s="49" t="str">
        <f>IF(B2183=$Z$1,MAX($A$1:A2182)+1,"")</f>
        <v/>
      </c>
      <c r="B2183" s="51" t="s">
        <v>46</v>
      </c>
      <c r="C2183" s="51" t="s">
        <v>753</v>
      </c>
      <c r="D2183" s="64" t="s">
        <v>1876</v>
      </c>
      <c r="E2183" s="64">
        <v>613371</v>
      </c>
      <c r="F2183" s="58" t="s">
        <v>34</v>
      </c>
    </row>
    <row r="2184" spans="1:6" x14ac:dyDescent="0.25">
      <c r="A2184" s="49" t="str">
        <f>IF(B2184=$Z$1,MAX($A$1:A2183)+1,"")</f>
        <v/>
      </c>
      <c r="B2184" s="51" t="s">
        <v>46</v>
      </c>
      <c r="C2184" s="51" t="s">
        <v>753</v>
      </c>
      <c r="D2184" s="64" t="s">
        <v>754</v>
      </c>
      <c r="E2184" s="64">
        <v>615609</v>
      </c>
      <c r="F2184" s="58" t="s">
        <v>34</v>
      </c>
    </row>
    <row r="2185" spans="1:6" x14ac:dyDescent="0.25">
      <c r="A2185" s="49" t="str">
        <f>IF(B2185=$Z$1,MAX($A$1:A2184)+1,"")</f>
        <v/>
      </c>
      <c r="B2185" s="51" t="s">
        <v>46</v>
      </c>
      <c r="C2185" s="51" t="s">
        <v>753</v>
      </c>
      <c r="D2185" s="64" t="s">
        <v>1877</v>
      </c>
      <c r="E2185" s="64">
        <v>674346</v>
      </c>
      <c r="F2185" s="58" t="s">
        <v>34</v>
      </c>
    </row>
    <row r="2186" spans="1:6" x14ac:dyDescent="0.25">
      <c r="A2186" s="49" t="str">
        <f>IF(B2186=$Z$1,MAX($A$1:A2185)+1,"")</f>
        <v/>
      </c>
      <c r="B2186" s="51" t="s">
        <v>46</v>
      </c>
      <c r="C2186" s="51" t="s">
        <v>753</v>
      </c>
      <c r="D2186" s="64" t="s">
        <v>1878</v>
      </c>
      <c r="E2186" s="64">
        <v>693537</v>
      </c>
      <c r="F2186" s="58" t="s">
        <v>34</v>
      </c>
    </row>
    <row r="2187" spans="1:6" x14ac:dyDescent="0.25">
      <c r="A2187" s="49" t="str">
        <f>IF(B2187=$Z$1,MAX($A$1:A2186)+1,"")</f>
        <v/>
      </c>
      <c r="B2187" s="51" t="s">
        <v>46</v>
      </c>
      <c r="C2187" s="51" t="s">
        <v>753</v>
      </c>
      <c r="D2187" s="64" t="s">
        <v>1879</v>
      </c>
      <c r="E2187" s="64">
        <v>712914</v>
      </c>
      <c r="F2187" s="58" t="s">
        <v>34</v>
      </c>
    </row>
    <row r="2188" spans="1:6" x14ac:dyDescent="0.25">
      <c r="A2188" s="49" t="str">
        <f>IF(B2188=$Z$1,MAX($A$1:A2187)+1,"")</f>
        <v/>
      </c>
      <c r="B2188" s="51" t="s">
        <v>46</v>
      </c>
      <c r="C2188" s="51" t="s">
        <v>753</v>
      </c>
      <c r="D2188" s="64" t="s">
        <v>1880</v>
      </c>
      <c r="E2188" s="64">
        <v>738204</v>
      </c>
      <c r="F2188" s="58" t="s">
        <v>34</v>
      </c>
    </row>
    <row r="2189" spans="1:6" x14ac:dyDescent="0.25">
      <c r="A2189" s="49" t="str">
        <f>IF(B2189=$Z$1,MAX($A$1:A2188)+1,"")</f>
        <v/>
      </c>
      <c r="B2189" s="51" t="s">
        <v>46</v>
      </c>
      <c r="C2189" s="51" t="s">
        <v>1881</v>
      </c>
      <c r="D2189" s="64" t="s">
        <v>1882</v>
      </c>
      <c r="E2189" s="64">
        <v>625639</v>
      </c>
      <c r="F2189" s="58" t="s">
        <v>34</v>
      </c>
    </row>
    <row r="2190" spans="1:6" x14ac:dyDescent="0.25">
      <c r="A2190" s="49" t="str">
        <f>IF(B2190=$Z$1,MAX($A$1:A2189)+1,"")</f>
        <v/>
      </c>
      <c r="B2190" s="51" t="s">
        <v>46</v>
      </c>
      <c r="C2190" s="51" t="s">
        <v>1881</v>
      </c>
      <c r="D2190" s="64" t="s">
        <v>1883</v>
      </c>
      <c r="E2190" s="64">
        <v>768740</v>
      </c>
      <c r="F2190" s="58" t="s">
        <v>34</v>
      </c>
    </row>
    <row r="2191" spans="1:6" x14ac:dyDescent="0.25">
      <c r="A2191" s="49" t="str">
        <f>IF(B2191=$Z$1,MAX($A$1:A2190)+1,"")</f>
        <v/>
      </c>
      <c r="B2191" s="51" t="s">
        <v>46</v>
      </c>
      <c r="C2191" s="51" t="s">
        <v>1263</v>
      </c>
      <c r="D2191" s="64" t="s">
        <v>1884</v>
      </c>
      <c r="E2191" s="64">
        <v>760285</v>
      </c>
      <c r="F2191" s="58" t="s">
        <v>34</v>
      </c>
    </row>
    <row r="2192" spans="1:6" x14ac:dyDescent="0.25">
      <c r="A2192" s="49" t="str">
        <f>IF(B2192=$Z$1,MAX($A$1:A2191)+1,"")</f>
        <v/>
      </c>
      <c r="B2192" s="51" t="s">
        <v>46</v>
      </c>
      <c r="C2192" s="51" t="s">
        <v>773</v>
      </c>
      <c r="D2192" s="64" t="s">
        <v>1885</v>
      </c>
      <c r="E2192" s="64">
        <v>601543</v>
      </c>
      <c r="F2192" s="58" t="s">
        <v>34</v>
      </c>
    </row>
    <row r="2193" spans="1:6" x14ac:dyDescent="0.25">
      <c r="A2193" s="49" t="str">
        <f>IF(B2193=$Z$1,MAX($A$1:A2192)+1,"")</f>
        <v/>
      </c>
      <c r="B2193" s="51" t="s">
        <v>46</v>
      </c>
      <c r="C2193" s="51" t="s">
        <v>773</v>
      </c>
      <c r="D2193" s="64" t="s">
        <v>1886</v>
      </c>
      <c r="E2193" s="64">
        <v>601560</v>
      </c>
      <c r="F2193" s="58" t="s">
        <v>34</v>
      </c>
    </row>
    <row r="2194" spans="1:6" x14ac:dyDescent="0.25">
      <c r="A2194" s="49" t="str">
        <f>IF(B2194=$Z$1,MAX($A$1:A2193)+1,"")</f>
        <v/>
      </c>
      <c r="B2194" s="51" t="s">
        <v>46</v>
      </c>
      <c r="C2194" s="51" t="s">
        <v>773</v>
      </c>
      <c r="D2194" s="64" t="s">
        <v>1887</v>
      </c>
      <c r="E2194" s="64">
        <v>608793</v>
      </c>
      <c r="F2194" s="58" t="s">
        <v>34</v>
      </c>
    </row>
    <row r="2195" spans="1:6" x14ac:dyDescent="0.25">
      <c r="A2195" s="49" t="str">
        <f>IF(B2195=$Z$1,MAX($A$1:A2194)+1,"")</f>
        <v/>
      </c>
      <c r="B2195" s="51" t="s">
        <v>46</v>
      </c>
      <c r="C2195" s="51" t="s">
        <v>773</v>
      </c>
      <c r="D2195" s="64" t="s">
        <v>1888</v>
      </c>
      <c r="E2195" s="64">
        <v>608831</v>
      </c>
      <c r="F2195" s="58" t="s">
        <v>34</v>
      </c>
    </row>
    <row r="2196" spans="1:6" x14ac:dyDescent="0.25">
      <c r="A2196" s="49" t="str">
        <f>IF(B2196=$Z$1,MAX($A$1:A2195)+1,"")</f>
        <v/>
      </c>
      <c r="B2196" s="51" t="s">
        <v>46</v>
      </c>
      <c r="C2196" s="51" t="s">
        <v>773</v>
      </c>
      <c r="D2196" s="64" t="s">
        <v>1889</v>
      </c>
      <c r="E2196" s="64">
        <v>619086</v>
      </c>
      <c r="F2196" s="58" t="s">
        <v>34</v>
      </c>
    </row>
    <row r="2197" spans="1:6" x14ac:dyDescent="0.25">
      <c r="A2197" s="49" t="str">
        <f>IF(B2197=$Z$1,MAX($A$1:A2196)+1,"")</f>
        <v/>
      </c>
      <c r="B2197" s="51" t="s">
        <v>46</v>
      </c>
      <c r="C2197" s="51" t="s">
        <v>773</v>
      </c>
      <c r="D2197" s="64" t="s">
        <v>777</v>
      </c>
      <c r="E2197" s="64">
        <v>619485</v>
      </c>
      <c r="F2197" s="58" t="s">
        <v>34</v>
      </c>
    </row>
    <row r="2198" spans="1:6" x14ac:dyDescent="0.25">
      <c r="A2198" s="49" t="str">
        <f>IF(B2198=$Z$1,MAX($A$1:A2197)+1,"")</f>
        <v/>
      </c>
      <c r="B2198" s="51" t="s">
        <v>46</v>
      </c>
      <c r="C2198" s="51" t="s">
        <v>773</v>
      </c>
      <c r="D2198" s="64" t="s">
        <v>1890</v>
      </c>
      <c r="E2198" s="64">
        <v>619515</v>
      </c>
      <c r="F2198" s="58" t="s">
        <v>34</v>
      </c>
    </row>
    <row r="2199" spans="1:6" x14ac:dyDescent="0.25">
      <c r="A2199" s="49" t="str">
        <f>IF(B2199=$Z$1,MAX($A$1:A2198)+1,"")</f>
        <v/>
      </c>
      <c r="B2199" s="51" t="s">
        <v>46</v>
      </c>
      <c r="C2199" s="51" t="s">
        <v>773</v>
      </c>
      <c r="D2199" s="64" t="s">
        <v>1891</v>
      </c>
      <c r="E2199" s="64">
        <v>629120</v>
      </c>
      <c r="F2199" s="58" t="s">
        <v>34</v>
      </c>
    </row>
    <row r="2200" spans="1:6" x14ac:dyDescent="0.25">
      <c r="A2200" s="49" t="str">
        <f>IF(B2200=$Z$1,MAX($A$1:A2199)+1,"")</f>
        <v/>
      </c>
      <c r="B2200" s="51" t="s">
        <v>46</v>
      </c>
      <c r="C2200" s="51" t="s">
        <v>773</v>
      </c>
      <c r="D2200" s="64" t="s">
        <v>1892</v>
      </c>
      <c r="E2200" s="64">
        <v>633259</v>
      </c>
      <c r="F2200" s="58" t="s">
        <v>34</v>
      </c>
    </row>
    <row r="2201" spans="1:6" x14ac:dyDescent="0.25">
      <c r="A2201" s="49" t="str">
        <f>IF(B2201=$Z$1,MAX($A$1:A2200)+1,"")</f>
        <v/>
      </c>
      <c r="B2201" s="51" t="s">
        <v>46</v>
      </c>
      <c r="C2201" s="51" t="s">
        <v>773</v>
      </c>
      <c r="D2201" s="64" t="s">
        <v>785</v>
      </c>
      <c r="E2201" s="64">
        <v>638935</v>
      </c>
      <c r="F2201" s="58" t="s">
        <v>34</v>
      </c>
    </row>
    <row r="2202" spans="1:6" x14ac:dyDescent="0.25">
      <c r="A2202" s="49" t="str">
        <f>IF(B2202=$Z$1,MAX($A$1:A2201)+1,"")</f>
        <v/>
      </c>
      <c r="B2202" s="51" t="s">
        <v>46</v>
      </c>
      <c r="C2202" s="51" t="s">
        <v>773</v>
      </c>
      <c r="D2202" s="64" t="s">
        <v>787</v>
      </c>
      <c r="E2202" s="64">
        <v>644978</v>
      </c>
      <c r="F2202" s="58" t="s">
        <v>34</v>
      </c>
    </row>
    <row r="2203" spans="1:6" x14ac:dyDescent="0.25">
      <c r="A2203" s="49" t="str">
        <f>IF(B2203=$Z$1,MAX($A$1:A2202)+1,"")</f>
        <v/>
      </c>
      <c r="B2203" s="51" t="s">
        <v>46</v>
      </c>
      <c r="C2203" s="51" t="s">
        <v>773</v>
      </c>
      <c r="D2203" s="64" t="s">
        <v>1893</v>
      </c>
      <c r="E2203" s="64">
        <v>648272</v>
      </c>
      <c r="F2203" s="58" t="s">
        <v>34</v>
      </c>
    </row>
    <row r="2204" spans="1:6" x14ac:dyDescent="0.25">
      <c r="A2204" s="49" t="str">
        <f>IF(B2204=$Z$1,MAX($A$1:A2203)+1,"")</f>
        <v/>
      </c>
      <c r="B2204" s="51" t="s">
        <v>46</v>
      </c>
      <c r="C2204" s="51" t="s">
        <v>773</v>
      </c>
      <c r="D2204" s="64" t="s">
        <v>1894</v>
      </c>
      <c r="E2204" s="64">
        <v>652822</v>
      </c>
      <c r="F2204" s="58" t="s">
        <v>34</v>
      </c>
    </row>
    <row r="2205" spans="1:6" x14ac:dyDescent="0.25">
      <c r="A2205" s="49" t="str">
        <f>IF(B2205=$Z$1,MAX($A$1:A2204)+1,"")</f>
        <v/>
      </c>
      <c r="B2205" s="51" t="s">
        <v>46</v>
      </c>
      <c r="C2205" s="51" t="s">
        <v>773</v>
      </c>
      <c r="D2205" s="64" t="s">
        <v>1895</v>
      </c>
      <c r="E2205" s="64">
        <v>655481</v>
      </c>
      <c r="F2205" s="58" t="s">
        <v>34</v>
      </c>
    </row>
    <row r="2206" spans="1:6" x14ac:dyDescent="0.25">
      <c r="A2206" s="49" t="str">
        <f>IF(B2206=$Z$1,MAX($A$1:A2205)+1,"")</f>
        <v/>
      </c>
      <c r="B2206" s="51" t="s">
        <v>46</v>
      </c>
      <c r="C2206" s="51" t="s">
        <v>773</v>
      </c>
      <c r="D2206" s="64" t="s">
        <v>1896</v>
      </c>
      <c r="E2206" s="64">
        <v>666581</v>
      </c>
      <c r="F2206" s="58" t="s">
        <v>34</v>
      </c>
    </row>
    <row r="2207" spans="1:6" x14ac:dyDescent="0.25">
      <c r="A2207" s="49" t="str">
        <f>IF(B2207=$Z$1,MAX($A$1:A2206)+1,"")</f>
        <v/>
      </c>
      <c r="B2207" s="51" t="s">
        <v>46</v>
      </c>
      <c r="C2207" s="51" t="s">
        <v>773</v>
      </c>
      <c r="D2207" s="64" t="s">
        <v>794</v>
      </c>
      <c r="E2207" s="64">
        <v>670812</v>
      </c>
      <c r="F2207" s="58" t="s">
        <v>34</v>
      </c>
    </row>
    <row r="2208" spans="1:6" x14ac:dyDescent="0.25">
      <c r="A2208" s="49" t="str">
        <f>IF(B2208=$Z$1,MAX($A$1:A2207)+1,"")</f>
        <v/>
      </c>
      <c r="B2208" s="51" t="s">
        <v>46</v>
      </c>
      <c r="C2208" s="51" t="s">
        <v>773</v>
      </c>
      <c r="D2208" s="64" t="s">
        <v>795</v>
      </c>
      <c r="E2208" s="64">
        <v>691917</v>
      </c>
      <c r="F2208" s="58" t="s">
        <v>34</v>
      </c>
    </row>
    <row r="2209" spans="1:6" x14ac:dyDescent="0.25">
      <c r="A2209" s="49" t="str">
        <f>IF(B2209=$Z$1,MAX($A$1:A2208)+1,"")</f>
        <v/>
      </c>
      <c r="B2209" s="51" t="s">
        <v>46</v>
      </c>
      <c r="C2209" s="51" t="s">
        <v>773</v>
      </c>
      <c r="D2209" s="64" t="s">
        <v>1897</v>
      </c>
      <c r="E2209" s="64">
        <v>691933</v>
      </c>
      <c r="F2209" s="58" t="s">
        <v>34</v>
      </c>
    </row>
    <row r="2210" spans="1:6" x14ac:dyDescent="0.25">
      <c r="A2210" s="49" t="str">
        <f>IF(B2210=$Z$1,MAX($A$1:A2209)+1,"")</f>
        <v/>
      </c>
      <c r="B2210" s="51" t="s">
        <v>46</v>
      </c>
      <c r="C2210" s="51" t="s">
        <v>773</v>
      </c>
      <c r="D2210" s="64" t="s">
        <v>803</v>
      </c>
      <c r="E2210" s="64">
        <v>721336</v>
      </c>
      <c r="F2210" s="58" t="s">
        <v>34</v>
      </c>
    </row>
    <row r="2211" spans="1:6" x14ac:dyDescent="0.25">
      <c r="A2211" s="49" t="str">
        <f>IF(B2211=$Z$1,MAX($A$1:A2210)+1,"")</f>
        <v/>
      </c>
      <c r="B2211" s="51" t="s">
        <v>46</v>
      </c>
      <c r="C2211" s="51" t="s">
        <v>773</v>
      </c>
      <c r="D2211" s="64" t="s">
        <v>1898</v>
      </c>
      <c r="E2211" s="64">
        <v>734501</v>
      </c>
      <c r="F2211" s="58" t="s">
        <v>34</v>
      </c>
    </row>
    <row r="2212" spans="1:6" x14ac:dyDescent="0.25">
      <c r="A2212" s="49" t="str">
        <f>IF(B2212=$Z$1,MAX($A$1:A2211)+1,"")</f>
        <v/>
      </c>
      <c r="B2212" s="51" t="s">
        <v>46</v>
      </c>
      <c r="C2212" s="51" t="s">
        <v>773</v>
      </c>
      <c r="D2212" s="64" t="s">
        <v>1899</v>
      </c>
      <c r="E2212" s="64">
        <v>737895</v>
      </c>
      <c r="F2212" s="58" t="s">
        <v>34</v>
      </c>
    </row>
    <row r="2213" spans="1:6" x14ac:dyDescent="0.25">
      <c r="A2213" s="49" t="str">
        <f>IF(B2213=$Z$1,MAX($A$1:A2212)+1,"")</f>
        <v/>
      </c>
      <c r="B2213" s="51" t="s">
        <v>46</v>
      </c>
      <c r="C2213" s="51" t="s">
        <v>773</v>
      </c>
      <c r="D2213" s="64" t="s">
        <v>810</v>
      </c>
      <c r="E2213" s="64">
        <v>747688</v>
      </c>
      <c r="F2213" s="58" t="s">
        <v>34</v>
      </c>
    </row>
    <row r="2214" spans="1:6" x14ac:dyDescent="0.25">
      <c r="A2214" s="49" t="str">
        <f>IF(B2214=$Z$1,MAX($A$1:A2213)+1,"")</f>
        <v/>
      </c>
      <c r="B2214" s="51" t="s">
        <v>46</v>
      </c>
      <c r="C2214" s="51" t="s">
        <v>773</v>
      </c>
      <c r="D2214" s="64" t="s">
        <v>811</v>
      </c>
      <c r="E2214" s="64">
        <v>747882</v>
      </c>
      <c r="F2214" s="58" t="s">
        <v>34</v>
      </c>
    </row>
    <row r="2215" spans="1:6" x14ac:dyDescent="0.25">
      <c r="A2215" s="49" t="str">
        <f>IF(B2215=$Z$1,MAX($A$1:A2214)+1,"")</f>
        <v/>
      </c>
      <c r="B2215" s="51" t="s">
        <v>46</v>
      </c>
      <c r="C2215" s="51" t="s">
        <v>773</v>
      </c>
      <c r="D2215" s="64" t="s">
        <v>1900</v>
      </c>
      <c r="E2215" s="64">
        <v>751065</v>
      </c>
      <c r="F2215" s="58" t="s">
        <v>34</v>
      </c>
    </row>
    <row r="2216" spans="1:6" x14ac:dyDescent="0.25">
      <c r="A2216" s="49" t="str">
        <f>IF(B2216=$Z$1,MAX($A$1:A2215)+1,"")</f>
        <v/>
      </c>
      <c r="B2216" s="51" t="s">
        <v>46</v>
      </c>
      <c r="C2216" s="51" t="s">
        <v>773</v>
      </c>
      <c r="D2216" s="64" t="s">
        <v>1901</v>
      </c>
      <c r="E2216" s="64">
        <v>775436</v>
      </c>
      <c r="F2216" s="58" t="s">
        <v>34</v>
      </c>
    </row>
    <row r="2217" spans="1:6" x14ac:dyDescent="0.25">
      <c r="A2217" s="49" t="str">
        <f>IF(B2217=$Z$1,MAX($A$1:A2216)+1,"")</f>
        <v/>
      </c>
      <c r="B2217" s="51" t="s">
        <v>46</v>
      </c>
      <c r="C2217" s="51" t="s">
        <v>773</v>
      </c>
      <c r="D2217" s="64" t="s">
        <v>1902</v>
      </c>
      <c r="E2217" s="64">
        <v>780421</v>
      </c>
      <c r="F2217" s="58" t="s">
        <v>34</v>
      </c>
    </row>
    <row r="2218" spans="1:6" x14ac:dyDescent="0.25">
      <c r="A2218" s="49" t="str">
        <f>IF(B2218=$Z$1,MAX($A$1:A2217)+1,"")</f>
        <v/>
      </c>
      <c r="B2218" s="51" t="s">
        <v>46</v>
      </c>
      <c r="C2218" s="51" t="s">
        <v>773</v>
      </c>
      <c r="D2218" s="64" t="s">
        <v>1903</v>
      </c>
      <c r="E2218" s="64">
        <v>780430</v>
      </c>
      <c r="F2218" s="58" t="s">
        <v>34</v>
      </c>
    </row>
    <row r="2219" spans="1:6" x14ac:dyDescent="0.25">
      <c r="A2219" s="49" t="str">
        <f>IF(B2219=$Z$1,MAX($A$1:A2218)+1,"")</f>
        <v/>
      </c>
      <c r="B2219" s="51" t="s">
        <v>46</v>
      </c>
      <c r="C2219" s="51" t="s">
        <v>773</v>
      </c>
      <c r="D2219" s="64" t="s">
        <v>1904</v>
      </c>
      <c r="E2219" s="64">
        <v>780685</v>
      </c>
      <c r="F2219" s="58" t="s">
        <v>34</v>
      </c>
    </row>
    <row r="2220" spans="1:6" x14ac:dyDescent="0.25">
      <c r="A2220" s="49" t="str">
        <f>IF(B2220=$Z$1,MAX($A$1:A2219)+1,"")</f>
        <v/>
      </c>
      <c r="B2220" s="51" t="s">
        <v>46</v>
      </c>
      <c r="C2220" s="51" t="s">
        <v>773</v>
      </c>
      <c r="D2220" s="64" t="s">
        <v>1905</v>
      </c>
      <c r="E2220" s="64">
        <v>780693</v>
      </c>
      <c r="F2220" s="58" t="s">
        <v>34</v>
      </c>
    </row>
    <row r="2221" spans="1:6" x14ac:dyDescent="0.25">
      <c r="A2221" s="49" t="str">
        <f>IF(B2221=$Z$1,MAX($A$1:A2220)+1,"")</f>
        <v/>
      </c>
      <c r="B2221" s="51" t="s">
        <v>46</v>
      </c>
      <c r="C2221" s="51" t="s">
        <v>773</v>
      </c>
      <c r="D2221" s="64" t="s">
        <v>822</v>
      </c>
      <c r="E2221" s="64">
        <v>790991</v>
      </c>
      <c r="F2221" s="58" t="s">
        <v>34</v>
      </c>
    </row>
    <row r="2222" spans="1:6" x14ac:dyDescent="0.25">
      <c r="A2222" s="49" t="str">
        <f>IF(B2222=$Z$1,MAX($A$1:A2221)+1,"")</f>
        <v/>
      </c>
      <c r="B2222" s="51" t="s">
        <v>46</v>
      </c>
      <c r="C2222" s="51" t="s">
        <v>826</v>
      </c>
      <c r="D2222" s="64" t="s">
        <v>1906</v>
      </c>
      <c r="E2222" s="64">
        <v>607339</v>
      </c>
      <c r="F2222" s="58" t="s">
        <v>34</v>
      </c>
    </row>
    <row r="2223" spans="1:6" x14ac:dyDescent="0.25">
      <c r="A2223" s="49" t="str">
        <f>IF(B2223=$Z$1,MAX($A$1:A2222)+1,"")</f>
        <v/>
      </c>
      <c r="B2223" s="51" t="s">
        <v>46</v>
      </c>
      <c r="C2223" s="51" t="s">
        <v>826</v>
      </c>
      <c r="D2223" s="64" t="s">
        <v>1907</v>
      </c>
      <c r="E2223" s="64">
        <v>665355</v>
      </c>
      <c r="F2223" s="58" t="s">
        <v>34</v>
      </c>
    </row>
    <row r="2224" spans="1:6" x14ac:dyDescent="0.25">
      <c r="A2224" s="49" t="str">
        <f>IF(B2224=$Z$1,MAX($A$1:A2223)+1,"")</f>
        <v/>
      </c>
      <c r="B2224" s="51" t="s">
        <v>46</v>
      </c>
      <c r="C2224" s="51" t="s">
        <v>826</v>
      </c>
      <c r="D2224" s="64" t="s">
        <v>1908</v>
      </c>
      <c r="E2224" s="64">
        <v>665371</v>
      </c>
      <c r="F2224" s="58" t="s">
        <v>34</v>
      </c>
    </row>
    <row r="2225" spans="1:6" x14ac:dyDescent="0.25">
      <c r="A2225" s="49" t="str">
        <f>IF(B2225=$Z$1,MAX($A$1:A2224)+1,"")</f>
        <v/>
      </c>
      <c r="B2225" s="51" t="s">
        <v>46</v>
      </c>
      <c r="C2225" s="51" t="s">
        <v>826</v>
      </c>
      <c r="D2225" s="64" t="s">
        <v>1909</v>
      </c>
      <c r="E2225" s="64">
        <v>670090</v>
      </c>
      <c r="F2225" s="58" t="s">
        <v>34</v>
      </c>
    </row>
    <row r="2226" spans="1:6" x14ac:dyDescent="0.25">
      <c r="A2226" s="49" t="str">
        <f>IF(B2226=$Z$1,MAX($A$1:A2225)+1,"")</f>
        <v/>
      </c>
      <c r="B2226" s="51" t="s">
        <v>46</v>
      </c>
      <c r="C2226" s="51" t="s">
        <v>826</v>
      </c>
      <c r="D2226" s="64" t="s">
        <v>829</v>
      </c>
      <c r="E2226" s="64">
        <v>716073</v>
      </c>
      <c r="F2226" s="58" t="s">
        <v>34</v>
      </c>
    </row>
    <row r="2227" spans="1:6" x14ac:dyDescent="0.25">
      <c r="A2227" s="49" t="str">
        <f>IF(B2227=$Z$1,MAX($A$1:A2226)+1,"")</f>
        <v/>
      </c>
      <c r="B2227" s="51" t="s">
        <v>46</v>
      </c>
      <c r="C2227" s="51" t="s">
        <v>826</v>
      </c>
      <c r="D2227" s="64" t="s">
        <v>1272</v>
      </c>
      <c r="E2227" s="64">
        <v>721301</v>
      </c>
      <c r="F2227" s="58" t="s">
        <v>34</v>
      </c>
    </row>
    <row r="2228" spans="1:6" x14ac:dyDescent="0.25">
      <c r="A2228" s="49" t="str">
        <f>IF(B2228=$Z$1,MAX($A$1:A2227)+1,"")</f>
        <v/>
      </c>
      <c r="B2228" s="51" t="s">
        <v>46</v>
      </c>
      <c r="C2228" s="51" t="s">
        <v>826</v>
      </c>
      <c r="D2228" s="64" t="s">
        <v>1910</v>
      </c>
      <c r="E2228" s="64">
        <v>773816</v>
      </c>
      <c r="F2228" s="58" t="s">
        <v>34</v>
      </c>
    </row>
    <row r="2229" spans="1:6" x14ac:dyDescent="0.25">
      <c r="A2229" s="49" t="str">
        <f>IF(B2229=$Z$1,MAX($A$1:A2228)+1,"")</f>
        <v/>
      </c>
      <c r="B2229" s="51" t="s">
        <v>46</v>
      </c>
      <c r="C2229" s="51" t="s">
        <v>826</v>
      </c>
      <c r="D2229" s="64" t="s">
        <v>1911</v>
      </c>
      <c r="E2229" s="64">
        <v>785393</v>
      </c>
      <c r="F2229" s="58" t="s">
        <v>34</v>
      </c>
    </row>
    <row r="2230" spans="1:6" x14ac:dyDescent="0.25">
      <c r="A2230" s="49" t="str">
        <f>IF(B2230=$Z$1,MAX($A$1:A2229)+1,"")</f>
        <v/>
      </c>
      <c r="B2230" s="51" t="s">
        <v>46</v>
      </c>
      <c r="C2230" s="51" t="s">
        <v>826</v>
      </c>
      <c r="D2230" s="64" t="s">
        <v>1276</v>
      </c>
      <c r="E2230" s="64">
        <v>792888</v>
      </c>
      <c r="F2230" s="58" t="s">
        <v>34</v>
      </c>
    </row>
    <row r="2231" spans="1:6" x14ac:dyDescent="0.25">
      <c r="A2231" s="49" t="str">
        <f>IF(B2231=$Z$1,MAX($A$1:A2230)+1,"")</f>
        <v/>
      </c>
      <c r="B2231" s="51" t="s">
        <v>46</v>
      </c>
      <c r="C2231" s="51" t="s">
        <v>835</v>
      </c>
      <c r="D2231" s="64" t="s">
        <v>1912</v>
      </c>
      <c r="E2231" s="64">
        <v>600768</v>
      </c>
      <c r="F2231" s="58" t="s">
        <v>34</v>
      </c>
    </row>
    <row r="2232" spans="1:6" x14ac:dyDescent="0.25">
      <c r="A2232" s="49" t="str">
        <f>IF(B2232=$Z$1,MAX($A$1:A2231)+1,"")</f>
        <v/>
      </c>
      <c r="B2232" s="51" t="s">
        <v>46</v>
      </c>
      <c r="C2232" s="51" t="s">
        <v>835</v>
      </c>
      <c r="D2232" s="64" t="s">
        <v>1280</v>
      </c>
      <c r="E2232" s="64">
        <v>600776</v>
      </c>
      <c r="F2232" s="58" t="s">
        <v>34</v>
      </c>
    </row>
    <row r="2233" spans="1:6" x14ac:dyDescent="0.25">
      <c r="A2233" s="49" t="str">
        <f>IF(B2233=$Z$1,MAX($A$1:A2232)+1,"")</f>
        <v/>
      </c>
      <c r="B2233" s="51" t="s">
        <v>46</v>
      </c>
      <c r="C2233" s="51" t="s">
        <v>835</v>
      </c>
      <c r="D2233" s="64" t="s">
        <v>1913</v>
      </c>
      <c r="E2233" s="64">
        <v>604810</v>
      </c>
      <c r="F2233" s="58" t="s">
        <v>34</v>
      </c>
    </row>
    <row r="2234" spans="1:6" x14ac:dyDescent="0.25">
      <c r="A2234" s="49" t="str">
        <f>IF(B2234=$Z$1,MAX($A$1:A2233)+1,"")</f>
        <v/>
      </c>
      <c r="B2234" s="51" t="s">
        <v>46</v>
      </c>
      <c r="C2234" s="51" t="s">
        <v>835</v>
      </c>
      <c r="D2234" s="64" t="s">
        <v>1070</v>
      </c>
      <c r="E2234" s="64">
        <v>605328</v>
      </c>
      <c r="F2234" s="58" t="s">
        <v>34</v>
      </c>
    </row>
    <row r="2235" spans="1:6" x14ac:dyDescent="0.25">
      <c r="A2235" s="49" t="str">
        <f>IF(B2235=$Z$1,MAX($A$1:A2234)+1,"")</f>
        <v/>
      </c>
      <c r="B2235" s="51" t="s">
        <v>46</v>
      </c>
      <c r="C2235" s="51" t="s">
        <v>835</v>
      </c>
      <c r="D2235" s="64" t="s">
        <v>840</v>
      </c>
      <c r="E2235" s="64">
        <v>607231</v>
      </c>
      <c r="F2235" s="58" t="s">
        <v>34</v>
      </c>
    </row>
    <row r="2236" spans="1:6" x14ac:dyDescent="0.25">
      <c r="A2236" s="49" t="str">
        <f>IF(B2236=$Z$1,MAX($A$1:A2235)+1,"")</f>
        <v/>
      </c>
      <c r="B2236" s="51" t="s">
        <v>46</v>
      </c>
      <c r="C2236" s="51" t="s">
        <v>835</v>
      </c>
      <c r="D2236" s="64" t="s">
        <v>842</v>
      </c>
      <c r="E2236" s="64">
        <v>614459</v>
      </c>
      <c r="F2236" s="58" t="s">
        <v>34</v>
      </c>
    </row>
    <row r="2237" spans="1:6" x14ac:dyDescent="0.25">
      <c r="A2237" s="49" t="str">
        <f>IF(B2237=$Z$1,MAX($A$1:A2236)+1,"")</f>
        <v/>
      </c>
      <c r="B2237" s="51" t="s">
        <v>46</v>
      </c>
      <c r="C2237" s="51" t="s">
        <v>835</v>
      </c>
      <c r="D2237" s="64" t="s">
        <v>843</v>
      </c>
      <c r="E2237" s="64">
        <v>615587</v>
      </c>
      <c r="F2237" s="58" t="s">
        <v>34</v>
      </c>
    </row>
    <row r="2238" spans="1:6" x14ac:dyDescent="0.25">
      <c r="A2238" s="49" t="str">
        <f>IF(B2238=$Z$1,MAX($A$1:A2237)+1,"")</f>
        <v/>
      </c>
      <c r="B2238" s="51" t="s">
        <v>46</v>
      </c>
      <c r="C2238" s="51" t="s">
        <v>835</v>
      </c>
      <c r="D2238" s="64" t="s">
        <v>1914</v>
      </c>
      <c r="E2238" s="64">
        <v>617733</v>
      </c>
      <c r="F2238" s="58" t="s">
        <v>34</v>
      </c>
    </row>
    <row r="2239" spans="1:6" x14ac:dyDescent="0.25">
      <c r="A2239" s="49" t="str">
        <f>IF(B2239=$Z$1,MAX($A$1:A2238)+1,"")</f>
        <v/>
      </c>
      <c r="B2239" s="51" t="s">
        <v>46</v>
      </c>
      <c r="C2239" s="51" t="s">
        <v>835</v>
      </c>
      <c r="D2239" s="64" t="s">
        <v>1915</v>
      </c>
      <c r="E2239" s="64">
        <v>618501</v>
      </c>
      <c r="F2239" s="58" t="s">
        <v>34</v>
      </c>
    </row>
    <row r="2240" spans="1:6" x14ac:dyDescent="0.25">
      <c r="A2240" s="49" t="str">
        <f>IF(B2240=$Z$1,MAX($A$1:A2239)+1,"")</f>
        <v/>
      </c>
      <c r="B2240" s="51" t="s">
        <v>46</v>
      </c>
      <c r="C2240" s="51" t="s">
        <v>835</v>
      </c>
      <c r="D2240" s="64" t="s">
        <v>1916</v>
      </c>
      <c r="E2240" s="64">
        <v>620700</v>
      </c>
      <c r="F2240" s="58" t="s">
        <v>34</v>
      </c>
    </row>
    <row r="2241" spans="1:6" x14ac:dyDescent="0.25">
      <c r="A2241" s="49" t="str">
        <f>IF(B2241=$Z$1,MAX($A$1:A2240)+1,"")</f>
        <v/>
      </c>
      <c r="B2241" s="51" t="s">
        <v>46</v>
      </c>
      <c r="C2241" s="51" t="s">
        <v>835</v>
      </c>
      <c r="D2241" s="64" t="s">
        <v>1917</v>
      </c>
      <c r="E2241" s="64">
        <v>623890</v>
      </c>
      <c r="F2241" s="58" t="s">
        <v>34</v>
      </c>
    </row>
    <row r="2242" spans="1:6" x14ac:dyDescent="0.25">
      <c r="A2242" s="49" t="str">
        <f>IF(B2242=$Z$1,MAX($A$1:A2241)+1,"")</f>
        <v/>
      </c>
      <c r="B2242" s="51" t="s">
        <v>46</v>
      </c>
      <c r="C2242" s="51" t="s">
        <v>835</v>
      </c>
      <c r="D2242" s="64" t="s">
        <v>846</v>
      </c>
      <c r="E2242" s="64">
        <v>623903</v>
      </c>
      <c r="F2242" s="58" t="s">
        <v>34</v>
      </c>
    </row>
    <row r="2243" spans="1:6" x14ac:dyDescent="0.25">
      <c r="A2243" s="49" t="str">
        <f>IF(B2243=$Z$1,MAX($A$1:A2242)+1,"")</f>
        <v/>
      </c>
      <c r="B2243" s="51" t="s">
        <v>46</v>
      </c>
      <c r="C2243" s="51" t="s">
        <v>835</v>
      </c>
      <c r="D2243" s="64" t="s">
        <v>847</v>
      </c>
      <c r="E2243" s="64">
        <v>624527</v>
      </c>
      <c r="F2243" s="58" t="s">
        <v>34</v>
      </c>
    </row>
    <row r="2244" spans="1:6" x14ac:dyDescent="0.25">
      <c r="A2244" s="49" t="str">
        <f>IF(B2244=$Z$1,MAX($A$1:A2243)+1,"")</f>
        <v/>
      </c>
      <c r="B2244" s="51" t="s">
        <v>46</v>
      </c>
      <c r="C2244" s="51" t="s">
        <v>835</v>
      </c>
      <c r="D2244" s="64" t="s">
        <v>1281</v>
      </c>
      <c r="E2244" s="64">
        <v>624535</v>
      </c>
      <c r="F2244" s="58" t="s">
        <v>34</v>
      </c>
    </row>
    <row r="2245" spans="1:6" x14ac:dyDescent="0.25">
      <c r="A2245" s="49" t="str">
        <f>IF(B2245=$Z$1,MAX($A$1:A2244)+1,"")</f>
        <v/>
      </c>
      <c r="B2245" s="51" t="s">
        <v>46</v>
      </c>
      <c r="C2245" s="51" t="s">
        <v>835</v>
      </c>
      <c r="D2245" s="64" t="s">
        <v>848</v>
      </c>
      <c r="E2245" s="64">
        <v>625728</v>
      </c>
      <c r="F2245" s="58" t="s">
        <v>34</v>
      </c>
    </row>
    <row r="2246" spans="1:6" x14ac:dyDescent="0.25">
      <c r="A2246" s="49" t="str">
        <f>IF(B2246=$Z$1,MAX($A$1:A2245)+1,"")</f>
        <v/>
      </c>
      <c r="B2246" s="51" t="s">
        <v>46</v>
      </c>
      <c r="C2246" s="51" t="s">
        <v>835</v>
      </c>
      <c r="D2246" s="64" t="s">
        <v>849</v>
      </c>
      <c r="E2246" s="64">
        <v>625736</v>
      </c>
      <c r="F2246" s="58" t="s">
        <v>34</v>
      </c>
    </row>
    <row r="2247" spans="1:6" x14ac:dyDescent="0.25">
      <c r="A2247" s="49" t="str">
        <f>IF(B2247=$Z$1,MAX($A$1:A2246)+1,"")</f>
        <v/>
      </c>
      <c r="B2247" s="51" t="s">
        <v>46</v>
      </c>
      <c r="C2247" s="51" t="s">
        <v>835</v>
      </c>
      <c r="D2247" s="64" t="s">
        <v>1918</v>
      </c>
      <c r="E2247" s="64">
        <v>629430</v>
      </c>
      <c r="F2247" s="58" t="s">
        <v>34</v>
      </c>
    </row>
    <row r="2248" spans="1:6" x14ac:dyDescent="0.25">
      <c r="A2248" s="49" t="str">
        <f>IF(B2248=$Z$1,MAX($A$1:A2247)+1,"")</f>
        <v/>
      </c>
      <c r="B2248" s="51" t="s">
        <v>46</v>
      </c>
      <c r="C2248" s="51" t="s">
        <v>835</v>
      </c>
      <c r="D2248" s="64" t="s">
        <v>1919</v>
      </c>
      <c r="E2248" s="64">
        <v>629448</v>
      </c>
      <c r="F2248" s="58" t="s">
        <v>34</v>
      </c>
    </row>
    <row r="2249" spans="1:6" x14ac:dyDescent="0.25">
      <c r="A2249" s="49" t="str">
        <f>IF(B2249=$Z$1,MAX($A$1:A2248)+1,"")</f>
        <v/>
      </c>
      <c r="B2249" s="51" t="s">
        <v>46</v>
      </c>
      <c r="C2249" s="51" t="s">
        <v>835</v>
      </c>
      <c r="D2249" s="64" t="s">
        <v>1920</v>
      </c>
      <c r="E2249" s="64">
        <v>630543</v>
      </c>
      <c r="F2249" s="58" t="s">
        <v>34</v>
      </c>
    </row>
    <row r="2250" spans="1:6" x14ac:dyDescent="0.25">
      <c r="A2250" s="49" t="str">
        <f>IF(B2250=$Z$1,MAX($A$1:A2249)+1,"")</f>
        <v/>
      </c>
      <c r="B2250" s="51" t="s">
        <v>46</v>
      </c>
      <c r="C2250" s="51" t="s">
        <v>835</v>
      </c>
      <c r="D2250" s="64" t="s">
        <v>1921</v>
      </c>
      <c r="E2250" s="64">
        <v>638536</v>
      </c>
      <c r="F2250" s="58" t="s">
        <v>34</v>
      </c>
    </row>
    <row r="2251" spans="1:6" x14ac:dyDescent="0.25">
      <c r="A2251" s="49" t="str">
        <f>IF(B2251=$Z$1,MAX($A$1:A2250)+1,"")</f>
        <v/>
      </c>
      <c r="B2251" s="51" t="s">
        <v>46</v>
      </c>
      <c r="C2251" s="51" t="s">
        <v>835</v>
      </c>
      <c r="D2251" s="64" t="s">
        <v>853</v>
      </c>
      <c r="E2251" s="64">
        <v>644528</v>
      </c>
      <c r="F2251" s="58" t="s">
        <v>34</v>
      </c>
    </row>
    <row r="2252" spans="1:6" x14ac:dyDescent="0.25">
      <c r="A2252" s="49" t="str">
        <f>IF(B2252=$Z$1,MAX($A$1:A2251)+1,"")</f>
        <v/>
      </c>
      <c r="B2252" s="51" t="s">
        <v>46</v>
      </c>
      <c r="C2252" s="51" t="s">
        <v>835</v>
      </c>
      <c r="D2252" s="64" t="s">
        <v>1922</v>
      </c>
      <c r="E2252" s="64">
        <v>644536</v>
      </c>
      <c r="F2252" s="58" t="s">
        <v>34</v>
      </c>
    </row>
    <row r="2253" spans="1:6" x14ac:dyDescent="0.25">
      <c r="A2253" s="49" t="str">
        <f>IF(B2253=$Z$1,MAX($A$1:A2252)+1,"")</f>
        <v/>
      </c>
      <c r="B2253" s="51" t="s">
        <v>46</v>
      </c>
      <c r="C2253" s="51" t="s">
        <v>835</v>
      </c>
      <c r="D2253" s="64" t="s">
        <v>854</v>
      </c>
      <c r="E2253" s="64">
        <v>644757</v>
      </c>
      <c r="F2253" s="58" t="s">
        <v>34</v>
      </c>
    </row>
    <row r="2254" spans="1:6" x14ac:dyDescent="0.25">
      <c r="A2254" s="49" t="str">
        <f>IF(B2254=$Z$1,MAX($A$1:A2253)+1,"")</f>
        <v/>
      </c>
      <c r="B2254" s="51" t="s">
        <v>46</v>
      </c>
      <c r="C2254" s="51" t="s">
        <v>835</v>
      </c>
      <c r="D2254" s="64" t="s">
        <v>855</v>
      </c>
      <c r="E2254" s="64">
        <v>648469</v>
      </c>
      <c r="F2254" s="58" t="s">
        <v>34</v>
      </c>
    </row>
    <row r="2255" spans="1:6" x14ac:dyDescent="0.25">
      <c r="A2255" s="49" t="str">
        <f>IF(B2255=$Z$1,MAX($A$1:A2254)+1,"")</f>
        <v/>
      </c>
      <c r="B2255" s="51" t="s">
        <v>46</v>
      </c>
      <c r="C2255" s="51" t="s">
        <v>835</v>
      </c>
      <c r="D2255" s="64" t="s">
        <v>1923</v>
      </c>
      <c r="E2255" s="64">
        <v>651338</v>
      </c>
      <c r="F2255" s="58" t="s">
        <v>34</v>
      </c>
    </row>
    <row r="2256" spans="1:6" x14ac:dyDescent="0.25">
      <c r="A2256" s="49" t="str">
        <f>IF(B2256=$Z$1,MAX($A$1:A2255)+1,"")</f>
        <v/>
      </c>
      <c r="B2256" s="51" t="s">
        <v>46</v>
      </c>
      <c r="C2256" s="51" t="s">
        <v>835</v>
      </c>
      <c r="D2256" s="64" t="s">
        <v>1924</v>
      </c>
      <c r="E2256" s="64">
        <v>656551</v>
      </c>
      <c r="F2256" s="58" t="s">
        <v>34</v>
      </c>
    </row>
    <row r="2257" spans="1:6" x14ac:dyDescent="0.25">
      <c r="A2257" s="49" t="str">
        <f>IF(B2257=$Z$1,MAX($A$1:A2256)+1,"")</f>
        <v/>
      </c>
      <c r="B2257" s="51" t="s">
        <v>46</v>
      </c>
      <c r="C2257" s="51" t="s">
        <v>835</v>
      </c>
      <c r="D2257" s="64" t="s">
        <v>1925</v>
      </c>
      <c r="E2257" s="64">
        <v>656569</v>
      </c>
      <c r="F2257" s="58" t="s">
        <v>34</v>
      </c>
    </row>
    <row r="2258" spans="1:6" x14ac:dyDescent="0.25">
      <c r="A2258" s="49" t="str">
        <f>IF(B2258=$Z$1,MAX($A$1:A2257)+1,"")</f>
        <v/>
      </c>
      <c r="B2258" s="51" t="s">
        <v>46</v>
      </c>
      <c r="C2258" s="51" t="s">
        <v>835</v>
      </c>
      <c r="D2258" s="64" t="s">
        <v>858</v>
      </c>
      <c r="E2258" s="64">
        <v>657506</v>
      </c>
      <c r="F2258" s="58" t="s">
        <v>34</v>
      </c>
    </row>
    <row r="2259" spans="1:6" x14ac:dyDescent="0.25">
      <c r="A2259" s="49" t="str">
        <f>IF(B2259=$Z$1,MAX($A$1:A2258)+1,"")</f>
        <v/>
      </c>
      <c r="B2259" s="51" t="s">
        <v>46</v>
      </c>
      <c r="C2259" s="51" t="s">
        <v>835</v>
      </c>
      <c r="D2259" s="64" t="s">
        <v>859</v>
      </c>
      <c r="E2259" s="64">
        <v>657514</v>
      </c>
      <c r="F2259" s="58" t="s">
        <v>34</v>
      </c>
    </row>
    <row r="2260" spans="1:6" x14ac:dyDescent="0.25">
      <c r="A2260" s="49" t="str">
        <f>IF(B2260=$Z$1,MAX($A$1:A2259)+1,"")</f>
        <v/>
      </c>
      <c r="B2260" s="51" t="s">
        <v>46</v>
      </c>
      <c r="C2260" s="51" t="s">
        <v>835</v>
      </c>
      <c r="D2260" s="64" t="s">
        <v>863</v>
      </c>
      <c r="E2260" s="64">
        <v>666661</v>
      </c>
      <c r="F2260" s="58" t="s">
        <v>34</v>
      </c>
    </row>
    <row r="2261" spans="1:6" x14ac:dyDescent="0.25">
      <c r="A2261" s="49" t="str">
        <f>IF(B2261=$Z$1,MAX($A$1:A2260)+1,"")</f>
        <v/>
      </c>
      <c r="B2261" s="51" t="s">
        <v>46</v>
      </c>
      <c r="C2261" s="51" t="s">
        <v>835</v>
      </c>
      <c r="D2261" s="64" t="s">
        <v>1926</v>
      </c>
      <c r="E2261" s="64">
        <v>667803</v>
      </c>
      <c r="F2261" s="58" t="s">
        <v>34</v>
      </c>
    </row>
    <row r="2262" spans="1:6" x14ac:dyDescent="0.25">
      <c r="A2262" s="49" t="str">
        <f>IF(B2262=$Z$1,MAX($A$1:A2261)+1,"")</f>
        <v/>
      </c>
      <c r="B2262" s="51" t="s">
        <v>46</v>
      </c>
      <c r="C2262" s="51" t="s">
        <v>835</v>
      </c>
      <c r="D2262" s="64" t="s">
        <v>1927</v>
      </c>
      <c r="E2262" s="64">
        <v>667862</v>
      </c>
      <c r="F2262" s="58" t="s">
        <v>34</v>
      </c>
    </row>
    <row r="2263" spans="1:6" x14ac:dyDescent="0.25">
      <c r="A2263" s="49" t="str">
        <f>IF(B2263=$Z$1,MAX($A$1:A2262)+1,"")</f>
        <v/>
      </c>
      <c r="B2263" s="51" t="s">
        <v>46</v>
      </c>
      <c r="C2263" s="51" t="s">
        <v>835</v>
      </c>
      <c r="D2263" s="64" t="s">
        <v>1928</v>
      </c>
      <c r="E2263" s="64">
        <v>668737</v>
      </c>
      <c r="F2263" s="58" t="s">
        <v>34</v>
      </c>
    </row>
    <row r="2264" spans="1:6" x14ac:dyDescent="0.25">
      <c r="A2264" s="49" t="str">
        <f>IF(B2264=$Z$1,MAX($A$1:A2263)+1,"")</f>
        <v/>
      </c>
      <c r="B2264" s="51" t="s">
        <v>46</v>
      </c>
      <c r="C2264" s="51" t="s">
        <v>835</v>
      </c>
      <c r="D2264" s="64" t="s">
        <v>865</v>
      </c>
      <c r="E2264" s="64">
        <v>670596</v>
      </c>
      <c r="F2264" s="58" t="s">
        <v>34</v>
      </c>
    </row>
    <row r="2265" spans="1:6" x14ac:dyDescent="0.25">
      <c r="A2265" s="49" t="str">
        <f>IF(B2265=$Z$1,MAX($A$1:A2264)+1,"")</f>
        <v/>
      </c>
      <c r="B2265" s="51" t="s">
        <v>46</v>
      </c>
      <c r="C2265" s="51" t="s">
        <v>835</v>
      </c>
      <c r="D2265" s="64" t="s">
        <v>1317</v>
      </c>
      <c r="E2265" s="64">
        <v>672050</v>
      </c>
      <c r="F2265" s="58" t="s">
        <v>34</v>
      </c>
    </row>
    <row r="2266" spans="1:6" x14ac:dyDescent="0.25">
      <c r="A2266" s="49" t="str">
        <f>IF(B2266=$Z$1,MAX($A$1:A2265)+1,"")</f>
        <v/>
      </c>
      <c r="B2266" s="51" t="s">
        <v>46</v>
      </c>
      <c r="C2266" s="51" t="s">
        <v>835</v>
      </c>
      <c r="D2266" s="64" t="s">
        <v>869</v>
      </c>
      <c r="E2266" s="64">
        <v>673102</v>
      </c>
      <c r="F2266" s="58" t="s">
        <v>34</v>
      </c>
    </row>
    <row r="2267" spans="1:6" x14ac:dyDescent="0.25">
      <c r="A2267" s="49" t="str">
        <f>IF(B2267=$Z$1,MAX($A$1:A2266)+1,"")</f>
        <v/>
      </c>
      <c r="B2267" s="51" t="s">
        <v>46</v>
      </c>
      <c r="C2267" s="51" t="s">
        <v>835</v>
      </c>
      <c r="D2267" s="64" t="s">
        <v>1929</v>
      </c>
      <c r="E2267" s="64">
        <v>674397</v>
      </c>
      <c r="F2267" s="58" t="s">
        <v>34</v>
      </c>
    </row>
    <row r="2268" spans="1:6" x14ac:dyDescent="0.25">
      <c r="A2268" s="49" t="str">
        <f>IF(B2268=$Z$1,MAX($A$1:A2267)+1,"")</f>
        <v/>
      </c>
      <c r="B2268" s="51" t="s">
        <v>46</v>
      </c>
      <c r="C2268" s="51" t="s">
        <v>835</v>
      </c>
      <c r="D2268" s="64" t="s">
        <v>1930</v>
      </c>
      <c r="E2268" s="64">
        <v>680222</v>
      </c>
      <c r="F2268" s="58" t="s">
        <v>34</v>
      </c>
    </row>
    <row r="2269" spans="1:6" x14ac:dyDescent="0.25">
      <c r="A2269" s="49" t="str">
        <f>IF(B2269=$Z$1,MAX($A$1:A2268)+1,"")</f>
        <v/>
      </c>
      <c r="B2269" s="51" t="s">
        <v>46</v>
      </c>
      <c r="C2269" s="51" t="s">
        <v>835</v>
      </c>
      <c r="D2269" s="64" t="s">
        <v>1931</v>
      </c>
      <c r="E2269" s="64">
        <v>680231</v>
      </c>
      <c r="F2269" s="58" t="s">
        <v>34</v>
      </c>
    </row>
    <row r="2270" spans="1:6" x14ac:dyDescent="0.25">
      <c r="A2270" s="49" t="str">
        <f>IF(B2270=$Z$1,MAX($A$1:A2269)+1,"")</f>
        <v/>
      </c>
      <c r="B2270" s="51" t="s">
        <v>46</v>
      </c>
      <c r="C2270" s="51" t="s">
        <v>835</v>
      </c>
      <c r="D2270" s="64" t="s">
        <v>1932</v>
      </c>
      <c r="E2270" s="64">
        <v>680362</v>
      </c>
      <c r="F2270" s="58" t="s">
        <v>34</v>
      </c>
    </row>
    <row r="2271" spans="1:6" x14ac:dyDescent="0.25">
      <c r="A2271" s="49" t="str">
        <f>IF(B2271=$Z$1,MAX($A$1:A2270)+1,"")</f>
        <v/>
      </c>
      <c r="B2271" s="51" t="s">
        <v>46</v>
      </c>
      <c r="C2271" s="51" t="s">
        <v>835</v>
      </c>
      <c r="D2271" s="64" t="s">
        <v>872</v>
      </c>
      <c r="E2271" s="64">
        <v>685372</v>
      </c>
      <c r="F2271" s="58" t="s">
        <v>34</v>
      </c>
    </row>
    <row r="2272" spans="1:6" x14ac:dyDescent="0.25">
      <c r="A2272" s="49" t="str">
        <f>IF(B2272=$Z$1,MAX($A$1:A2271)+1,"")</f>
        <v/>
      </c>
      <c r="B2272" s="51" t="s">
        <v>46</v>
      </c>
      <c r="C2272" s="51" t="s">
        <v>835</v>
      </c>
      <c r="D2272" s="64" t="s">
        <v>1285</v>
      </c>
      <c r="E2272" s="64">
        <v>687286</v>
      </c>
      <c r="F2272" s="58" t="s">
        <v>34</v>
      </c>
    </row>
    <row r="2273" spans="1:6" x14ac:dyDescent="0.25">
      <c r="A2273" s="49" t="str">
        <f>IF(B2273=$Z$1,MAX($A$1:A2272)+1,"")</f>
        <v/>
      </c>
      <c r="B2273" s="51" t="s">
        <v>46</v>
      </c>
      <c r="C2273" s="51" t="s">
        <v>835</v>
      </c>
      <c r="D2273" s="64" t="s">
        <v>875</v>
      </c>
      <c r="E2273" s="64">
        <v>688983</v>
      </c>
      <c r="F2273" s="58" t="s">
        <v>34</v>
      </c>
    </row>
    <row r="2274" spans="1:6" x14ac:dyDescent="0.25">
      <c r="A2274" s="49" t="str">
        <f>IF(B2274=$Z$1,MAX($A$1:A2273)+1,"")</f>
        <v/>
      </c>
      <c r="B2274" s="51" t="s">
        <v>46</v>
      </c>
      <c r="C2274" s="51" t="s">
        <v>835</v>
      </c>
      <c r="D2274" s="64" t="s">
        <v>1933</v>
      </c>
      <c r="E2274" s="64">
        <v>692239</v>
      </c>
      <c r="F2274" s="58" t="s">
        <v>34</v>
      </c>
    </row>
    <row r="2275" spans="1:6" x14ac:dyDescent="0.25">
      <c r="A2275" s="49" t="str">
        <f>IF(B2275=$Z$1,MAX($A$1:A2274)+1,"")</f>
        <v/>
      </c>
      <c r="B2275" s="51" t="s">
        <v>46</v>
      </c>
      <c r="C2275" s="51" t="s">
        <v>835</v>
      </c>
      <c r="D2275" s="64" t="s">
        <v>1934</v>
      </c>
      <c r="E2275" s="64">
        <v>693766</v>
      </c>
      <c r="F2275" s="58" t="s">
        <v>34</v>
      </c>
    </row>
    <row r="2276" spans="1:6" x14ac:dyDescent="0.25">
      <c r="A2276" s="49" t="str">
        <f>IF(B2276=$Z$1,MAX($A$1:A2275)+1,"")</f>
        <v/>
      </c>
      <c r="B2276" s="51" t="s">
        <v>46</v>
      </c>
      <c r="C2276" s="51" t="s">
        <v>835</v>
      </c>
      <c r="D2276" s="64" t="s">
        <v>1935</v>
      </c>
      <c r="E2276" s="64">
        <v>694380</v>
      </c>
      <c r="F2276" s="58" t="s">
        <v>34</v>
      </c>
    </row>
    <row r="2277" spans="1:6" x14ac:dyDescent="0.25">
      <c r="A2277" s="49" t="str">
        <f>IF(B2277=$Z$1,MAX($A$1:A2276)+1,"")</f>
        <v/>
      </c>
      <c r="B2277" s="51" t="s">
        <v>46</v>
      </c>
      <c r="C2277" s="51" t="s">
        <v>835</v>
      </c>
      <c r="D2277" s="64" t="s">
        <v>877</v>
      </c>
      <c r="E2277" s="64">
        <v>698059</v>
      </c>
      <c r="F2277" s="58" t="s">
        <v>34</v>
      </c>
    </row>
    <row r="2278" spans="1:6" x14ac:dyDescent="0.25">
      <c r="A2278" s="49" t="str">
        <f>IF(B2278=$Z$1,MAX($A$1:A2277)+1,"")</f>
        <v/>
      </c>
      <c r="B2278" s="51" t="s">
        <v>46</v>
      </c>
      <c r="C2278" s="51" t="s">
        <v>835</v>
      </c>
      <c r="D2278" s="64" t="s">
        <v>878</v>
      </c>
      <c r="E2278" s="64">
        <v>698903</v>
      </c>
      <c r="F2278" s="58" t="s">
        <v>34</v>
      </c>
    </row>
    <row r="2279" spans="1:6" x14ac:dyDescent="0.25">
      <c r="A2279" s="49" t="str">
        <f>IF(B2279=$Z$1,MAX($A$1:A2278)+1,"")</f>
        <v/>
      </c>
      <c r="B2279" s="51" t="s">
        <v>46</v>
      </c>
      <c r="C2279" s="51" t="s">
        <v>835</v>
      </c>
      <c r="D2279" s="64" t="s">
        <v>879</v>
      </c>
      <c r="E2279" s="64">
        <v>700592</v>
      </c>
      <c r="F2279" s="58" t="s">
        <v>34</v>
      </c>
    </row>
    <row r="2280" spans="1:6" x14ac:dyDescent="0.25">
      <c r="A2280" s="49" t="str">
        <f>IF(B2280=$Z$1,MAX($A$1:A2279)+1,"")</f>
        <v/>
      </c>
      <c r="B2280" s="51" t="s">
        <v>46</v>
      </c>
      <c r="C2280" s="51" t="s">
        <v>835</v>
      </c>
      <c r="D2280" s="64" t="s">
        <v>1936</v>
      </c>
      <c r="E2280" s="64">
        <v>705683</v>
      </c>
      <c r="F2280" s="58" t="s">
        <v>34</v>
      </c>
    </row>
    <row r="2281" spans="1:6" x14ac:dyDescent="0.25">
      <c r="A2281" s="49" t="str">
        <f>IF(B2281=$Z$1,MAX($A$1:A2280)+1,"")</f>
        <v/>
      </c>
      <c r="B2281" s="51" t="s">
        <v>46</v>
      </c>
      <c r="C2281" s="51" t="s">
        <v>835</v>
      </c>
      <c r="D2281" s="64" t="s">
        <v>882</v>
      </c>
      <c r="E2281" s="64">
        <v>708887</v>
      </c>
      <c r="F2281" s="58" t="s">
        <v>34</v>
      </c>
    </row>
    <row r="2282" spans="1:6" x14ac:dyDescent="0.25">
      <c r="A2282" s="49" t="str">
        <f>IF(B2282=$Z$1,MAX($A$1:A2281)+1,"")</f>
        <v/>
      </c>
      <c r="B2282" s="51" t="s">
        <v>46</v>
      </c>
      <c r="C2282" s="51" t="s">
        <v>835</v>
      </c>
      <c r="D2282" s="64" t="s">
        <v>1286</v>
      </c>
      <c r="E2282" s="64">
        <v>709182</v>
      </c>
      <c r="F2282" s="58" t="s">
        <v>34</v>
      </c>
    </row>
    <row r="2283" spans="1:6" x14ac:dyDescent="0.25">
      <c r="A2283" s="49" t="str">
        <f>IF(B2283=$Z$1,MAX($A$1:A2282)+1,"")</f>
        <v/>
      </c>
      <c r="B2283" s="51" t="s">
        <v>46</v>
      </c>
      <c r="C2283" s="51" t="s">
        <v>835</v>
      </c>
      <c r="D2283" s="64" t="s">
        <v>883</v>
      </c>
      <c r="E2283" s="64">
        <v>709450</v>
      </c>
      <c r="F2283" s="58" t="s">
        <v>34</v>
      </c>
    </row>
    <row r="2284" spans="1:6" x14ac:dyDescent="0.25">
      <c r="A2284" s="49" t="str">
        <f>IF(B2284=$Z$1,MAX($A$1:A2283)+1,"")</f>
        <v/>
      </c>
      <c r="B2284" s="51" t="s">
        <v>46</v>
      </c>
      <c r="C2284" s="51" t="s">
        <v>835</v>
      </c>
      <c r="D2284" s="64" t="s">
        <v>886</v>
      </c>
      <c r="E2284" s="64">
        <v>713376</v>
      </c>
      <c r="F2284" s="58" t="s">
        <v>34</v>
      </c>
    </row>
    <row r="2285" spans="1:6" x14ac:dyDescent="0.25">
      <c r="A2285" s="49" t="str">
        <f>IF(B2285=$Z$1,MAX($A$1:A2284)+1,"")</f>
        <v/>
      </c>
      <c r="B2285" s="51" t="s">
        <v>46</v>
      </c>
      <c r="C2285" s="51" t="s">
        <v>835</v>
      </c>
      <c r="D2285" s="64" t="s">
        <v>1937</v>
      </c>
      <c r="E2285" s="64">
        <v>717495</v>
      </c>
      <c r="F2285" s="58" t="s">
        <v>34</v>
      </c>
    </row>
    <row r="2286" spans="1:6" x14ac:dyDescent="0.25">
      <c r="A2286" s="49" t="str">
        <f>IF(B2286=$Z$1,MAX($A$1:A2285)+1,"")</f>
        <v/>
      </c>
      <c r="B2286" s="51" t="s">
        <v>46</v>
      </c>
      <c r="C2286" s="51" t="s">
        <v>835</v>
      </c>
      <c r="D2286" s="64" t="s">
        <v>887</v>
      </c>
      <c r="E2286" s="64">
        <v>720160</v>
      </c>
      <c r="F2286" s="58" t="s">
        <v>34</v>
      </c>
    </row>
    <row r="2287" spans="1:6" x14ac:dyDescent="0.25">
      <c r="A2287" s="49" t="str">
        <f>IF(B2287=$Z$1,MAX($A$1:A2286)+1,"")</f>
        <v/>
      </c>
      <c r="B2287" s="51" t="s">
        <v>46</v>
      </c>
      <c r="C2287" s="51" t="s">
        <v>835</v>
      </c>
      <c r="D2287" s="64" t="s">
        <v>888</v>
      </c>
      <c r="E2287" s="64">
        <v>720402</v>
      </c>
      <c r="F2287" s="58" t="s">
        <v>34</v>
      </c>
    </row>
    <row r="2288" spans="1:6" x14ac:dyDescent="0.25">
      <c r="A2288" s="49" t="str">
        <f>IF(B2288=$Z$1,MAX($A$1:A2287)+1,"")</f>
        <v/>
      </c>
      <c r="B2288" s="51" t="s">
        <v>46</v>
      </c>
      <c r="C2288" s="51" t="s">
        <v>835</v>
      </c>
      <c r="D2288" s="64" t="s">
        <v>1938</v>
      </c>
      <c r="E2288" s="64">
        <v>734268</v>
      </c>
      <c r="F2288" s="58" t="s">
        <v>34</v>
      </c>
    </row>
    <row r="2289" spans="1:6" x14ac:dyDescent="0.25">
      <c r="A2289" s="49" t="str">
        <f>IF(B2289=$Z$1,MAX($A$1:A2288)+1,"")</f>
        <v/>
      </c>
      <c r="B2289" s="51" t="s">
        <v>46</v>
      </c>
      <c r="C2289" s="51" t="s">
        <v>835</v>
      </c>
      <c r="D2289" s="64" t="s">
        <v>893</v>
      </c>
      <c r="E2289" s="64">
        <v>736066</v>
      </c>
      <c r="F2289" s="58" t="s">
        <v>34</v>
      </c>
    </row>
    <row r="2290" spans="1:6" x14ac:dyDescent="0.25">
      <c r="A2290" s="49" t="str">
        <f>IF(B2290=$Z$1,MAX($A$1:A2289)+1,"")</f>
        <v/>
      </c>
      <c r="B2290" s="51" t="s">
        <v>46</v>
      </c>
      <c r="C2290" s="51" t="s">
        <v>835</v>
      </c>
      <c r="D2290" s="64" t="s">
        <v>897</v>
      </c>
      <c r="E2290" s="64">
        <v>737305</v>
      </c>
      <c r="F2290" s="58" t="s">
        <v>34</v>
      </c>
    </row>
    <row r="2291" spans="1:6" x14ac:dyDescent="0.25">
      <c r="A2291" s="49" t="str">
        <f>IF(B2291=$Z$1,MAX($A$1:A2290)+1,"")</f>
        <v/>
      </c>
      <c r="B2291" s="51" t="s">
        <v>46</v>
      </c>
      <c r="C2291" s="51" t="s">
        <v>835</v>
      </c>
      <c r="D2291" s="64" t="s">
        <v>1939</v>
      </c>
      <c r="E2291" s="64">
        <v>737348</v>
      </c>
      <c r="F2291" s="58" t="s">
        <v>34</v>
      </c>
    </row>
    <row r="2292" spans="1:6" x14ac:dyDescent="0.25">
      <c r="A2292" s="49" t="str">
        <f>IF(B2292=$Z$1,MAX($A$1:A2291)+1,"")</f>
        <v/>
      </c>
      <c r="B2292" s="51" t="s">
        <v>46</v>
      </c>
      <c r="C2292" s="51" t="s">
        <v>835</v>
      </c>
      <c r="D2292" s="64" t="s">
        <v>1940</v>
      </c>
      <c r="E2292" s="64">
        <v>738034</v>
      </c>
      <c r="F2292" s="58" t="s">
        <v>34</v>
      </c>
    </row>
    <row r="2293" spans="1:6" x14ac:dyDescent="0.25">
      <c r="A2293" s="49" t="str">
        <f>IF(B2293=$Z$1,MAX($A$1:A2292)+1,"")</f>
        <v/>
      </c>
      <c r="B2293" s="51" t="s">
        <v>46</v>
      </c>
      <c r="C2293" s="51" t="s">
        <v>835</v>
      </c>
      <c r="D2293" s="64" t="s">
        <v>898</v>
      </c>
      <c r="E2293" s="64">
        <v>738042</v>
      </c>
      <c r="F2293" s="58" t="s">
        <v>34</v>
      </c>
    </row>
    <row r="2294" spans="1:6" x14ac:dyDescent="0.25">
      <c r="A2294" s="49" t="str">
        <f>IF(B2294=$Z$1,MAX($A$1:A2293)+1,"")</f>
        <v/>
      </c>
      <c r="B2294" s="51" t="s">
        <v>46</v>
      </c>
      <c r="C2294" s="51" t="s">
        <v>835</v>
      </c>
      <c r="D2294" s="64" t="s">
        <v>1288</v>
      </c>
      <c r="E2294" s="64">
        <v>738506</v>
      </c>
      <c r="F2294" s="58" t="s">
        <v>34</v>
      </c>
    </row>
    <row r="2295" spans="1:6" x14ac:dyDescent="0.25">
      <c r="A2295" s="49" t="str">
        <f>IF(B2295=$Z$1,MAX($A$1:A2294)+1,"")</f>
        <v/>
      </c>
      <c r="B2295" s="51" t="s">
        <v>46</v>
      </c>
      <c r="C2295" s="51" t="s">
        <v>835</v>
      </c>
      <c r="D2295" s="64" t="s">
        <v>901</v>
      </c>
      <c r="E2295" s="64">
        <v>739871</v>
      </c>
      <c r="F2295" s="58" t="s">
        <v>34</v>
      </c>
    </row>
    <row r="2296" spans="1:6" x14ac:dyDescent="0.25">
      <c r="A2296" s="49" t="str">
        <f>IF(B2296=$Z$1,MAX($A$1:A2295)+1,"")</f>
        <v/>
      </c>
      <c r="B2296" s="51" t="s">
        <v>46</v>
      </c>
      <c r="C2296" s="51" t="s">
        <v>835</v>
      </c>
      <c r="D2296" s="64" t="s">
        <v>903</v>
      </c>
      <c r="E2296" s="64">
        <v>741876</v>
      </c>
      <c r="F2296" s="58" t="s">
        <v>34</v>
      </c>
    </row>
    <row r="2297" spans="1:6" x14ac:dyDescent="0.25">
      <c r="A2297" s="49" t="str">
        <f>IF(B2297=$Z$1,MAX($A$1:A2296)+1,"")</f>
        <v/>
      </c>
      <c r="B2297" s="51" t="s">
        <v>46</v>
      </c>
      <c r="C2297" s="51" t="s">
        <v>835</v>
      </c>
      <c r="D2297" s="64" t="s">
        <v>1941</v>
      </c>
      <c r="E2297" s="64">
        <v>745731</v>
      </c>
      <c r="F2297" s="58" t="s">
        <v>34</v>
      </c>
    </row>
    <row r="2298" spans="1:6" x14ac:dyDescent="0.25">
      <c r="A2298" s="49" t="str">
        <f>IF(B2298=$Z$1,MAX($A$1:A2297)+1,"")</f>
        <v/>
      </c>
      <c r="B2298" s="51" t="s">
        <v>46</v>
      </c>
      <c r="C2298" s="51" t="s">
        <v>835</v>
      </c>
      <c r="D2298" s="64" t="s">
        <v>904</v>
      </c>
      <c r="E2298" s="64">
        <v>746801</v>
      </c>
      <c r="F2298" s="58" t="s">
        <v>34</v>
      </c>
    </row>
    <row r="2299" spans="1:6" x14ac:dyDescent="0.25">
      <c r="A2299" s="49" t="str">
        <f>IF(B2299=$Z$1,MAX($A$1:A2298)+1,"")</f>
        <v/>
      </c>
      <c r="B2299" s="51" t="s">
        <v>46</v>
      </c>
      <c r="C2299" s="51" t="s">
        <v>835</v>
      </c>
      <c r="D2299" s="64" t="s">
        <v>1290</v>
      </c>
      <c r="E2299" s="64">
        <v>748846</v>
      </c>
      <c r="F2299" s="58" t="s">
        <v>34</v>
      </c>
    </row>
    <row r="2300" spans="1:6" x14ac:dyDescent="0.25">
      <c r="A2300" s="49" t="str">
        <f>IF(B2300=$Z$1,MAX($A$1:A2299)+1,"")</f>
        <v/>
      </c>
      <c r="B2300" s="51" t="s">
        <v>46</v>
      </c>
      <c r="C2300" s="51" t="s">
        <v>835</v>
      </c>
      <c r="D2300" s="64" t="s">
        <v>1942</v>
      </c>
      <c r="E2300" s="64">
        <v>748854</v>
      </c>
      <c r="F2300" s="58" t="s">
        <v>34</v>
      </c>
    </row>
    <row r="2301" spans="1:6" x14ac:dyDescent="0.25">
      <c r="A2301" s="49" t="str">
        <f>IF(B2301=$Z$1,MAX($A$1:A2300)+1,"")</f>
        <v/>
      </c>
      <c r="B2301" s="51" t="s">
        <v>46</v>
      </c>
      <c r="C2301" s="51" t="s">
        <v>835</v>
      </c>
      <c r="D2301" s="64" t="s">
        <v>905</v>
      </c>
      <c r="E2301" s="64">
        <v>749931</v>
      </c>
      <c r="F2301" s="58" t="s">
        <v>34</v>
      </c>
    </row>
    <row r="2302" spans="1:6" x14ac:dyDescent="0.25">
      <c r="A2302" s="49" t="str">
        <f>IF(B2302=$Z$1,MAX($A$1:A2301)+1,"")</f>
        <v/>
      </c>
      <c r="B2302" s="51" t="s">
        <v>46</v>
      </c>
      <c r="C2302" s="51" t="s">
        <v>835</v>
      </c>
      <c r="D2302" s="64" t="s">
        <v>906</v>
      </c>
      <c r="E2302" s="64">
        <v>750034</v>
      </c>
      <c r="F2302" s="58" t="s">
        <v>34</v>
      </c>
    </row>
    <row r="2303" spans="1:6" x14ac:dyDescent="0.25">
      <c r="A2303" s="49" t="str">
        <f>IF(B2303=$Z$1,MAX($A$1:A2302)+1,"")</f>
        <v/>
      </c>
      <c r="B2303" s="51" t="s">
        <v>46</v>
      </c>
      <c r="C2303" s="51" t="s">
        <v>835</v>
      </c>
      <c r="D2303" s="64" t="s">
        <v>907</v>
      </c>
      <c r="E2303" s="64">
        <v>750093</v>
      </c>
      <c r="F2303" s="58" t="s">
        <v>34</v>
      </c>
    </row>
    <row r="2304" spans="1:6" x14ac:dyDescent="0.25">
      <c r="A2304" s="49" t="str">
        <f>IF(B2304=$Z$1,MAX($A$1:A2303)+1,"")</f>
        <v/>
      </c>
      <c r="B2304" s="51" t="s">
        <v>46</v>
      </c>
      <c r="C2304" s="51" t="s">
        <v>835</v>
      </c>
      <c r="D2304" s="64" t="s">
        <v>908</v>
      </c>
      <c r="E2304" s="64">
        <v>750115</v>
      </c>
      <c r="F2304" s="58" t="s">
        <v>34</v>
      </c>
    </row>
    <row r="2305" spans="1:6" x14ac:dyDescent="0.25">
      <c r="A2305" s="49" t="str">
        <f>IF(B2305=$Z$1,MAX($A$1:A2304)+1,"")</f>
        <v/>
      </c>
      <c r="B2305" s="51" t="s">
        <v>46</v>
      </c>
      <c r="C2305" s="51" t="s">
        <v>835</v>
      </c>
      <c r="D2305" s="64" t="s">
        <v>911</v>
      </c>
      <c r="E2305" s="64">
        <v>752185</v>
      </c>
      <c r="F2305" s="58" t="s">
        <v>34</v>
      </c>
    </row>
    <row r="2306" spans="1:6" x14ac:dyDescent="0.25">
      <c r="A2306" s="49" t="str">
        <f>IF(B2306=$Z$1,MAX($A$1:A2305)+1,"")</f>
        <v/>
      </c>
      <c r="B2306" s="51" t="s">
        <v>46</v>
      </c>
      <c r="C2306" s="51" t="s">
        <v>835</v>
      </c>
      <c r="D2306" s="64" t="s">
        <v>913</v>
      </c>
      <c r="E2306" s="64">
        <v>755265</v>
      </c>
      <c r="F2306" s="58" t="s">
        <v>34</v>
      </c>
    </row>
    <row r="2307" spans="1:6" x14ac:dyDescent="0.25">
      <c r="A2307" s="49" t="str">
        <f>IF(B2307=$Z$1,MAX($A$1:A2306)+1,"")</f>
        <v/>
      </c>
      <c r="B2307" s="51" t="s">
        <v>46</v>
      </c>
      <c r="C2307" s="51" t="s">
        <v>835</v>
      </c>
      <c r="D2307" s="64" t="s">
        <v>1291</v>
      </c>
      <c r="E2307" s="64">
        <v>758299</v>
      </c>
      <c r="F2307" s="58" t="s">
        <v>34</v>
      </c>
    </row>
    <row r="2308" spans="1:6" x14ac:dyDescent="0.25">
      <c r="A2308" s="49" t="str">
        <f>IF(B2308=$Z$1,MAX($A$1:A2307)+1,"")</f>
        <v/>
      </c>
      <c r="B2308" s="51" t="s">
        <v>46</v>
      </c>
      <c r="C2308" s="51" t="s">
        <v>835</v>
      </c>
      <c r="D2308" s="64" t="s">
        <v>915</v>
      </c>
      <c r="E2308" s="64">
        <v>762237</v>
      </c>
      <c r="F2308" s="58" t="s">
        <v>34</v>
      </c>
    </row>
    <row r="2309" spans="1:6" x14ac:dyDescent="0.25">
      <c r="A2309" s="49" t="str">
        <f>IF(B2309=$Z$1,MAX($A$1:A2308)+1,"")</f>
        <v/>
      </c>
      <c r="B2309" s="51" t="s">
        <v>46</v>
      </c>
      <c r="C2309" s="51" t="s">
        <v>835</v>
      </c>
      <c r="D2309" s="64" t="s">
        <v>1943</v>
      </c>
      <c r="E2309" s="64">
        <v>762245</v>
      </c>
      <c r="F2309" s="58" t="s">
        <v>34</v>
      </c>
    </row>
    <row r="2310" spans="1:6" x14ac:dyDescent="0.25">
      <c r="A2310" s="49" t="str">
        <f>IF(B2310=$Z$1,MAX($A$1:A2309)+1,"")</f>
        <v/>
      </c>
      <c r="B2310" s="51" t="s">
        <v>46</v>
      </c>
      <c r="C2310" s="51" t="s">
        <v>835</v>
      </c>
      <c r="D2310" s="64" t="s">
        <v>1944</v>
      </c>
      <c r="E2310" s="64">
        <v>763314</v>
      </c>
      <c r="F2310" s="58" t="s">
        <v>34</v>
      </c>
    </row>
    <row r="2311" spans="1:6" x14ac:dyDescent="0.25">
      <c r="A2311" s="49" t="str">
        <f>IF(B2311=$Z$1,MAX($A$1:A2310)+1,"")</f>
        <v/>
      </c>
      <c r="B2311" s="51" t="s">
        <v>46</v>
      </c>
      <c r="C2311" s="51" t="s">
        <v>835</v>
      </c>
      <c r="D2311" s="64" t="s">
        <v>916</v>
      </c>
      <c r="E2311" s="64">
        <v>763519</v>
      </c>
      <c r="F2311" s="58" t="s">
        <v>34</v>
      </c>
    </row>
    <row r="2312" spans="1:6" x14ac:dyDescent="0.25">
      <c r="A2312" s="49" t="str">
        <f>IF(B2312=$Z$1,MAX($A$1:A2311)+1,"")</f>
        <v/>
      </c>
      <c r="B2312" s="51" t="s">
        <v>46</v>
      </c>
      <c r="C2312" s="51" t="s">
        <v>835</v>
      </c>
      <c r="D2312" s="64" t="s">
        <v>1945</v>
      </c>
      <c r="E2312" s="64">
        <v>769479</v>
      </c>
      <c r="F2312" s="58" t="s">
        <v>34</v>
      </c>
    </row>
    <row r="2313" spans="1:6" x14ac:dyDescent="0.25">
      <c r="A2313" s="49" t="str">
        <f>IF(B2313=$Z$1,MAX($A$1:A2312)+1,"")</f>
        <v/>
      </c>
      <c r="B2313" s="51" t="s">
        <v>46</v>
      </c>
      <c r="C2313" s="51" t="s">
        <v>835</v>
      </c>
      <c r="D2313" s="64" t="s">
        <v>1295</v>
      </c>
      <c r="E2313" s="64">
        <v>769622</v>
      </c>
      <c r="F2313" s="58" t="s">
        <v>34</v>
      </c>
    </row>
    <row r="2314" spans="1:6" x14ac:dyDescent="0.25">
      <c r="A2314" s="49" t="str">
        <f>IF(B2314=$Z$1,MAX($A$1:A2313)+1,"")</f>
        <v/>
      </c>
      <c r="B2314" s="51" t="s">
        <v>46</v>
      </c>
      <c r="C2314" s="51" t="s">
        <v>835</v>
      </c>
      <c r="D2314" s="64" t="s">
        <v>917</v>
      </c>
      <c r="E2314" s="64">
        <v>769631</v>
      </c>
      <c r="F2314" s="58" t="s">
        <v>34</v>
      </c>
    </row>
    <row r="2315" spans="1:6" x14ac:dyDescent="0.25">
      <c r="A2315" s="49" t="str">
        <f>IF(B2315=$Z$1,MAX($A$1:A2314)+1,"")</f>
        <v/>
      </c>
      <c r="B2315" s="51" t="s">
        <v>46</v>
      </c>
      <c r="C2315" s="51" t="s">
        <v>835</v>
      </c>
      <c r="D2315" s="64" t="s">
        <v>918</v>
      </c>
      <c r="E2315" s="64">
        <v>769886</v>
      </c>
      <c r="F2315" s="58" t="s">
        <v>34</v>
      </c>
    </row>
    <row r="2316" spans="1:6" x14ac:dyDescent="0.25">
      <c r="A2316" s="49" t="str">
        <f>IF(B2316=$Z$1,MAX($A$1:A2315)+1,"")</f>
        <v/>
      </c>
      <c r="B2316" s="51" t="s">
        <v>46</v>
      </c>
      <c r="C2316" s="51" t="s">
        <v>835</v>
      </c>
      <c r="D2316" s="64" t="s">
        <v>920</v>
      </c>
      <c r="E2316" s="64">
        <v>780448</v>
      </c>
      <c r="F2316" s="58" t="s">
        <v>34</v>
      </c>
    </row>
    <row r="2317" spans="1:6" x14ac:dyDescent="0.25">
      <c r="A2317" s="49" t="str">
        <f>IF(B2317=$Z$1,MAX($A$1:A2316)+1,"")</f>
        <v/>
      </c>
      <c r="B2317" s="51" t="s">
        <v>46</v>
      </c>
      <c r="C2317" s="51" t="s">
        <v>835</v>
      </c>
      <c r="D2317" s="64" t="s">
        <v>922</v>
      </c>
      <c r="E2317" s="64">
        <v>780464</v>
      </c>
      <c r="F2317" s="58" t="s">
        <v>34</v>
      </c>
    </row>
    <row r="2318" spans="1:6" x14ac:dyDescent="0.25">
      <c r="A2318" s="49" t="str">
        <f>IF(B2318=$Z$1,MAX($A$1:A2317)+1,"")</f>
        <v/>
      </c>
      <c r="B2318" s="51" t="s">
        <v>46</v>
      </c>
      <c r="C2318" s="51" t="s">
        <v>835</v>
      </c>
      <c r="D2318" s="64" t="s">
        <v>1946</v>
      </c>
      <c r="E2318" s="64">
        <v>781487</v>
      </c>
      <c r="F2318" s="58" t="s">
        <v>34</v>
      </c>
    </row>
    <row r="2319" spans="1:6" x14ac:dyDescent="0.25">
      <c r="A2319" s="49" t="str">
        <f>IF(B2319=$Z$1,MAX($A$1:A2318)+1,"")</f>
        <v/>
      </c>
      <c r="B2319" s="51" t="s">
        <v>46</v>
      </c>
      <c r="C2319" s="51" t="s">
        <v>835</v>
      </c>
      <c r="D2319" s="64" t="s">
        <v>1947</v>
      </c>
      <c r="E2319" s="64">
        <v>785326</v>
      </c>
      <c r="F2319" s="58" t="s">
        <v>34</v>
      </c>
    </row>
    <row r="2320" spans="1:6" x14ac:dyDescent="0.25">
      <c r="A2320" s="49" t="str">
        <f>IF(B2320=$Z$1,MAX($A$1:A2319)+1,"")</f>
        <v/>
      </c>
      <c r="B2320" s="51" t="s">
        <v>46</v>
      </c>
      <c r="C2320" s="51" t="s">
        <v>835</v>
      </c>
      <c r="D2320" s="64" t="s">
        <v>923</v>
      </c>
      <c r="E2320" s="64">
        <v>787515</v>
      </c>
      <c r="F2320" s="58" t="s">
        <v>34</v>
      </c>
    </row>
    <row r="2321" spans="1:6" x14ac:dyDescent="0.25">
      <c r="A2321" s="49" t="str">
        <f>IF(B2321=$Z$1,MAX($A$1:A2320)+1,"")</f>
        <v/>
      </c>
      <c r="B2321" s="51" t="s">
        <v>46</v>
      </c>
      <c r="C2321" s="51" t="s">
        <v>835</v>
      </c>
      <c r="D2321" s="64" t="s">
        <v>924</v>
      </c>
      <c r="E2321" s="64">
        <v>787523</v>
      </c>
      <c r="F2321" s="58" t="s">
        <v>34</v>
      </c>
    </row>
    <row r="2322" spans="1:6" x14ac:dyDescent="0.25">
      <c r="A2322" s="49" t="str">
        <f>IF(B2322=$Z$1,MAX($A$1:A2321)+1,"")</f>
        <v/>
      </c>
      <c r="B2322" s="51" t="s">
        <v>46</v>
      </c>
      <c r="C2322" s="51" t="s">
        <v>835</v>
      </c>
      <c r="D2322" s="64" t="s">
        <v>1297</v>
      </c>
      <c r="E2322" s="64">
        <v>790214</v>
      </c>
      <c r="F2322" s="58" t="s">
        <v>34</v>
      </c>
    </row>
    <row r="2323" spans="1:6" x14ac:dyDescent="0.25">
      <c r="A2323" s="49" t="str">
        <f>IF(B2323=$Z$1,MAX($A$1:A2322)+1,"")</f>
        <v/>
      </c>
      <c r="B2323" s="51" t="s">
        <v>46</v>
      </c>
      <c r="C2323" s="51" t="s">
        <v>835</v>
      </c>
      <c r="D2323" s="64" t="s">
        <v>926</v>
      </c>
      <c r="E2323" s="64">
        <v>793809</v>
      </c>
      <c r="F2323" s="58" t="s">
        <v>34</v>
      </c>
    </row>
    <row r="2324" spans="1:6" x14ac:dyDescent="0.25">
      <c r="A2324" s="49" t="str">
        <f>IF(B2324=$Z$1,MAX($A$1:A2323)+1,"")</f>
        <v/>
      </c>
      <c r="B2324" s="51" t="s">
        <v>46</v>
      </c>
      <c r="C2324" s="51" t="s">
        <v>835</v>
      </c>
      <c r="D2324" s="64" t="s">
        <v>1948</v>
      </c>
      <c r="E2324" s="64">
        <v>795976</v>
      </c>
      <c r="F2324" s="58" t="s">
        <v>34</v>
      </c>
    </row>
    <row r="2325" spans="1:6" x14ac:dyDescent="0.25">
      <c r="A2325" s="49" t="str">
        <f>IF(B2325=$Z$1,MAX($A$1:A2324)+1,"")</f>
        <v/>
      </c>
      <c r="B2325" s="51" t="s">
        <v>46</v>
      </c>
      <c r="C2325" s="51" t="s">
        <v>835</v>
      </c>
      <c r="D2325" s="64" t="s">
        <v>1949</v>
      </c>
      <c r="E2325" s="64">
        <v>795992</v>
      </c>
      <c r="F2325" s="58" t="s">
        <v>34</v>
      </c>
    </row>
    <row r="2326" spans="1:6" x14ac:dyDescent="0.25">
      <c r="A2326" s="49" t="str">
        <f>IF(B2326=$Z$1,MAX($A$1:A2325)+1,"")</f>
        <v/>
      </c>
      <c r="B2326" s="51" t="s">
        <v>46</v>
      </c>
      <c r="C2326" s="51" t="s">
        <v>835</v>
      </c>
      <c r="D2326" s="64" t="s">
        <v>1950</v>
      </c>
      <c r="E2326" s="64">
        <v>796000</v>
      </c>
      <c r="F2326" s="58" t="s">
        <v>34</v>
      </c>
    </row>
    <row r="2327" spans="1:6" x14ac:dyDescent="0.25">
      <c r="A2327" s="49" t="str">
        <f>IF(B2327=$Z$1,MAX($A$1:A2326)+1,"")</f>
        <v/>
      </c>
      <c r="B2327" s="51" t="s">
        <v>46</v>
      </c>
      <c r="C2327" s="51" t="s">
        <v>835</v>
      </c>
      <c r="D2327" s="64" t="s">
        <v>851</v>
      </c>
      <c r="E2327" s="64">
        <v>633810</v>
      </c>
      <c r="F2327" s="54" t="s">
        <v>3040</v>
      </c>
    </row>
    <row r="2328" spans="1:6" x14ac:dyDescent="0.25">
      <c r="A2328" s="49" t="str">
        <f>IF(B2328=$Z$1,MAX($A$1:A2327)+1,"")</f>
        <v/>
      </c>
      <c r="B2328" s="51" t="s">
        <v>46</v>
      </c>
      <c r="C2328" s="51" t="s">
        <v>835</v>
      </c>
      <c r="D2328" s="64" t="s">
        <v>871</v>
      </c>
      <c r="E2328" s="64">
        <v>680851</v>
      </c>
      <c r="F2328" s="54" t="s">
        <v>3040</v>
      </c>
    </row>
    <row r="2329" spans="1:6" x14ac:dyDescent="0.25">
      <c r="A2329" s="49" t="str">
        <f>IF(B2329=$Z$1,MAX($A$1:A2328)+1,"")</f>
        <v/>
      </c>
      <c r="B2329" s="51" t="s">
        <v>46</v>
      </c>
      <c r="C2329" s="51" t="s">
        <v>835</v>
      </c>
      <c r="D2329" s="64" t="s">
        <v>892</v>
      </c>
      <c r="E2329" s="64">
        <v>735205</v>
      </c>
      <c r="F2329" s="54" t="s">
        <v>3040</v>
      </c>
    </row>
    <row r="2330" spans="1:6" x14ac:dyDescent="0.25">
      <c r="A2330" s="49" t="str">
        <f>IF(B2330=$Z$1,MAX($A$1:A2329)+1,"")</f>
        <v/>
      </c>
      <c r="B2330" s="51" t="s">
        <v>46</v>
      </c>
      <c r="C2330" s="51" t="s">
        <v>835</v>
      </c>
      <c r="D2330" s="64" t="s">
        <v>902</v>
      </c>
      <c r="E2330" s="64">
        <v>741868</v>
      </c>
      <c r="F2330" s="54" t="s">
        <v>3040</v>
      </c>
    </row>
    <row r="2331" spans="1:6" x14ac:dyDescent="0.25">
      <c r="A2331" s="49" t="str">
        <f>IF(B2331=$Z$1,MAX($A$1:A2330)+1,"")</f>
        <v/>
      </c>
      <c r="B2331" s="51" t="s">
        <v>46</v>
      </c>
      <c r="C2331" s="51" t="s">
        <v>1951</v>
      </c>
      <c r="D2331" s="64" t="s">
        <v>1952</v>
      </c>
      <c r="E2331" s="64">
        <v>607975</v>
      </c>
      <c r="F2331" s="58" t="s">
        <v>34</v>
      </c>
    </row>
    <row r="2332" spans="1:6" x14ac:dyDescent="0.25">
      <c r="A2332" s="49" t="str">
        <f>IF(B2332=$Z$1,MAX($A$1:A2331)+1,"")</f>
        <v/>
      </c>
      <c r="B2332" s="51" t="s">
        <v>46</v>
      </c>
      <c r="C2332" s="51" t="s">
        <v>1951</v>
      </c>
      <c r="D2332" s="64" t="s">
        <v>1953</v>
      </c>
      <c r="E2332" s="64">
        <v>607983</v>
      </c>
      <c r="F2332" s="58" t="s">
        <v>34</v>
      </c>
    </row>
    <row r="2333" spans="1:6" x14ac:dyDescent="0.25">
      <c r="A2333" s="49" t="str">
        <f>IF(B2333=$Z$1,MAX($A$1:A2332)+1,"")</f>
        <v/>
      </c>
      <c r="B2333" s="51" t="s">
        <v>46</v>
      </c>
      <c r="C2333" s="51" t="s">
        <v>1951</v>
      </c>
      <c r="D2333" s="64" t="s">
        <v>1954</v>
      </c>
      <c r="E2333" s="64">
        <v>629839</v>
      </c>
      <c r="F2333" s="58" t="s">
        <v>34</v>
      </c>
    </row>
    <row r="2334" spans="1:6" x14ac:dyDescent="0.25">
      <c r="A2334" s="49" t="str">
        <f>IF(B2334=$Z$1,MAX($A$1:A2333)+1,"")</f>
        <v/>
      </c>
      <c r="B2334" s="51" t="s">
        <v>46</v>
      </c>
      <c r="C2334" s="51" t="s">
        <v>1951</v>
      </c>
      <c r="D2334" s="64" t="s">
        <v>1955</v>
      </c>
      <c r="E2334" s="64">
        <v>632643</v>
      </c>
      <c r="F2334" s="58" t="s">
        <v>34</v>
      </c>
    </row>
    <row r="2335" spans="1:6" x14ac:dyDescent="0.25">
      <c r="A2335" s="49" t="str">
        <f>IF(B2335=$Z$1,MAX($A$1:A2334)+1,"")</f>
        <v/>
      </c>
      <c r="B2335" s="51" t="s">
        <v>46</v>
      </c>
      <c r="C2335" s="51" t="s">
        <v>1951</v>
      </c>
      <c r="D2335" s="64" t="s">
        <v>1956</v>
      </c>
      <c r="E2335" s="64">
        <v>638064</v>
      </c>
      <c r="F2335" s="58" t="s">
        <v>34</v>
      </c>
    </row>
    <row r="2336" spans="1:6" x14ac:dyDescent="0.25">
      <c r="A2336" s="49" t="str">
        <f>IF(B2336=$Z$1,MAX($A$1:A2335)+1,"")</f>
        <v/>
      </c>
      <c r="B2336" s="51" t="s">
        <v>46</v>
      </c>
      <c r="C2336" s="51" t="s">
        <v>1951</v>
      </c>
      <c r="D2336" s="64" t="s">
        <v>1957</v>
      </c>
      <c r="E2336" s="64">
        <v>639907</v>
      </c>
      <c r="F2336" s="58" t="s">
        <v>34</v>
      </c>
    </row>
    <row r="2337" spans="1:6" x14ac:dyDescent="0.25">
      <c r="A2337" s="49" t="str">
        <f>IF(B2337=$Z$1,MAX($A$1:A2336)+1,"")</f>
        <v/>
      </c>
      <c r="B2337" s="51" t="s">
        <v>46</v>
      </c>
      <c r="C2337" s="51" t="s">
        <v>1951</v>
      </c>
      <c r="D2337" s="64" t="s">
        <v>1958</v>
      </c>
      <c r="E2337" s="64">
        <v>646733</v>
      </c>
      <c r="F2337" s="58" t="s">
        <v>34</v>
      </c>
    </row>
    <row r="2338" spans="1:6" x14ac:dyDescent="0.25">
      <c r="A2338" s="49" t="str">
        <f>IF(B2338=$Z$1,MAX($A$1:A2337)+1,"")</f>
        <v/>
      </c>
      <c r="B2338" s="51" t="s">
        <v>46</v>
      </c>
      <c r="C2338" s="51" t="s">
        <v>1951</v>
      </c>
      <c r="D2338" s="64" t="s">
        <v>1959</v>
      </c>
      <c r="E2338" s="64">
        <v>670031</v>
      </c>
      <c r="F2338" s="58" t="s">
        <v>34</v>
      </c>
    </row>
    <row r="2339" spans="1:6" x14ac:dyDescent="0.25">
      <c r="A2339" s="49" t="str">
        <f>IF(B2339=$Z$1,MAX($A$1:A2338)+1,"")</f>
        <v/>
      </c>
      <c r="B2339" s="51" t="s">
        <v>46</v>
      </c>
      <c r="C2339" s="51" t="s">
        <v>1951</v>
      </c>
      <c r="D2339" s="64" t="s">
        <v>1960</v>
      </c>
      <c r="E2339" s="64">
        <v>677345</v>
      </c>
      <c r="F2339" s="58" t="s">
        <v>34</v>
      </c>
    </row>
    <row r="2340" spans="1:6" x14ac:dyDescent="0.25">
      <c r="A2340" s="49" t="str">
        <f>IF(B2340=$Z$1,MAX($A$1:A2339)+1,"")</f>
        <v/>
      </c>
      <c r="B2340" s="51" t="s">
        <v>46</v>
      </c>
      <c r="C2340" s="51" t="s">
        <v>1951</v>
      </c>
      <c r="D2340" s="64" t="s">
        <v>1961</v>
      </c>
      <c r="E2340" s="64">
        <v>696099</v>
      </c>
      <c r="F2340" s="58" t="s">
        <v>34</v>
      </c>
    </row>
    <row r="2341" spans="1:6" x14ac:dyDescent="0.25">
      <c r="A2341" s="49" t="str">
        <f>IF(B2341=$Z$1,MAX($A$1:A2340)+1,"")</f>
        <v/>
      </c>
      <c r="B2341" s="51" t="s">
        <v>46</v>
      </c>
      <c r="C2341" s="51" t="s">
        <v>1951</v>
      </c>
      <c r="D2341" s="64" t="s">
        <v>1962</v>
      </c>
      <c r="E2341" s="64">
        <v>702145</v>
      </c>
      <c r="F2341" s="58" t="s">
        <v>34</v>
      </c>
    </row>
    <row r="2342" spans="1:6" x14ac:dyDescent="0.25">
      <c r="A2342" s="49" t="str">
        <f>IF(B2342=$Z$1,MAX($A$1:A2341)+1,"")</f>
        <v/>
      </c>
      <c r="B2342" s="51" t="s">
        <v>46</v>
      </c>
      <c r="C2342" s="51" t="s">
        <v>1951</v>
      </c>
      <c r="D2342" s="64" t="s">
        <v>1963</v>
      </c>
      <c r="E2342" s="64">
        <v>704679</v>
      </c>
      <c r="F2342" s="58" t="s">
        <v>34</v>
      </c>
    </row>
    <row r="2343" spans="1:6" x14ac:dyDescent="0.25">
      <c r="A2343" s="49" t="str">
        <f>IF(B2343=$Z$1,MAX($A$1:A2342)+1,"")</f>
        <v/>
      </c>
      <c r="B2343" s="51" t="s">
        <v>46</v>
      </c>
      <c r="C2343" s="51" t="s">
        <v>1951</v>
      </c>
      <c r="D2343" s="64" t="s">
        <v>1964</v>
      </c>
      <c r="E2343" s="64">
        <v>716171</v>
      </c>
      <c r="F2343" s="58" t="s">
        <v>34</v>
      </c>
    </row>
    <row r="2344" spans="1:6" x14ac:dyDescent="0.25">
      <c r="A2344" s="49" t="str">
        <f>IF(B2344=$Z$1,MAX($A$1:A2343)+1,"")</f>
        <v/>
      </c>
      <c r="B2344" s="51" t="s">
        <v>46</v>
      </c>
      <c r="C2344" s="51" t="s">
        <v>1951</v>
      </c>
      <c r="D2344" s="64" t="s">
        <v>1965</v>
      </c>
      <c r="E2344" s="64">
        <v>716189</v>
      </c>
      <c r="F2344" s="58" t="s">
        <v>34</v>
      </c>
    </row>
    <row r="2345" spans="1:6" x14ac:dyDescent="0.25">
      <c r="A2345" s="49" t="str">
        <f>IF(B2345=$Z$1,MAX($A$1:A2344)+1,"")</f>
        <v/>
      </c>
      <c r="B2345" s="51" t="s">
        <v>46</v>
      </c>
      <c r="C2345" s="51" t="s">
        <v>1951</v>
      </c>
      <c r="D2345" s="64" t="s">
        <v>1966</v>
      </c>
      <c r="E2345" s="64">
        <v>716201</v>
      </c>
      <c r="F2345" s="58" t="s">
        <v>34</v>
      </c>
    </row>
    <row r="2346" spans="1:6" x14ac:dyDescent="0.25">
      <c r="A2346" s="49" t="str">
        <f>IF(B2346=$Z$1,MAX($A$1:A2345)+1,"")</f>
        <v/>
      </c>
      <c r="B2346" s="51" t="s">
        <v>46</v>
      </c>
      <c r="C2346" s="51" t="s">
        <v>1951</v>
      </c>
      <c r="D2346" s="64" t="s">
        <v>1967</v>
      </c>
      <c r="E2346" s="64">
        <v>725862</v>
      </c>
      <c r="F2346" s="58" t="s">
        <v>34</v>
      </c>
    </row>
    <row r="2347" spans="1:6" x14ac:dyDescent="0.25">
      <c r="A2347" s="49" t="str">
        <f>IF(B2347=$Z$1,MAX($A$1:A2346)+1,"")</f>
        <v/>
      </c>
      <c r="B2347" s="51" t="s">
        <v>46</v>
      </c>
      <c r="C2347" s="51" t="s">
        <v>1951</v>
      </c>
      <c r="D2347" s="64" t="s">
        <v>1968</v>
      </c>
      <c r="E2347" s="64">
        <v>732826</v>
      </c>
      <c r="F2347" s="58" t="s">
        <v>34</v>
      </c>
    </row>
    <row r="2348" spans="1:6" x14ac:dyDescent="0.25">
      <c r="A2348" s="49" t="str">
        <f>IF(B2348=$Z$1,MAX($A$1:A2347)+1,"")</f>
        <v/>
      </c>
      <c r="B2348" s="51" t="s">
        <v>46</v>
      </c>
      <c r="C2348" s="51" t="s">
        <v>1951</v>
      </c>
      <c r="D2348" s="64" t="s">
        <v>1969</v>
      </c>
      <c r="E2348" s="64">
        <v>759031</v>
      </c>
      <c r="F2348" s="58" t="s">
        <v>34</v>
      </c>
    </row>
    <row r="2349" spans="1:6" x14ac:dyDescent="0.25">
      <c r="A2349" s="49" t="str">
        <f>IF(B2349=$Z$1,MAX($A$1:A2348)+1,"")</f>
        <v/>
      </c>
      <c r="B2349" s="51" t="s">
        <v>46</v>
      </c>
      <c r="C2349" s="51" t="s">
        <v>1951</v>
      </c>
      <c r="D2349" s="64" t="s">
        <v>1970</v>
      </c>
      <c r="E2349" s="64">
        <v>759783</v>
      </c>
      <c r="F2349" s="58" t="s">
        <v>34</v>
      </c>
    </row>
    <row r="2350" spans="1:6" x14ac:dyDescent="0.25">
      <c r="A2350" s="49" t="str">
        <f>IF(B2350=$Z$1,MAX($A$1:A2349)+1,"")</f>
        <v/>
      </c>
      <c r="B2350" s="51" t="s">
        <v>46</v>
      </c>
      <c r="C2350" s="51" t="s">
        <v>1951</v>
      </c>
      <c r="D2350" s="64" t="s">
        <v>1971</v>
      </c>
      <c r="E2350" s="64">
        <v>764230</v>
      </c>
      <c r="F2350" s="58" t="s">
        <v>34</v>
      </c>
    </row>
    <row r="2351" spans="1:6" x14ac:dyDescent="0.25">
      <c r="A2351" s="49" t="str">
        <f>IF(B2351=$Z$1,MAX($A$1:A2350)+1,"")</f>
        <v/>
      </c>
      <c r="B2351" s="51" t="s">
        <v>46</v>
      </c>
      <c r="C2351" s="51" t="s">
        <v>1951</v>
      </c>
      <c r="D2351" s="64" t="s">
        <v>1972</v>
      </c>
      <c r="E2351" s="64">
        <v>766828</v>
      </c>
      <c r="F2351" s="58" t="s">
        <v>34</v>
      </c>
    </row>
    <row r="2352" spans="1:6" x14ac:dyDescent="0.25">
      <c r="A2352" s="49" t="str">
        <f>IF(B2352=$Z$1,MAX($A$1:A2351)+1,"")</f>
        <v/>
      </c>
      <c r="B2352" s="51" t="s">
        <v>46</v>
      </c>
      <c r="C2352" s="51" t="s">
        <v>1951</v>
      </c>
      <c r="D2352" s="64" t="s">
        <v>1973</v>
      </c>
      <c r="E2352" s="64">
        <v>767778</v>
      </c>
      <c r="F2352" s="58" t="s">
        <v>34</v>
      </c>
    </row>
    <row r="2353" spans="1:6" x14ac:dyDescent="0.25">
      <c r="A2353" s="49" t="str">
        <f>IF(B2353=$Z$1,MAX($A$1:A2352)+1,"")</f>
        <v/>
      </c>
      <c r="B2353" s="51" t="s">
        <v>46</v>
      </c>
      <c r="C2353" s="51" t="s">
        <v>1951</v>
      </c>
      <c r="D2353" s="64" t="s">
        <v>1974</v>
      </c>
      <c r="E2353" s="64">
        <v>771228</v>
      </c>
      <c r="F2353" s="58" t="s">
        <v>34</v>
      </c>
    </row>
    <row r="2354" spans="1:6" x14ac:dyDescent="0.25">
      <c r="A2354" s="49" t="str">
        <f>IF(B2354=$Z$1,MAX($A$1:A2353)+1,"")</f>
        <v/>
      </c>
      <c r="B2354" s="51" t="s">
        <v>46</v>
      </c>
      <c r="C2354" s="51" t="s">
        <v>1951</v>
      </c>
      <c r="D2354" s="64" t="s">
        <v>1975</v>
      </c>
      <c r="E2354" s="64">
        <v>772984</v>
      </c>
      <c r="F2354" s="58" t="s">
        <v>34</v>
      </c>
    </row>
    <row r="2355" spans="1:6" x14ac:dyDescent="0.25">
      <c r="A2355" s="49" t="str">
        <f>IF(B2355=$Z$1,MAX($A$1:A2354)+1,"")</f>
        <v/>
      </c>
      <c r="B2355" s="51" t="s">
        <v>46</v>
      </c>
      <c r="C2355" s="51" t="s">
        <v>1951</v>
      </c>
      <c r="D2355" s="64" t="s">
        <v>1976</v>
      </c>
      <c r="E2355" s="64">
        <v>773115</v>
      </c>
      <c r="F2355" s="58" t="s">
        <v>34</v>
      </c>
    </row>
    <row r="2356" spans="1:6" x14ac:dyDescent="0.25">
      <c r="A2356" s="49" t="str">
        <f>IF(B2356=$Z$1,MAX($A$1:A2355)+1,"")</f>
        <v/>
      </c>
      <c r="B2356" s="51" t="s">
        <v>46</v>
      </c>
      <c r="C2356" s="51" t="s">
        <v>1951</v>
      </c>
      <c r="D2356" s="64" t="s">
        <v>1977</v>
      </c>
      <c r="E2356" s="64">
        <v>773123</v>
      </c>
      <c r="F2356" s="58" t="s">
        <v>34</v>
      </c>
    </row>
    <row r="2357" spans="1:6" x14ac:dyDescent="0.25">
      <c r="A2357" s="49" t="str">
        <f>IF(B2357=$Z$1,MAX($A$1:A2356)+1,"")</f>
        <v/>
      </c>
      <c r="B2357" s="51" t="s">
        <v>46</v>
      </c>
      <c r="C2357" s="51" t="s">
        <v>1951</v>
      </c>
      <c r="D2357" s="64" t="s">
        <v>1978</v>
      </c>
      <c r="E2357" s="64">
        <v>773131</v>
      </c>
      <c r="F2357" s="58" t="s">
        <v>34</v>
      </c>
    </row>
    <row r="2358" spans="1:6" x14ac:dyDescent="0.25">
      <c r="A2358" s="49" t="str">
        <f>IF(B2358=$Z$1,MAX($A$1:A2357)+1,"")</f>
        <v/>
      </c>
      <c r="B2358" s="51" t="s">
        <v>46</v>
      </c>
      <c r="C2358" s="51" t="s">
        <v>1951</v>
      </c>
      <c r="D2358" s="64" t="s">
        <v>1979</v>
      </c>
      <c r="E2358" s="64">
        <v>774081</v>
      </c>
      <c r="F2358" s="58" t="s">
        <v>34</v>
      </c>
    </row>
    <row r="2359" spans="1:6" x14ac:dyDescent="0.25">
      <c r="A2359" s="49" t="str">
        <f>IF(B2359=$Z$1,MAX($A$1:A2358)+1,"")</f>
        <v/>
      </c>
      <c r="B2359" s="51" t="s">
        <v>46</v>
      </c>
      <c r="C2359" s="51" t="s">
        <v>1951</v>
      </c>
      <c r="D2359" s="64" t="s">
        <v>1980</v>
      </c>
      <c r="E2359" s="64">
        <v>777919</v>
      </c>
      <c r="F2359" s="58" t="s">
        <v>34</v>
      </c>
    </row>
    <row r="2360" spans="1:6" x14ac:dyDescent="0.25">
      <c r="A2360" s="49" t="str">
        <f>IF(B2360=$Z$1,MAX($A$1:A2359)+1,"")</f>
        <v/>
      </c>
      <c r="B2360" s="51" t="s">
        <v>46</v>
      </c>
      <c r="C2360" s="51" t="s">
        <v>1951</v>
      </c>
      <c r="D2360" s="64" t="s">
        <v>1981</v>
      </c>
      <c r="E2360" s="64">
        <v>783897</v>
      </c>
      <c r="F2360" s="58" t="s">
        <v>34</v>
      </c>
    </row>
    <row r="2361" spans="1:6" x14ac:dyDescent="0.25">
      <c r="A2361" s="49" t="str">
        <f>IF(B2361=$Z$1,MAX($A$1:A2360)+1,"")</f>
        <v/>
      </c>
      <c r="B2361" s="51" t="s">
        <v>46</v>
      </c>
      <c r="C2361" s="51" t="s">
        <v>1951</v>
      </c>
      <c r="D2361" s="64" t="s">
        <v>1982</v>
      </c>
      <c r="E2361" s="64">
        <v>793248</v>
      </c>
      <c r="F2361" s="58" t="s">
        <v>34</v>
      </c>
    </row>
    <row r="2362" spans="1:6" x14ac:dyDescent="0.25">
      <c r="A2362" s="49" t="str">
        <f>IF(B2362=$Z$1,MAX($A$1:A2361)+1,"")</f>
        <v/>
      </c>
      <c r="B2362" s="51" t="s">
        <v>46</v>
      </c>
      <c r="C2362" s="51" t="s">
        <v>1983</v>
      </c>
      <c r="D2362" s="64" t="s">
        <v>1984</v>
      </c>
      <c r="E2362" s="64">
        <v>621820</v>
      </c>
      <c r="F2362" s="58" t="s">
        <v>34</v>
      </c>
    </row>
    <row r="2363" spans="1:6" x14ac:dyDescent="0.25">
      <c r="A2363" s="49" t="str">
        <f>IF(B2363=$Z$1,MAX($A$1:A2362)+1,"")</f>
        <v/>
      </c>
      <c r="B2363" s="51" t="s">
        <v>46</v>
      </c>
      <c r="C2363" s="51" t="s">
        <v>1983</v>
      </c>
      <c r="D2363" s="64" t="s">
        <v>1985</v>
      </c>
      <c r="E2363" s="64">
        <v>629553</v>
      </c>
      <c r="F2363" s="58" t="s">
        <v>34</v>
      </c>
    </row>
    <row r="2364" spans="1:6" x14ac:dyDescent="0.25">
      <c r="A2364" s="49" t="str">
        <f>IF(B2364=$Z$1,MAX($A$1:A2363)+1,"")</f>
        <v/>
      </c>
      <c r="B2364" s="51" t="s">
        <v>46</v>
      </c>
      <c r="C2364" s="51" t="s">
        <v>1983</v>
      </c>
      <c r="D2364" s="64" t="s">
        <v>1986</v>
      </c>
      <c r="E2364" s="64">
        <v>687031</v>
      </c>
      <c r="F2364" s="58" t="s">
        <v>34</v>
      </c>
    </row>
    <row r="2365" spans="1:6" x14ac:dyDescent="0.25">
      <c r="A2365" s="49" t="str">
        <f>IF(B2365=$Z$1,MAX($A$1:A2364)+1,"")</f>
        <v/>
      </c>
      <c r="B2365" s="51" t="s">
        <v>46</v>
      </c>
      <c r="C2365" s="51" t="s">
        <v>1983</v>
      </c>
      <c r="D2365" s="64" t="s">
        <v>1987</v>
      </c>
      <c r="E2365" s="64">
        <v>717053</v>
      </c>
      <c r="F2365" s="58" t="s">
        <v>34</v>
      </c>
    </row>
    <row r="2366" spans="1:6" x14ac:dyDescent="0.25">
      <c r="A2366" s="49" t="str">
        <f>IF(B2366=$Z$1,MAX($A$1:A2365)+1,"")</f>
        <v/>
      </c>
      <c r="B2366" s="51" t="s">
        <v>46</v>
      </c>
      <c r="C2366" s="51" t="s">
        <v>1983</v>
      </c>
      <c r="D2366" s="64" t="s">
        <v>1988</v>
      </c>
      <c r="E2366" s="64">
        <v>758761</v>
      </c>
      <c r="F2366" s="58" t="s">
        <v>34</v>
      </c>
    </row>
    <row r="2367" spans="1:6" x14ac:dyDescent="0.25">
      <c r="A2367" s="49" t="str">
        <f>IF(B2367=$Z$1,MAX($A$1:A2366)+1,"")</f>
        <v/>
      </c>
      <c r="B2367" s="51" t="s">
        <v>46</v>
      </c>
      <c r="C2367" s="51" t="s">
        <v>1989</v>
      </c>
      <c r="D2367" s="64" t="s">
        <v>1990</v>
      </c>
      <c r="E2367" s="64">
        <v>609404</v>
      </c>
      <c r="F2367" s="58" t="s">
        <v>34</v>
      </c>
    </row>
    <row r="2368" spans="1:6" x14ac:dyDescent="0.25">
      <c r="A2368" s="49" t="str">
        <f>IF(B2368=$Z$1,MAX($A$1:A2367)+1,"")</f>
        <v/>
      </c>
      <c r="B2368" s="51" t="s">
        <v>46</v>
      </c>
      <c r="C2368" s="51" t="s">
        <v>1989</v>
      </c>
      <c r="D2368" s="64" t="s">
        <v>1991</v>
      </c>
      <c r="E2368" s="64">
        <v>616591</v>
      </c>
      <c r="F2368" s="58" t="s">
        <v>34</v>
      </c>
    </row>
    <row r="2369" spans="1:6" x14ac:dyDescent="0.25">
      <c r="A2369" s="49" t="str">
        <f>IF(B2369=$Z$1,MAX($A$1:A2368)+1,"")</f>
        <v/>
      </c>
      <c r="B2369" s="51" t="s">
        <v>46</v>
      </c>
      <c r="C2369" s="51" t="s">
        <v>1989</v>
      </c>
      <c r="D2369" s="64" t="s">
        <v>1992</v>
      </c>
      <c r="E2369" s="64">
        <v>646059</v>
      </c>
      <c r="F2369" s="58" t="s">
        <v>34</v>
      </c>
    </row>
    <row r="2370" spans="1:6" x14ac:dyDescent="0.25">
      <c r="A2370" s="49" t="str">
        <f>IF(B2370=$Z$1,MAX($A$1:A2369)+1,"")</f>
        <v/>
      </c>
      <c r="B2370" s="51" t="s">
        <v>46</v>
      </c>
      <c r="C2370" s="51" t="s">
        <v>1989</v>
      </c>
      <c r="D2370" s="64" t="s">
        <v>1993</v>
      </c>
      <c r="E2370" s="64">
        <v>646342</v>
      </c>
      <c r="F2370" s="58" t="s">
        <v>34</v>
      </c>
    </row>
    <row r="2371" spans="1:6" x14ac:dyDescent="0.25">
      <c r="A2371" s="49" t="str">
        <f>IF(B2371=$Z$1,MAX($A$1:A2370)+1,"")</f>
        <v/>
      </c>
      <c r="B2371" s="51" t="s">
        <v>46</v>
      </c>
      <c r="C2371" s="51" t="s">
        <v>1989</v>
      </c>
      <c r="D2371" s="64" t="s">
        <v>1994</v>
      </c>
      <c r="E2371" s="64">
        <v>649767</v>
      </c>
      <c r="F2371" s="58" t="s">
        <v>34</v>
      </c>
    </row>
    <row r="2372" spans="1:6" x14ac:dyDescent="0.25">
      <c r="A2372" s="49" t="str">
        <f>IF(B2372=$Z$1,MAX($A$1:A2371)+1,"")</f>
        <v/>
      </c>
      <c r="B2372" s="51" t="s">
        <v>46</v>
      </c>
      <c r="C2372" s="51" t="s">
        <v>1989</v>
      </c>
      <c r="D2372" s="64" t="s">
        <v>1995</v>
      </c>
      <c r="E2372" s="64">
        <v>656267</v>
      </c>
      <c r="F2372" s="58" t="s">
        <v>34</v>
      </c>
    </row>
    <row r="2373" spans="1:6" x14ac:dyDescent="0.25">
      <c r="A2373" s="49" t="str">
        <f>IF(B2373=$Z$1,MAX($A$1:A2372)+1,"")</f>
        <v/>
      </c>
      <c r="B2373" s="51" t="s">
        <v>46</v>
      </c>
      <c r="C2373" s="51" t="s">
        <v>1989</v>
      </c>
      <c r="D2373" s="64" t="s">
        <v>1996</v>
      </c>
      <c r="E2373" s="64">
        <v>661554</v>
      </c>
      <c r="F2373" s="58" t="s">
        <v>34</v>
      </c>
    </row>
    <row r="2374" spans="1:6" x14ac:dyDescent="0.25">
      <c r="A2374" s="49" t="str">
        <f>IF(B2374=$Z$1,MAX($A$1:A2373)+1,"")</f>
        <v/>
      </c>
      <c r="B2374" s="51" t="s">
        <v>46</v>
      </c>
      <c r="C2374" s="51" t="s">
        <v>1989</v>
      </c>
      <c r="D2374" s="64" t="s">
        <v>1997</v>
      </c>
      <c r="E2374" s="64">
        <v>664499</v>
      </c>
      <c r="F2374" s="58" t="s">
        <v>34</v>
      </c>
    </row>
    <row r="2375" spans="1:6" x14ac:dyDescent="0.25">
      <c r="A2375" s="49" t="str">
        <f>IF(B2375=$Z$1,MAX($A$1:A2374)+1,"")</f>
        <v/>
      </c>
      <c r="B2375" s="51" t="s">
        <v>46</v>
      </c>
      <c r="C2375" s="51" t="s">
        <v>1989</v>
      </c>
      <c r="D2375" s="64" t="s">
        <v>1998</v>
      </c>
      <c r="E2375" s="64">
        <v>681156</v>
      </c>
      <c r="F2375" s="58" t="s">
        <v>34</v>
      </c>
    </row>
    <row r="2376" spans="1:6" x14ac:dyDescent="0.25">
      <c r="A2376" s="49" t="str">
        <f>IF(B2376=$Z$1,MAX($A$1:A2375)+1,"")</f>
        <v/>
      </c>
      <c r="B2376" s="51" t="s">
        <v>46</v>
      </c>
      <c r="C2376" s="51" t="s">
        <v>1989</v>
      </c>
      <c r="D2376" s="64" t="s">
        <v>1999</v>
      </c>
      <c r="E2376" s="64">
        <v>725455</v>
      </c>
      <c r="F2376" s="58" t="s">
        <v>34</v>
      </c>
    </row>
    <row r="2377" spans="1:6" x14ac:dyDescent="0.25">
      <c r="A2377" s="49" t="str">
        <f>IF(B2377=$Z$1,MAX($A$1:A2376)+1,"")</f>
        <v/>
      </c>
      <c r="B2377" s="51" t="s">
        <v>46</v>
      </c>
      <c r="C2377" s="51" t="s">
        <v>1989</v>
      </c>
      <c r="D2377" s="64" t="s">
        <v>2000</v>
      </c>
      <c r="E2377" s="64">
        <v>734063</v>
      </c>
      <c r="F2377" s="58" t="s">
        <v>34</v>
      </c>
    </row>
    <row r="2378" spans="1:6" x14ac:dyDescent="0.25">
      <c r="A2378" s="49" t="str">
        <f>IF(B2378=$Z$1,MAX($A$1:A2377)+1,"")</f>
        <v/>
      </c>
      <c r="B2378" s="51" t="s">
        <v>46</v>
      </c>
      <c r="C2378" s="51" t="s">
        <v>1989</v>
      </c>
      <c r="D2378" s="64" t="s">
        <v>2001</v>
      </c>
      <c r="E2378" s="64">
        <v>736082</v>
      </c>
      <c r="F2378" s="58" t="s">
        <v>34</v>
      </c>
    </row>
    <row r="2379" spans="1:6" x14ac:dyDescent="0.25">
      <c r="A2379" s="49" t="str">
        <f>IF(B2379=$Z$1,MAX($A$1:A2378)+1,"")</f>
        <v/>
      </c>
      <c r="B2379" s="51" t="s">
        <v>46</v>
      </c>
      <c r="C2379" s="51" t="s">
        <v>1989</v>
      </c>
      <c r="D2379" s="64" t="s">
        <v>2002</v>
      </c>
      <c r="E2379" s="64">
        <v>739847</v>
      </c>
      <c r="F2379" s="58" t="s">
        <v>34</v>
      </c>
    </row>
    <row r="2380" spans="1:6" x14ac:dyDescent="0.25">
      <c r="A2380" s="49" t="str">
        <f>IF(B2380=$Z$1,MAX($A$1:A2379)+1,"")</f>
        <v/>
      </c>
      <c r="B2380" s="51" t="s">
        <v>46</v>
      </c>
      <c r="C2380" s="51" t="s">
        <v>1989</v>
      </c>
      <c r="D2380" s="64" t="s">
        <v>2003</v>
      </c>
      <c r="E2380" s="64">
        <v>757471</v>
      </c>
      <c r="F2380" s="58" t="s">
        <v>34</v>
      </c>
    </row>
    <row r="2381" spans="1:6" x14ac:dyDescent="0.25">
      <c r="A2381" s="49" t="str">
        <f>IF(B2381=$Z$1,MAX($A$1:A2380)+1,"")</f>
        <v/>
      </c>
      <c r="B2381" s="51" t="s">
        <v>46</v>
      </c>
      <c r="C2381" s="51" t="s">
        <v>1989</v>
      </c>
      <c r="D2381" s="64" t="s">
        <v>2004</v>
      </c>
      <c r="E2381" s="64">
        <v>757942</v>
      </c>
      <c r="F2381" s="58" t="s">
        <v>34</v>
      </c>
    </row>
    <row r="2382" spans="1:6" x14ac:dyDescent="0.25">
      <c r="A2382" s="49" t="str">
        <f>IF(B2382=$Z$1,MAX($A$1:A2381)+1,"")</f>
        <v/>
      </c>
      <c r="B2382" s="51" t="s">
        <v>46</v>
      </c>
      <c r="C2382" s="51" t="s">
        <v>1989</v>
      </c>
      <c r="D2382" s="64" t="s">
        <v>2005</v>
      </c>
      <c r="E2382" s="64">
        <v>780596</v>
      </c>
      <c r="F2382" s="58" t="s">
        <v>34</v>
      </c>
    </row>
    <row r="2383" spans="1:6" x14ac:dyDescent="0.25">
      <c r="A2383" s="49" t="str">
        <f>IF(B2383=$Z$1,MAX($A$1:A2382)+1,"")</f>
        <v/>
      </c>
      <c r="B2383" s="51" t="s">
        <v>46</v>
      </c>
      <c r="C2383" s="51" t="s">
        <v>1989</v>
      </c>
      <c r="D2383" s="64" t="s">
        <v>1989</v>
      </c>
      <c r="E2383" s="64">
        <v>786764</v>
      </c>
      <c r="F2383" s="58" t="s">
        <v>34</v>
      </c>
    </row>
    <row r="2384" spans="1:6" x14ac:dyDescent="0.25">
      <c r="A2384" s="49" t="str">
        <f>IF(B2384=$Z$1,MAX($A$1:A2383)+1,"")</f>
        <v/>
      </c>
      <c r="B2384" s="51" t="s">
        <v>46</v>
      </c>
      <c r="C2384" s="51" t="s">
        <v>1989</v>
      </c>
      <c r="D2384" s="64" t="s">
        <v>2006</v>
      </c>
      <c r="E2384" s="64">
        <v>788031</v>
      </c>
      <c r="F2384" s="58" t="s">
        <v>34</v>
      </c>
    </row>
    <row r="2385" spans="1:6" x14ac:dyDescent="0.25">
      <c r="A2385" s="49" t="str">
        <f>IF(B2385=$Z$1,MAX($A$1:A2384)+1,"")</f>
        <v/>
      </c>
      <c r="B2385" s="51" t="s">
        <v>46</v>
      </c>
      <c r="C2385" s="51" t="s">
        <v>1989</v>
      </c>
      <c r="D2385" s="64" t="s">
        <v>2007</v>
      </c>
      <c r="E2385" s="64">
        <v>791164</v>
      </c>
      <c r="F2385" s="58" t="s">
        <v>34</v>
      </c>
    </row>
    <row r="2386" spans="1:6" x14ac:dyDescent="0.25">
      <c r="A2386" s="49" t="str">
        <f>IF(B2386=$Z$1,MAX($A$1:A2385)+1,"")</f>
        <v/>
      </c>
      <c r="B2386" s="51" t="s">
        <v>46</v>
      </c>
      <c r="C2386" s="51" t="s">
        <v>1989</v>
      </c>
      <c r="D2386" s="64" t="s">
        <v>2008</v>
      </c>
      <c r="E2386" s="64">
        <v>793787</v>
      </c>
      <c r="F2386" s="58" t="s">
        <v>34</v>
      </c>
    </row>
    <row r="2387" spans="1:6" x14ac:dyDescent="0.25">
      <c r="A2387" s="49" t="str">
        <f>IF(B2387=$Z$1,MAX($A$1:A2386)+1,"")</f>
        <v/>
      </c>
      <c r="B2387" s="51" t="s">
        <v>46</v>
      </c>
      <c r="C2387" s="51" t="s">
        <v>927</v>
      </c>
      <c r="D2387" s="64" t="s">
        <v>929</v>
      </c>
      <c r="E2387" s="64">
        <v>606031</v>
      </c>
      <c r="F2387" s="58" t="s">
        <v>34</v>
      </c>
    </row>
    <row r="2388" spans="1:6" x14ac:dyDescent="0.25">
      <c r="A2388" s="49" t="str">
        <f>IF(B2388=$Z$1,MAX($A$1:A2387)+1,"")</f>
        <v/>
      </c>
      <c r="B2388" s="51" t="s">
        <v>46</v>
      </c>
      <c r="C2388" s="51" t="s">
        <v>927</v>
      </c>
      <c r="D2388" s="64" t="s">
        <v>930</v>
      </c>
      <c r="E2388" s="64">
        <v>608599</v>
      </c>
      <c r="F2388" s="58" t="s">
        <v>34</v>
      </c>
    </row>
    <row r="2389" spans="1:6" x14ac:dyDescent="0.25">
      <c r="A2389" s="49" t="str">
        <f>IF(B2389=$Z$1,MAX($A$1:A2388)+1,"")</f>
        <v/>
      </c>
      <c r="B2389" s="51" t="s">
        <v>46</v>
      </c>
      <c r="C2389" s="51" t="s">
        <v>927</v>
      </c>
      <c r="D2389" s="64" t="s">
        <v>1299</v>
      </c>
      <c r="E2389" s="64">
        <v>609391</v>
      </c>
      <c r="F2389" s="58" t="s">
        <v>34</v>
      </c>
    </row>
    <row r="2390" spans="1:6" x14ac:dyDescent="0.25">
      <c r="A2390" s="49" t="str">
        <f>IF(B2390=$Z$1,MAX($A$1:A2389)+1,"")</f>
        <v/>
      </c>
      <c r="B2390" s="51" t="s">
        <v>46</v>
      </c>
      <c r="C2390" s="51" t="s">
        <v>927</v>
      </c>
      <c r="D2390" s="64" t="s">
        <v>2009</v>
      </c>
      <c r="E2390" s="64">
        <v>618934</v>
      </c>
      <c r="F2390" s="58" t="s">
        <v>34</v>
      </c>
    </row>
    <row r="2391" spans="1:6" x14ac:dyDescent="0.25">
      <c r="A2391" s="49" t="str">
        <f>IF(B2391=$Z$1,MAX($A$1:A2390)+1,"")</f>
        <v/>
      </c>
      <c r="B2391" s="51" t="s">
        <v>46</v>
      </c>
      <c r="C2391" s="51" t="s">
        <v>927</v>
      </c>
      <c r="D2391" s="64" t="s">
        <v>933</v>
      </c>
      <c r="E2391" s="64">
        <v>620076</v>
      </c>
      <c r="F2391" s="58" t="s">
        <v>34</v>
      </c>
    </row>
    <row r="2392" spans="1:6" x14ac:dyDescent="0.25">
      <c r="A2392" s="49" t="str">
        <f>IF(B2392=$Z$1,MAX($A$1:A2391)+1,"")</f>
        <v/>
      </c>
      <c r="B2392" s="51" t="s">
        <v>46</v>
      </c>
      <c r="C2392" s="51" t="s">
        <v>927</v>
      </c>
      <c r="D2392" s="64" t="s">
        <v>2010</v>
      </c>
      <c r="E2392" s="64">
        <v>627305</v>
      </c>
      <c r="F2392" s="58" t="s">
        <v>34</v>
      </c>
    </row>
    <row r="2393" spans="1:6" x14ac:dyDescent="0.25">
      <c r="A2393" s="49" t="str">
        <f>IF(B2393=$Z$1,MAX($A$1:A2392)+1,"")</f>
        <v/>
      </c>
      <c r="B2393" s="51" t="s">
        <v>46</v>
      </c>
      <c r="C2393" s="51" t="s">
        <v>927</v>
      </c>
      <c r="D2393" s="64" t="s">
        <v>2011</v>
      </c>
      <c r="E2393" s="64">
        <v>632554</v>
      </c>
      <c r="F2393" s="58" t="s">
        <v>34</v>
      </c>
    </row>
    <row r="2394" spans="1:6" x14ac:dyDescent="0.25">
      <c r="A2394" s="49" t="str">
        <f>IF(B2394=$Z$1,MAX($A$1:A2393)+1,"")</f>
        <v/>
      </c>
      <c r="B2394" s="51" t="s">
        <v>46</v>
      </c>
      <c r="C2394" s="51" t="s">
        <v>927</v>
      </c>
      <c r="D2394" s="64" t="s">
        <v>2012</v>
      </c>
      <c r="E2394" s="64">
        <v>632724</v>
      </c>
      <c r="F2394" s="58" t="s">
        <v>34</v>
      </c>
    </row>
    <row r="2395" spans="1:6" x14ac:dyDescent="0.25">
      <c r="A2395" s="49" t="str">
        <f>IF(B2395=$Z$1,MAX($A$1:A2394)+1,"")</f>
        <v/>
      </c>
      <c r="B2395" s="51" t="s">
        <v>46</v>
      </c>
      <c r="C2395" s="51" t="s">
        <v>927</v>
      </c>
      <c r="D2395" s="64" t="s">
        <v>1300</v>
      </c>
      <c r="E2395" s="64">
        <v>640239</v>
      </c>
      <c r="F2395" s="58" t="s">
        <v>34</v>
      </c>
    </row>
    <row r="2396" spans="1:6" x14ac:dyDescent="0.25">
      <c r="A2396" s="49" t="str">
        <f>IF(B2396=$Z$1,MAX($A$1:A2395)+1,"")</f>
        <v/>
      </c>
      <c r="B2396" s="51" t="s">
        <v>46</v>
      </c>
      <c r="C2396" s="51" t="s">
        <v>927</v>
      </c>
      <c r="D2396" s="64" t="s">
        <v>2013</v>
      </c>
      <c r="E2396" s="64">
        <v>645702</v>
      </c>
      <c r="F2396" s="58" t="s">
        <v>34</v>
      </c>
    </row>
    <row r="2397" spans="1:6" x14ac:dyDescent="0.25">
      <c r="A2397" s="49" t="str">
        <f>IF(B2397=$Z$1,MAX($A$1:A2396)+1,"")</f>
        <v/>
      </c>
      <c r="B2397" s="51" t="s">
        <v>46</v>
      </c>
      <c r="C2397" s="51" t="s">
        <v>927</v>
      </c>
      <c r="D2397" s="64" t="s">
        <v>2014</v>
      </c>
      <c r="E2397" s="64">
        <v>646211</v>
      </c>
      <c r="F2397" s="58" t="s">
        <v>34</v>
      </c>
    </row>
    <row r="2398" spans="1:6" x14ac:dyDescent="0.25">
      <c r="A2398" s="49" t="str">
        <f>IF(B2398=$Z$1,MAX($A$1:A2397)+1,"")</f>
        <v/>
      </c>
      <c r="B2398" s="51" t="s">
        <v>46</v>
      </c>
      <c r="C2398" s="51" t="s">
        <v>927</v>
      </c>
      <c r="D2398" s="64" t="s">
        <v>2015</v>
      </c>
      <c r="E2398" s="64">
        <v>646229</v>
      </c>
      <c r="F2398" s="58" t="s">
        <v>34</v>
      </c>
    </row>
    <row r="2399" spans="1:6" x14ac:dyDescent="0.25">
      <c r="A2399" s="49" t="str">
        <f>IF(B2399=$Z$1,MAX($A$1:A2398)+1,"")</f>
        <v/>
      </c>
      <c r="B2399" s="51" t="s">
        <v>46</v>
      </c>
      <c r="C2399" s="51" t="s">
        <v>927</v>
      </c>
      <c r="D2399" s="64" t="s">
        <v>936</v>
      </c>
      <c r="E2399" s="64">
        <v>648728</v>
      </c>
      <c r="F2399" s="58" t="s">
        <v>34</v>
      </c>
    </row>
    <row r="2400" spans="1:6" x14ac:dyDescent="0.25">
      <c r="A2400" s="49" t="str">
        <f>IF(B2400=$Z$1,MAX($A$1:A2399)+1,"")</f>
        <v/>
      </c>
      <c r="B2400" s="51" t="s">
        <v>46</v>
      </c>
      <c r="C2400" s="51" t="s">
        <v>927</v>
      </c>
      <c r="D2400" s="64" t="s">
        <v>2016</v>
      </c>
      <c r="E2400" s="64">
        <v>655180</v>
      </c>
      <c r="F2400" s="58" t="s">
        <v>34</v>
      </c>
    </row>
    <row r="2401" spans="1:6" x14ac:dyDescent="0.25">
      <c r="A2401" s="49" t="str">
        <f>IF(B2401=$Z$1,MAX($A$1:A2400)+1,"")</f>
        <v/>
      </c>
      <c r="B2401" s="51" t="s">
        <v>46</v>
      </c>
      <c r="C2401" s="51" t="s">
        <v>927</v>
      </c>
      <c r="D2401" s="64" t="s">
        <v>1301</v>
      </c>
      <c r="E2401" s="64">
        <v>666394</v>
      </c>
      <c r="F2401" s="58" t="s">
        <v>34</v>
      </c>
    </row>
    <row r="2402" spans="1:6" x14ac:dyDescent="0.25">
      <c r="A2402" s="49" t="str">
        <f>IF(B2402=$Z$1,MAX($A$1:A2401)+1,"")</f>
        <v/>
      </c>
      <c r="B2402" s="51" t="s">
        <v>46</v>
      </c>
      <c r="C2402" s="51" t="s">
        <v>927</v>
      </c>
      <c r="D2402" s="64" t="s">
        <v>940</v>
      </c>
      <c r="E2402" s="64">
        <v>668915</v>
      </c>
      <c r="F2402" s="58" t="s">
        <v>34</v>
      </c>
    </row>
    <row r="2403" spans="1:6" x14ac:dyDescent="0.25">
      <c r="A2403" s="49" t="str">
        <f>IF(B2403=$Z$1,MAX($A$1:A2402)+1,"")</f>
        <v/>
      </c>
      <c r="B2403" s="51" t="s">
        <v>46</v>
      </c>
      <c r="C2403" s="51" t="s">
        <v>927</v>
      </c>
      <c r="D2403" s="64" t="s">
        <v>2017</v>
      </c>
      <c r="E2403" s="64">
        <v>673196</v>
      </c>
      <c r="F2403" s="58" t="s">
        <v>34</v>
      </c>
    </row>
    <row r="2404" spans="1:6" x14ac:dyDescent="0.25">
      <c r="A2404" s="49" t="str">
        <f>IF(B2404=$Z$1,MAX($A$1:A2403)+1,"")</f>
        <v/>
      </c>
      <c r="B2404" s="51" t="s">
        <v>46</v>
      </c>
      <c r="C2404" s="51" t="s">
        <v>927</v>
      </c>
      <c r="D2404" s="64" t="s">
        <v>942</v>
      </c>
      <c r="E2404" s="64">
        <v>675881</v>
      </c>
      <c r="F2404" s="58" t="s">
        <v>34</v>
      </c>
    </row>
    <row r="2405" spans="1:6" x14ac:dyDescent="0.25">
      <c r="A2405" s="49" t="str">
        <f>IF(B2405=$Z$1,MAX($A$1:A2404)+1,"")</f>
        <v/>
      </c>
      <c r="B2405" s="51" t="s">
        <v>46</v>
      </c>
      <c r="C2405" s="51" t="s">
        <v>927</v>
      </c>
      <c r="D2405" s="64" t="s">
        <v>2018</v>
      </c>
      <c r="E2405" s="64">
        <v>676489</v>
      </c>
      <c r="F2405" s="58" t="s">
        <v>34</v>
      </c>
    </row>
    <row r="2406" spans="1:6" x14ac:dyDescent="0.25">
      <c r="A2406" s="49" t="str">
        <f>IF(B2406=$Z$1,MAX($A$1:A2405)+1,"")</f>
        <v/>
      </c>
      <c r="B2406" s="51" t="s">
        <v>46</v>
      </c>
      <c r="C2406" s="51" t="s">
        <v>927</v>
      </c>
      <c r="D2406" s="64" t="s">
        <v>2019</v>
      </c>
      <c r="E2406" s="64">
        <v>676497</v>
      </c>
      <c r="F2406" s="58" t="s">
        <v>34</v>
      </c>
    </row>
    <row r="2407" spans="1:6" x14ac:dyDescent="0.25">
      <c r="A2407" s="49" t="str">
        <f>IF(B2407=$Z$1,MAX($A$1:A2406)+1,"")</f>
        <v/>
      </c>
      <c r="B2407" s="51" t="s">
        <v>46</v>
      </c>
      <c r="C2407" s="51" t="s">
        <v>927</v>
      </c>
      <c r="D2407" s="64" t="s">
        <v>943</v>
      </c>
      <c r="E2407" s="64">
        <v>676896</v>
      </c>
      <c r="F2407" s="58" t="s">
        <v>34</v>
      </c>
    </row>
    <row r="2408" spans="1:6" x14ac:dyDescent="0.25">
      <c r="A2408" s="49" t="str">
        <f>IF(B2408=$Z$1,MAX($A$1:A2407)+1,"")</f>
        <v/>
      </c>
      <c r="B2408" s="51" t="s">
        <v>46</v>
      </c>
      <c r="C2408" s="51" t="s">
        <v>927</v>
      </c>
      <c r="D2408" s="64" t="s">
        <v>2020</v>
      </c>
      <c r="E2408" s="64">
        <v>680699</v>
      </c>
      <c r="F2408" s="58" t="s">
        <v>34</v>
      </c>
    </row>
    <row r="2409" spans="1:6" x14ac:dyDescent="0.25">
      <c r="A2409" s="49" t="str">
        <f>IF(B2409=$Z$1,MAX($A$1:A2408)+1,"")</f>
        <v/>
      </c>
      <c r="B2409" s="51" t="s">
        <v>46</v>
      </c>
      <c r="C2409" s="51" t="s">
        <v>927</v>
      </c>
      <c r="D2409" s="64" t="s">
        <v>944</v>
      </c>
      <c r="E2409" s="64">
        <v>687651</v>
      </c>
      <c r="F2409" s="58" t="s">
        <v>34</v>
      </c>
    </row>
    <row r="2410" spans="1:6" x14ac:dyDescent="0.25">
      <c r="A2410" s="49" t="str">
        <f>IF(B2410=$Z$1,MAX($A$1:A2409)+1,"")</f>
        <v/>
      </c>
      <c r="B2410" s="51" t="s">
        <v>46</v>
      </c>
      <c r="C2410" s="51" t="s">
        <v>927</v>
      </c>
      <c r="D2410" s="64" t="s">
        <v>1072</v>
      </c>
      <c r="E2410" s="64">
        <v>689084</v>
      </c>
      <c r="F2410" s="58" t="s">
        <v>34</v>
      </c>
    </row>
    <row r="2411" spans="1:6" x14ac:dyDescent="0.25">
      <c r="A2411" s="49" t="str">
        <f>IF(B2411=$Z$1,MAX($A$1:A2410)+1,"")</f>
        <v/>
      </c>
      <c r="B2411" s="51" t="s">
        <v>46</v>
      </c>
      <c r="C2411" s="51" t="s">
        <v>927</v>
      </c>
      <c r="D2411" s="64" t="s">
        <v>2021</v>
      </c>
      <c r="E2411" s="64">
        <v>689670</v>
      </c>
      <c r="F2411" s="58" t="s">
        <v>34</v>
      </c>
    </row>
    <row r="2412" spans="1:6" x14ac:dyDescent="0.25">
      <c r="A2412" s="49" t="str">
        <f>IF(B2412=$Z$1,MAX($A$1:A2411)+1,"")</f>
        <v/>
      </c>
      <c r="B2412" s="51" t="s">
        <v>46</v>
      </c>
      <c r="C2412" s="51" t="s">
        <v>927</v>
      </c>
      <c r="D2412" s="64" t="s">
        <v>945</v>
      </c>
      <c r="E2412" s="64">
        <v>692654</v>
      </c>
      <c r="F2412" s="58" t="s">
        <v>34</v>
      </c>
    </row>
    <row r="2413" spans="1:6" x14ac:dyDescent="0.25">
      <c r="A2413" s="49" t="str">
        <f>IF(B2413=$Z$1,MAX($A$1:A2412)+1,"")</f>
        <v/>
      </c>
      <c r="B2413" s="51" t="s">
        <v>46</v>
      </c>
      <c r="C2413" s="51" t="s">
        <v>927</v>
      </c>
      <c r="D2413" s="64" t="s">
        <v>2022</v>
      </c>
      <c r="E2413" s="64">
        <v>692662</v>
      </c>
      <c r="F2413" s="58" t="s">
        <v>34</v>
      </c>
    </row>
    <row r="2414" spans="1:6" x14ac:dyDescent="0.25">
      <c r="A2414" s="49" t="str">
        <f>IF(B2414=$Z$1,MAX($A$1:A2413)+1,"")</f>
        <v/>
      </c>
      <c r="B2414" s="51" t="s">
        <v>46</v>
      </c>
      <c r="C2414" s="51" t="s">
        <v>927</v>
      </c>
      <c r="D2414" s="64" t="s">
        <v>946</v>
      </c>
      <c r="E2414" s="64">
        <v>694657</v>
      </c>
      <c r="F2414" s="58" t="s">
        <v>34</v>
      </c>
    </row>
    <row r="2415" spans="1:6" x14ac:dyDescent="0.25">
      <c r="A2415" s="49" t="str">
        <f>IF(B2415=$Z$1,MAX($A$1:A2414)+1,"")</f>
        <v/>
      </c>
      <c r="B2415" s="51" t="s">
        <v>46</v>
      </c>
      <c r="C2415" s="51" t="s">
        <v>927</v>
      </c>
      <c r="D2415" s="64" t="s">
        <v>2023</v>
      </c>
      <c r="E2415" s="64">
        <v>695041</v>
      </c>
      <c r="F2415" s="58" t="s">
        <v>34</v>
      </c>
    </row>
    <row r="2416" spans="1:6" x14ac:dyDescent="0.25">
      <c r="A2416" s="49" t="str">
        <f>IF(B2416=$Z$1,MAX($A$1:A2415)+1,"")</f>
        <v/>
      </c>
      <c r="B2416" s="51" t="s">
        <v>46</v>
      </c>
      <c r="C2416" s="51" t="s">
        <v>927</v>
      </c>
      <c r="D2416" s="64" t="s">
        <v>947</v>
      </c>
      <c r="E2416" s="64">
        <v>699977</v>
      </c>
      <c r="F2416" s="58" t="s">
        <v>34</v>
      </c>
    </row>
    <row r="2417" spans="1:6" x14ac:dyDescent="0.25">
      <c r="A2417" s="49" t="str">
        <f>IF(B2417=$Z$1,MAX($A$1:A2416)+1,"")</f>
        <v/>
      </c>
      <c r="B2417" s="51" t="s">
        <v>46</v>
      </c>
      <c r="C2417" s="51" t="s">
        <v>927</v>
      </c>
      <c r="D2417" s="64" t="s">
        <v>948</v>
      </c>
      <c r="E2417" s="64">
        <v>702901</v>
      </c>
      <c r="F2417" s="58" t="s">
        <v>34</v>
      </c>
    </row>
    <row r="2418" spans="1:6" x14ac:dyDescent="0.25">
      <c r="A2418" s="49" t="str">
        <f>IF(B2418=$Z$1,MAX($A$1:A2417)+1,"")</f>
        <v/>
      </c>
      <c r="B2418" s="51" t="s">
        <v>46</v>
      </c>
      <c r="C2418" s="51" t="s">
        <v>927</v>
      </c>
      <c r="D2418" s="64" t="s">
        <v>1303</v>
      </c>
      <c r="E2418" s="64">
        <v>703745</v>
      </c>
      <c r="F2418" s="58" t="s">
        <v>34</v>
      </c>
    </row>
    <row r="2419" spans="1:6" x14ac:dyDescent="0.25">
      <c r="A2419" s="49" t="str">
        <f>IF(B2419=$Z$1,MAX($A$1:A2418)+1,"")</f>
        <v/>
      </c>
      <c r="B2419" s="51" t="s">
        <v>46</v>
      </c>
      <c r="C2419" s="51" t="s">
        <v>927</v>
      </c>
      <c r="D2419" s="64" t="s">
        <v>950</v>
      </c>
      <c r="E2419" s="64">
        <v>704741</v>
      </c>
      <c r="F2419" s="58" t="s">
        <v>34</v>
      </c>
    </row>
    <row r="2420" spans="1:6" x14ac:dyDescent="0.25">
      <c r="A2420" s="49" t="str">
        <f>IF(B2420=$Z$1,MAX($A$1:A2419)+1,"")</f>
        <v/>
      </c>
      <c r="B2420" s="51" t="s">
        <v>46</v>
      </c>
      <c r="C2420" s="51" t="s">
        <v>927</v>
      </c>
      <c r="D2420" s="64" t="s">
        <v>2024</v>
      </c>
      <c r="E2420" s="64">
        <v>704768</v>
      </c>
      <c r="F2420" s="58" t="s">
        <v>34</v>
      </c>
    </row>
    <row r="2421" spans="1:6" x14ac:dyDescent="0.25">
      <c r="A2421" s="49" t="str">
        <f>IF(B2421=$Z$1,MAX($A$1:A2420)+1,"")</f>
        <v/>
      </c>
      <c r="B2421" s="51" t="s">
        <v>46</v>
      </c>
      <c r="C2421" s="51" t="s">
        <v>927</v>
      </c>
      <c r="D2421" s="64" t="s">
        <v>951</v>
      </c>
      <c r="E2421" s="64">
        <v>716570</v>
      </c>
      <c r="F2421" s="58" t="s">
        <v>34</v>
      </c>
    </row>
    <row r="2422" spans="1:6" x14ac:dyDescent="0.25">
      <c r="A2422" s="49" t="str">
        <f>IF(B2422=$Z$1,MAX($A$1:A2421)+1,"")</f>
        <v/>
      </c>
      <c r="B2422" s="51" t="s">
        <v>46</v>
      </c>
      <c r="C2422" s="51" t="s">
        <v>927</v>
      </c>
      <c r="D2422" s="64" t="s">
        <v>2025</v>
      </c>
      <c r="E2422" s="64">
        <v>734012</v>
      </c>
      <c r="F2422" s="58" t="s">
        <v>34</v>
      </c>
    </row>
    <row r="2423" spans="1:6" x14ac:dyDescent="0.25">
      <c r="A2423" s="49" t="str">
        <f>IF(B2423=$Z$1,MAX($A$1:A2422)+1,"")</f>
        <v/>
      </c>
      <c r="B2423" s="51" t="s">
        <v>46</v>
      </c>
      <c r="C2423" s="51" t="s">
        <v>927</v>
      </c>
      <c r="D2423" s="64" t="s">
        <v>953</v>
      </c>
      <c r="E2423" s="64">
        <v>737364</v>
      </c>
      <c r="F2423" s="58" t="s">
        <v>34</v>
      </c>
    </row>
    <row r="2424" spans="1:6" x14ac:dyDescent="0.25">
      <c r="A2424" s="49" t="str">
        <f>IF(B2424=$Z$1,MAX($A$1:A2423)+1,"")</f>
        <v/>
      </c>
      <c r="B2424" s="51" t="s">
        <v>46</v>
      </c>
      <c r="C2424" s="51" t="s">
        <v>927</v>
      </c>
      <c r="D2424" s="64" t="s">
        <v>954</v>
      </c>
      <c r="E2424" s="64">
        <v>737372</v>
      </c>
      <c r="F2424" s="58" t="s">
        <v>34</v>
      </c>
    </row>
    <row r="2425" spans="1:6" x14ac:dyDescent="0.25">
      <c r="A2425" s="49" t="str">
        <f>IF(B2425=$Z$1,MAX($A$1:A2424)+1,"")</f>
        <v/>
      </c>
      <c r="B2425" s="51" t="s">
        <v>46</v>
      </c>
      <c r="C2425" s="51" t="s">
        <v>927</v>
      </c>
      <c r="D2425" s="64" t="s">
        <v>956</v>
      </c>
      <c r="E2425" s="64">
        <v>741396</v>
      </c>
      <c r="F2425" s="58" t="s">
        <v>34</v>
      </c>
    </row>
    <row r="2426" spans="1:6" x14ac:dyDescent="0.25">
      <c r="A2426" s="49" t="str">
        <f>IF(B2426=$Z$1,MAX($A$1:A2425)+1,"")</f>
        <v/>
      </c>
      <c r="B2426" s="51" t="s">
        <v>46</v>
      </c>
      <c r="C2426" s="51" t="s">
        <v>927</v>
      </c>
      <c r="D2426" s="64" t="s">
        <v>957</v>
      </c>
      <c r="E2426" s="64">
        <v>741400</v>
      </c>
      <c r="F2426" s="58" t="s">
        <v>34</v>
      </c>
    </row>
    <row r="2427" spans="1:6" x14ac:dyDescent="0.25">
      <c r="A2427" s="49" t="str">
        <f>IF(B2427=$Z$1,MAX($A$1:A2426)+1,"")</f>
        <v/>
      </c>
      <c r="B2427" s="51" t="s">
        <v>46</v>
      </c>
      <c r="C2427" s="51" t="s">
        <v>927</v>
      </c>
      <c r="D2427" s="64" t="s">
        <v>958</v>
      </c>
      <c r="E2427" s="64">
        <v>750301</v>
      </c>
      <c r="F2427" s="58" t="s">
        <v>34</v>
      </c>
    </row>
    <row r="2428" spans="1:6" x14ac:dyDescent="0.25">
      <c r="A2428" s="49" t="str">
        <f>IF(B2428=$Z$1,MAX($A$1:A2427)+1,"")</f>
        <v/>
      </c>
      <c r="B2428" s="51" t="s">
        <v>46</v>
      </c>
      <c r="C2428" s="51" t="s">
        <v>927</v>
      </c>
      <c r="D2428" s="64" t="s">
        <v>1305</v>
      </c>
      <c r="E2428" s="64">
        <v>762041</v>
      </c>
      <c r="F2428" s="58" t="s">
        <v>34</v>
      </c>
    </row>
    <row r="2429" spans="1:6" x14ac:dyDescent="0.25">
      <c r="A2429" s="49" t="str">
        <f>IF(B2429=$Z$1,MAX($A$1:A2428)+1,"")</f>
        <v/>
      </c>
      <c r="B2429" s="51" t="s">
        <v>46</v>
      </c>
      <c r="C2429" s="51" t="s">
        <v>927</v>
      </c>
      <c r="D2429" s="64" t="s">
        <v>959</v>
      </c>
      <c r="E2429" s="64">
        <v>767751</v>
      </c>
      <c r="F2429" s="58" t="s">
        <v>34</v>
      </c>
    </row>
    <row r="2430" spans="1:6" x14ac:dyDescent="0.25">
      <c r="A2430" s="49" t="str">
        <f>IF(B2430=$Z$1,MAX($A$1:A2429)+1,"")</f>
        <v/>
      </c>
      <c r="B2430" s="51" t="s">
        <v>46</v>
      </c>
      <c r="C2430" s="51" t="s">
        <v>927</v>
      </c>
      <c r="D2430" s="64" t="s">
        <v>960</v>
      </c>
      <c r="E2430" s="64">
        <v>777307</v>
      </c>
      <c r="F2430" s="58" t="s">
        <v>34</v>
      </c>
    </row>
    <row r="2431" spans="1:6" x14ac:dyDescent="0.25">
      <c r="A2431" s="49" t="str">
        <f>IF(B2431=$Z$1,MAX($A$1:A2430)+1,"")</f>
        <v/>
      </c>
      <c r="B2431" s="51" t="s">
        <v>46</v>
      </c>
      <c r="C2431" s="51" t="s">
        <v>927</v>
      </c>
      <c r="D2431" s="64" t="s">
        <v>962</v>
      </c>
      <c r="E2431" s="64">
        <v>777331</v>
      </c>
      <c r="F2431" s="58" t="s">
        <v>34</v>
      </c>
    </row>
    <row r="2432" spans="1:6" x14ac:dyDescent="0.25">
      <c r="A2432" s="49" t="str">
        <f>IF(B2432=$Z$1,MAX($A$1:A2431)+1,"")</f>
        <v/>
      </c>
      <c r="B2432" s="51" t="s">
        <v>46</v>
      </c>
      <c r="C2432" s="51" t="s">
        <v>927</v>
      </c>
      <c r="D2432" s="64" t="s">
        <v>1307</v>
      </c>
      <c r="E2432" s="64">
        <v>777871</v>
      </c>
      <c r="F2432" s="58" t="s">
        <v>34</v>
      </c>
    </row>
    <row r="2433" spans="1:6" x14ac:dyDescent="0.25">
      <c r="A2433" s="49" t="str">
        <f>IF(B2433=$Z$1,MAX($A$1:A2432)+1,"")</f>
        <v/>
      </c>
      <c r="B2433" s="51" t="s">
        <v>46</v>
      </c>
      <c r="C2433" s="51" t="s">
        <v>927</v>
      </c>
      <c r="D2433" s="64" t="s">
        <v>964</v>
      </c>
      <c r="E2433" s="64">
        <v>788759</v>
      </c>
      <c r="F2433" s="58" t="s">
        <v>34</v>
      </c>
    </row>
    <row r="2434" spans="1:6" x14ac:dyDescent="0.25">
      <c r="A2434" s="49" t="str">
        <f>IF(B2434=$Z$1,MAX($A$1:A2433)+1,"")</f>
        <v/>
      </c>
      <c r="B2434" s="51" t="s">
        <v>46</v>
      </c>
      <c r="C2434" s="51" t="s">
        <v>927</v>
      </c>
      <c r="D2434" s="64" t="s">
        <v>2026</v>
      </c>
      <c r="E2434" s="64">
        <v>792128</v>
      </c>
      <c r="F2434" s="58" t="s">
        <v>34</v>
      </c>
    </row>
    <row r="2435" spans="1:6" x14ac:dyDescent="0.25">
      <c r="A2435" s="49" t="str">
        <f>IF(B2435=$Z$1,MAX($A$1:A2434)+1,"")</f>
        <v/>
      </c>
      <c r="B2435" s="51" t="s">
        <v>46</v>
      </c>
      <c r="C2435" s="51" t="s">
        <v>927</v>
      </c>
      <c r="D2435" s="64" t="s">
        <v>938</v>
      </c>
      <c r="E2435" s="64">
        <v>655848</v>
      </c>
      <c r="F2435" s="54" t="s">
        <v>3040</v>
      </c>
    </row>
    <row r="2436" spans="1:6" x14ac:dyDescent="0.25">
      <c r="A2436" s="49" t="str">
        <f>IF(B2436=$Z$1,MAX($A$1:A2435)+1,"")</f>
        <v/>
      </c>
      <c r="B2436" s="51" t="s">
        <v>46</v>
      </c>
      <c r="C2436" s="51" t="s">
        <v>927</v>
      </c>
      <c r="D2436" s="64" t="s">
        <v>2094</v>
      </c>
      <c r="E2436" s="64">
        <v>736911</v>
      </c>
      <c r="F2436" s="54" t="s">
        <v>3040</v>
      </c>
    </row>
    <row r="2437" spans="1:6" x14ac:dyDescent="0.25">
      <c r="A2437" s="49" t="str">
        <f>IF(B2437=$Z$1,MAX($A$1:A2436)+1,"")</f>
        <v/>
      </c>
      <c r="B2437" s="51" t="s">
        <v>46</v>
      </c>
      <c r="C2437" s="51" t="s">
        <v>927</v>
      </c>
      <c r="D2437" s="64" t="s">
        <v>2095</v>
      </c>
      <c r="E2437" s="64">
        <v>764523</v>
      </c>
      <c r="F2437" s="54" t="s">
        <v>3040</v>
      </c>
    </row>
    <row r="2438" spans="1:6" x14ac:dyDescent="0.25">
      <c r="A2438" s="49" t="str">
        <f>IF(B2438=$Z$1,MAX($A$1:A2437)+1,"")</f>
        <v/>
      </c>
      <c r="B2438" s="51" t="s">
        <v>46</v>
      </c>
      <c r="C2438" s="51" t="s">
        <v>2027</v>
      </c>
      <c r="D2438" s="64" t="s">
        <v>2028</v>
      </c>
      <c r="E2438" s="64">
        <v>627275</v>
      </c>
      <c r="F2438" s="58" t="s">
        <v>34</v>
      </c>
    </row>
    <row r="2439" spans="1:6" x14ac:dyDescent="0.25">
      <c r="A2439" s="49" t="str">
        <f>IF(B2439=$Z$1,MAX($A$1:A2438)+1,"")</f>
        <v/>
      </c>
      <c r="B2439" s="51" t="s">
        <v>46</v>
      </c>
      <c r="C2439" s="51" t="s">
        <v>2027</v>
      </c>
      <c r="D2439" s="64" t="s">
        <v>2029</v>
      </c>
      <c r="E2439" s="64">
        <v>631396</v>
      </c>
      <c r="F2439" s="58" t="s">
        <v>34</v>
      </c>
    </row>
    <row r="2440" spans="1:6" x14ac:dyDescent="0.25">
      <c r="A2440" s="49" t="str">
        <f>IF(B2440=$Z$1,MAX($A$1:A2439)+1,"")</f>
        <v/>
      </c>
      <c r="B2440" s="51" t="s">
        <v>46</v>
      </c>
      <c r="C2440" s="51" t="s">
        <v>2027</v>
      </c>
      <c r="D2440" s="64" t="s">
        <v>2030</v>
      </c>
      <c r="E2440" s="64">
        <v>636029</v>
      </c>
      <c r="F2440" s="58" t="s">
        <v>34</v>
      </c>
    </row>
    <row r="2441" spans="1:6" x14ac:dyDescent="0.25">
      <c r="A2441" s="49" t="str">
        <f>IF(B2441=$Z$1,MAX($A$1:A2440)+1,"")</f>
        <v/>
      </c>
      <c r="B2441" s="51" t="s">
        <v>46</v>
      </c>
      <c r="C2441" s="51" t="s">
        <v>2027</v>
      </c>
      <c r="D2441" s="64" t="s">
        <v>2031</v>
      </c>
      <c r="E2441" s="64">
        <v>636118</v>
      </c>
      <c r="F2441" s="58" t="s">
        <v>34</v>
      </c>
    </row>
    <row r="2442" spans="1:6" x14ac:dyDescent="0.25">
      <c r="A2442" s="49" t="str">
        <f>IF(B2442=$Z$1,MAX($A$1:A2441)+1,"")</f>
        <v/>
      </c>
      <c r="B2442" s="51" t="s">
        <v>46</v>
      </c>
      <c r="C2442" s="51" t="s">
        <v>2027</v>
      </c>
      <c r="D2442" s="64" t="s">
        <v>2032</v>
      </c>
      <c r="E2442" s="64">
        <v>663379</v>
      </c>
      <c r="F2442" s="58" t="s">
        <v>34</v>
      </c>
    </row>
    <row r="2443" spans="1:6" x14ac:dyDescent="0.25">
      <c r="A2443" s="49" t="str">
        <f>IF(B2443=$Z$1,MAX($A$1:A2442)+1,"")</f>
        <v/>
      </c>
      <c r="B2443" s="51" t="s">
        <v>46</v>
      </c>
      <c r="C2443" s="51" t="s">
        <v>2027</v>
      </c>
      <c r="D2443" s="64" t="s">
        <v>2033</v>
      </c>
      <c r="E2443" s="64">
        <v>666041</v>
      </c>
      <c r="F2443" s="58" t="s">
        <v>34</v>
      </c>
    </row>
    <row r="2444" spans="1:6" x14ac:dyDescent="0.25">
      <c r="A2444" s="49" t="str">
        <f>IF(B2444=$Z$1,MAX($A$1:A2443)+1,"")</f>
        <v/>
      </c>
      <c r="B2444" s="51" t="s">
        <v>46</v>
      </c>
      <c r="C2444" s="51" t="s">
        <v>2027</v>
      </c>
      <c r="D2444" s="64" t="s">
        <v>2034</v>
      </c>
      <c r="E2444" s="64">
        <v>668711</v>
      </c>
      <c r="F2444" s="58" t="s">
        <v>34</v>
      </c>
    </row>
    <row r="2445" spans="1:6" x14ac:dyDescent="0.25">
      <c r="A2445" s="49" t="str">
        <f>IF(B2445=$Z$1,MAX($A$1:A2444)+1,"")</f>
        <v/>
      </c>
      <c r="B2445" s="51" t="s">
        <v>46</v>
      </c>
      <c r="C2445" s="51" t="s">
        <v>2027</v>
      </c>
      <c r="D2445" s="64" t="s">
        <v>2035</v>
      </c>
      <c r="E2445" s="64">
        <v>670146</v>
      </c>
      <c r="F2445" s="58" t="s">
        <v>34</v>
      </c>
    </row>
    <row r="2446" spans="1:6" x14ac:dyDescent="0.25">
      <c r="A2446" s="49" t="str">
        <f>IF(B2446=$Z$1,MAX($A$1:A2445)+1,"")</f>
        <v/>
      </c>
      <c r="B2446" s="51" t="s">
        <v>46</v>
      </c>
      <c r="C2446" s="51" t="s">
        <v>2027</v>
      </c>
      <c r="D2446" s="64" t="s">
        <v>2036</v>
      </c>
      <c r="E2446" s="64">
        <v>689882</v>
      </c>
      <c r="F2446" s="58" t="s">
        <v>34</v>
      </c>
    </row>
    <row r="2447" spans="1:6" x14ac:dyDescent="0.25">
      <c r="A2447" s="49" t="str">
        <f>IF(B2447=$Z$1,MAX($A$1:A2446)+1,"")</f>
        <v/>
      </c>
      <c r="B2447" s="51" t="s">
        <v>46</v>
      </c>
      <c r="C2447" s="51" t="s">
        <v>2027</v>
      </c>
      <c r="D2447" s="64" t="s">
        <v>2037</v>
      </c>
      <c r="E2447" s="64">
        <v>701572</v>
      </c>
      <c r="F2447" s="58" t="s">
        <v>34</v>
      </c>
    </row>
    <row r="2448" spans="1:6" x14ac:dyDescent="0.25">
      <c r="A2448" s="49" t="str">
        <f>IF(B2448=$Z$1,MAX($A$1:A2447)+1,"")</f>
        <v/>
      </c>
      <c r="B2448" s="51" t="s">
        <v>46</v>
      </c>
      <c r="C2448" s="51" t="s">
        <v>2027</v>
      </c>
      <c r="D2448" s="64" t="s">
        <v>2038</v>
      </c>
      <c r="E2448" s="64">
        <v>746304</v>
      </c>
      <c r="F2448" s="58" t="s">
        <v>34</v>
      </c>
    </row>
    <row r="2449" spans="1:6" x14ac:dyDescent="0.25">
      <c r="A2449" s="49" t="str">
        <f>IF(B2449=$Z$1,MAX($A$1:A2448)+1,"")</f>
        <v/>
      </c>
      <c r="B2449" s="51" t="s">
        <v>46</v>
      </c>
      <c r="C2449" s="51" t="s">
        <v>2027</v>
      </c>
      <c r="D2449" s="64" t="s">
        <v>2039</v>
      </c>
      <c r="E2449" s="64">
        <v>778028</v>
      </c>
      <c r="F2449" s="58" t="s">
        <v>34</v>
      </c>
    </row>
    <row r="2450" spans="1:6" x14ac:dyDescent="0.25">
      <c r="A2450" s="49" t="str">
        <f>IF(B2450=$Z$1,MAX($A$1:A2449)+1,"")</f>
        <v/>
      </c>
      <c r="B2450" s="51" t="s">
        <v>46</v>
      </c>
      <c r="C2450" s="51" t="s">
        <v>2027</v>
      </c>
      <c r="D2450" s="64" t="s">
        <v>2040</v>
      </c>
      <c r="E2450" s="64">
        <v>779679</v>
      </c>
      <c r="F2450" s="58" t="s">
        <v>34</v>
      </c>
    </row>
    <row r="2451" spans="1:6" x14ac:dyDescent="0.25">
      <c r="A2451" s="49" t="str">
        <f>IF(B2451=$Z$1,MAX($A$1:A2450)+1,"")</f>
        <v/>
      </c>
      <c r="B2451" s="51" t="s">
        <v>46</v>
      </c>
      <c r="C2451" s="51" t="s">
        <v>2027</v>
      </c>
      <c r="D2451" s="64" t="s">
        <v>2041</v>
      </c>
      <c r="E2451" s="64">
        <v>789739</v>
      </c>
      <c r="F2451" s="58" t="s">
        <v>34</v>
      </c>
    </row>
    <row r="2452" spans="1:6" x14ac:dyDescent="0.25">
      <c r="A2452" s="49" t="str">
        <f>IF(B2452=$Z$1,MAX($A$1:A2451)+1,"")</f>
        <v/>
      </c>
      <c r="B2452" s="51" t="s">
        <v>46</v>
      </c>
      <c r="C2452" s="51" t="s">
        <v>2027</v>
      </c>
      <c r="D2452" s="64" t="s">
        <v>2042</v>
      </c>
      <c r="E2452" s="64">
        <v>789747</v>
      </c>
      <c r="F2452" s="58" t="s">
        <v>34</v>
      </c>
    </row>
    <row r="2453" spans="1:6" x14ac:dyDescent="0.25">
      <c r="A2453" s="49" t="str">
        <f>IF(B2453=$Z$1,MAX($A$1:A2452)+1,"")</f>
        <v/>
      </c>
      <c r="B2453" s="51" t="s">
        <v>46</v>
      </c>
      <c r="C2453" s="51" t="s">
        <v>966</v>
      </c>
      <c r="D2453" s="64" t="s">
        <v>967</v>
      </c>
      <c r="E2453" s="64">
        <v>600881</v>
      </c>
      <c r="F2453" s="58" t="s">
        <v>34</v>
      </c>
    </row>
    <row r="2454" spans="1:6" x14ac:dyDescent="0.25">
      <c r="A2454" s="49" t="str">
        <f>IF(B2454=$Z$1,MAX($A$1:A2453)+1,"")</f>
        <v/>
      </c>
      <c r="B2454" s="51" t="s">
        <v>46</v>
      </c>
      <c r="C2454" s="51" t="s">
        <v>966</v>
      </c>
      <c r="D2454" s="64" t="s">
        <v>968</v>
      </c>
      <c r="E2454" s="64">
        <v>601420</v>
      </c>
      <c r="F2454" s="58" t="s">
        <v>34</v>
      </c>
    </row>
    <row r="2455" spans="1:6" x14ac:dyDescent="0.25">
      <c r="A2455" s="49" t="str">
        <f>IF(B2455=$Z$1,MAX($A$1:A2454)+1,"")</f>
        <v/>
      </c>
      <c r="B2455" s="51" t="s">
        <v>46</v>
      </c>
      <c r="C2455" s="51" t="s">
        <v>966</v>
      </c>
      <c r="D2455" s="64" t="s">
        <v>2043</v>
      </c>
      <c r="E2455" s="64">
        <v>601438</v>
      </c>
      <c r="F2455" s="58" t="s">
        <v>34</v>
      </c>
    </row>
    <row r="2456" spans="1:6" x14ac:dyDescent="0.25">
      <c r="A2456" s="49" t="str">
        <f>IF(B2456=$Z$1,MAX($A$1:A2455)+1,"")</f>
        <v/>
      </c>
      <c r="B2456" s="51" t="s">
        <v>46</v>
      </c>
      <c r="C2456" s="51" t="s">
        <v>966</v>
      </c>
      <c r="D2456" s="64" t="s">
        <v>970</v>
      </c>
      <c r="E2456" s="64">
        <v>603791</v>
      </c>
      <c r="F2456" s="58" t="s">
        <v>34</v>
      </c>
    </row>
    <row r="2457" spans="1:6" x14ac:dyDescent="0.25">
      <c r="A2457" s="49" t="str">
        <f>IF(B2457=$Z$1,MAX($A$1:A2456)+1,"")</f>
        <v/>
      </c>
      <c r="B2457" s="51" t="s">
        <v>46</v>
      </c>
      <c r="C2457" s="51" t="s">
        <v>966</v>
      </c>
      <c r="D2457" s="64" t="s">
        <v>971</v>
      </c>
      <c r="E2457" s="64">
        <v>605000</v>
      </c>
      <c r="F2457" s="58" t="s">
        <v>34</v>
      </c>
    </row>
    <row r="2458" spans="1:6" x14ac:dyDescent="0.25">
      <c r="A2458" s="49" t="str">
        <f>IF(B2458=$Z$1,MAX($A$1:A2457)+1,"")</f>
        <v/>
      </c>
      <c r="B2458" s="51" t="s">
        <v>46</v>
      </c>
      <c r="C2458" s="51" t="s">
        <v>966</v>
      </c>
      <c r="D2458" s="64" t="s">
        <v>972</v>
      </c>
      <c r="E2458" s="64">
        <v>605689</v>
      </c>
      <c r="F2458" s="58" t="s">
        <v>34</v>
      </c>
    </row>
    <row r="2459" spans="1:6" x14ac:dyDescent="0.25">
      <c r="A2459" s="49" t="str">
        <f>IF(B2459=$Z$1,MAX($A$1:A2458)+1,"")</f>
        <v/>
      </c>
      <c r="B2459" s="51" t="s">
        <v>46</v>
      </c>
      <c r="C2459" s="51" t="s">
        <v>966</v>
      </c>
      <c r="D2459" s="64" t="s">
        <v>973</v>
      </c>
      <c r="E2459" s="64">
        <v>605697</v>
      </c>
      <c r="F2459" s="58" t="s">
        <v>34</v>
      </c>
    </row>
    <row r="2460" spans="1:6" x14ac:dyDescent="0.25">
      <c r="A2460" s="49" t="str">
        <f>IF(B2460=$Z$1,MAX($A$1:A2459)+1,"")</f>
        <v/>
      </c>
      <c r="B2460" s="51" t="s">
        <v>46</v>
      </c>
      <c r="C2460" s="51" t="s">
        <v>966</v>
      </c>
      <c r="D2460" s="64" t="s">
        <v>2044</v>
      </c>
      <c r="E2460" s="64">
        <v>606677</v>
      </c>
      <c r="F2460" s="58" t="s">
        <v>34</v>
      </c>
    </row>
    <row r="2461" spans="1:6" x14ac:dyDescent="0.25">
      <c r="A2461" s="49" t="str">
        <f>IF(B2461=$Z$1,MAX($A$1:A2460)+1,"")</f>
        <v/>
      </c>
      <c r="B2461" s="51" t="s">
        <v>46</v>
      </c>
      <c r="C2461" s="51" t="s">
        <v>966</v>
      </c>
      <c r="D2461" s="64" t="s">
        <v>2045</v>
      </c>
      <c r="E2461" s="64">
        <v>608491</v>
      </c>
      <c r="F2461" s="58" t="s">
        <v>34</v>
      </c>
    </row>
    <row r="2462" spans="1:6" x14ac:dyDescent="0.25">
      <c r="A2462" s="49" t="str">
        <f>IF(B2462=$Z$1,MAX($A$1:A2461)+1,"")</f>
        <v/>
      </c>
      <c r="B2462" s="51" t="s">
        <v>46</v>
      </c>
      <c r="C2462" s="51" t="s">
        <v>966</v>
      </c>
      <c r="D2462" s="64" t="s">
        <v>2046</v>
      </c>
      <c r="E2462" s="64">
        <v>614921</v>
      </c>
      <c r="F2462" s="58" t="s">
        <v>34</v>
      </c>
    </row>
    <row r="2463" spans="1:6" x14ac:dyDescent="0.25">
      <c r="A2463" s="49" t="str">
        <f>IF(B2463=$Z$1,MAX($A$1:A2462)+1,"")</f>
        <v/>
      </c>
      <c r="B2463" s="51" t="s">
        <v>46</v>
      </c>
      <c r="C2463" s="51" t="s">
        <v>966</v>
      </c>
      <c r="D2463" s="64" t="s">
        <v>2047</v>
      </c>
      <c r="E2463" s="64">
        <v>617831</v>
      </c>
      <c r="F2463" s="58" t="s">
        <v>34</v>
      </c>
    </row>
    <row r="2464" spans="1:6" x14ac:dyDescent="0.25">
      <c r="A2464" s="49" t="str">
        <f>IF(B2464=$Z$1,MAX($A$1:A2463)+1,"")</f>
        <v/>
      </c>
      <c r="B2464" s="51" t="s">
        <v>46</v>
      </c>
      <c r="C2464" s="51" t="s">
        <v>966</v>
      </c>
      <c r="D2464" s="64" t="s">
        <v>2048</v>
      </c>
      <c r="E2464" s="64">
        <v>618047</v>
      </c>
      <c r="F2464" s="58" t="s">
        <v>34</v>
      </c>
    </row>
    <row r="2465" spans="1:6" x14ac:dyDescent="0.25">
      <c r="A2465" s="49" t="str">
        <f>IF(B2465=$Z$1,MAX($A$1:A2464)+1,"")</f>
        <v/>
      </c>
      <c r="B2465" s="51" t="s">
        <v>46</v>
      </c>
      <c r="C2465" s="51" t="s">
        <v>966</v>
      </c>
      <c r="D2465" s="64" t="s">
        <v>977</v>
      </c>
      <c r="E2465" s="64">
        <v>619019</v>
      </c>
      <c r="F2465" s="58" t="s">
        <v>34</v>
      </c>
    </row>
    <row r="2466" spans="1:6" x14ac:dyDescent="0.25">
      <c r="A2466" s="49" t="str">
        <f>IF(B2466=$Z$1,MAX($A$1:A2465)+1,"")</f>
        <v/>
      </c>
      <c r="B2466" s="51" t="s">
        <v>46</v>
      </c>
      <c r="C2466" s="51" t="s">
        <v>966</v>
      </c>
      <c r="D2466" s="64" t="s">
        <v>2049</v>
      </c>
      <c r="E2466" s="64">
        <v>619698</v>
      </c>
      <c r="F2466" s="58" t="s">
        <v>34</v>
      </c>
    </row>
    <row r="2467" spans="1:6" x14ac:dyDescent="0.25">
      <c r="A2467" s="49" t="str">
        <f>IF(B2467=$Z$1,MAX($A$1:A2466)+1,"")</f>
        <v/>
      </c>
      <c r="B2467" s="51" t="s">
        <v>46</v>
      </c>
      <c r="C2467" s="51" t="s">
        <v>966</v>
      </c>
      <c r="D2467" s="64" t="s">
        <v>2050</v>
      </c>
      <c r="E2467" s="64">
        <v>620246</v>
      </c>
      <c r="F2467" s="58" t="s">
        <v>34</v>
      </c>
    </row>
    <row r="2468" spans="1:6" x14ac:dyDescent="0.25">
      <c r="A2468" s="49" t="str">
        <f>IF(B2468=$Z$1,MAX($A$1:A2467)+1,"")</f>
        <v/>
      </c>
      <c r="B2468" s="51" t="s">
        <v>46</v>
      </c>
      <c r="C2468" s="51" t="s">
        <v>966</v>
      </c>
      <c r="D2468" s="64" t="s">
        <v>980</v>
      </c>
      <c r="E2468" s="64">
        <v>626821</v>
      </c>
      <c r="F2468" s="58" t="s">
        <v>34</v>
      </c>
    </row>
    <row r="2469" spans="1:6" x14ac:dyDescent="0.25">
      <c r="A2469" s="49" t="str">
        <f>IF(B2469=$Z$1,MAX($A$1:A2468)+1,"")</f>
        <v/>
      </c>
      <c r="B2469" s="51" t="s">
        <v>46</v>
      </c>
      <c r="C2469" s="51" t="s">
        <v>966</v>
      </c>
      <c r="D2469" s="64" t="s">
        <v>981</v>
      </c>
      <c r="E2469" s="64">
        <v>627917</v>
      </c>
      <c r="F2469" s="58" t="s">
        <v>34</v>
      </c>
    </row>
    <row r="2470" spans="1:6" x14ac:dyDescent="0.25">
      <c r="A2470" s="49" t="str">
        <f>IF(B2470=$Z$1,MAX($A$1:A2469)+1,"")</f>
        <v/>
      </c>
      <c r="B2470" s="51" t="s">
        <v>46</v>
      </c>
      <c r="C2470" s="51" t="s">
        <v>966</v>
      </c>
      <c r="D2470" s="64" t="s">
        <v>2051</v>
      </c>
      <c r="E2470" s="64">
        <v>634140</v>
      </c>
      <c r="F2470" s="58" t="s">
        <v>34</v>
      </c>
    </row>
    <row r="2471" spans="1:6" x14ac:dyDescent="0.25">
      <c r="A2471" s="49" t="str">
        <f>IF(B2471=$Z$1,MAX($A$1:A2470)+1,"")</f>
        <v/>
      </c>
      <c r="B2471" s="51" t="s">
        <v>46</v>
      </c>
      <c r="C2471" s="51" t="s">
        <v>966</v>
      </c>
      <c r="D2471" s="64" t="s">
        <v>2052</v>
      </c>
      <c r="E2471" s="64">
        <v>634310</v>
      </c>
      <c r="F2471" s="58" t="s">
        <v>34</v>
      </c>
    </row>
    <row r="2472" spans="1:6" x14ac:dyDescent="0.25">
      <c r="A2472" s="49" t="str">
        <f>IF(B2472=$Z$1,MAX($A$1:A2471)+1,"")</f>
        <v/>
      </c>
      <c r="B2472" s="51" t="s">
        <v>46</v>
      </c>
      <c r="C2472" s="51" t="s">
        <v>966</v>
      </c>
      <c r="D2472" s="64" t="s">
        <v>986</v>
      </c>
      <c r="E2472" s="64">
        <v>636215</v>
      </c>
      <c r="F2472" s="58" t="s">
        <v>34</v>
      </c>
    </row>
    <row r="2473" spans="1:6" x14ac:dyDescent="0.25">
      <c r="A2473" s="49" t="str">
        <f>IF(B2473=$Z$1,MAX($A$1:A2472)+1,"")</f>
        <v/>
      </c>
      <c r="B2473" s="51" t="s">
        <v>46</v>
      </c>
      <c r="C2473" s="51" t="s">
        <v>966</v>
      </c>
      <c r="D2473" s="64" t="s">
        <v>2053</v>
      </c>
      <c r="E2473" s="64">
        <v>638056</v>
      </c>
      <c r="F2473" s="58" t="s">
        <v>34</v>
      </c>
    </row>
    <row r="2474" spans="1:6" x14ac:dyDescent="0.25">
      <c r="A2474" s="49" t="str">
        <f>IF(B2474=$Z$1,MAX($A$1:A2473)+1,"")</f>
        <v/>
      </c>
      <c r="B2474" s="51" t="s">
        <v>46</v>
      </c>
      <c r="C2474" s="51" t="s">
        <v>966</v>
      </c>
      <c r="D2474" s="64" t="s">
        <v>2054</v>
      </c>
      <c r="E2474" s="64">
        <v>638781</v>
      </c>
      <c r="F2474" s="58" t="s">
        <v>34</v>
      </c>
    </row>
    <row r="2475" spans="1:6" x14ac:dyDescent="0.25">
      <c r="A2475" s="49" t="str">
        <f>IF(B2475=$Z$1,MAX($A$1:A2474)+1,"")</f>
        <v/>
      </c>
      <c r="B2475" s="51" t="s">
        <v>46</v>
      </c>
      <c r="C2475" s="51" t="s">
        <v>966</v>
      </c>
      <c r="D2475" s="64" t="s">
        <v>1309</v>
      </c>
      <c r="E2475" s="64">
        <v>639664</v>
      </c>
      <c r="F2475" s="58" t="s">
        <v>34</v>
      </c>
    </row>
    <row r="2476" spans="1:6" x14ac:dyDescent="0.25">
      <c r="A2476" s="49" t="str">
        <f>IF(B2476=$Z$1,MAX($A$1:A2475)+1,"")</f>
        <v/>
      </c>
      <c r="B2476" s="51" t="s">
        <v>46</v>
      </c>
      <c r="C2476" s="51" t="s">
        <v>966</v>
      </c>
      <c r="D2476" s="64" t="s">
        <v>2055</v>
      </c>
      <c r="E2476" s="64">
        <v>640000</v>
      </c>
      <c r="F2476" s="58" t="s">
        <v>34</v>
      </c>
    </row>
    <row r="2477" spans="1:6" x14ac:dyDescent="0.25">
      <c r="A2477" s="49" t="str">
        <f>IF(B2477=$Z$1,MAX($A$1:A2476)+1,"")</f>
        <v/>
      </c>
      <c r="B2477" s="51" t="s">
        <v>46</v>
      </c>
      <c r="C2477" s="51" t="s">
        <v>966</v>
      </c>
      <c r="D2477" s="64" t="s">
        <v>2056</v>
      </c>
      <c r="E2477" s="64">
        <v>645681</v>
      </c>
      <c r="F2477" s="58" t="s">
        <v>34</v>
      </c>
    </row>
    <row r="2478" spans="1:6" x14ac:dyDescent="0.25">
      <c r="A2478" s="49" t="str">
        <f>IF(B2478=$Z$1,MAX($A$1:A2477)+1,"")</f>
        <v/>
      </c>
      <c r="B2478" s="51" t="s">
        <v>46</v>
      </c>
      <c r="C2478" s="51" t="s">
        <v>966</v>
      </c>
      <c r="D2478" s="64" t="s">
        <v>990</v>
      </c>
      <c r="E2478" s="64">
        <v>645699</v>
      </c>
      <c r="F2478" s="58" t="s">
        <v>34</v>
      </c>
    </row>
    <row r="2479" spans="1:6" x14ac:dyDescent="0.25">
      <c r="A2479" s="49" t="str">
        <f>IF(B2479=$Z$1,MAX($A$1:A2478)+1,"")</f>
        <v/>
      </c>
      <c r="B2479" s="51" t="s">
        <v>46</v>
      </c>
      <c r="C2479" s="51" t="s">
        <v>966</v>
      </c>
      <c r="D2479" s="64" t="s">
        <v>991</v>
      </c>
      <c r="E2479" s="64">
        <v>645745</v>
      </c>
      <c r="F2479" s="58" t="s">
        <v>34</v>
      </c>
    </row>
    <row r="2480" spans="1:6" x14ac:dyDescent="0.25">
      <c r="A2480" s="49" t="str">
        <f>IF(B2480=$Z$1,MAX($A$1:A2479)+1,"")</f>
        <v/>
      </c>
      <c r="B2480" s="51" t="s">
        <v>46</v>
      </c>
      <c r="C2480" s="51" t="s">
        <v>966</v>
      </c>
      <c r="D2480" s="64" t="s">
        <v>2057</v>
      </c>
      <c r="E2480" s="64">
        <v>647349</v>
      </c>
      <c r="F2480" s="58" t="s">
        <v>34</v>
      </c>
    </row>
    <row r="2481" spans="1:6" x14ac:dyDescent="0.25">
      <c r="A2481" s="49" t="str">
        <f>IF(B2481=$Z$1,MAX($A$1:A2480)+1,"")</f>
        <v/>
      </c>
      <c r="B2481" s="51" t="s">
        <v>46</v>
      </c>
      <c r="C2481" s="51" t="s">
        <v>966</v>
      </c>
      <c r="D2481" s="64" t="s">
        <v>995</v>
      </c>
      <c r="E2481" s="64">
        <v>655287</v>
      </c>
      <c r="F2481" s="58" t="s">
        <v>34</v>
      </c>
    </row>
    <row r="2482" spans="1:6" x14ac:dyDescent="0.25">
      <c r="A2482" s="49" t="str">
        <f>IF(B2482=$Z$1,MAX($A$1:A2481)+1,"")</f>
        <v/>
      </c>
      <c r="B2482" s="51" t="s">
        <v>46</v>
      </c>
      <c r="C2482" s="51" t="s">
        <v>966</v>
      </c>
      <c r="D2482" s="64" t="s">
        <v>996</v>
      </c>
      <c r="E2482" s="64">
        <v>656674</v>
      </c>
      <c r="F2482" s="58" t="s">
        <v>34</v>
      </c>
    </row>
    <row r="2483" spans="1:6" x14ac:dyDescent="0.25">
      <c r="A2483" s="49" t="str">
        <f>IF(B2483=$Z$1,MAX($A$1:A2482)+1,"")</f>
        <v/>
      </c>
      <c r="B2483" s="51" t="s">
        <v>46</v>
      </c>
      <c r="C2483" s="51" t="s">
        <v>966</v>
      </c>
      <c r="D2483" s="64" t="s">
        <v>2058</v>
      </c>
      <c r="E2483" s="64">
        <v>659428</v>
      </c>
      <c r="F2483" s="58" t="s">
        <v>34</v>
      </c>
    </row>
    <row r="2484" spans="1:6" x14ac:dyDescent="0.25">
      <c r="A2484" s="49" t="str">
        <f>IF(B2484=$Z$1,MAX($A$1:A2483)+1,"")</f>
        <v/>
      </c>
      <c r="B2484" s="51" t="s">
        <v>46</v>
      </c>
      <c r="C2484" s="51" t="s">
        <v>966</v>
      </c>
      <c r="D2484" s="64" t="s">
        <v>999</v>
      </c>
      <c r="E2484" s="64">
        <v>659436</v>
      </c>
      <c r="F2484" s="58" t="s">
        <v>34</v>
      </c>
    </row>
    <row r="2485" spans="1:6" x14ac:dyDescent="0.25">
      <c r="A2485" s="49" t="str">
        <f>IF(B2485=$Z$1,MAX($A$1:A2484)+1,"")</f>
        <v/>
      </c>
      <c r="B2485" s="51" t="s">
        <v>46</v>
      </c>
      <c r="C2485" s="51" t="s">
        <v>966</v>
      </c>
      <c r="D2485" s="64" t="s">
        <v>1000</v>
      </c>
      <c r="E2485" s="64">
        <v>661058</v>
      </c>
      <c r="F2485" s="58" t="s">
        <v>34</v>
      </c>
    </row>
    <row r="2486" spans="1:6" x14ac:dyDescent="0.25">
      <c r="A2486" s="49" t="str">
        <f>IF(B2486=$Z$1,MAX($A$1:A2485)+1,"")</f>
        <v/>
      </c>
      <c r="B2486" s="51" t="s">
        <v>46</v>
      </c>
      <c r="C2486" s="51" t="s">
        <v>966</v>
      </c>
      <c r="D2486" s="64" t="s">
        <v>1001</v>
      </c>
      <c r="E2486" s="64">
        <v>661961</v>
      </c>
      <c r="F2486" s="58" t="s">
        <v>34</v>
      </c>
    </row>
    <row r="2487" spans="1:6" x14ac:dyDescent="0.25">
      <c r="A2487" s="49" t="str">
        <f>IF(B2487=$Z$1,MAX($A$1:A2486)+1,"")</f>
        <v/>
      </c>
      <c r="B2487" s="51" t="s">
        <v>46</v>
      </c>
      <c r="C2487" s="51" t="s">
        <v>966</v>
      </c>
      <c r="D2487" s="64" t="s">
        <v>1002</v>
      </c>
      <c r="E2487" s="64">
        <v>669539</v>
      </c>
      <c r="F2487" s="58" t="s">
        <v>34</v>
      </c>
    </row>
    <row r="2488" spans="1:6" x14ac:dyDescent="0.25">
      <c r="A2488" s="49" t="str">
        <f>IF(B2488=$Z$1,MAX($A$1:A2487)+1,"")</f>
        <v/>
      </c>
      <c r="B2488" s="51" t="s">
        <v>46</v>
      </c>
      <c r="C2488" s="51" t="s">
        <v>966</v>
      </c>
      <c r="D2488" s="64" t="s">
        <v>1004</v>
      </c>
      <c r="E2488" s="64">
        <v>674265</v>
      </c>
      <c r="F2488" s="58" t="s">
        <v>34</v>
      </c>
    </row>
    <row r="2489" spans="1:6" x14ac:dyDescent="0.25">
      <c r="A2489" s="49" t="str">
        <f>IF(B2489=$Z$1,MAX($A$1:A2488)+1,"")</f>
        <v/>
      </c>
      <c r="B2489" s="51" t="s">
        <v>46</v>
      </c>
      <c r="C2489" s="51" t="s">
        <v>966</v>
      </c>
      <c r="D2489" s="64" t="s">
        <v>1006</v>
      </c>
      <c r="E2489" s="64">
        <v>675954</v>
      </c>
      <c r="F2489" s="58" t="s">
        <v>34</v>
      </c>
    </row>
    <row r="2490" spans="1:6" x14ac:dyDescent="0.25">
      <c r="A2490" s="49" t="str">
        <f>IF(B2490=$Z$1,MAX($A$1:A2489)+1,"")</f>
        <v/>
      </c>
      <c r="B2490" s="51" t="s">
        <v>46</v>
      </c>
      <c r="C2490" s="51" t="s">
        <v>966</v>
      </c>
      <c r="D2490" s="64" t="s">
        <v>1007</v>
      </c>
      <c r="E2490" s="64">
        <v>676951</v>
      </c>
      <c r="F2490" s="58" t="s">
        <v>34</v>
      </c>
    </row>
    <row r="2491" spans="1:6" x14ac:dyDescent="0.25">
      <c r="A2491" s="49" t="str">
        <f>IF(B2491=$Z$1,MAX($A$1:A2490)+1,"")</f>
        <v/>
      </c>
      <c r="B2491" s="51" t="s">
        <v>46</v>
      </c>
      <c r="C2491" s="51" t="s">
        <v>966</v>
      </c>
      <c r="D2491" s="64" t="s">
        <v>2059</v>
      </c>
      <c r="E2491" s="64">
        <v>678554</v>
      </c>
      <c r="F2491" s="58" t="s">
        <v>34</v>
      </c>
    </row>
    <row r="2492" spans="1:6" x14ac:dyDescent="0.25">
      <c r="A2492" s="49" t="str">
        <f>IF(B2492=$Z$1,MAX($A$1:A2491)+1,"")</f>
        <v/>
      </c>
      <c r="B2492" s="51" t="s">
        <v>46</v>
      </c>
      <c r="C2492" s="51" t="s">
        <v>966</v>
      </c>
      <c r="D2492" s="64" t="s">
        <v>1008</v>
      </c>
      <c r="E2492" s="64">
        <v>678899</v>
      </c>
      <c r="F2492" s="58" t="s">
        <v>34</v>
      </c>
    </row>
    <row r="2493" spans="1:6" x14ac:dyDescent="0.25">
      <c r="A2493" s="49" t="str">
        <f>IF(B2493=$Z$1,MAX($A$1:A2492)+1,"")</f>
        <v/>
      </c>
      <c r="B2493" s="51" t="s">
        <v>46</v>
      </c>
      <c r="C2493" s="51" t="s">
        <v>966</v>
      </c>
      <c r="D2493" s="64" t="s">
        <v>1009</v>
      </c>
      <c r="E2493" s="64">
        <v>679861</v>
      </c>
      <c r="F2493" s="58" t="s">
        <v>34</v>
      </c>
    </row>
    <row r="2494" spans="1:6" x14ac:dyDescent="0.25">
      <c r="A2494" s="49" t="str">
        <f>IF(B2494=$Z$1,MAX($A$1:A2493)+1,"")</f>
        <v/>
      </c>
      <c r="B2494" s="51" t="s">
        <v>46</v>
      </c>
      <c r="C2494" s="51" t="s">
        <v>966</v>
      </c>
      <c r="D2494" s="64" t="s">
        <v>1010</v>
      </c>
      <c r="E2494" s="64">
        <v>680176</v>
      </c>
      <c r="F2494" s="58" t="s">
        <v>34</v>
      </c>
    </row>
    <row r="2495" spans="1:6" x14ac:dyDescent="0.25">
      <c r="A2495" s="49" t="str">
        <f>IF(B2495=$Z$1,MAX($A$1:A2494)+1,"")</f>
        <v/>
      </c>
      <c r="B2495" s="51" t="s">
        <v>46</v>
      </c>
      <c r="C2495" s="51" t="s">
        <v>966</v>
      </c>
      <c r="D2495" s="64" t="s">
        <v>1013</v>
      </c>
      <c r="E2495" s="64">
        <v>692247</v>
      </c>
      <c r="F2495" s="58" t="s">
        <v>34</v>
      </c>
    </row>
    <row r="2496" spans="1:6" x14ac:dyDescent="0.25">
      <c r="A2496" s="49" t="str">
        <f>IF(B2496=$Z$1,MAX($A$1:A2495)+1,"")</f>
        <v/>
      </c>
      <c r="B2496" s="51" t="s">
        <v>46</v>
      </c>
      <c r="C2496" s="51" t="s">
        <v>966</v>
      </c>
      <c r="D2496" s="64" t="s">
        <v>1014</v>
      </c>
      <c r="E2496" s="64">
        <v>694398</v>
      </c>
      <c r="F2496" s="58" t="s">
        <v>34</v>
      </c>
    </row>
    <row r="2497" spans="1:6" x14ac:dyDescent="0.25">
      <c r="A2497" s="49" t="str">
        <f>IF(B2497=$Z$1,MAX($A$1:A2496)+1,"")</f>
        <v/>
      </c>
      <c r="B2497" s="51" t="s">
        <v>46</v>
      </c>
      <c r="C2497" s="51" t="s">
        <v>966</v>
      </c>
      <c r="D2497" s="64" t="s">
        <v>1015</v>
      </c>
      <c r="E2497" s="64">
        <v>694908</v>
      </c>
      <c r="F2497" s="58" t="s">
        <v>34</v>
      </c>
    </row>
    <row r="2498" spans="1:6" x14ac:dyDescent="0.25">
      <c r="A2498" s="49" t="str">
        <f>IF(B2498=$Z$1,MAX($A$1:A2497)+1,"")</f>
        <v/>
      </c>
      <c r="B2498" s="51" t="s">
        <v>46</v>
      </c>
      <c r="C2498" s="51" t="s">
        <v>966</v>
      </c>
      <c r="D2498" s="64" t="s">
        <v>1075</v>
      </c>
      <c r="E2498" s="64">
        <v>695378</v>
      </c>
      <c r="F2498" s="58" t="s">
        <v>34</v>
      </c>
    </row>
    <row r="2499" spans="1:6" x14ac:dyDescent="0.25">
      <c r="A2499" s="49" t="str">
        <f>IF(B2499=$Z$1,MAX($A$1:A2498)+1,"")</f>
        <v/>
      </c>
      <c r="B2499" s="51" t="s">
        <v>46</v>
      </c>
      <c r="C2499" s="51" t="s">
        <v>966</v>
      </c>
      <c r="D2499" s="64" t="s">
        <v>1016</v>
      </c>
      <c r="E2499" s="64">
        <v>695394</v>
      </c>
      <c r="F2499" s="58" t="s">
        <v>34</v>
      </c>
    </row>
    <row r="2500" spans="1:6" x14ac:dyDescent="0.25">
      <c r="A2500" s="49" t="str">
        <f>IF(B2500=$Z$1,MAX($A$1:A2499)+1,"")</f>
        <v/>
      </c>
      <c r="B2500" s="51" t="s">
        <v>46</v>
      </c>
      <c r="C2500" s="51" t="s">
        <v>966</v>
      </c>
      <c r="D2500" s="64" t="s">
        <v>1018</v>
      </c>
      <c r="E2500" s="64">
        <v>699128</v>
      </c>
      <c r="F2500" s="58" t="s">
        <v>34</v>
      </c>
    </row>
    <row r="2501" spans="1:6" x14ac:dyDescent="0.25">
      <c r="A2501" s="49" t="str">
        <f>IF(B2501=$Z$1,MAX($A$1:A2500)+1,"")</f>
        <v/>
      </c>
      <c r="B2501" s="51" t="s">
        <v>46</v>
      </c>
      <c r="C2501" s="51" t="s">
        <v>966</v>
      </c>
      <c r="D2501" s="64" t="s">
        <v>2060</v>
      </c>
      <c r="E2501" s="64">
        <v>701025</v>
      </c>
      <c r="F2501" s="58" t="s">
        <v>34</v>
      </c>
    </row>
    <row r="2502" spans="1:6" x14ac:dyDescent="0.25">
      <c r="A2502" s="49" t="str">
        <f>IF(B2502=$Z$1,MAX($A$1:A2501)+1,"")</f>
        <v/>
      </c>
      <c r="B2502" s="51" t="s">
        <v>46</v>
      </c>
      <c r="C2502" s="51" t="s">
        <v>966</v>
      </c>
      <c r="D2502" s="64" t="s">
        <v>1020</v>
      </c>
      <c r="E2502" s="64">
        <v>701661</v>
      </c>
      <c r="F2502" s="58" t="s">
        <v>34</v>
      </c>
    </row>
    <row r="2503" spans="1:6" x14ac:dyDescent="0.25">
      <c r="A2503" s="49" t="str">
        <f>IF(B2503=$Z$1,MAX($A$1:A2502)+1,"")</f>
        <v/>
      </c>
      <c r="B2503" s="51" t="s">
        <v>46</v>
      </c>
      <c r="C2503" s="51" t="s">
        <v>966</v>
      </c>
      <c r="D2503" s="64" t="s">
        <v>1023</v>
      </c>
      <c r="E2503" s="64">
        <v>709816</v>
      </c>
      <c r="F2503" s="58" t="s">
        <v>34</v>
      </c>
    </row>
    <row r="2504" spans="1:6" x14ac:dyDescent="0.25">
      <c r="A2504" s="49" t="str">
        <f>IF(B2504=$Z$1,MAX($A$1:A2503)+1,"")</f>
        <v/>
      </c>
      <c r="B2504" s="51" t="s">
        <v>46</v>
      </c>
      <c r="C2504" s="51" t="s">
        <v>966</v>
      </c>
      <c r="D2504" s="64" t="s">
        <v>2061</v>
      </c>
      <c r="E2504" s="64">
        <v>713201</v>
      </c>
      <c r="F2504" s="58" t="s">
        <v>34</v>
      </c>
    </row>
    <row r="2505" spans="1:6" x14ac:dyDescent="0.25">
      <c r="A2505" s="49" t="str">
        <f>IF(B2505=$Z$1,MAX($A$1:A2504)+1,"")</f>
        <v/>
      </c>
      <c r="B2505" s="51" t="s">
        <v>46</v>
      </c>
      <c r="C2505" s="51" t="s">
        <v>966</v>
      </c>
      <c r="D2505" s="64" t="s">
        <v>1026</v>
      </c>
      <c r="E2505" s="64">
        <v>718319</v>
      </c>
      <c r="F2505" s="58" t="s">
        <v>34</v>
      </c>
    </row>
    <row r="2506" spans="1:6" x14ac:dyDescent="0.25">
      <c r="A2506" s="49" t="str">
        <f>IF(B2506=$Z$1,MAX($A$1:A2505)+1,"")</f>
        <v/>
      </c>
      <c r="B2506" s="51" t="s">
        <v>46</v>
      </c>
      <c r="C2506" s="51" t="s">
        <v>966</v>
      </c>
      <c r="D2506" s="64" t="s">
        <v>1027</v>
      </c>
      <c r="E2506" s="64">
        <v>721557</v>
      </c>
      <c r="F2506" s="58" t="s">
        <v>34</v>
      </c>
    </row>
    <row r="2507" spans="1:6" x14ac:dyDescent="0.25">
      <c r="A2507" s="49" t="str">
        <f>IF(B2507=$Z$1,MAX($A$1:A2506)+1,"")</f>
        <v/>
      </c>
      <c r="B2507" s="51" t="s">
        <v>46</v>
      </c>
      <c r="C2507" s="51" t="s">
        <v>966</v>
      </c>
      <c r="D2507" s="64" t="s">
        <v>1031</v>
      </c>
      <c r="E2507" s="64">
        <v>733148</v>
      </c>
      <c r="F2507" s="58" t="s">
        <v>34</v>
      </c>
    </row>
    <row r="2508" spans="1:6" x14ac:dyDescent="0.25">
      <c r="A2508" s="49" t="str">
        <f>IF(B2508=$Z$1,MAX($A$1:A2507)+1,"")</f>
        <v/>
      </c>
      <c r="B2508" s="51" t="s">
        <v>46</v>
      </c>
      <c r="C2508" s="51" t="s">
        <v>966</v>
      </c>
      <c r="D2508" s="64" t="s">
        <v>1033</v>
      </c>
      <c r="E2508" s="64">
        <v>740161</v>
      </c>
      <c r="F2508" s="58" t="s">
        <v>34</v>
      </c>
    </row>
    <row r="2509" spans="1:6" x14ac:dyDescent="0.25">
      <c r="A2509" s="49" t="str">
        <f>IF(B2509=$Z$1,MAX($A$1:A2508)+1,"")</f>
        <v/>
      </c>
      <c r="B2509" s="51" t="s">
        <v>46</v>
      </c>
      <c r="C2509" s="51" t="s">
        <v>966</v>
      </c>
      <c r="D2509" s="64" t="s">
        <v>1034</v>
      </c>
      <c r="E2509" s="64">
        <v>743305</v>
      </c>
      <c r="F2509" s="58" t="s">
        <v>34</v>
      </c>
    </row>
    <row r="2510" spans="1:6" x14ac:dyDescent="0.25">
      <c r="A2510" s="49" t="str">
        <f>IF(B2510=$Z$1,MAX($A$1:A2509)+1,"")</f>
        <v/>
      </c>
      <c r="B2510" s="51" t="s">
        <v>46</v>
      </c>
      <c r="C2510" s="51" t="s">
        <v>966</v>
      </c>
      <c r="D2510" s="64" t="s">
        <v>2062</v>
      </c>
      <c r="E2510" s="64">
        <v>744026</v>
      </c>
      <c r="F2510" s="58" t="s">
        <v>34</v>
      </c>
    </row>
    <row r="2511" spans="1:6" x14ac:dyDescent="0.25">
      <c r="A2511" s="49" t="str">
        <f>IF(B2511=$Z$1,MAX($A$1:A2510)+1,"")</f>
        <v/>
      </c>
      <c r="B2511" s="51" t="s">
        <v>46</v>
      </c>
      <c r="C2511" s="51" t="s">
        <v>966</v>
      </c>
      <c r="D2511" s="64" t="s">
        <v>1079</v>
      </c>
      <c r="E2511" s="64">
        <v>747947</v>
      </c>
      <c r="F2511" s="58" t="s">
        <v>34</v>
      </c>
    </row>
    <row r="2512" spans="1:6" x14ac:dyDescent="0.25">
      <c r="A2512" s="49" t="str">
        <f>IF(B2512=$Z$1,MAX($A$1:A2511)+1,"")</f>
        <v/>
      </c>
      <c r="B2512" s="51" t="s">
        <v>46</v>
      </c>
      <c r="C2512" s="51" t="s">
        <v>966</v>
      </c>
      <c r="D2512" s="64" t="s">
        <v>1036</v>
      </c>
      <c r="E2512" s="64">
        <v>755648</v>
      </c>
      <c r="F2512" s="58" t="s">
        <v>34</v>
      </c>
    </row>
    <row r="2513" spans="1:6" x14ac:dyDescent="0.25">
      <c r="A2513" s="49" t="str">
        <f>IF(B2513=$Z$1,MAX($A$1:A2512)+1,"")</f>
        <v/>
      </c>
      <c r="B2513" s="51" t="s">
        <v>46</v>
      </c>
      <c r="C2513" s="51" t="s">
        <v>966</v>
      </c>
      <c r="D2513" s="64" t="s">
        <v>1038</v>
      </c>
      <c r="E2513" s="64">
        <v>755885</v>
      </c>
      <c r="F2513" s="58" t="s">
        <v>34</v>
      </c>
    </row>
    <row r="2514" spans="1:6" x14ac:dyDescent="0.25">
      <c r="A2514" s="49" t="str">
        <f>IF(B2514=$Z$1,MAX($A$1:A2513)+1,"")</f>
        <v/>
      </c>
      <c r="B2514" s="51" t="s">
        <v>46</v>
      </c>
      <c r="C2514" s="51" t="s">
        <v>966</v>
      </c>
      <c r="D2514" s="64" t="s">
        <v>2063</v>
      </c>
      <c r="E2514" s="64">
        <v>757446</v>
      </c>
      <c r="F2514" s="58" t="s">
        <v>34</v>
      </c>
    </row>
    <row r="2515" spans="1:6" x14ac:dyDescent="0.25">
      <c r="A2515" s="49" t="str">
        <f>IF(B2515=$Z$1,MAX($A$1:A2514)+1,"")</f>
        <v/>
      </c>
      <c r="B2515" s="51" t="s">
        <v>46</v>
      </c>
      <c r="C2515" s="51" t="s">
        <v>966</v>
      </c>
      <c r="D2515" s="64" t="s">
        <v>1039</v>
      </c>
      <c r="E2515" s="64">
        <v>759210</v>
      </c>
      <c r="F2515" s="58" t="s">
        <v>34</v>
      </c>
    </row>
    <row r="2516" spans="1:6" x14ac:dyDescent="0.25">
      <c r="A2516" s="49" t="str">
        <f>IF(B2516=$Z$1,MAX($A$1:A2515)+1,"")</f>
        <v/>
      </c>
      <c r="B2516" s="51" t="s">
        <v>46</v>
      </c>
      <c r="C2516" s="51" t="s">
        <v>966</v>
      </c>
      <c r="D2516" s="64" t="s">
        <v>1040</v>
      </c>
      <c r="E2516" s="64">
        <v>762016</v>
      </c>
      <c r="F2516" s="58" t="s">
        <v>34</v>
      </c>
    </row>
    <row r="2517" spans="1:6" x14ac:dyDescent="0.25">
      <c r="A2517" s="49" t="str">
        <f>IF(B2517=$Z$1,MAX($A$1:A2516)+1,"")</f>
        <v/>
      </c>
      <c r="B2517" s="51" t="s">
        <v>46</v>
      </c>
      <c r="C2517" s="51" t="s">
        <v>966</v>
      </c>
      <c r="D2517" s="64" t="s">
        <v>2064</v>
      </c>
      <c r="E2517" s="64">
        <v>763870</v>
      </c>
      <c r="F2517" s="58" t="s">
        <v>34</v>
      </c>
    </row>
    <row r="2518" spans="1:6" x14ac:dyDescent="0.25">
      <c r="A2518" s="49" t="str">
        <f>IF(B2518=$Z$1,MAX($A$1:A2517)+1,"")</f>
        <v/>
      </c>
      <c r="B2518" s="51" t="s">
        <v>46</v>
      </c>
      <c r="C2518" s="51" t="s">
        <v>966</v>
      </c>
      <c r="D2518" s="64" t="s">
        <v>1041</v>
      </c>
      <c r="E2518" s="64">
        <v>764256</v>
      </c>
      <c r="F2518" s="58" t="s">
        <v>34</v>
      </c>
    </row>
    <row r="2519" spans="1:6" x14ac:dyDescent="0.25">
      <c r="A2519" s="49" t="str">
        <f>IF(B2519=$Z$1,MAX($A$1:A2518)+1,"")</f>
        <v/>
      </c>
      <c r="B2519" s="51" t="s">
        <v>46</v>
      </c>
      <c r="C2519" s="51" t="s">
        <v>966</v>
      </c>
      <c r="D2519" s="64" t="s">
        <v>1042</v>
      </c>
      <c r="E2519" s="64">
        <v>765236</v>
      </c>
      <c r="F2519" s="58" t="s">
        <v>34</v>
      </c>
    </row>
    <row r="2520" spans="1:6" x14ac:dyDescent="0.25">
      <c r="A2520" s="49" t="str">
        <f>IF(B2520=$Z$1,MAX($A$1:A2519)+1,"")</f>
        <v/>
      </c>
      <c r="B2520" s="51" t="s">
        <v>46</v>
      </c>
      <c r="C2520" s="51" t="s">
        <v>966</v>
      </c>
      <c r="D2520" s="64" t="s">
        <v>2065</v>
      </c>
      <c r="E2520" s="64">
        <v>765244</v>
      </c>
      <c r="F2520" s="58" t="s">
        <v>34</v>
      </c>
    </row>
    <row r="2521" spans="1:6" x14ac:dyDescent="0.25">
      <c r="A2521" s="49" t="str">
        <f>IF(B2521=$Z$1,MAX($A$1:A2520)+1,"")</f>
        <v/>
      </c>
      <c r="B2521" s="51" t="s">
        <v>46</v>
      </c>
      <c r="C2521" s="51" t="s">
        <v>966</v>
      </c>
      <c r="D2521" s="64" t="s">
        <v>1047</v>
      </c>
      <c r="E2521" s="64">
        <v>774308</v>
      </c>
      <c r="F2521" s="58" t="s">
        <v>34</v>
      </c>
    </row>
    <row r="2522" spans="1:6" x14ac:dyDescent="0.25">
      <c r="A2522" s="49" t="str">
        <f>IF(B2522=$Z$1,MAX($A$1:A2521)+1,"")</f>
        <v/>
      </c>
      <c r="B2522" s="51" t="s">
        <v>46</v>
      </c>
      <c r="C2522" s="51" t="s">
        <v>966</v>
      </c>
      <c r="D2522" s="64" t="s">
        <v>2066</v>
      </c>
      <c r="E2522" s="64">
        <v>776734</v>
      </c>
      <c r="F2522" s="58" t="s">
        <v>34</v>
      </c>
    </row>
    <row r="2523" spans="1:6" x14ac:dyDescent="0.25">
      <c r="A2523" s="49" t="str">
        <f>IF(B2523=$Z$1,MAX($A$1:A2522)+1,"")</f>
        <v/>
      </c>
      <c r="B2523" s="51" t="s">
        <v>46</v>
      </c>
      <c r="C2523" s="51" t="s">
        <v>966</v>
      </c>
      <c r="D2523" s="64" t="s">
        <v>2067</v>
      </c>
      <c r="E2523" s="64">
        <v>776742</v>
      </c>
      <c r="F2523" s="58" t="s">
        <v>34</v>
      </c>
    </row>
    <row r="2524" spans="1:6" x14ac:dyDescent="0.25">
      <c r="A2524" s="49" t="str">
        <f>IF(B2524=$Z$1,MAX($A$1:A2523)+1,"")</f>
        <v/>
      </c>
      <c r="B2524" s="51" t="s">
        <v>46</v>
      </c>
      <c r="C2524" s="51" t="s">
        <v>966</v>
      </c>
      <c r="D2524" s="64" t="s">
        <v>1050</v>
      </c>
      <c r="E2524" s="64">
        <v>782602</v>
      </c>
      <c r="F2524" s="58" t="s">
        <v>34</v>
      </c>
    </row>
    <row r="2525" spans="1:6" x14ac:dyDescent="0.25">
      <c r="A2525" s="49" t="str">
        <f>IF(B2525=$Z$1,MAX($A$1:A2524)+1,"")</f>
        <v/>
      </c>
      <c r="B2525" s="51" t="s">
        <v>46</v>
      </c>
      <c r="C2525" s="51" t="s">
        <v>966</v>
      </c>
      <c r="D2525" s="64" t="s">
        <v>2068</v>
      </c>
      <c r="E2525" s="64">
        <v>785580</v>
      </c>
      <c r="F2525" s="58" t="s">
        <v>34</v>
      </c>
    </row>
    <row r="2526" spans="1:6" x14ac:dyDescent="0.25">
      <c r="A2526" s="49" t="str">
        <f>IF(B2526=$Z$1,MAX($A$1:A2525)+1,"")</f>
        <v/>
      </c>
      <c r="B2526" s="51" t="s">
        <v>46</v>
      </c>
      <c r="C2526" s="51" t="s">
        <v>966</v>
      </c>
      <c r="D2526" s="64" t="s">
        <v>1053</v>
      </c>
      <c r="E2526" s="64">
        <v>786128</v>
      </c>
      <c r="F2526" s="58" t="s">
        <v>34</v>
      </c>
    </row>
    <row r="2527" spans="1:6" x14ac:dyDescent="0.25">
      <c r="A2527" s="49" t="str">
        <f>IF(B2527=$Z$1,MAX($A$1:A2526)+1,"")</f>
        <v/>
      </c>
      <c r="B2527" s="51" t="s">
        <v>46</v>
      </c>
      <c r="C2527" s="51" t="s">
        <v>966</v>
      </c>
      <c r="D2527" s="64" t="s">
        <v>2069</v>
      </c>
      <c r="E2527" s="64">
        <v>787701</v>
      </c>
      <c r="F2527" s="58" t="s">
        <v>34</v>
      </c>
    </row>
    <row r="2528" spans="1:6" x14ac:dyDescent="0.25">
      <c r="A2528" s="49" t="str">
        <f>IF(B2528=$Z$1,MAX($A$1:A2527)+1,"")</f>
        <v/>
      </c>
      <c r="B2528" s="51" t="s">
        <v>46</v>
      </c>
      <c r="C2528" s="51" t="s">
        <v>966</v>
      </c>
      <c r="D2528" s="64" t="s">
        <v>1054</v>
      </c>
      <c r="E2528" s="64">
        <v>787850</v>
      </c>
      <c r="F2528" s="58" t="s">
        <v>34</v>
      </c>
    </row>
    <row r="2529" spans="1:6" x14ac:dyDescent="0.25">
      <c r="A2529" s="49" t="str">
        <f>IF(B2529=$Z$1,MAX($A$1:A2528)+1,"")</f>
        <v/>
      </c>
      <c r="B2529" s="51" t="s">
        <v>46</v>
      </c>
      <c r="C2529" s="51" t="s">
        <v>966</v>
      </c>
      <c r="D2529" s="64" t="s">
        <v>1057</v>
      </c>
      <c r="E2529" s="64">
        <v>793418</v>
      </c>
      <c r="F2529" s="58" t="s">
        <v>34</v>
      </c>
    </row>
    <row r="2530" spans="1:6" x14ac:dyDescent="0.25">
      <c r="A2530" s="49" t="str">
        <f>IF(B2530=$Z$1,MAX($A$1:A2529)+1,"")</f>
        <v/>
      </c>
      <c r="B2530" s="51" t="s">
        <v>46</v>
      </c>
      <c r="C2530" s="51" t="s">
        <v>966</v>
      </c>
      <c r="D2530" s="64" t="s">
        <v>1059</v>
      </c>
      <c r="E2530" s="64">
        <v>793574</v>
      </c>
      <c r="F2530" s="58" t="s">
        <v>34</v>
      </c>
    </row>
    <row r="2531" spans="1:6" x14ac:dyDescent="0.25">
      <c r="A2531" s="49" t="str">
        <f>IF(B2531=$Z$1,MAX($A$1:A2530)+1,"")</f>
        <v/>
      </c>
      <c r="B2531" s="51" t="s">
        <v>46</v>
      </c>
      <c r="C2531" s="51" t="s">
        <v>966</v>
      </c>
      <c r="D2531" s="64" t="s">
        <v>1060</v>
      </c>
      <c r="E2531" s="64">
        <v>796026</v>
      </c>
      <c r="F2531" s="58" t="s">
        <v>34</v>
      </c>
    </row>
    <row r="2532" spans="1:6" x14ac:dyDescent="0.25">
      <c r="A2532" s="49" t="str">
        <f>IF(B2532=$Z$1,MAX($A$1:A2531)+1,"")</f>
        <v/>
      </c>
      <c r="B2532" s="51" t="s">
        <v>46</v>
      </c>
      <c r="C2532" s="51" t="s">
        <v>966</v>
      </c>
      <c r="D2532" s="64" t="s">
        <v>1061</v>
      </c>
      <c r="E2532" s="64">
        <v>796662</v>
      </c>
      <c r="F2532" s="58" t="s">
        <v>34</v>
      </c>
    </row>
    <row r="2533" spans="1:6" x14ac:dyDescent="0.25">
      <c r="A2533" s="49" t="str">
        <f>IF(B2533=$Z$1,MAX($A$1:A2532)+1,"")</f>
        <v/>
      </c>
      <c r="B2533" s="51" t="s">
        <v>46</v>
      </c>
      <c r="C2533" s="51" t="s">
        <v>966</v>
      </c>
      <c r="D2533" s="64" t="s">
        <v>969</v>
      </c>
      <c r="E2533" s="64">
        <v>601446</v>
      </c>
      <c r="F2533" s="54" t="s">
        <v>3040</v>
      </c>
    </row>
    <row r="2534" spans="1:6" x14ac:dyDescent="0.25">
      <c r="A2534" s="49" t="str">
        <f>IF(B2534=$Z$1,MAX($A$1:A2533)+1,"")</f>
        <v/>
      </c>
      <c r="B2534" s="51" t="s">
        <v>46</v>
      </c>
      <c r="C2534" s="51" t="s">
        <v>966</v>
      </c>
      <c r="D2534" s="64" t="s">
        <v>974</v>
      </c>
      <c r="E2534" s="64">
        <v>607657</v>
      </c>
      <c r="F2534" s="54" t="s">
        <v>3040</v>
      </c>
    </row>
    <row r="2535" spans="1:6" x14ac:dyDescent="0.25">
      <c r="A2535" s="49" t="str">
        <f>IF(B2535=$Z$1,MAX($A$1:A2534)+1,"")</f>
        <v/>
      </c>
      <c r="B2535" s="51" t="s">
        <v>46</v>
      </c>
      <c r="C2535" s="51" t="s">
        <v>966</v>
      </c>
      <c r="D2535" s="64" t="s">
        <v>975</v>
      </c>
      <c r="E2535" s="64">
        <v>608882</v>
      </c>
      <c r="F2535" s="54" t="s">
        <v>3040</v>
      </c>
    </row>
    <row r="2536" spans="1:6" x14ac:dyDescent="0.25">
      <c r="A2536" s="49" t="str">
        <f>IF(B2536=$Z$1,MAX($A$1:A2535)+1,"")</f>
        <v/>
      </c>
      <c r="B2536" s="51" t="s">
        <v>46</v>
      </c>
      <c r="C2536" s="51" t="s">
        <v>966</v>
      </c>
      <c r="D2536" s="64" t="s">
        <v>976</v>
      </c>
      <c r="E2536" s="64">
        <v>608904</v>
      </c>
      <c r="F2536" s="54" t="s">
        <v>3040</v>
      </c>
    </row>
    <row r="2537" spans="1:6" x14ac:dyDescent="0.25">
      <c r="A2537" s="49" t="str">
        <f>IF(B2537=$Z$1,MAX($A$1:A2536)+1,"")</f>
        <v/>
      </c>
      <c r="B2537" s="51" t="s">
        <v>46</v>
      </c>
      <c r="C2537" s="51" t="s">
        <v>966</v>
      </c>
      <c r="D2537" s="64" t="s">
        <v>978</v>
      </c>
      <c r="E2537" s="64">
        <v>624675</v>
      </c>
      <c r="F2537" s="54" t="s">
        <v>3040</v>
      </c>
    </row>
    <row r="2538" spans="1:6" x14ac:dyDescent="0.25">
      <c r="A2538" s="49" t="str">
        <f>IF(B2538=$Z$1,MAX($A$1:A2537)+1,"")</f>
        <v/>
      </c>
      <c r="B2538" s="51" t="s">
        <v>46</v>
      </c>
      <c r="C2538" s="51" t="s">
        <v>966</v>
      </c>
      <c r="D2538" s="64" t="s">
        <v>979</v>
      </c>
      <c r="E2538" s="64">
        <v>625540</v>
      </c>
      <c r="F2538" s="54" t="s">
        <v>3040</v>
      </c>
    </row>
    <row r="2539" spans="1:6" x14ac:dyDescent="0.25">
      <c r="A2539" s="49" t="str">
        <f>IF(B2539=$Z$1,MAX($A$1:A2538)+1,"")</f>
        <v/>
      </c>
      <c r="B2539" s="51" t="s">
        <v>46</v>
      </c>
      <c r="C2539" s="51" t="s">
        <v>966</v>
      </c>
      <c r="D2539" s="64" t="s">
        <v>2096</v>
      </c>
      <c r="E2539" s="64">
        <v>628492</v>
      </c>
      <c r="F2539" s="54" t="s">
        <v>3040</v>
      </c>
    </row>
    <row r="2540" spans="1:6" x14ac:dyDescent="0.25">
      <c r="A2540" s="49" t="str">
        <f>IF(B2540=$Z$1,MAX($A$1:A2539)+1,"")</f>
        <v/>
      </c>
      <c r="B2540" s="51" t="s">
        <v>46</v>
      </c>
      <c r="C2540" s="51" t="s">
        <v>966</v>
      </c>
      <c r="D2540" s="64" t="s">
        <v>983</v>
      </c>
      <c r="E2540" s="64">
        <v>628956</v>
      </c>
      <c r="F2540" s="54" t="s">
        <v>3040</v>
      </c>
    </row>
    <row r="2541" spans="1:6" x14ac:dyDescent="0.25">
      <c r="A2541" s="49" t="str">
        <f>IF(B2541=$Z$1,MAX($A$1:A2540)+1,"")</f>
        <v/>
      </c>
      <c r="B2541" s="51" t="s">
        <v>46</v>
      </c>
      <c r="C2541" s="51" t="s">
        <v>966</v>
      </c>
      <c r="D2541" s="64" t="s">
        <v>2097</v>
      </c>
      <c r="E2541" s="64">
        <v>634158</v>
      </c>
      <c r="F2541" s="54" t="s">
        <v>3040</v>
      </c>
    </row>
    <row r="2542" spans="1:6" x14ac:dyDescent="0.25">
      <c r="A2542" s="49" t="str">
        <f>IF(B2542=$Z$1,MAX($A$1:A2541)+1,"")</f>
        <v/>
      </c>
      <c r="B2542" s="51" t="s">
        <v>46</v>
      </c>
      <c r="C2542" s="51" t="s">
        <v>966</v>
      </c>
      <c r="D2542" s="64" t="s">
        <v>984</v>
      </c>
      <c r="E2542" s="64">
        <v>634166</v>
      </c>
      <c r="F2542" s="54" t="s">
        <v>3040</v>
      </c>
    </row>
    <row r="2543" spans="1:6" x14ac:dyDescent="0.25">
      <c r="A2543" s="49" t="str">
        <f>IF(B2543=$Z$1,MAX($A$1:A2542)+1,"")</f>
        <v/>
      </c>
      <c r="B2543" s="51" t="s">
        <v>46</v>
      </c>
      <c r="C2543" s="51" t="s">
        <v>966</v>
      </c>
      <c r="D2543" s="64" t="s">
        <v>985</v>
      </c>
      <c r="E2543" s="64">
        <v>634174</v>
      </c>
      <c r="F2543" s="54" t="s">
        <v>3040</v>
      </c>
    </row>
    <row r="2544" spans="1:6" x14ac:dyDescent="0.25">
      <c r="A2544" s="49" t="str">
        <f>IF(B2544=$Z$1,MAX($A$1:A2543)+1,"")</f>
        <v/>
      </c>
      <c r="B2544" s="51" t="s">
        <v>46</v>
      </c>
      <c r="C2544" s="51" t="s">
        <v>966</v>
      </c>
      <c r="D2544" s="64" t="s">
        <v>987</v>
      </c>
      <c r="E2544" s="64">
        <v>640395</v>
      </c>
      <c r="F2544" s="54" t="s">
        <v>3040</v>
      </c>
    </row>
    <row r="2545" spans="1:6" x14ac:dyDescent="0.25">
      <c r="A2545" s="49" t="str">
        <f>IF(B2545=$Z$1,MAX($A$1:A2544)+1,"")</f>
        <v/>
      </c>
      <c r="B2545" s="51" t="s">
        <v>46</v>
      </c>
      <c r="C2545" s="51" t="s">
        <v>966</v>
      </c>
      <c r="D2545" s="64" t="s">
        <v>989</v>
      </c>
      <c r="E2545" s="64">
        <v>642843</v>
      </c>
      <c r="F2545" s="54" t="s">
        <v>3040</v>
      </c>
    </row>
    <row r="2546" spans="1:6" x14ac:dyDescent="0.25">
      <c r="A2546" s="49" t="str">
        <f>IF(B2546=$Z$1,MAX($A$1:A2545)+1,"")</f>
        <v/>
      </c>
      <c r="B2546" s="51" t="s">
        <v>46</v>
      </c>
      <c r="C2546" s="51" t="s">
        <v>966</v>
      </c>
      <c r="D2546" s="64" t="s">
        <v>1073</v>
      </c>
      <c r="E2546" s="64">
        <v>642860</v>
      </c>
      <c r="F2546" s="54" t="s">
        <v>3040</v>
      </c>
    </row>
    <row r="2547" spans="1:6" x14ac:dyDescent="0.25">
      <c r="A2547" s="49" t="str">
        <f>IF(B2547=$Z$1,MAX($A$1:A2546)+1,"")</f>
        <v/>
      </c>
      <c r="B2547" s="51" t="s">
        <v>46</v>
      </c>
      <c r="C2547" s="51" t="s">
        <v>966</v>
      </c>
      <c r="D2547" s="64" t="s">
        <v>1074</v>
      </c>
      <c r="E2547" s="64">
        <v>643106</v>
      </c>
      <c r="F2547" s="54" t="s">
        <v>3040</v>
      </c>
    </row>
    <row r="2548" spans="1:6" x14ac:dyDescent="0.25">
      <c r="A2548" s="49" t="str">
        <f>IF(B2548=$Z$1,MAX($A$1:A2547)+1,"")</f>
        <v/>
      </c>
      <c r="B2548" s="51" t="s">
        <v>46</v>
      </c>
      <c r="C2548" s="51" t="s">
        <v>966</v>
      </c>
      <c r="D2548" s="64" t="s">
        <v>2098</v>
      </c>
      <c r="E2548" s="64">
        <v>645672</v>
      </c>
      <c r="F2548" s="54" t="s">
        <v>3040</v>
      </c>
    </row>
    <row r="2549" spans="1:6" x14ac:dyDescent="0.25">
      <c r="A2549" s="49" t="str">
        <f>IF(B2549=$Z$1,MAX($A$1:A2548)+1,"")</f>
        <v/>
      </c>
      <c r="B2549" s="51" t="s">
        <v>46</v>
      </c>
      <c r="C2549" s="51" t="s">
        <v>966</v>
      </c>
      <c r="D2549" s="64" t="s">
        <v>997</v>
      </c>
      <c r="E2549" s="64">
        <v>657531</v>
      </c>
      <c r="F2549" s="54" t="s">
        <v>3040</v>
      </c>
    </row>
    <row r="2550" spans="1:6" x14ac:dyDescent="0.25">
      <c r="A2550" s="49" t="str">
        <f>IF(B2550=$Z$1,MAX($A$1:A2549)+1,"")</f>
        <v/>
      </c>
      <c r="B2550" s="51" t="s">
        <v>46</v>
      </c>
      <c r="C2550" s="51" t="s">
        <v>966</v>
      </c>
      <c r="D2550" s="64" t="s">
        <v>998</v>
      </c>
      <c r="E2550" s="64">
        <v>659355</v>
      </c>
      <c r="F2550" s="54" t="s">
        <v>3040</v>
      </c>
    </row>
    <row r="2551" spans="1:6" x14ac:dyDescent="0.25">
      <c r="A2551" s="49" t="str">
        <f>IF(B2551=$Z$1,MAX($A$1:A2550)+1,"")</f>
        <v/>
      </c>
      <c r="B2551" s="51" t="s">
        <v>46</v>
      </c>
      <c r="C2551" s="51" t="s">
        <v>966</v>
      </c>
      <c r="D2551" s="64" t="s">
        <v>1003</v>
      </c>
      <c r="E2551" s="64">
        <v>674257</v>
      </c>
      <c r="F2551" s="54" t="s">
        <v>3040</v>
      </c>
    </row>
    <row r="2552" spans="1:6" x14ac:dyDescent="0.25">
      <c r="A2552" s="49" t="str">
        <f>IF(B2552=$Z$1,MAX($A$1:A2551)+1,"")</f>
        <v/>
      </c>
      <c r="B2552" s="51" t="s">
        <v>46</v>
      </c>
      <c r="C2552" s="51" t="s">
        <v>966</v>
      </c>
      <c r="D2552" s="64" t="s">
        <v>1005</v>
      </c>
      <c r="E2552" s="64">
        <v>674419</v>
      </c>
      <c r="F2552" s="54" t="s">
        <v>3040</v>
      </c>
    </row>
    <row r="2553" spans="1:6" x14ac:dyDescent="0.25">
      <c r="A2553" s="49" t="str">
        <f>IF(B2553=$Z$1,MAX($A$1:A2552)+1,"")</f>
        <v/>
      </c>
      <c r="B2553" s="51" t="s">
        <v>46</v>
      </c>
      <c r="C2553" s="51" t="s">
        <v>966</v>
      </c>
      <c r="D2553" s="64" t="s">
        <v>2099</v>
      </c>
      <c r="E2553" s="64">
        <v>676888</v>
      </c>
      <c r="F2553" s="54" t="s">
        <v>3040</v>
      </c>
    </row>
    <row r="2554" spans="1:6" x14ac:dyDescent="0.25">
      <c r="A2554" s="49" t="str">
        <f>IF(B2554=$Z$1,MAX($A$1:A2553)+1,"")</f>
        <v/>
      </c>
      <c r="B2554" s="51" t="s">
        <v>46</v>
      </c>
      <c r="C2554" s="51" t="s">
        <v>966</v>
      </c>
      <c r="D2554" s="64" t="s">
        <v>2100</v>
      </c>
      <c r="E2554" s="64">
        <v>685356</v>
      </c>
      <c r="F2554" s="54" t="s">
        <v>3040</v>
      </c>
    </row>
    <row r="2555" spans="1:6" x14ac:dyDescent="0.25">
      <c r="A2555" s="49" t="str">
        <f>IF(B2555=$Z$1,MAX($A$1:A2554)+1,"")</f>
        <v/>
      </c>
      <c r="B2555" s="51" t="s">
        <v>46</v>
      </c>
      <c r="C2555" s="51" t="s">
        <v>966</v>
      </c>
      <c r="D2555" s="64" t="s">
        <v>1012</v>
      </c>
      <c r="E2555" s="64">
        <v>689718</v>
      </c>
      <c r="F2555" s="54" t="s">
        <v>3040</v>
      </c>
    </row>
    <row r="2556" spans="1:6" x14ac:dyDescent="0.25">
      <c r="A2556" s="49" t="str">
        <f>IF(B2556=$Z$1,MAX($A$1:A2555)+1,"")</f>
        <v/>
      </c>
      <c r="B2556" s="51" t="s">
        <v>46</v>
      </c>
      <c r="C2556" s="51" t="s">
        <v>966</v>
      </c>
      <c r="D2556" s="64" t="s">
        <v>2101</v>
      </c>
      <c r="E2556" s="64">
        <v>692581</v>
      </c>
      <c r="F2556" s="54" t="s">
        <v>3040</v>
      </c>
    </row>
    <row r="2557" spans="1:6" x14ac:dyDescent="0.25">
      <c r="A2557" s="49" t="str">
        <f>IF(B2557=$Z$1,MAX($A$1:A2556)+1,"")</f>
        <v/>
      </c>
      <c r="B2557" s="51" t="s">
        <v>46</v>
      </c>
      <c r="C2557" s="51" t="s">
        <v>966</v>
      </c>
      <c r="D2557" s="64" t="s">
        <v>1017</v>
      </c>
      <c r="E2557" s="64">
        <v>698466</v>
      </c>
      <c r="F2557" s="54" t="s">
        <v>3040</v>
      </c>
    </row>
    <row r="2558" spans="1:6" x14ac:dyDescent="0.25">
      <c r="A2558" s="49" t="str">
        <f>IF(B2558=$Z$1,MAX($A$1:A2557)+1,"")</f>
        <v/>
      </c>
      <c r="B2558" s="51" t="s">
        <v>46</v>
      </c>
      <c r="C2558" s="51" t="s">
        <v>966</v>
      </c>
      <c r="D2558" s="64" t="s">
        <v>1019</v>
      </c>
      <c r="E2558" s="64">
        <v>700100</v>
      </c>
      <c r="F2558" s="54" t="s">
        <v>3040</v>
      </c>
    </row>
    <row r="2559" spans="1:6" x14ac:dyDescent="0.25">
      <c r="A2559" s="49" t="str">
        <f>IF(B2559=$Z$1,MAX($A$1:A2558)+1,"")</f>
        <v/>
      </c>
      <c r="B2559" s="51" t="s">
        <v>46</v>
      </c>
      <c r="C2559" s="51" t="s">
        <v>966</v>
      </c>
      <c r="D2559" s="64" t="s">
        <v>1021</v>
      </c>
      <c r="E2559" s="64">
        <v>703079</v>
      </c>
      <c r="F2559" s="54" t="s">
        <v>3040</v>
      </c>
    </row>
    <row r="2560" spans="1:6" x14ac:dyDescent="0.25">
      <c r="A2560" s="49" t="str">
        <f>IF(B2560=$Z$1,MAX($A$1:A2559)+1,"")</f>
        <v/>
      </c>
      <c r="B2560" s="51" t="s">
        <v>46</v>
      </c>
      <c r="C2560" s="51" t="s">
        <v>966</v>
      </c>
      <c r="D2560" s="64" t="s">
        <v>1024</v>
      </c>
      <c r="E2560" s="64">
        <v>709930</v>
      </c>
      <c r="F2560" s="54" t="s">
        <v>3040</v>
      </c>
    </row>
    <row r="2561" spans="1:6" x14ac:dyDescent="0.25">
      <c r="A2561" s="49" t="str">
        <f>IF(B2561=$Z$1,MAX($A$1:A2560)+1,"")</f>
        <v/>
      </c>
      <c r="B2561" s="51" t="s">
        <v>46</v>
      </c>
      <c r="C2561" s="51" t="s">
        <v>966</v>
      </c>
      <c r="D2561" s="64" t="s">
        <v>1025</v>
      </c>
      <c r="E2561" s="64">
        <v>710121</v>
      </c>
      <c r="F2561" s="54" t="s">
        <v>3040</v>
      </c>
    </row>
    <row r="2562" spans="1:6" x14ac:dyDescent="0.25">
      <c r="A2562" s="49" t="str">
        <f>IF(B2562=$Z$1,MAX($A$1:A2561)+1,"")</f>
        <v/>
      </c>
      <c r="B2562" s="51" t="s">
        <v>46</v>
      </c>
      <c r="C2562" s="51" t="s">
        <v>966</v>
      </c>
      <c r="D2562" s="64" t="s">
        <v>1077</v>
      </c>
      <c r="E2562" s="64">
        <v>720178</v>
      </c>
      <c r="F2562" s="54" t="s">
        <v>3040</v>
      </c>
    </row>
    <row r="2563" spans="1:6" x14ac:dyDescent="0.25">
      <c r="A2563" s="49" t="str">
        <f>IF(B2563=$Z$1,MAX($A$1:A2562)+1,"")</f>
        <v/>
      </c>
      <c r="B2563" s="51" t="s">
        <v>46</v>
      </c>
      <c r="C2563" s="51" t="s">
        <v>966</v>
      </c>
      <c r="D2563" s="64" t="s">
        <v>2102</v>
      </c>
      <c r="E2563" s="64">
        <v>725064</v>
      </c>
      <c r="F2563" s="54" t="s">
        <v>3040</v>
      </c>
    </row>
    <row r="2564" spans="1:6" x14ac:dyDescent="0.25">
      <c r="A2564" s="49" t="str">
        <f>IF(B2564=$Z$1,MAX($A$1:A2563)+1,"")</f>
        <v/>
      </c>
      <c r="B2564" s="51" t="s">
        <v>46</v>
      </c>
      <c r="C2564" s="51" t="s">
        <v>966</v>
      </c>
      <c r="D2564" s="64" t="s">
        <v>1029</v>
      </c>
      <c r="E2564" s="64">
        <v>726966</v>
      </c>
      <c r="F2564" s="54" t="s">
        <v>3040</v>
      </c>
    </row>
    <row r="2565" spans="1:6" x14ac:dyDescent="0.25">
      <c r="A2565" s="49" t="str">
        <f>IF(B2565=$Z$1,MAX($A$1:A2564)+1,"")</f>
        <v/>
      </c>
      <c r="B2565" s="51" t="s">
        <v>46</v>
      </c>
      <c r="C2565" s="51" t="s">
        <v>966</v>
      </c>
      <c r="D2565" s="64" t="s">
        <v>1030</v>
      </c>
      <c r="E2565" s="64">
        <v>732991</v>
      </c>
      <c r="F2565" s="54" t="s">
        <v>3040</v>
      </c>
    </row>
    <row r="2566" spans="1:6" x14ac:dyDescent="0.25">
      <c r="A2566" s="49" t="str">
        <f>IF(B2566=$Z$1,MAX($A$1:A2565)+1,"")</f>
        <v/>
      </c>
      <c r="B2566" s="51" t="s">
        <v>46</v>
      </c>
      <c r="C2566" s="51" t="s">
        <v>966</v>
      </c>
      <c r="D2566" s="64" t="s">
        <v>1078</v>
      </c>
      <c r="E2566" s="64">
        <v>733466</v>
      </c>
      <c r="F2566" s="54" t="s">
        <v>3040</v>
      </c>
    </row>
    <row r="2567" spans="1:6" x14ac:dyDescent="0.25">
      <c r="A2567" s="49" t="str">
        <f>IF(B2567=$Z$1,MAX($A$1:A2566)+1,"")</f>
        <v/>
      </c>
      <c r="B2567" s="51" t="s">
        <v>46</v>
      </c>
      <c r="C2567" s="51" t="s">
        <v>966</v>
      </c>
      <c r="D2567" s="64" t="s">
        <v>1032</v>
      </c>
      <c r="E2567" s="64">
        <v>736121</v>
      </c>
      <c r="F2567" s="54" t="s">
        <v>3040</v>
      </c>
    </row>
    <row r="2568" spans="1:6" x14ac:dyDescent="0.25">
      <c r="A2568" s="49" t="str">
        <f>IF(B2568=$Z$1,MAX($A$1:A2567)+1,"")</f>
        <v/>
      </c>
      <c r="B2568" s="51" t="s">
        <v>46</v>
      </c>
      <c r="C2568" s="51" t="s">
        <v>966</v>
      </c>
      <c r="D2568" s="64" t="s">
        <v>1035</v>
      </c>
      <c r="E2568" s="64">
        <v>750786</v>
      </c>
      <c r="F2568" s="54" t="s">
        <v>3040</v>
      </c>
    </row>
    <row r="2569" spans="1:6" x14ac:dyDescent="0.25">
      <c r="A2569" s="49" t="str">
        <f>IF(B2569=$Z$1,MAX($A$1:A2568)+1,"")</f>
        <v/>
      </c>
      <c r="B2569" s="51" t="s">
        <v>46</v>
      </c>
      <c r="C2569" s="51" t="s">
        <v>966</v>
      </c>
      <c r="D2569" s="64" t="s">
        <v>1037</v>
      </c>
      <c r="E2569" s="64">
        <v>755877</v>
      </c>
      <c r="F2569" s="54" t="s">
        <v>3040</v>
      </c>
    </row>
    <row r="2570" spans="1:6" x14ac:dyDescent="0.25">
      <c r="A2570" s="49" t="str">
        <f>IF(B2570=$Z$1,MAX($A$1:A2569)+1,"")</f>
        <v/>
      </c>
      <c r="B2570" s="51" t="s">
        <v>46</v>
      </c>
      <c r="C2570" s="51" t="s">
        <v>966</v>
      </c>
      <c r="D2570" s="64" t="s">
        <v>2103</v>
      </c>
      <c r="E2570" s="64">
        <v>759228</v>
      </c>
      <c r="F2570" s="54" t="s">
        <v>3040</v>
      </c>
    </row>
    <row r="2571" spans="1:6" x14ac:dyDescent="0.25">
      <c r="A2571" s="49" t="str">
        <f>IF(B2571=$Z$1,MAX($A$1:A2570)+1,"")</f>
        <v/>
      </c>
      <c r="B2571" s="51" t="s">
        <v>46</v>
      </c>
      <c r="C2571" s="51" t="s">
        <v>966</v>
      </c>
      <c r="D2571" s="64" t="s">
        <v>1080</v>
      </c>
      <c r="E2571" s="64">
        <v>765121</v>
      </c>
      <c r="F2571" s="54" t="s">
        <v>3040</v>
      </c>
    </row>
    <row r="2572" spans="1:6" x14ac:dyDescent="0.25">
      <c r="A2572" s="49" t="str">
        <f>IF(B2572=$Z$1,MAX($A$1:A2571)+1,"")</f>
        <v/>
      </c>
      <c r="B2572" s="51" t="s">
        <v>46</v>
      </c>
      <c r="C2572" s="51" t="s">
        <v>966</v>
      </c>
      <c r="D2572" s="64" t="s">
        <v>1043</v>
      </c>
      <c r="E2572" s="64">
        <v>765252</v>
      </c>
      <c r="F2572" s="54" t="s">
        <v>3040</v>
      </c>
    </row>
    <row r="2573" spans="1:6" x14ac:dyDescent="0.25">
      <c r="A2573" s="49" t="str">
        <f>IF(B2573=$Z$1,MAX($A$1:A2572)+1,"")</f>
        <v/>
      </c>
      <c r="B2573" s="51" t="s">
        <v>46</v>
      </c>
      <c r="C2573" s="51" t="s">
        <v>966</v>
      </c>
      <c r="D2573" s="64" t="s">
        <v>1311</v>
      </c>
      <c r="E2573" s="64">
        <v>766691</v>
      </c>
      <c r="F2573" s="54" t="s">
        <v>3040</v>
      </c>
    </row>
    <row r="2574" spans="1:6" x14ac:dyDescent="0.25">
      <c r="A2574" s="49" t="str">
        <f>IF(B2574=$Z$1,MAX($A$1:A2573)+1,"")</f>
        <v/>
      </c>
      <c r="B2574" s="51" t="s">
        <v>46</v>
      </c>
      <c r="C2574" s="51" t="s">
        <v>966</v>
      </c>
      <c r="D2574" s="64" t="s">
        <v>1081</v>
      </c>
      <c r="E2574" s="64">
        <v>768421</v>
      </c>
      <c r="F2574" s="54" t="s">
        <v>3040</v>
      </c>
    </row>
    <row r="2575" spans="1:6" x14ac:dyDescent="0.25">
      <c r="A2575" s="49" t="str">
        <f>IF(B2575=$Z$1,MAX($A$1:A2574)+1,"")</f>
        <v/>
      </c>
      <c r="B2575" s="51" t="s">
        <v>46</v>
      </c>
      <c r="C2575" s="51" t="s">
        <v>966</v>
      </c>
      <c r="D2575" s="64" t="s">
        <v>1045</v>
      </c>
      <c r="E2575" s="64">
        <v>771449</v>
      </c>
      <c r="F2575" s="54" t="s">
        <v>3040</v>
      </c>
    </row>
    <row r="2576" spans="1:6" x14ac:dyDescent="0.25">
      <c r="A2576" s="49" t="str">
        <f>IF(B2576=$Z$1,MAX($A$1:A2575)+1,"")</f>
        <v/>
      </c>
      <c r="B2576" s="51" t="s">
        <v>46</v>
      </c>
      <c r="C2576" s="51" t="s">
        <v>966</v>
      </c>
      <c r="D2576" s="64" t="s">
        <v>2104</v>
      </c>
      <c r="E2576" s="64">
        <v>772003</v>
      </c>
      <c r="F2576" s="54" t="s">
        <v>3040</v>
      </c>
    </row>
    <row r="2577" spans="1:6" x14ac:dyDescent="0.25">
      <c r="A2577" s="49" t="str">
        <f>IF(B2577=$Z$1,MAX($A$1:A2576)+1,"")</f>
        <v/>
      </c>
      <c r="B2577" s="51" t="s">
        <v>46</v>
      </c>
      <c r="C2577" s="51" t="s">
        <v>966</v>
      </c>
      <c r="D2577" s="64" t="s">
        <v>1048</v>
      </c>
      <c r="E2577" s="64">
        <v>777536</v>
      </c>
      <c r="F2577" s="54" t="s">
        <v>3040</v>
      </c>
    </row>
    <row r="2578" spans="1:6" x14ac:dyDescent="0.25">
      <c r="A2578" s="49" t="str">
        <f>IF(B2578=$Z$1,MAX($A$1:A2577)+1,"")</f>
        <v/>
      </c>
      <c r="B2578" s="51" t="s">
        <v>46</v>
      </c>
      <c r="C2578" s="51" t="s">
        <v>966</v>
      </c>
      <c r="D2578" s="64" t="s">
        <v>1049</v>
      </c>
      <c r="E2578" s="64">
        <v>779971</v>
      </c>
      <c r="F2578" s="54" t="s">
        <v>3040</v>
      </c>
    </row>
    <row r="2579" spans="1:6" x14ac:dyDescent="0.25">
      <c r="A2579" s="49" t="str">
        <f>IF(B2579=$Z$1,MAX($A$1:A2578)+1,"")</f>
        <v/>
      </c>
      <c r="B2579" s="51" t="s">
        <v>46</v>
      </c>
      <c r="C2579" s="51" t="s">
        <v>966</v>
      </c>
      <c r="D2579" s="64" t="s">
        <v>2105</v>
      </c>
      <c r="E2579" s="64">
        <v>781282</v>
      </c>
      <c r="F2579" s="54" t="s">
        <v>3040</v>
      </c>
    </row>
    <row r="2580" spans="1:6" x14ac:dyDescent="0.25">
      <c r="A2580" s="49" t="str">
        <f>IF(B2580=$Z$1,MAX($A$1:A2579)+1,"")</f>
        <v/>
      </c>
      <c r="B2580" s="51" t="s">
        <v>46</v>
      </c>
      <c r="C2580" s="51" t="s">
        <v>966</v>
      </c>
      <c r="D2580" s="64" t="s">
        <v>1313</v>
      </c>
      <c r="E2580" s="64">
        <v>783145</v>
      </c>
      <c r="F2580" s="54" t="s">
        <v>3040</v>
      </c>
    </row>
    <row r="2581" spans="1:6" x14ac:dyDescent="0.25">
      <c r="A2581" s="49" t="str">
        <f>IF(B2581=$Z$1,MAX($A$1:A2580)+1,"")</f>
        <v/>
      </c>
      <c r="B2581" s="51" t="s">
        <v>46</v>
      </c>
      <c r="C2581" s="51" t="s">
        <v>966</v>
      </c>
      <c r="D2581" s="64" t="s">
        <v>2106</v>
      </c>
      <c r="E2581" s="64">
        <v>796603</v>
      </c>
      <c r="F2581" s="54" t="s">
        <v>3040</v>
      </c>
    </row>
    <row r="2582" spans="1:6" x14ac:dyDescent="0.25">
      <c r="A2582" s="49" t="str">
        <f>IF(B2582=$Z$1,MAX($A$1:A2581)+1,"")</f>
        <v/>
      </c>
      <c r="B2582" s="51" t="s">
        <v>46</v>
      </c>
      <c r="C2582" s="51" t="s">
        <v>1062</v>
      </c>
      <c r="D2582" s="64" t="s">
        <v>2070</v>
      </c>
      <c r="E2582" s="64">
        <v>679241</v>
      </c>
      <c r="F2582" s="58" t="s">
        <v>34</v>
      </c>
    </row>
    <row r="2583" spans="1:6" x14ac:dyDescent="0.25">
      <c r="A2583" s="49" t="str">
        <f>IF(B2583=$Z$1,MAX($A$1:A2582)+1,"")</f>
        <v/>
      </c>
      <c r="B2583" s="51" t="s">
        <v>46</v>
      </c>
      <c r="C2583" s="51" t="s">
        <v>1062</v>
      </c>
      <c r="D2583" s="64" t="s">
        <v>2071</v>
      </c>
      <c r="E2583" s="64">
        <v>724271</v>
      </c>
      <c r="F2583" s="58" t="s">
        <v>34</v>
      </c>
    </row>
    <row r="2584" spans="1:6" x14ac:dyDescent="0.25">
      <c r="A2584" s="49" t="str">
        <f>IF(B2584=$Z$1,MAX($A$1:A2583)+1,"")</f>
        <v/>
      </c>
      <c r="B2584" s="51" t="s">
        <v>46</v>
      </c>
      <c r="C2584" s="51" t="s">
        <v>1062</v>
      </c>
      <c r="D2584" s="64" t="s">
        <v>2072</v>
      </c>
      <c r="E2584" s="64">
        <v>751464</v>
      </c>
      <c r="F2584" s="58" t="s">
        <v>34</v>
      </c>
    </row>
    <row r="2585" spans="1:6" x14ac:dyDescent="0.25">
      <c r="A2585" s="49" t="str">
        <f>IF(B2585=$Z$1,MAX($A$1:A2584)+1,"")</f>
        <v/>
      </c>
      <c r="B2585" s="51" t="s">
        <v>40</v>
      </c>
      <c r="C2585" s="51" t="s">
        <v>68</v>
      </c>
      <c r="D2585" s="64" t="s">
        <v>2107</v>
      </c>
      <c r="E2585" s="64">
        <v>615251</v>
      </c>
      <c r="F2585" s="58" t="s">
        <v>34</v>
      </c>
    </row>
    <row r="2586" spans="1:6" x14ac:dyDescent="0.25">
      <c r="A2586" s="49" t="str">
        <f>IF(B2586=$Z$1,MAX($A$1:A2585)+1,"")</f>
        <v/>
      </c>
      <c r="B2586" s="51" t="s">
        <v>40</v>
      </c>
      <c r="C2586" s="51" t="s">
        <v>68</v>
      </c>
      <c r="D2586" s="64" t="s">
        <v>2108</v>
      </c>
      <c r="E2586" s="64">
        <v>629341</v>
      </c>
      <c r="F2586" s="58" t="s">
        <v>34</v>
      </c>
    </row>
    <row r="2587" spans="1:6" x14ac:dyDescent="0.25">
      <c r="A2587" s="49" t="str">
        <f>IF(B2587=$Z$1,MAX($A$1:A2586)+1,"")</f>
        <v/>
      </c>
      <c r="B2587" s="51" t="s">
        <v>40</v>
      </c>
      <c r="C2587" s="51" t="s">
        <v>68</v>
      </c>
      <c r="D2587" s="64" t="s">
        <v>2109</v>
      </c>
      <c r="E2587" s="64">
        <v>668966</v>
      </c>
      <c r="F2587" s="58" t="s">
        <v>34</v>
      </c>
    </row>
    <row r="2588" spans="1:6" x14ac:dyDescent="0.25">
      <c r="A2588" s="49" t="str">
        <f>IF(B2588=$Z$1,MAX($A$1:A2587)+1,"")</f>
        <v/>
      </c>
      <c r="B2588" s="51" t="s">
        <v>40</v>
      </c>
      <c r="C2588" s="51" t="s">
        <v>68</v>
      </c>
      <c r="D2588" s="64" t="s">
        <v>1323</v>
      </c>
      <c r="E2588" s="64">
        <v>676594</v>
      </c>
      <c r="F2588" s="58" t="s">
        <v>34</v>
      </c>
    </row>
    <row r="2589" spans="1:6" x14ac:dyDescent="0.25">
      <c r="A2589" s="49" t="str">
        <f>IF(B2589=$Z$1,MAX($A$1:A2588)+1,"")</f>
        <v/>
      </c>
      <c r="B2589" s="51" t="s">
        <v>40</v>
      </c>
      <c r="C2589" s="51" t="s">
        <v>68</v>
      </c>
      <c r="D2589" s="64" t="s">
        <v>2110</v>
      </c>
      <c r="E2589" s="64">
        <v>692034</v>
      </c>
      <c r="F2589" s="58" t="s">
        <v>34</v>
      </c>
    </row>
    <row r="2590" spans="1:6" x14ac:dyDescent="0.25">
      <c r="A2590" s="49" t="str">
        <f>IF(B2590=$Z$1,MAX($A$1:A2589)+1,"")</f>
        <v/>
      </c>
      <c r="B2590" s="51" t="s">
        <v>40</v>
      </c>
      <c r="C2590" s="51" t="s">
        <v>68</v>
      </c>
      <c r="D2590" s="64" t="s">
        <v>2111</v>
      </c>
      <c r="E2590" s="64">
        <v>703788</v>
      </c>
      <c r="F2590" s="58" t="s">
        <v>34</v>
      </c>
    </row>
    <row r="2591" spans="1:6" x14ac:dyDescent="0.25">
      <c r="A2591" s="49" t="str">
        <f>IF(B2591=$Z$1,MAX($A$1:A2590)+1,"")</f>
        <v/>
      </c>
      <c r="B2591" s="51" t="s">
        <v>40</v>
      </c>
      <c r="C2591" s="51" t="s">
        <v>68</v>
      </c>
      <c r="D2591" s="64" t="s">
        <v>77</v>
      </c>
      <c r="E2591" s="64">
        <v>709859</v>
      </c>
      <c r="F2591" s="58" t="s">
        <v>34</v>
      </c>
    </row>
    <row r="2592" spans="1:6" x14ac:dyDescent="0.25">
      <c r="A2592" s="49" t="str">
        <f>IF(B2592=$Z$1,MAX($A$1:A2591)+1,"")</f>
        <v/>
      </c>
      <c r="B2592" s="51" t="s">
        <v>40</v>
      </c>
      <c r="C2592" s="51" t="s">
        <v>68</v>
      </c>
      <c r="D2592" s="64" t="s">
        <v>2112</v>
      </c>
      <c r="E2592" s="64">
        <v>783544</v>
      </c>
      <c r="F2592" s="58" t="s">
        <v>34</v>
      </c>
    </row>
    <row r="2593" spans="1:6" x14ac:dyDescent="0.25">
      <c r="A2593" s="49" t="str">
        <f>IF(B2593=$Z$1,MAX($A$1:A2592)+1,"")</f>
        <v/>
      </c>
      <c r="B2593" s="51" t="s">
        <v>40</v>
      </c>
      <c r="C2593" s="51" t="s">
        <v>68</v>
      </c>
      <c r="D2593" s="64" t="s">
        <v>2113</v>
      </c>
      <c r="E2593" s="64">
        <v>786446</v>
      </c>
      <c r="F2593" s="58" t="s">
        <v>34</v>
      </c>
    </row>
    <row r="2594" spans="1:6" x14ac:dyDescent="0.25">
      <c r="A2594" s="49" t="str">
        <f>IF(B2594=$Z$1,MAX($A$1:A2593)+1,"")</f>
        <v/>
      </c>
      <c r="B2594" s="51" t="s">
        <v>40</v>
      </c>
      <c r="C2594" s="51" t="s">
        <v>82</v>
      </c>
      <c r="D2594" s="64" t="s">
        <v>85</v>
      </c>
      <c r="E2594" s="64">
        <v>614602</v>
      </c>
      <c r="F2594" s="58" t="s">
        <v>34</v>
      </c>
    </row>
    <row r="2595" spans="1:6" x14ac:dyDescent="0.25">
      <c r="A2595" s="49" t="str">
        <f>IF(B2595=$Z$1,MAX($A$1:A2594)+1,"")</f>
        <v/>
      </c>
      <c r="B2595" s="51" t="s">
        <v>40</v>
      </c>
      <c r="C2595" s="51" t="s">
        <v>82</v>
      </c>
      <c r="D2595" s="64" t="s">
        <v>2114</v>
      </c>
      <c r="E2595" s="64">
        <v>645885</v>
      </c>
      <c r="F2595" s="58" t="s">
        <v>34</v>
      </c>
    </row>
    <row r="2596" spans="1:6" x14ac:dyDescent="0.25">
      <c r="A2596" s="49" t="str">
        <f>IF(B2596=$Z$1,MAX($A$1:A2595)+1,"")</f>
        <v/>
      </c>
      <c r="B2596" s="51" t="s">
        <v>40</v>
      </c>
      <c r="C2596" s="51" t="s">
        <v>82</v>
      </c>
      <c r="D2596" s="64" t="s">
        <v>92</v>
      </c>
      <c r="E2596" s="64">
        <v>648931</v>
      </c>
      <c r="F2596" s="58" t="s">
        <v>34</v>
      </c>
    </row>
    <row r="2597" spans="1:6" x14ac:dyDescent="0.25">
      <c r="A2597" s="49" t="str">
        <f>IF(B2597=$Z$1,MAX($A$1:A2596)+1,"")</f>
        <v/>
      </c>
      <c r="B2597" s="51" t="s">
        <v>40</v>
      </c>
      <c r="C2597" s="51" t="s">
        <v>82</v>
      </c>
      <c r="D2597" s="64" t="s">
        <v>94</v>
      </c>
      <c r="E2597" s="64">
        <v>652113</v>
      </c>
      <c r="F2597" s="58" t="s">
        <v>34</v>
      </c>
    </row>
    <row r="2598" spans="1:6" x14ac:dyDescent="0.25">
      <c r="A2598" s="49" t="str">
        <f>IF(B2598=$Z$1,MAX($A$1:A2597)+1,"")</f>
        <v/>
      </c>
      <c r="B2598" s="51" t="s">
        <v>40</v>
      </c>
      <c r="C2598" s="51" t="s">
        <v>82</v>
      </c>
      <c r="D2598" s="64" t="s">
        <v>2115</v>
      </c>
      <c r="E2598" s="64">
        <v>668648</v>
      </c>
      <c r="F2598" s="58" t="s">
        <v>34</v>
      </c>
    </row>
    <row r="2599" spans="1:6" x14ac:dyDescent="0.25">
      <c r="A2599" s="49" t="str">
        <f>IF(B2599=$Z$1,MAX($A$1:A2598)+1,"")</f>
        <v/>
      </c>
      <c r="B2599" s="51" t="s">
        <v>40</v>
      </c>
      <c r="C2599" s="51" t="s">
        <v>82</v>
      </c>
      <c r="D2599" s="64" t="s">
        <v>2116</v>
      </c>
      <c r="E2599" s="64">
        <v>669024</v>
      </c>
      <c r="F2599" s="58" t="s">
        <v>34</v>
      </c>
    </row>
    <row r="2600" spans="1:6" x14ac:dyDescent="0.25">
      <c r="A2600" s="49" t="str">
        <f>IF(B2600=$Z$1,MAX($A$1:A2599)+1,"")</f>
        <v/>
      </c>
      <c r="B2600" s="51" t="s">
        <v>40</v>
      </c>
      <c r="C2600" s="51" t="s">
        <v>82</v>
      </c>
      <c r="D2600" s="64" t="s">
        <v>97</v>
      </c>
      <c r="E2600" s="64">
        <v>671070</v>
      </c>
      <c r="F2600" s="58" t="s">
        <v>34</v>
      </c>
    </row>
    <row r="2601" spans="1:6" x14ac:dyDescent="0.25">
      <c r="A2601" s="49" t="str">
        <f>IF(B2601=$Z$1,MAX($A$1:A2600)+1,"")</f>
        <v/>
      </c>
      <c r="B2601" s="51" t="s">
        <v>40</v>
      </c>
      <c r="C2601" s="51" t="s">
        <v>82</v>
      </c>
      <c r="D2601" s="64" t="s">
        <v>98</v>
      </c>
      <c r="E2601" s="64">
        <v>676861</v>
      </c>
      <c r="F2601" s="58" t="s">
        <v>34</v>
      </c>
    </row>
    <row r="2602" spans="1:6" x14ac:dyDescent="0.25">
      <c r="A2602" s="49" t="str">
        <f>IF(B2602=$Z$1,MAX($A$1:A2601)+1,"")</f>
        <v/>
      </c>
      <c r="B2602" s="51" t="s">
        <v>40</v>
      </c>
      <c r="C2602" s="51" t="s">
        <v>82</v>
      </c>
      <c r="D2602" s="64" t="s">
        <v>99</v>
      </c>
      <c r="E2602" s="64">
        <v>681300</v>
      </c>
      <c r="F2602" s="58" t="s">
        <v>34</v>
      </c>
    </row>
    <row r="2603" spans="1:6" x14ac:dyDescent="0.25">
      <c r="A2603" s="49" t="str">
        <f>IF(B2603=$Z$1,MAX($A$1:A2602)+1,"")</f>
        <v/>
      </c>
      <c r="B2603" s="51" t="s">
        <v>40</v>
      </c>
      <c r="C2603" s="51" t="s">
        <v>82</v>
      </c>
      <c r="D2603" s="64" t="s">
        <v>1332</v>
      </c>
      <c r="E2603" s="64">
        <v>683205</v>
      </c>
      <c r="F2603" s="58" t="s">
        <v>34</v>
      </c>
    </row>
    <row r="2604" spans="1:6" x14ac:dyDescent="0.25">
      <c r="A2604" s="49" t="str">
        <f>IF(B2604=$Z$1,MAX($A$1:A2603)+1,"")</f>
        <v/>
      </c>
      <c r="B2604" s="51" t="s">
        <v>40</v>
      </c>
      <c r="C2604" s="51" t="s">
        <v>82</v>
      </c>
      <c r="D2604" s="64" t="s">
        <v>1089</v>
      </c>
      <c r="E2604" s="64">
        <v>686468</v>
      </c>
      <c r="F2604" s="58" t="s">
        <v>34</v>
      </c>
    </row>
    <row r="2605" spans="1:6" x14ac:dyDescent="0.25">
      <c r="A2605" s="49" t="str">
        <f>IF(B2605=$Z$1,MAX($A$1:A2604)+1,"")</f>
        <v/>
      </c>
      <c r="B2605" s="51" t="s">
        <v>40</v>
      </c>
      <c r="C2605" s="51" t="s">
        <v>82</v>
      </c>
      <c r="D2605" s="64" t="s">
        <v>2117</v>
      </c>
      <c r="E2605" s="64">
        <v>690996</v>
      </c>
      <c r="F2605" s="58" t="s">
        <v>34</v>
      </c>
    </row>
    <row r="2606" spans="1:6" x14ac:dyDescent="0.25">
      <c r="A2606" s="49" t="str">
        <f>IF(B2606=$Z$1,MAX($A$1:A2605)+1,"")</f>
        <v/>
      </c>
      <c r="B2606" s="51" t="s">
        <v>40</v>
      </c>
      <c r="C2606" s="51" t="s">
        <v>82</v>
      </c>
      <c r="D2606" s="64" t="s">
        <v>104</v>
      </c>
      <c r="E2606" s="64">
        <v>704202</v>
      </c>
      <c r="F2606" s="58" t="s">
        <v>34</v>
      </c>
    </row>
    <row r="2607" spans="1:6" x14ac:dyDescent="0.25">
      <c r="A2607" s="49" t="str">
        <f>IF(B2607=$Z$1,MAX($A$1:A2606)+1,"")</f>
        <v/>
      </c>
      <c r="B2607" s="51" t="s">
        <v>40</v>
      </c>
      <c r="C2607" s="51" t="s">
        <v>82</v>
      </c>
      <c r="D2607" s="64" t="s">
        <v>2118</v>
      </c>
      <c r="E2607" s="64">
        <v>712841</v>
      </c>
      <c r="F2607" s="58" t="s">
        <v>34</v>
      </c>
    </row>
    <row r="2608" spans="1:6" x14ac:dyDescent="0.25">
      <c r="A2608" s="49" t="str">
        <f>IF(B2608=$Z$1,MAX($A$1:A2607)+1,"")</f>
        <v/>
      </c>
      <c r="B2608" s="51" t="s">
        <v>40</v>
      </c>
      <c r="C2608" s="51" t="s">
        <v>82</v>
      </c>
      <c r="D2608" s="64" t="s">
        <v>106</v>
      </c>
      <c r="E2608" s="64">
        <v>713325</v>
      </c>
      <c r="F2608" s="58" t="s">
        <v>34</v>
      </c>
    </row>
    <row r="2609" spans="1:6" x14ac:dyDescent="0.25">
      <c r="A2609" s="49" t="str">
        <f>IF(B2609=$Z$1,MAX($A$1:A2608)+1,"")</f>
        <v/>
      </c>
      <c r="B2609" s="51" t="s">
        <v>40</v>
      </c>
      <c r="C2609" s="51" t="s">
        <v>82</v>
      </c>
      <c r="D2609" s="64" t="s">
        <v>107</v>
      </c>
      <c r="E2609" s="64">
        <v>716561</v>
      </c>
      <c r="F2609" s="58" t="s">
        <v>34</v>
      </c>
    </row>
    <row r="2610" spans="1:6" x14ac:dyDescent="0.25">
      <c r="A2610" s="49" t="str">
        <f>IF(B2610=$Z$1,MAX($A$1:A2609)+1,"")</f>
        <v/>
      </c>
      <c r="B2610" s="51" t="s">
        <v>40</v>
      </c>
      <c r="C2610" s="51" t="s">
        <v>82</v>
      </c>
      <c r="D2610" s="64" t="s">
        <v>1092</v>
      </c>
      <c r="E2610" s="64">
        <v>732940</v>
      </c>
      <c r="F2610" s="58" t="s">
        <v>34</v>
      </c>
    </row>
    <row r="2611" spans="1:6" x14ac:dyDescent="0.25">
      <c r="A2611" s="49" t="str">
        <f>IF(B2611=$Z$1,MAX($A$1:A2610)+1,"")</f>
        <v/>
      </c>
      <c r="B2611" s="51" t="s">
        <v>40</v>
      </c>
      <c r="C2611" s="51" t="s">
        <v>82</v>
      </c>
      <c r="D2611" s="64" t="s">
        <v>108</v>
      </c>
      <c r="E2611" s="64">
        <v>738697</v>
      </c>
      <c r="F2611" s="58" t="s">
        <v>34</v>
      </c>
    </row>
    <row r="2612" spans="1:6" x14ac:dyDescent="0.25">
      <c r="A2612" s="49" t="str">
        <f>IF(B2612=$Z$1,MAX($A$1:A2611)+1,"")</f>
        <v/>
      </c>
      <c r="B2612" s="51" t="s">
        <v>40</v>
      </c>
      <c r="C2612" s="51" t="s">
        <v>82</v>
      </c>
      <c r="D2612" s="64" t="s">
        <v>109</v>
      </c>
      <c r="E2612" s="64">
        <v>759961</v>
      </c>
      <c r="F2612" s="58" t="s">
        <v>34</v>
      </c>
    </row>
    <row r="2613" spans="1:6" x14ac:dyDescent="0.25">
      <c r="A2613" s="49" t="str">
        <f>IF(B2613=$Z$1,MAX($A$1:A2612)+1,"")</f>
        <v/>
      </c>
      <c r="B2613" s="51" t="s">
        <v>40</v>
      </c>
      <c r="C2613" s="51" t="s">
        <v>82</v>
      </c>
      <c r="D2613" s="64" t="s">
        <v>112</v>
      </c>
      <c r="E2613" s="64">
        <v>767620</v>
      </c>
      <c r="F2613" s="58" t="s">
        <v>34</v>
      </c>
    </row>
    <row r="2614" spans="1:6" x14ac:dyDescent="0.25">
      <c r="A2614" s="49" t="str">
        <f>IF(B2614=$Z$1,MAX($A$1:A2613)+1,"")</f>
        <v/>
      </c>
      <c r="B2614" s="51" t="s">
        <v>40</v>
      </c>
      <c r="C2614" s="51" t="s">
        <v>82</v>
      </c>
      <c r="D2614" s="64" t="s">
        <v>2119</v>
      </c>
      <c r="E2614" s="64">
        <v>779598</v>
      </c>
      <c r="F2614" s="58" t="s">
        <v>34</v>
      </c>
    </row>
    <row r="2615" spans="1:6" x14ac:dyDescent="0.25">
      <c r="A2615" s="49" t="str">
        <f>IF(B2615=$Z$1,MAX($A$1:A2614)+1,"")</f>
        <v/>
      </c>
      <c r="B2615" s="51" t="s">
        <v>40</v>
      </c>
      <c r="C2615" s="51" t="s">
        <v>82</v>
      </c>
      <c r="D2615" s="64" t="s">
        <v>114</v>
      </c>
      <c r="E2615" s="64">
        <v>783200</v>
      </c>
      <c r="F2615" s="58" t="s">
        <v>34</v>
      </c>
    </row>
    <row r="2616" spans="1:6" x14ac:dyDescent="0.25">
      <c r="A2616" s="49" t="str">
        <f>IF(B2616=$Z$1,MAX($A$1:A2615)+1,"")</f>
        <v/>
      </c>
      <c r="B2616" s="51" t="s">
        <v>40</v>
      </c>
      <c r="C2616" s="51" t="s">
        <v>82</v>
      </c>
      <c r="D2616" s="64" t="s">
        <v>2120</v>
      </c>
      <c r="E2616" s="64">
        <v>792438</v>
      </c>
      <c r="F2616" s="58" t="s">
        <v>34</v>
      </c>
    </row>
    <row r="2617" spans="1:6" x14ac:dyDescent="0.25">
      <c r="A2617" s="49" t="str">
        <f>IF(B2617=$Z$1,MAX($A$1:A2616)+1,"")</f>
        <v/>
      </c>
      <c r="B2617" s="51" t="s">
        <v>40</v>
      </c>
      <c r="C2617" s="51" t="s">
        <v>82</v>
      </c>
      <c r="D2617" s="64" t="s">
        <v>116</v>
      </c>
      <c r="E2617" s="64">
        <v>792446</v>
      </c>
      <c r="F2617" s="58" t="s">
        <v>34</v>
      </c>
    </row>
    <row r="2618" spans="1:6" x14ac:dyDescent="0.25">
      <c r="A2618" s="49" t="str">
        <f>IF(B2618=$Z$1,MAX($A$1:A2617)+1,"")</f>
        <v/>
      </c>
      <c r="B2618" s="51" t="s">
        <v>40</v>
      </c>
      <c r="C2618" s="51" t="s">
        <v>82</v>
      </c>
      <c r="D2618" s="64" t="s">
        <v>2121</v>
      </c>
      <c r="E2618" s="64">
        <v>795691</v>
      </c>
      <c r="F2618" s="58" t="s">
        <v>34</v>
      </c>
    </row>
    <row r="2619" spans="1:6" x14ac:dyDescent="0.25">
      <c r="A2619" s="49" t="str">
        <f>IF(B2619=$Z$1,MAX($A$1:A2618)+1,"")</f>
        <v/>
      </c>
      <c r="B2619" s="51" t="s">
        <v>40</v>
      </c>
      <c r="C2619" s="51" t="s">
        <v>82</v>
      </c>
      <c r="D2619" s="64" t="s">
        <v>117</v>
      </c>
      <c r="E2619" s="64">
        <v>795704</v>
      </c>
      <c r="F2619" s="58" t="s">
        <v>34</v>
      </c>
    </row>
    <row r="2620" spans="1:6" x14ac:dyDescent="0.25">
      <c r="A2620" s="49" t="str">
        <f>IF(B2620=$Z$1,MAX($A$1:A2619)+1,"")</f>
        <v/>
      </c>
      <c r="B2620" s="51" t="s">
        <v>40</v>
      </c>
      <c r="C2620" s="51" t="s">
        <v>82</v>
      </c>
      <c r="D2620" s="64" t="s">
        <v>118</v>
      </c>
      <c r="E2620" s="64">
        <v>795712</v>
      </c>
      <c r="F2620" s="58" t="s">
        <v>34</v>
      </c>
    </row>
    <row r="2621" spans="1:6" x14ac:dyDescent="0.25">
      <c r="A2621" s="49" t="str">
        <f>IF(B2621=$Z$1,MAX($A$1:A2620)+1,"")</f>
        <v/>
      </c>
      <c r="B2621" s="51" t="s">
        <v>40</v>
      </c>
      <c r="C2621" s="51" t="s">
        <v>121</v>
      </c>
      <c r="D2621" s="64" t="s">
        <v>2122</v>
      </c>
      <c r="E2621" s="64">
        <v>608262</v>
      </c>
      <c r="F2621" s="58" t="s">
        <v>34</v>
      </c>
    </row>
    <row r="2622" spans="1:6" x14ac:dyDescent="0.25">
      <c r="A2622" s="49" t="str">
        <f>IF(B2622=$Z$1,MAX($A$1:A2621)+1,"")</f>
        <v/>
      </c>
      <c r="B2622" s="51" t="s">
        <v>40</v>
      </c>
      <c r="C2622" s="51" t="s">
        <v>123</v>
      </c>
      <c r="D2622" s="64" t="s">
        <v>1346</v>
      </c>
      <c r="E2622" s="64">
        <v>611263</v>
      </c>
      <c r="F2622" s="58" t="s">
        <v>34</v>
      </c>
    </row>
    <row r="2623" spans="1:6" x14ac:dyDescent="0.25">
      <c r="A2623" s="49" t="str">
        <f>IF(B2623=$Z$1,MAX($A$1:A2622)+1,"")</f>
        <v/>
      </c>
      <c r="B2623" s="51" t="s">
        <v>40</v>
      </c>
      <c r="C2623" s="51" t="s">
        <v>123</v>
      </c>
      <c r="D2623" s="64" t="s">
        <v>124</v>
      </c>
      <c r="E2623" s="64">
        <v>612111</v>
      </c>
      <c r="F2623" s="58" t="s">
        <v>34</v>
      </c>
    </row>
    <row r="2624" spans="1:6" x14ac:dyDescent="0.25">
      <c r="A2624" s="49" t="str">
        <f>IF(B2624=$Z$1,MAX($A$1:A2623)+1,"")</f>
        <v/>
      </c>
      <c r="B2624" s="51" t="s">
        <v>40</v>
      </c>
      <c r="C2624" s="51" t="s">
        <v>123</v>
      </c>
      <c r="D2624" s="64" t="s">
        <v>125</v>
      </c>
      <c r="E2624" s="64">
        <v>612146</v>
      </c>
      <c r="F2624" s="58" t="s">
        <v>34</v>
      </c>
    </row>
    <row r="2625" spans="1:6" x14ac:dyDescent="0.25">
      <c r="A2625" s="49" t="str">
        <f>IF(B2625=$Z$1,MAX($A$1:A2624)+1,"")</f>
        <v/>
      </c>
      <c r="B2625" s="51" t="s">
        <v>40</v>
      </c>
      <c r="C2625" s="51" t="s">
        <v>123</v>
      </c>
      <c r="D2625" s="64" t="s">
        <v>126</v>
      </c>
      <c r="E2625" s="64">
        <v>612171</v>
      </c>
      <c r="F2625" s="58" t="s">
        <v>34</v>
      </c>
    </row>
    <row r="2626" spans="1:6" x14ac:dyDescent="0.25">
      <c r="A2626" s="49" t="str">
        <f>IF(B2626=$Z$1,MAX($A$1:A2625)+1,"")</f>
        <v/>
      </c>
      <c r="B2626" s="51" t="s">
        <v>40</v>
      </c>
      <c r="C2626" s="51" t="s">
        <v>123</v>
      </c>
      <c r="D2626" s="64" t="s">
        <v>127</v>
      </c>
      <c r="E2626" s="64">
        <v>612227</v>
      </c>
      <c r="F2626" s="58" t="s">
        <v>34</v>
      </c>
    </row>
    <row r="2627" spans="1:6" x14ac:dyDescent="0.25">
      <c r="A2627" s="49" t="str">
        <f>IF(B2627=$Z$1,MAX($A$1:A2626)+1,"")</f>
        <v/>
      </c>
      <c r="B2627" s="51" t="s">
        <v>40</v>
      </c>
      <c r="C2627" s="51" t="s">
        <v>123</v>
      </c>
      <c r="D2627" s="64" t="s">
        <v>1347</v>
      </c>
      <c r="E2627" s="64">
        <v>612243</v>
      </c>
      <c r="F2627" s="58" t="s">
        <v>34</v>
      </c>
    </row>
    <row r="2628" spans="1:6" x14ac:dyDescent="0.25">
      <c r="A2628" s="49" t="str">
        <f>IF(B2628=$Z$1,MAX($A$1:A2627)+1,"")</f>
        <v/>
      </c>
      <c r="B2628" s="51" t="s">
        <v>40</v>
      </c>
      <c r="C2628" s="51" t="s">
        <v>123</v>
      </c>
      <c r="D2628" s="64" t="s">
        <v>2123</v>
      </c>
      <c r="E2628" s="64">
        <v>612286</v>
      </c>
      <c r="F2628" s="58" t="s">
        <v>34</v>
      </c>
    </row>
    <row r="2629" spans="1:6" x14ac:dyDescent="0.25">
      <c r="A2629" s="49" t="str">
        <f>IF(B2629=$Z$1,MAX($A$1:A2628)+1,"")</f>
        <v/>
      </c>
      <c r="B2629" s="51" t="s">
        <v>40</v>
      </c>
      <c r="C2629" s="51" t="s">
        <v>123</v>
      </c>
      <c r="D2629" s="64" t="s">
        <v>1348</v>
      </c>
      <c r="E2629" s="64">
        <v>612405</v>
      </c>
      <c r="F2629" s="58" t="s">
        <v>34</v>
      </c>
    </row>
    <row r="2630" spans="1:6" x14ac:dyDescent="0.25">
      <c r="A2630" s="49" t="str">
        <f>IF(B2630=$Z$1,MAX($A$1:A2629)+1,"")</f>
        <v/>
      </c>
      <c r="B2630" s="51" t="s">
        <v>40</v>
      </c>
      <c r="C2630" s="51" t="s">
        <v>123</v>
      </c>
      <c r="D2630" s="64" t="s">
        <v>2124</v>
      </c>
      <c r="E2630" s="64">
        <v>612553</v>
      </c>
      <c r="F2630" s="58" t="s">
        <v>34</v>
      </c>
    </row>
    <row r="2631" spans="1:6" x14ac:dyDescent="0.25">
      <c r="A2631" s="49" t="str">
        <f>IF(B2631=$Z$1,MAX($A$1:A2630)+1,"")</f>
        <v/>
      </c>
      <c r="B2631" s="51" t="s">
        <v>40</v>
      </c>
      <c r="C2631" s="51" t="s">
        <v>123</v>
      </c>
      <c r="D2631" s="64" t="s">
        <v>128</v>
      </c>
      <c r="E2631" s="64">
        <v>633895</v>
      </c>
      <c r="F2631" s="58" t="s">
        <v>34</v>
      </c>
    </row>
    <row r="2632" spans="1:6" x14ac:dyDescent="0.25">
      <c r="A2632" s="49" t="str">
        <f>IF(B2632=$Z$1,MAX($A$1:A2631)+1,"")</f>
        <v/>
      </c>
      <c r="B2632" s="51" t="s">
        <v>40</v>
      </c>
      <c r="C2632" s="51" t="s">
        <v>123</v>
      </c>
      <c r="D2632" s="64" t="s">
        <v>1349</v>
      </c>
      <c r="E2632" s="64">
        <v>654132</v>
      </c>
      <c r="F2632" s="58" t="s">
        <v>34</v>
      </c>
    </row>
    <row r="2633" spans="1:6" x14ac:dyDescent="0.25">
      <c r="A2633" s="49" t="str">
        <f>IF(B2633=$Z$1,MAX($A$1:A2632)+1,"")</f>
        <v/>
      </c>
      <c r="B2633" s="51" t="s">
        <v>40</v>
      </c>
      <c r="C2633" s="51" t="s">
        <v>129</v>
      </c>
      <c r="D2633" s="64" t="s">
        <v>131</v>
      </c>
      <c r="E2633" s="64">
        <v>601381</v>
      </c>
      <c r="F2633" s="58" t="s">
        <v>34</v>
      </c>
    </row>
    <row r="2634" spans="1:6" x14ac:dyDescent="0.25">
      <c r="A2634" s="49" t="str">
        <f>IF(B2634=$Z$1,MAX($A$1:A2633)+1,"")</f>
        <v/>
      </c>
      <c r="B2634" s="51" t="s">
        <v>40</v>
      </c>
      <c r="C2634" s="51" t="s">
        <v>129</v>
      </c>
      <c r="D2634" s="64" t="s">
        <v>133</v>
      </c>
      <c r="E2634" s="64">
        <v>604755</v>
      </c>
      <c r="F2634" s="58" t="s">
        <v>34</v>
      </c>
    </row>
    <row r="2635" spans="1:6" x14ac:dyDescent="0.25">
      <c r="A2635" s="49" t="str">
        <f>IF(B2635=$Z$1,MAX($A$1:A2634)+1,"")</f>
        <v/>
      </c>
      <c r="B2635" s="51" t="s">
        <v>40</v>
      </c>
      <c r="C2635" s="51" t="s">
        <v>129</v>
      </c>
      <c r="D2635" s="64" t="s">
        <v>134</v>
      </c>
      <c r="E2635" s="64">
        <v>605573</v>
      </c>
      <c r="F2635" s="58" t="s">
        <v>34</v>
      </c>
    </row>
    <row r="2636" spans="1:6" x14ac:dyDescent="0.25">
      <c r="A2636" s="49" t="str">
        <f>IF(B2636=$Z$1,MAX($A$1:A2635)+1,"")</f>
        <v/>
      </c>
      <c r="B2636" s="51" t="s">
        <v>40</v>
      </c>
      <c r="C2636" s="51" t="s">
        <v>129</v>
      </c>
      <c r="D2636" s="64" t="s">
        <v>135</v>
      </c>
      <c r="E2636" s="64">
        <v>605808</v>
      </c>
      <c r="F2636" s="58" t="s">
        <v>34</v>
      </c>
    </row>
    <row r="2637" spans="1:6" x14ac:dyDescent="0.25">
      <c r="A2637" s="49" t="str">
        <f>IF(B2637=$Z$1,MAX($A$1:A2636)+1,"")</f>
        <v/>
      </c>
      <c r="B2637" s="51" t="s">
        <v>40</v>
      </c>
      <c r="C2637" s="51" t="s">
        <v>129</v>
      </c>
      <c r="D2637" s="64" t="s">
        <v>136</v>
      </c>
      <c r="E2637" s="64">
        <v>609374</v>
      </c>
      <c r="F2637" s="58" t="s">
        <v>34</v>
      </c>
    </row>
    <row r="2638" spans="1:6" x14ac:dyDescent="0.25">
      <c r="A2638" s="49" t="str">
        <f>IF(B2638=$Z$1,MAX($A$1:A2637)+1,"")</f>
        <v/>
      </c>
      <c r="B2638" s="51" t="s">
        <v>40</v>
      </c>
      <c r="C2638" s="51" t="s">
        <v>129</v>
      </c>
      <c r="D2638" s="64" t="s">
        <v>137</v>
      </c>
      <c r="E2638" s="64">
        <v>609561</v>
      </c>
      <c r="F2638" s="58" t="s">
        <v>34</v>
      </c>
    </row>
    <row r="2639" spans="1:6" x14ac:dyDescent="0.25">
      <c r="A2639" s="49" t="str">
        <f>IF(B2639=$Z$1,MAX($A$1:A2638)+1,"")</f>
        <v/>
      </c>
      <c r="B2639" s="51" t="s">
        <v>40</v>
      </c>
      <c r="C2639" s="51" t="s">
        <v>129</v>
      </c>
      <c r="D2639" s="64" t="s">
        <v>138</v>
      </c>
      <c r="E2639" s="64">
        <v>615595</v>
      </c>
      <c r="F2639" s="58" t="s">
        <v>34</v>
      </c>
    </row>
    <row r="2640" spans="1:6" x14ac:dyDescent="0.25">
      <c r="A2640" s="49" t="str">
        <f>IF(B2640=$Z$1,MAX($A$1:A2639)+1,"")</f>
        <v/>
      </c>
      <c r="B2640" s="51" t="s">
        <v>40</v>
      </c>
      <c r="C2640" s="51" t="s">
        <v>129</v>
      </c>
      <c r="D2640" s="64" t="s">
        <v>139</v>
      </c>
      <c r="E2640" s="64">
        <v>618152</v>
      </c>
      <c r="F2640" s="58" t="s">
        <v>34</v>
      </c>
    </row>
    <row r="2641" spans="1:6" x14ac:dyDescent="0.25">
      <c r="A2641" s="49" t="str">
        <f>IF(B2641=$Z$1,MAX($A$1:A2640)+1,"")</f>
        <v/>
      </c>
      <c r="B2641" s="51" t="s">
        <v>40</v>
      </c>
      <c r="C2641" s="51" t="s">
        <v>129</v>
      </c>
      <c r="D2641" s="64" t="s">
        <v>141</v>
      </c>
      <c r="E2641" s="64">
        <v>629286</v>
      </c>
      <c r="F2641" s="58" t="s">
        <v>34</v>
      </c>
    </row>
    <row r="2642" spans="1:6" x14ac:dyDescent="0.25">
      <c r="A2642" s="49" t="str">
        <f>IF(B2642=$Z$1,MAX($A$1:A2641)+1,"")</f>
        <v/>
      </c>
      <c r="B2642" s="51" t="s">
        <v>40</v>
      </c>
      <c r="C2642" s="51" t="s">
        <v>129</v>
      </c>
      <c r="D2642" s="64" t="s">
        <v>144</v>
      </c>
      <c r="E2642" s="64">
        <v>636541</v>
      </c>
      <c r="F2642" s="58" t="s">
        <v>34</v>
      </c>
    </row>
    <row r="2643" spans="1:6" x14ac:dyDescent="0.25">
      <c r="A2643" s="49" t="str">
        <f>IF(B2643=$Z$1,MAX($A$1:A2642)+1,"")</f>
        <v/>
      </c>
      <c r="B2643" s="51" t="s">
        <v>40</v>
      </c>
      <c r="C2643" s="51" t="s">
        <v>129</v>
      </c>
      <c r="D2643" s="64" t="s">
        <v>145</v>
      </c>
      <c r="E2643" s="64">
        <v>640778</v>
      </c>
      <c r="F2643" s="58" t="s">
        <v>34</v>
      </c>
    </row>
    <row r="2644" spans="1:6" x14ac:dyDescent="0.25">
      <c r="A2644" s="49" t="str">
        <f>IF(B2644=$Z$1,MAX($A$1:A2643)+1,"")</f>
        <v/>
      </c>
      <c r="B2644" s="51" t="s">
        <v>40</v>
      </c>
      <c r="C2644" s="51" t="s">
        <v>129</v>
      </c>
      <c r="D2644" s="64" t="s">
        <v>2125</v>
      </c>
      <c r="E2644" s="64">
        <v>641847</v>
      </c>
      <c r="F2644" s="58" t="s">
        <v>34</v>
      </c>
    </row>
    <row r="2645" spans="1:6" x14ac:dyDescent="0.25">
      <c r="A2645" s="49" t="str">
        <f>IF(B2645=$Z$1,MAX($A$1:A2644)+1,"")</f>
        <v/>
      </c>
      <c r="B2645" s="51" t="s">
        <v>40</v>
      </c>
      <c r="C2645" s="51" t="s">
        <v>129</v>
      </c>
      <c r="D2645" s="64" t="s">
        <v>1352</v>
      </c>
      <c r="E2645" s="64">
        <v>648639</v>
      </c>
      <c r="F2645" s="58" t="s">
        <v>34</v>
      </c>
    </row>
    <row r="2646" spans="1:6" x14ac:dyDescent="0.25">
      <c r="A2646" s="49" t="str">
        <f>IF(B2646=$Z$1,MAX($A$1:A2645)+1,"")</f>
        <v/>
      </c>
      <c r="B2646" s="51" t="s">
        <v>40</v>
      </c>
      <c r="C2646" s="51" t="s">
        <v>129</v>
      </c>
      <c r="D2646" s="64" t="s">
        <v>146</v>
      </c>
      <c r="E2646" s="64">
        <v>648833</v>
      </c>
      <c r="F2646" s="58" t="s">
        <v>34</v>
      </c>
    </row>
    <row r="2647" spans="1:6" x14ac:dyDescent="0.25">
      <c r="A2647" s="49" t="str">
        <f>IF(B2647=$Z$1,MAX($A$1:A2646)+1,"")</f>
        <v/>
      </c>
      <c r="B2647" s="51" t="s">
        <v>40</v>
      </c>
      <c r="C2647" s="51" t="s">
        <v>129</v>
      </c>
      <c r="D2647" s="64" t="s">
        <v>2126</v>
      </c>
      <c r="E2647" s="64">
        <v>655708</v>
      </c>
      <c r="F2647" s="58" t="s">
        <v>34</v>
      </c>
    </row>
    <row r="2648" spans="1:6" x14ac:dyDescent="0.25">
      <c r="A2648" s="49" t="str">
        <f>IF(B2648=$Z$1,MAX($A$1:A2647)+1,"")</f>
        <v/>
      </c>
      <c r="B2648" s="51" t="s">
        <v>40</v>
      </c>
      <c r="C2648" s="51" t="s">
        <v>129</v>
      </c>
      <c r="D2648" s="64" t="s">
        <v>147</v>
      </c>
      <c r="E2648" s="64">
        <v>655724</v>
      </c>
      <c r="F2648" s="58" t="s">
        <v>34</v>
      </c>
    </row>
    <row r="2649" spans="1:6" x14ac:dyDescent="0.25">
      <c r="A2649" s="49" t="str">
        <f>IF(B2649=$Z$1,MAX($A$1:A2648)+1,"")</f>
        <v/>
      </c>
      <c r="B2649" s="51" t="s">
        <v>40</v>
      </c>
      <c r="C2649" s="51" t="s">
        <v>129</v>
      </c>
      <c r="D2649" s="64" t="s">
        <v>148</v>
      </c>
      <c r="E2649" s="64">
        <v>655741</v>
      </c>
      <c r="F2649" s="58" t="s">
        <v>34</v>
      </c>
    </row>
    <row r="2650" spans="1:6" x14ac:dyDescent="0.25">
      <c r="A2650" s="49" t="str">
        <f>IF(B2650=$Z$1,MAX($A$1:A2649)+1,"")</f>
        <v/>
      </c>
      <c r="B2650" s="51" t="s">
        <v>40</v>
      </c>
      <c r="C2650" s="51" t="s">
        <v>129</v>
      </c>
      <c r="D2650" s="64" t="s">
        <v>1354</v>
      </c>
      <c r="E2650" s="64">
        <v>655813</v>
      </c>
      <c r="F2650" s="58" t="s">
        <v>34</v>
      </c>
    </row>
    <row r="2651" spans="1:6" x14ac:dyDescent="0.25">
      <c r="A2651" s="49" t="str">
        <f>IF(B2651=$Z$1,MAX($A$1:A2650)+1,"")</f>
        <v/>
      </c>
      <c r="B2651" s="51" t="s">
        <v>40</v>
      </c>
      <c r="C2651" s="51" t="s">
        <v>129</v>
      </c>
      <c r="D2651" s="64" t="s">
        <v>149</v>
      </c>
      <c r="E2651" s="64">
        <v>655830</v>
      </c>
      <c r="F2651" s="58" t="s">
        <v>34</v>
      </c>
    </row>
    <row r="2652" spans="1:6" x14ac:dyDescent="0.25">
      <c r="A2652" s="49" t="str">
        <f>IF(B2652=$Z$1,MAX($A$1:A2651)+1,"")</f>
        <v/>
      </c>
      <c r="B2652" s="51" t="s">
        <v>40</v>
      </c>
      <c r="C2652" s="51" t="s">
        <v>129</v>
      </c>
      <c r="D2652" s="64" t="s">
        <v>2127</v>
      </c>
      <c r="E2652" s="64">
        <v>656607</v>
      </c>
      <c r="F2652" s="58" t="s">
        <v>34</v>
      </c>
    </row>
    <row r="2653" spans="1:6" x14ac:dyDescent="0.25">
      <c r="A2653" s="49" t="str">
        <f>IF(B2653=$Z$1,MAX($A$1:A2652)+1,"")</f>
        <v/>
      </c>
      <c r="B2653" s="51" t="s">
        <v>40</v>
      </c>
      <c r="C2653" s="51" t="s">
        <v>129</v>
      </c>
      <c r="D2653" s="64" t="s">
        <v>150</v>
      </c>
      <c r="E2653" s="64">
        <v>661091</v>
      </c>
      <c r="F2653" s="58" t="s">
        <v>34</v>
      </c>
    </row>
    <row r="2654" spans="1:6" x14ac:dyDescent="0.25">
      <c r="A2654" s="49" t="str">
        <f>IF(B2654=$Z$1,MAX($A$1:A2653)+1,"")</f>
        <v/>
      </c>
      <c r="B2654" s="51" t="s">
        <v>40</v>
      </c>
      <c r="C2654" s="51" t="s">
        <v>129</v>
      </c>
      <c r="D2654" s="64" t="s">
        <v>2128</v>
      </c>
      <c r="E2654" s="64">
        <v>662321</v>
      </c>
      <c r="F2654" s="58" t="s">
        <v>34</v>
      </c>
    </row>
    <row r="2655" spans="1:6" x14ac:dyDescent="0.25">
      <c r="A2655" s="49" t="str">
        <f>IF(B2655=$Z$1,MAX($A$1:A2654)+1,"")</f>
        <v/>
      </c>
      <c r="B2655" s="51" t="s">
        <v>40</v>
      </c>
      <c r="C2655" s="51" t="s">
        <v>129</v>
      </c>
      <c r="D2655" s="64" t="s">
        <v>151</v>
      </c>
      <c r="E2655" s="64">
        <v>667471</v>
      </c>
      <c r="F2655" s="58" t="s">
        <v>34</v>
      </c>
    </row>
    <row r="2656" spans="1:6" x14ac:dyDescent="0.25">
      <c r="A2656" s="49" t="str">
        <f>IF(B2656=$Z$1,MAX($A$1:A2655)+1,"")</f>
        <v/>
      </c>
      <c r="B2656" s="51" t="s">
        <v>40</v>
      </c>
      <c r="C2656" s="51" t="s">
        <v>129</v>
      </c>
      <c r="D2656" s="64" t="s">
        <v>152</v>
      </c>
      <c r="E2656" s="64">
        <v>671282</v>
      </c>
      <c r="F2656" s="58" t="s">
        <v>34</v>
      </c>
    </row>
    <row r="2657" spans="1:6" x14ac:dyDescent="0.25">
      <c r="A2657" s="49" t="str">
        <f>IF(B2657=$Z$1,MAX($A$1:A2656)+1,"")</f>
        <v/>
      </c>
      <c r="B2657" s="51" t="s">
        <v>40</v>
      </c>
      <c r="C2657" s="51" t="s">
        <v>129</v>
      </c>
      <c r="D2657" s="64" t="s">
        <v>154</v>
      </c>
      <c r="E2657" s="64">
        <v>677582</v>
      </c>
      <c r="F2657" s="58" t="s">
        <v>34</v>
      </c>
    </row>
    <row r="2658" spans="1:6" x14ac:dyDescent="0.25">
      <c r="A2658" s="49" t="str">
        <f>IF(B2658=$Z$1,MAX($A$1:A2657)+1,"")</f>
        <v/>
      </c>
      <c r="B2658" s="51" t="s">
        <v>40</v>
      </c>
      <c r="C2658" s="51" t="s">
        <v>129</v>
      </c>
      <c r="D2658" s="64" t="s">
        <v>155</v>
      </c>
      <c r="E2658" s="64">
        <v>679682</v>
      </c>
      <c r="F2658" s="58" t="s">
        <v>34</v>
      </c>
    </row>
    <row r="2659" spans="1:6" x14ac:dyDescent="0.25">
      <c r="A2659" s="49" t="str">
        <f>IF(B2659=$Z$1,MAX($A$1:A2658)+1,"")</f>
        <v/>
      </c>
      <c r="B2659" s="51" t="s">
        <v>40</v>
      </c>
      <c r="C2659" s="51" t="s">
        <v>129</v>
      </c>
      <c r="D2659" s="64" t="s">
        <v>156</v>
      </c>
      <c r="E2659" s="64">
        <v>686344</v>
      </c>
      <c r="F2659" s="58" t="s">
        <v>34</v>
      </c>
    </row>
    <row r="2660" spans="1:6" x14ac:dyDescent="0.25">
      <c r="A2660" s="49" t="str">
        <f>IF(B2660=$Z$1,MAX($A$1:A2659)+1,"")</f>
        <v/>
      </c>
      <c r="B2660" s="51" t="s">
        <v>40</v>
      </c>
      <c r="C2660" s="51" t="s">
        <v>129</v>
      </c>
      <c r="D2660" s="64" t="s">
        <v>157</v>
      </c>
      <c r="E2660" s="64">
        <v>690872</v>
      </c>
      <c r="F2660" s="58" t="s">
        <v>34</v>
      </c>
    </row>
    <row r="2661" spans="1:6" x14ac:dyDescent="0.25">
      <c r="A2661" s="49" t="str">
        <f>IF(B2661=$Z$1,MAX($A$1:A2660)+1,"")</f>
        <v/>
      </c>
      <c r="B2661" s="51" t="s">
        <v>40</v>
      </c>
      <c r="C2661" s="51" t="s">
        <v>129</v>
      </c>
      <c r="D2661" s="64" t="s">
        <v>2129</v>
      </c>
      <c r="E2661" s="64">
        <v>690929</v>
      </c>
      <c r="F2661" s="58" t="s">
        <v>34</v>
      </c>
    </row>
    <row r="2662" spans="1:6" x14ac:dyDescent="0.25">
      <c r="A2662" s="49" t="str">
        <f>IF(B2662=$Z$1,MAX($A$1:A2661)+1,"")</f>
        <v/>
      </c>
      <c r="B2662" s="51" t="s">
        <v>40</v>
      </c>
      <c r="C2662" s="51" t="s">
        <v>129</v>
      </c>
      <c r="D2662" s="64" t="s">
        <v>158</v>
      </c>
      <c r="E2662" s="64">
        <v>692590</v>
      </c>
      <c r="F2662" s="58" t="s">
        <v>34</v>
      </c>
    </row>
    <row r="2663" spans="1:6" x14ac:dyDescent="0.25">
      <c r="A2663" s="49" t="str">
        <f>IF(B2663=$Z$1,MAX($A$1:A2662)+1,"")</f>
        <v/>
      </c>
      <c r="B2663" s="51" t="s">
        <v>40</v>
      </c>
      <c r="C2663" s="51" t="s">
        <v>129</v>
      </c>
      <c r="D2663" s="64" t="s">
        <v>159</v>
      </c>
      <c r="E2663" s="64">
        <v>692786</v>
      </c>
      <c r="F2663" s="58" t="s">
        <v>34</v>
      </c>
    </row>
    <row r="2664" spans="1:6" x14ac:dyDescent="0.25">
      <c r="A2664" s="49" t="str">
        <f>IF(B2664=$Z$1,MAX($A$1:A2663)+1,"")</f>
        <v/>
      </c>
      <c r="B2664" s="51" t="s">
        <v>40</v>
      </c>
      <c r="C2664" s="51" t="s">
        <v>129</v>
      </c>
      <c r="D2664" s="64" t="s">
        <v>160</v>
      </c>
      <c r="E2664" s="64">
        <v>693090</v>
      </c>
      <c r="F2664" s="58" t="s">
        <v>34</v>
      </c>
    </row>
    <row r="2665" spans="1:6" x14ac:dyDescent="0.25">
      <c r="A2665" s="49" t="str">
        <f>IF(B2665=$Z$1,MAX($A$1:A2664)+1,"")</f>
        <v/>
      </c>
      <c r="B2665" s="51" t="s">
        <v>40</v>
      </c>
      <c r="C2665" s="51" t="s">
        <v>129</v>
      </c>
      <c r="D2665" s="64" t="s">
        <v>161</v>
      </c>
      <c r="E2665" s="64">
        <v>697931</v>
      </c>
      <c r="F2665" s="58" t="s">
        <v>34</v>
      </c>
    </row>
    <row r="2666" spans="1:6" x14ac:dyDescent="0.25">
      <c r="A2666" s="49" t="str">
        <f>IF(B2666=$Z$1,MAX($A$1:A2665)+1,"")</f>
        <v/>
      </c>
      <c r="B2666" s="51" t="s">
        <v>40</v>
      </c>
      <c r="C2666" s="51" t="s">
        <v>129</v>
      </c>
      <c r="D2666" s="64" t="s">
        <v>1356</v>
      </c>
      <c r="E2666" s="64">
        <v>698504</v>
      </c>
      <c r="F2666" s="58" t="s">
        <v>34</v>
      </c>
    </row>
    <row r="2667" spans="1:6" x14ac:dyDescent="0.25">
      <c r="A2667" s="49" t="str">
        <f>IF(B2667=$Z$1,MAX($A$1:A2666)+1,"")</f>
        <v/>
      </c>
      <c r="B2667" s="51" t="s">
        <v>40</v>
      </c>
      <c r="C2667" s="51" t="s">
        <v>129</v>
      </c>
      <c r="D2667" s="64" t="s">
        <v>162</v>
      </c>
      <c r="E2667" s="64">
        <v>698890</v>
      </c>
      <c r="F2667" s="58" t="s">
        <v>34</v>
      </c>
    </row>
    <row r="2668" spans="1:6" x14ac:dyDescent="0.25">
      <c r="A2668" s="49" t="str">
        <f>IF(B2668=$Z$1,MAX($A$1:A2667)+1,"")</f>
        <v/>
      </c>
      <c r="B2668" s="51" t="s">
        <v>40</v>
      </c>
      <c r="C2668" s="51" t="s">
        <v>129</v>
      </c>
      <c r="D2668" s="64" t="s">
        <v>1357</v>
      </c>
      <c r="E2668" s="64">
        <v>701831</v>
      </c>
      <c r="F2668" s="58" t="s">
        <v>34</v>
      </c>
    </row>
    <row r="2669" spans="1:6" x14ac:dyDescent="0.25">
      <c r="A2669" s="49" t="str">
        <f>IF(B2669=$Z$1,MAX($A$1:A2668)+1,"")</f>
        <v/>
      </c>
      <c r="B2669" s="51" t="s">
        <v>40</v>
      </c>
      <c r="C2669" s="51" t="s">
        <v>129</v>
      </c>
      <c r="D2669" s="64" t="s">
        <v>1104</v>
      </c>
      <c r="E2669" s="64">
        <v>703052</v>
      </c>
      <c r="F2669" s="58" t="s">
        <v>34</v>
      </c>
    </row>
    <row r="2670" spans="1:6" x14ac:dyDescent="0.25">
      <c r="A2670" s="49" t="str">
        <f>IF(B2670=$Z$1,MAX($A$1:A2669)+1,"")</f>
        <v/>
      </c>
      <c r="B2670" s="51" t="s">
        <v>40</v>
      </c>
      <c r="C2670" s="51" t="s">
        <v>129</v>
      </c>
      <c r="D2670" s="64" t="s">
        <v>164</v>
      </c>
      <c r="E2670" s="64">
        <v>703729</v>
      </c>
      <c r="F2670" s="58" t="s">
        <v>34</v>
      </c>
    </row>
    <row r="2671" spans="1:6" x14ac:dyDescent="0.25">
      <c r="A2671" s="49" t="str">
        <f>IF(B2671=$Z$1,MAX($A$1:A2670)+1,"")</f>
        <v/>
      </c>
      <c r="B2671" s="51" t="s">
        <v>40</v>
      </c>
      <c r="C2671" s="51" t="s">
        <v>129</v>
      </c>
      <c r="D2671" s="64" t="s">
        <v>1358</v>
      </c>
      <c r="E2671" s="64">
        <v>703834</v>
      </c>
      <c r="F2671" s="58" t="s">
        <v>34</v>
      </c>
    </row>
    <row r="2672" spans="1:6" x14ac:dyDescent="0.25">
      <c r="A2672" s="49" t="str">
        <f>IF(B2672=$Z$1,MAX($A$1:A2671)+1,"")</f>
        <v/>
      </c>
      <c r="B2672" s="51" t="s">
        <v>40</v>
      </c>
      <c r="C2672" s="51" t="s">
        <v>129</v>
      </c>
      <c r="D2672" s="64" t="s">
        <v>1359</v>
      </c>
      <c r="E2672" s="64">
        <v>704865</v>
      </c>
      <c r="F2672" s="58" t="s">
        <v>34</v>
      </c>
    </row>
    <row r="2673" spans="1:6" x14ac:dyDescent="0.25">
      <c r="A2673" s="49" t="str">
        <f>IF(B2673=$Z$1,MAX($A$1:A2672)+1,"")</f>
        <v/>
      </c>
      <c r="B2673" s="51" t="s">
        <v>40</v>
      </c>
      <c r="C2673" s="51" t="s">
        <v>129</v>
      </c>
      <c r="D2673" s="64" t="s">
        <v>165</v>
      </c>
      <c r="E2673" s="64">
        <v>705659</v>
      </c>
      <c r="F2673" s="58" t="s">
        <v>34</v>
      </c>
    </row>
    <row r="2674" spans="1:6" x14ac:dyDescent="0.25">
      <c r="A2674" s="49" t="str">
        <f>IF(B2674=$Z$1,MAX($A$1:A2673)+1,"")</f>
        <v/>
      </c>
      <c r="B2674" s="51" t="s">
        <v>40</v>
      </c>
      <c r="C2674" s="51" t="s">
        <v>129</v>
      </c>
      <c r="D2674" s="64" t="s">
        <v>166</v>
      </c>
      <c r="E2674" s="64">
        <v>705667</v>
      </c>
      <c r="F2674" s="58" t="s">
        <v>34</v>
      </c>
    </row>
    <row r="2675" spans="1:6" x14ac:dyDescent="0.25">
      <c r="A2675" s="49" t="str">
        <f>IF(B2675=$Z$1,MAX($A$1:A2674)+1,"")</f>
        <v/>
      </c>
      <c r="B2675" s="51" t="s">
        <v>40</v>
      </c>
      <c r="C2675" s="51" t="s">
        <v>129</v>
      </c>
      <c r="D2675" s="64" t="s">
        <v>1360</v>
      </c>
      <c r="E2675" s="64">
        <v>706043</v>
      </c>
      <c r="F2675" s="58" t="s">
        <v>34</v>
      </c>
    </row>
    <row r="2676" spans="1:6" x14ac:dyDescent="0.25">
      <c r="A2676" s="49" t="str">
        <f>IF(B2676=$Z$1,MAX($A$1:A2675)+1,"")</f>
        <v/>
      </c>
      <c r="B2676" s="51" t="s">
        <v>40</v>
      </c>
      <c r="C2676" s="51" t="s">
        <v>129</v>
      </c>
      <c r="D2676" s="64" t="s">
        <v>1361</v>
      </c>
      <c r="E2676" s="64">
        <v>709077</v>
      </c>
      <c r="F2676" s="58" t="s">
        <v>34</v>
      </c>
    </row>
    <row r="2677" spans="1:6" x14ac:dyDescent="0.25">
      <c r="A2677" s="49" t="str">
        <f>IF(B2677=$Z$1,MAX($A$1:A2676)+1,"")</f>
        <v/>
      </c>
      <c r="B2677" s="51" t="s">
        <v>40</v>
      </c>
      <c r="C2677" s="51" t="s">
        <v>129</v>
      </c>
      <c r="D2677" s="64" t="s">
        <v>1105</v>
      </c>
      <c r="E2677" s="64">
        <v>712612</v>
      </c>
      <c r="F2677" s="58" t="s">
        <v>34</v>
      </c>
    </row>
    <row r="2678" spans="1:6" x14ac:dyDescent="0.25">
      <c r="A2678" s="49" t="str">
        <f>IF(B2678=$Z$1,MAX($A$1:A2677)+1,"")</f>
        <v/>
      </c>
      <c r="B2678" s="51" t="s">
        <v>40</v>
      </c>
      <c r="C2678" s="51" t="s">
        <v>129</v>
      </c>
      <c r="D2678" s="64" t="s">
        <v>2130</v>
      </c>
      <c r="E2678" s="64">
        <v>713392</v>
      </c>
      <c r="F2678" s="58" t="s">
        <v>34</v>
      </c>
    </row>
    <row r="2679" spans="1:6" x14ac:dyDescent="0.25">
      <c r="A2679" s="49" t="str">
        <f>IF(B2679=$Z$1,MAX($A$1:A2678)+1,"")</f>
        <v/>
      </c>
      <c r="B2679" s="51" t="s">
        <v>40</v>
      </c>
      <c r="C2679" s="51" t="s">
        <v>129</v>
      </c>
      <c r="D2679" s="64" t="s">
        <v>2131</v>
      </c>
      <c r="E2679" s="64">
        <v>717371</v>
      </c>
      <c r="F2679" s="58" t="s">
        <v>34</v>
      </c>
    </row>
    <row r="2680" spans="1:6" x14ac:dyDescent="0.25">
      <c r="A2680" s="49" t="str">
        <f>IF(B2680=$Z$1,MAX($A$1:A2679)+1,"")</f>
        <v/>
      </c>
      <c r="B2680" s="51" t="s">
        <v>40</v>
      </c>
      <c r="C2680" s="51" t="s">
        <v>129</v>
      </c>
      <c r="D2680" s="64" t="s">
        <v>169</v>
      </c>
      <c r="E2680" s="64">
        <v>718220</v>
      </c>
      <c r="F2680" s="58" t="s">
        <v>34</v>
      </c>
    </row>
    <row r="2681" spans="1:6" x14ac:dyDescent="0.25">
      <c r="A2681" s="49" t="str">
        <f>IF(B2681=$Z$1,MAX($A$1:A2680)+1,"")</f>
        <v/>
      </c>
      <c r="B2681" s="51" t="s">
        <v>40</v>
      </c>
      <c r="C2681" s="51" t="s">
        <v>129</v>
      </c>
      <c r="D2681" s="64" t="s">
        <v>171</v>
      </c>
      <c r="E2681" s="64">
        <v>724866</v>
      </c>
      <c r="F2681" s="58" t="s">
        <v>34</v>
      </c>
    </row>
    <row r="2682" spans="1:6" x14ac:dyDescent="0.25">
      <c r="A2682" s="49" t="str">
        <f>IF(B2682=$Z$1,MAX($A$1:A2681)+1,"")</f>
        <v/>
      </c>
      <c r="B2682" s="51" t="s">
        <v>40</v>
      </c>
      <c r="C2682" s="51" t="s">
        <v>129</v>
      </c>
      <c r="D2682" s="64" t="s">
        <v>1362</v>
      </c>
      <c r="E2682" s="64">
        <v>725641</v>
      </c>
      <c r="F2682" s="58" t="s">
        <v>34</v>
      </c>
    </row>
    <row r="2683" spans="1:6" x14ac:dyDescent="0.25">
      <c r="A2683" s="49" t="str">
        <f>IF(B2683=$Z$1,MAX($A$1:A2682)+1,"")</f>
        <v/>
      </c>
      <c r="B2683" s="51" t="s">
        <v>40</v>
      </c>
      <c r="C2683" s="51" t="s">
        <v>129</v>
      </c>
      <c r="D2683" s="64" t="s">
        <v>172</v>
      </c>
      <c r="E2683" s="64">
        <v>725854</v>
      </c>
      <c r="F2683" s="58" t="s">
        <v>34</v>
      </c>
    </row>
    <row r="2684" spans="1:6" x14ac:dyDescent="0.25">
      <c r="A2684" s="49" t="str">
        <f>IF(B2684=$Z$1,MAX($A$1:A2683)+1,"")</f>
        <v/>
      </c>
      <c r="B2684" s="51" t="s">
        <v>40</v>
      </c>
      <c r="C2684" s="51" t="s">
        <v>129</v>
      </c>
      <c r="D2684" s="64" t="s">
        <v>2132</v>
      </c>
      <c r="E2684" s="64">
        <v>726907</v>
      </c>
      <c r="F2684" s="58" t="s">
        <v>34</v>
      </c>
    </row>
    <row r="2685" spans="1:6" x14ac:dyDescent="0.25">
      <c r="A2685" s="49" t="str">
        <f>IF(B2685=$Z$1,MAX($A$1:A2684)+1,"")</f>
        <v/>
      </c>
      <c r="B2685" s="51" t="s">
        <v>40</v>
      </c>
      <c r="C2685" s="51" t="s">
        <v>129</v>
      </c>
      <c r="D2685" s="64" t="s">
        <v>173</v>
      </c>
      <c r="E2685" s="64">
        <v>726915</v>
      </c>
      <c r="F2685" s="58" t="s">
        <v>34</v>
      </c>
    </row>
    <row r="2686" spans="1:6" x14ac:dyDescent="0.25">
      <c r="A2686" s="49" t="str">
        <f>IF(B2686=$Z$1,MAX($A$1:A2685)+1,"")</f>
        <v/>
      </c>
      <c r="B2686" s="51" t="s">
        <v>40</v>
      </c>
      <c r="C2686" s="51" t="s">
        <v>129</v>
      </c>
      <c r="D2686" s="64" t="s">
        <v>1363</v>
      </c>
      <c r="E2686" s="64">
        <v>733016</v>
      </c>
      <c r="F2686" s="58" t="s">
        <v>34</v>
      </c>
    </row>
    <row r="2687" spans="1:6" x14ac:dyDescent="0.25">
      <c r="A2687" s="49" t="str">
        <f>IF(B2687=$Z$1,MAX($A$1:A2686)+1,"")</f>
        <v/>
      </c>
      <c r="B2687" s="51" t="s">
        <v>40</v>
      </c>
      <c r="C2687" s="51" t="s">
        <v>129</v>
      </c>
      <c r="D2687" s="64" t="s">
        <v>1107</v>
      </c>
      <c r="E2687" s="64">
        <v>736261</v>
      </c>
      <c r="F2687" s="58" t="s">
        <v>34</v>
      </c>
    </row>
    <row r="2688" spans="1:6" x14ac:dyDescent="0.25">
      <c r="A2688" s="49" t="str">
        <f>IF(B2688=$Z$1,MAX($A$1:A2687)+1,"")</f>
        <v/>
      </c>
      <c r="B2688" s="51" t="s">
        <v>40</v>
      </c>
      <c r="C2688" s="51" t="s">
        <v>129</v>
      </c>
      <c r="D2688" s="64" t="s">
        <v>176</v>
      </c>
      <c r="E2688" s="64">
        <v>738921</v>
      </c>
      <c r="F2688" s="58" t="s">
        <v>34</v>
      </c>
    </row>
    <row r="2689" spans="1:6" x14ac:dyDescent="0.25">
      <c r="A2689" s="49" t="str">
        <f>IF(B2689=$Z$1,MAX($A$1:A2688)+1,"")</f>
        <v/>
      </c>
      <c r="B2689" s="51" t="s">
        <v>40</v>
      </c>
      <c r="C2689" s="51" t="s">
        <v>129</v>
      </c>
      <c r="D2689" s="64" t="s">
        <v>1364</v>
      </c>
      <c r="E2689" s="64">
        <v>738948</v>
      </c>
      <c r="F2689" s="58" t="s">
        <v>34</v>
      </c>
    </row>
    <row r="2690" spans="1:6" x14ac:dyDescent="0.25">
      <c r="A2690" s="49" t="str">
        <f>IF(B2690=$Z$1,MAX($A$1:A2689)+1,"")</f>
        <v/>
      </c>
      <c r="B2690" s="51" t="s">
        <v>40</v>
      </c>
      <c r="C2690" s="51" t="s">
        <v>129</v>
      </c>
      <c r="D2690" s="64" t="s">
        <v>178</v>
      </c>
      <c r="E2690" s="64">
        <v>740004</v>
      </c>
      <c r="F2690" s="58" t="s">
        <v>34</v>
      </c>
    </row>
    <row r="2691" spans="1:6" x14ac:dyDescent="0.25">
      <c r="A2691" s="49" t="str">
        <f>IF(B2691=$Z$1,MAX($A$1:A2690)+1,"")</f>
        <v/>
      </c>
      <c r="B2691" s="51" t="s">
        <v>40</v>
      </c>
      <c r="C2691" s="51" t="s">
        <v>129</v>
      </c>
      <c r="D2691" s="64" t="s">
        <v>179</v>
      </c>
      <c r="E2691" s="64">
        <v>745421</v>
      </c>
      <c r="F2691" s="58" t="s">
        <v>34</v>
      </c>
    </row>
    <row r="2692" spans="1:6" x14ac:dyDescent="0.25">
      <c r="A2692" s="49" t="str">
        <f>IF(B2692=$Z$1,MAX($A$1:A2691)+1,"")</f>
        <v/>
      </c>
      <c r="B2692" s="51" t="s">
        <v>40</v>
      </c>
      <c r="C2692" s="51" t="s">
        <v>129</v>
      </c>
      <c r="D2692" s="64" t="s">
        <v>181</v>
      </c>
      <c r="E2692" s="64">
        <v>747530</v>
      </c>
      <c r="F2692" s="58" t="s">
        <v>34</v>
      </c>
    </row>
    <row r="2693" spans="1:6" x14ac:dyDescent="0.25">
      <c r="A2693" s="49" t="str">
        <f>IF(B2693=$Z$1,MAX($A$1:A2692)+1,"")</f>
        <v/>
      </c>
      <c r="B2693" s="51" t="s">
        <v>40</v>
      </c>
      <c r="C2693" s="51" t="s">
        <v>129</v>
      </c>
      <c r="D2693" s="64" t="s">
        <v>183</v>
      </c>
      <c r="E2693" s="64">
        <v>751090</v>
      </c>
      <c r="F2693" s="58" t="s">
        <v>34</v>
      </c>
    </row>
    <row r="2694" spans="1:6" x14ac:dyDescent="0.25">
      <c r="A2694" s="49" t="str">
        <f>IF(B2694=$Z$1,MAX($A$1:A2693)+1,"")</f>
        <v/>
      </c>
      <c r="B2694" s="51" t="s">
        <v>40</v>
      </c>
      <c r="C2694" s="51" t="s">
        <v>129</v>
      </c>
      <c r="D2694" s="64" t="s">
        <v>184</v>
      </c>
      <c r="E2694" s="64">
        <v>752142</v>
      </c>
      <c r="F2694" s="58" t="s">
        <v>34</v>
      </c>
    </row>
    <row r="2695" spans="1:6" x14ac:dyDescent="0.25">
      <c r="A2695" s="49" t="str">
        <f>IF(B2695=$Z$1,MAX($A$1:A2694)+1,"")</f>
        <v/>
      </c>
      <c r="B2695" s="51" t="s">
        <v>40</v>
      </c>
      <c r="C2695" s="51" t="s">
        <v>129</v>
      </c>
      <c r="D2695" s="64" t="s">
        <v>185</v>
      </c>
      <c r="E2695" s="64">
        <v>752193</v>
      </c>
      <c r="F2695" s="58" t="s">
        <v>34</v>
      </c>
    </row>
    <row r="2696" spans="1:6" x14ac:dyDescent="0.25">
      <c r="A2696" s="49" t="str">
        <f>IF(B2696=$Z$1,MAX($A$1:A2695)+1,"")</f>
        <v/>
      </c>
      <c r="B2696" s="51" t="s">
        <v>40</v>
      </c>
      <c r="C2696" s="51" t="s">
        <v>129</v>
      </c>
      <c r="D2696" s="64" t="s">
        <v>2133</v>
      </c>
      <c r="E2696" s="64">
        <v>756881</v>
      </c>
      <c r="F2696" s="58" t="s">
        <v>34</v>
      </c>
    </row>
    <row r="2697" spans="1:6" x14ac:dyDescent="0.25">
      <c r="A2697" s="49" t="str">
        <f>IF(B2697=$Z$1,MAX($A$1:A2696)+1,"")</f>
        <v/>
      </c>
      <c r="B2697" s="51" t="s">
        <v>40</v>
      </c>
      <c r="C2697" s="51" t="s">
        <v>129</v>
      </c>
      <c r="D2697" s="64" t="s">
        <v>2134</v>
      </c>
      <c r="E2697" s="64">
        <v>757438</v>
      </c>
      <c r="F2697" s="58" t="s">
        <v>34</v>
      </c>
    </row>
    <row r="2698" spans="1:6" x14ac:dyDescent="0.25">
      <c r="A2698" s="49" t="str">
        <f>IF(B2698=$Z$1,MAX($A$1:A2697)+1,"")</f>
        <v/>
      </c>
      <c r="B2698" s="51" t="s">
        <v>40</v>
      </c>
      <c r="C2698" s="51" t="s">
        <v>129</v>
      </c>
      <c r="D2698" s="64" t="s">
        <v>186</v>
      </c>
      <c r="E2698" s="64">
        <v>761834</v>
      </c>
      <c r="F2698" s="58" t="s">
        <v>34</v>
      </c>
    </row>
    <row r="2699" spans="1:6" x14ac:dyDescent="0.25">
      <c r="A2699" s="49" t="str">
        <f>IF(B2699=$Z$1,MAX($A$1:A2698)+1,"")</f>
        <v/>
      </c>
      <c r="B2699" s="51" t="s">
        <v>40</v>
      </c>
      <c r="C2699" s="51" t="s">
        <v>129</v>
      </c>
      <c r="D2699" s="64" t="s">
        <v>187</v>
      </c>
      <c r="E2699" s="64">
        <v>762792</v>
      </c>
      <c r="F2699" s="58" t="s">
        <v>34</v>
      </c>
    </row>
    <row r="2700" spans="1:6" x14ac:dyDescent="0.25">
      <c r="A2700" s="49" t="str">
        <f>IF(B2700=$Z$1,MAX($A$1:A2699)+1,"")</f>
        <v/>
      </c>
      <c r="B2700" s="51" t="s">
        <v>40</v>
      </c>
      <c r="C2700" s="51" t="s">
        <v>129</v>
      </c>
      <c r="D2700" s="64" t="s">
        <v>2074</v>
      </c>
      <c r="E2700" s="64">
        <v>764248</v>
      </c>
      <c r="F2700" s="58" t="s">
        <v>34</v>
      </c>
    </row>
    <row r="2701" spans="1:6" x14ac:dyDescent="0.25">
      <c r="A2701" s="49" t="str">
        <f>IF(B2701=$Z$1,MAX($A$1:A2700)+1,"")</f>
        <v/>
      </c>
      <c r="B2701" s="51" t="s">
        <v>40</v>
      </c>
      <c r="C2701" s="51" t="s">
        <v>129</v>
      </c>
      <c r="D2701" s="64" t="s">
        <v>188</v>
      </c>
      <c r="E2701" s="64">
        <v>765767</v>
      </c>
      <c r="F2701" s="58" t="s">
        <v>34</v>
      </c>
    </row>
    <row r="2702" spans="1:6" x14ac:dyDescent="0.25">
      <c r="A2702" s="49" t="str">
        <f>IF(B2702=$Z$1,MAX($A$1:A2701)+1,"")</f>
        <v/>
      </c>
      <c r="B2702" s="51" t="s">
        <v>40</v>
      </c>
      <c r="C2702" s="51" t="s">
        <v>129</v>
      </c>
      <c r="D2702" s="64" t="s">
        <v>191</v>
      </c>
      <c r="E2702" s="64">
        <v>768057</v>
      </c>
      <c r="F2702" s="58" t="s">
        <v>34</v>
      </c>
    </row>
    <row r="2703" spans="1:6" x14ac:dyDescent="0.25">
      <c r="A2703" s="49" t="str">
        <f>IF(B2703=$Z$1,MAX($A$1:A2702)+1,"")</f>
        <v/>
      </c>
      <c r="B2703" s="51" t="s">
        <v>40</v>
      </c>
      <c r="C2703" s="51" t="s">
        <v>129</v>
      </c>
      <c r="D2703" s="64" t="s">
        <v>192</v>
      </c>
      <c r="E2703" s="64">
        <v>768553</v>
      </c>
      <c r="F2703" s="58" t="s">
        <v>34</v>
      </c>
    </row>
    <row r="2704" spans="1:6" x14ac:dyDescent="0.25">
      <c r="A2704" s="49" t="str">
        <f>IF(B2704=$Z$1,MAX($A$1:A2703)+1,"")</f>
        <v/>
      </c>
      <c r="B2704" s="51" t="s">
        <v>40</v>
      </c>
      <c r="C2704" s="51" t="s">
        <v>129</v>
      </c>
      <c r="D2704" s="64" t="s">
        <v>193</v>
      </c>
      <c r="E2704" s="64">
        <v>768715</v>
      </c>
      <c r="F2704" s="58" t="s">
        <v>34</v>
      </c>
    </row>
    <row r="2705" spans="1:6" x14ac:dyDescent="0.25">
      <c r="A2705" s="49" t="str">
        <f>IF(B2705=$Z$1,MAX($A$1:A2704)+1,"")</f>
        <v/>
      </c>
      <c r="B2705" s="51" t="s">
        <v>40</v>
      </c>
      <c r="C2705" s="51" t="s">
        <v>129</v>
      </c>
      <c r="D2705" s="64" t="s">
        <v>194</v>
      </c>
      <c r="E2705" s="64">
        <v>771970</v>
      </c>
      <c r="F2705" s="58" t="s">
        <v>34</v>
      </c>
    </row>
    <row r="2706" spans="1:6" x14ac:dyDescent="0.25">
      <c r="A2706" s="49" t="str">
        <f>IF(B2706=$Z$1,MAX($A$1:A2705)+1,"")</f>
        <v/>
      </c>
      <c r="B2706" s="51" t="s">
        <v>40</v>
      </c>
      <c r="C2706" s="51" t="s">
        <v>129</v>
      </c>
      <c r="D2706" s="64" t="s">
        <v>195</v>
      </c>
      <c r="E2706" s="64">
        <v>773905</v>
      </c>
      <c r="F2706" s="58" t="s">
        <v>34</v>
      </c>
    </row>
    <row r="2707" spans="1:6" x14ac:dyDescent="0.25">
      <c r="A2707" s="49" t="str">
        <f>IF(B2707=$Z$1,MAX($A$1:A2706)+1,"")</f>
        <v/>
      </c>
      <c r="B2707" s="51" t="s">
        <v>40</v>
      </c>
      <c r="C2707" s="51" t="s">
        <v>129</v>
      </c>
      <c r="D2707" s="64" t="s">
        <v>196</v>
      </c>
      <c r="E2707" s="64">
        <v>774642</v>
      </c>
      <c r="F2707" s="58" t="s">
        <v>34</v>
      </c>
    </row>
    <row r="2708" spans="1:6" x14ac:dyDescent="0.25">
      <c r="A2708" s="49" t="str">
        <f>IF(B2708=$Z$1,MAX($A$1:A2707)+1,"")</f>
        <v/>
      </c>
      <c r="B2708" s="51" t="s">
        <v>40</v>
      </c>
      <c r="C2708" s="51" t="s">
        <v>129</v>
      </c>
      <c r="D2708" s="64" t="s">
        <v>198</v>
      </c>
      <c r="E2708" s="64">
        <v>775461</v>
      </c>
      <c r="F2708" s="58" t="s">
        <v>34</v>
      </c>
    </row>
    <row r="2709" spans="1:6" x14ac:dyDescent="0.25">
      <c r="A2709" s="49" t="str">
        <f>IF(B2709=$Z$1,MAX($A$1:A2708)+1,"")</f>
        <v/>
      </c>
      <c r="B2709" s="51" t="s">
        <v>40</v>
      </c>
      <c r="C2709" s="51" t="s">
        <v>129</v>
      </c>
      <c r="D2709" s="64" t="s">
        <v>200</v>
      </c>
      <c r="E2709" s="64">
        <v>783307</v>
      </c>
      <c r="F2709" s="58" t="s">
        <v>34</v>
      </c>
    </row>
    <row r="2710" spans="1:6" x14ac:dyDescent="0.25">
      <c r="A2710" s="49" t="str">
        <f>IF(B2710=$Z$1,MAX($A$1:A2709)+1,"")</f>
        <v/>
      </c>
      <c r="B2710" s="51" t="s">
        <v>40</v>
      </c>
      <c r="C2710" s="51" t="s">
        <v>129</v>
      </c>
      <c r="D2710" s="64" t="s">
        <v>201</v>
      </c>
      <c r="E2710" s="64">
        <v>784567</v>
      </c>
      <c r="F2710" s="58" t="s">
        <v>34</v>
      </c>
    </row>
    <row r="2711" spans="1:6" x14ac:dyDescent="0.25">
      <c r="A2711" s="49" t="str">
        <f>IF(B2711=$Z$1,MAX($A$1:A2710)+1,"")</f>
        <v/>
      </c>
      <c r="B2711" s="51" t="s">
        <v>40</v>
      </c>
      <c r="C2711" s="51" t="s">
        <v>129</v>
      </c>
      <c r="D2711" s="64" t="s">
        <v>202</v>
      </c>
      <c r="E2711" s="64">
        <v>785512</v>
      </c>
      <c r="F2711" s="58" t="s">
        <v>34</v>
      </c>
    </row>
    <row r="2712" spans="1:6" x14ac:dyDescent="0.25">
      <c r="A2712" s="49" t="str">
        <f>IF(B2712=$Z$1,MAX($A$1:A2711)+1,"")</f>
        <v/>
      </c>
      <c r="B2712" s="51" t="s">
        <v>40</v>
      </c>
      <c r="C2712" s="51" t="s">
        <v>129</v>
      </c>
      <c r="D2712" s="64" t="s">
        <v>204</v>
      </c>
      <c r="E2712" s="64">
        <v>792110</v>
      </c>
      <c r="F2712" s="58" t="s">
        <v>34</v>
      </c>
    </row>
    <row r="2713" spans="1:6" x14ac:dyDescent="0.25">
      <c r="A2713" s="49" t="str">
        <f>IF(B2713=$Z$1,MAX($A$1:A2712)+1,"")</f>
        <v/>
      </c>
      <c r="B2713" s="51" t="s">
        <v>40</v>
      </c>
      <c r="C2713" s="51" t="s">
        <v>129</v>
      </c>
      <c r="D2713" s="64" t="s">
        <v>2135</v>
      </c>
      <c r="E2713" s="64">
        <v>792918</v>
      </c>
      <c r="F2713" s="58" t="s">
        <v>34</v>
      </c>
    </row>
    <row r="2714" spans="1:6" x14ac:dyDescent="0.25">
      <c r="A2714" s="49" t="str">
        <f>IF(B2714=$Z$1,MAX($A$1:A2713)+1,"")</f>
        <v/>
      </c>
      <c r="B2714" s="51" t="s">
        <v>40</v>
      </c>
      <c r="C2714" s="51" t="s">
        <v>129</v>
      </c>
      <c r="D2714" s="64" t="s">
        <v>205</v>
      </c>
      <c r="E2714" s="64">
        <v>794121</v>
      </c>
      <c r="F2714" s="58" t="s">
        <v>34</v>
      </c>
    </row>
    <row r="2715" spans="1:6" x14ac:dyDescent="0.25">
      <c r="A2715" s="49" t="str">
        <f>IF(B2715=$Z$1,MAX($A$1:A2714)+1,"")</f>
        <v/>
      </c>
      <c r="B2715" s="51" t="s">
        <v>40</v>
      </c>
      <c r="C2715" s="51" t="s">
        <v>129</v>
      </c>
      <c r="D2715" s="64" t="s">
        <v>2136</v>
      </c>
      <c r="E2715" s="64">
        <v>794724</v>
      </c>
      <c r="F2715" s="58" t="s">
        <v>34</v>
      </c>
    </row>
    <row r="2716" spans="1:6" x14ac:dyDescent="0.25">
      <c r="A2716" s="49" t="str">
        <f>IF(B2716=$Z$1,MAX($A$1:A2715)+1,"")</f>
        <v/>
      </c>
      <c r="B2716" s="51" t="s">
        <v>40</v>
      </c>
      <c r="C2716" s="51" t="s">
        <v>129</v>
      </c>
      <c r="D2716" s="64" t="s">
        <v>207</v>
      </c>
      <c r="E2716" s="64">
        <v>795968</v>
      </c>
      <c r="F2716" s="58" t="s">
        <v>34</v>
      </c>
    </row>
    <row r="2717" spans="1:6" x14ac:dyDescent="0.25">
      <c r="A2717" s="49" t="str">
        <f>IF(B2717=$Z$1,MAX($A$1:A2716)+1,"")</f>
        <v/>
      </c>
      <c r="B2717" s="51" t="s">
        <v>40</v>
      </c>
      <c r="C2717" s="51" t="s">
        <v>129</v>
      </c>
      <c r="D2717" s="64" t="s">
        <v>2073</v>
      </c>
      <c r="E2717" s="64">
        <v>700401</v>
      </c>
      <c r="F2717" s="54" t="s">
        <v>3040</v>
      </c>
    </row>
    <row r="2718" spans="1:6" x14ac:dyDescent="0.25">
      <c r="A2718" s="49" t="str">
        <f>IF(B2718=$Z$1,MAX($A$1:A2717)+1,"")</f>
        <v/>
      </c>
      <c r="B2718" s="51" t="s">
        <v>40</v>
      </c>
      <c r="C2718" s="51" t="s">
        <v>211</v>
      </c>
      <c r="D2718" s="64" t="s">
        <v>2075</v>
      </c>
      <c r="E2718" s="64">
        <v>608157</v>
      </c>
      <c r="F2718" s="58" t="s">
        <v>34</v>
      </c>
    </row>
    <row r="2719" spans="1:6" x14ac:dyDescent="0.25">
      <c r="A2719" s="49" t="str">
        <f>IF(B2719=$Z$1,MAX($A$1:A2718)+1,"")</f>
        <v/>
      </c>
      <c r="B2719" s="51" t="s">
        <v>40</v>
      </c>
      <c r="C2719" s="51" t="s">
        <v>211</v>
      </c>
      <c r="D2719" s="64" t="s">
        <v>1369</v>
      </c>
      <c r="E2719" s="64">
        <v>613908</v>
      </c>
      <c r="F2719" s="58" t="s">
        <v>34</v>
      </c>
    </row>
    <row r="2720" spans="1:6" x14ac:dyDescent="0.25">
      <c r="A2720" s="49" t="str">
        <f>IF(B2720=$Z$1,MAX($A$1:A2719)+1,"")</f>
        <v/>
      </c>
      <c r="B2720" s="51" t="s">
        <v>40</v>
      </c>
      <c r="C2720" s="51" t="s">
        <v>211</v>
      </c>
      <c r="D2720" s="64" t="s">
        <v>214</v>
      </c>
      <c r="E2720" s="64">
        <v>616168</v>
      </c>
      <c r="F2720" s="58" t="s">
        <v>34</v>
      </c>
    </row>
    <row r="2721" spans="1:6" x14ac:dyDescent="0.25">
      <c r="A2721" s="49" t="str">
        <f>IF(B2721=$Z$1,MAX($A$1:A2720)+1,"")</f>
        <v/>
      </c>
      <c r="B2721" s="51" t="s">
        <v>40</v>
      </c>
      <c r="C2721" s="51" t="s">
        <v>211</v>
      </c>
      <c r="D2721" s="64" t="s">
        <v>1112</v>
      </c>
      <c r="E2721" s="64">
        <v>632520</v>
      </c>
      <c r="F2721" s="58" t="s">
        <v>34</v>
      </c>
    </row>
    <row r="2722" spans="1:6" x14ac:dyDescent="0.25">
      <c r="A2722" s="49" t="str">
        <f>IF(B2722=$Z$1,MAX($A$1:A2721)+1,"")</f>
        <v/>
      </c>
      <c r="B2722" s="51" t="s">
        <v>40</v>
      </c>
      <c r="C2722" s="51" t="s">
        <v>211</v>
      </c>
      <c r="D2722" s="64" t="s">
        <v>1372</v>
      </c>
      <c r="E2722" s="64">
        <v>639435</v>
      </c>
      <c r="F2722" s="58" t="s">
        <v>34</v>
      </c>
    </row>
    <row r="2723" spans="1:6" x14ac:dyDescent="0.25">
      <c r="A2723" s="49" t="str">
        <f>IF(B2723=$Z$1,MAX($A$1:A2722)+1,"")</f>
        <v/>
      </c>
      <c r="B2723" s="51" t="s">
        <v>40</v>
      </c>
      <c r="C2723" s="51" t="s">
        <v>211</v>
      </c>
      <c r="D2723" s="64" t="s">
        <v>1374</v>
      </c>
      <c r="E2723" s="64">
        <v>650684</v>
      </c>
      <c r="F2723" s="58" t="s">
        <v>34</v>
      </c>
    </row>
    <row r="2724" spans="1:6" x14ac:dyDescent="0.25">
      <c r="A2724" s="49" t="str">
        <f>IF(B2724=$Z$1,MAX($A$1:A2723)+1,"")</f>
        <v/>
      </c>
      <c r="B2724" s="51" t="s">
        <v>40</v>
      </c>
      <c r="C2724" s="51" t="s">
        <v>211</v>
      </c>
      <c r="D2724" s="64" t="s">
        <v>219</v>
      </c>
      <c r="E2724" s="64">
        <v>679828</v>
      </c>
      <c r="F2724" s="58" t="s">
        <v>34</v>
      </c>
    </row>
    <row r="2725" spans="1:6" x14ac:dyDescent="0.25">
      <c r="A2725" s="49" t="str">
        <f>IF(B2725=$Z$1,MAX($A$1:A2724)+1,"")</f>
        <v/>
      </c>
      <c r="B2725" s="51" t="s">
        <v>40</v>
      </c>
      <c r="C2725" s="51" t="s">
        <v>211</v>
      </c>
      <c r="D2725" s="64" t="s">
        <v>1380</v>
      </c>
      <c r="E2725" s="64">
        <v>679836</v>
      </c>
      <c r="F2725" s="58" t="s">
        <v>34</v>
      </c>
    </row>
    <row r="2726" spans="1:6" x14ac:dyDescent="0.25">
      <c r="A2726" s="49" t="str">
        <f>IF(B2726=$Z$1,MAX($A$1:A2725)+1,"")</f>
        <v/>
      </c>
      <c r="B2726" s="51" t="s">
        <v>40</v>
      </c>
      <c r="C2726" s="51" t="s">
        <v>211</v>
      </c>
      <c r="D2726" s="64" t="s">
        <v>1381</v>
      </c>
      <c r="E2726" s="64">
        <v>694193</v>
      </c>
      <c r="F2726" s="58" t="s">
        <v>34</v>
      </c>
    </row>
    <row r="2727" spans="1:6" x14ac:dyDescent="0.25">
      <c r="A2727" s="49" t="str">
        <f>IF(B2727=$Z$1,MAX($A$1:A2726)+1,"")</f>
        <v/>
      </c>
      <c r="B2727" s="51" t="s">
        <v>40</v>
      </c>
      <c r="C2727" s="51" t="s">
        <v>211</v>
      </c>
      <c r="D2727" s="64" t="s">
        <v>2078</v>
      </c>
      <c r="E2727" s="64">
        <v>699250</v>
      </c>
      <c r="F2727" s="58" t="s">
        <v>34</v>
      </c>
    </row>
    <row r="2728" spans="1:6" x14ac:dyDescent="0.25">
      <c r="A2728" s="49" t="str">
        <f>IF(B2728=$Z$1,MAX($A$1:A2727)+1,"")</f>
        <v/>
      </c>
      <c r="B2728" s="51" t="s">
        <v>40</v>
      </c>
      <c r="C2728" s="51" t="s">
        <v>211</v>
      </c>
      <c r="D2728" s="64" t="s">
        <v>1385</v>
      </c>
      <c r="E2728" s="64">
        <v>719242</v>
      </c>
      <c r="F2728" s="58" t="s">
        <v>34</v>
      </c>
    </row>
    <row r="2729" spans="1:6" x14ac:dyDescent="0.25">
      <c r="A2729" s="49" t="str">
        <f>IF(B2729=$Z$1,MAX($A$1:A2728)+1,"")</f>
        <v/>
      </c>
      <c r="B2729" s="51" t="s">
        <v>40</v>
      </c>
      <c r="C2729" s="51" t="s">
        <v>211</v>
      </c>
      <c r="D2729" s="64" t="s">
        <v>220</v>
      </c>
      <c r="E2729" s="64">
        <v>726729</v>
      </c>
      <c r="F2729" s="58" t="s">
        <v>34</v>
      </c>
    </row>
    <row r="2730" spans="1:6" x14ac:dyDescent="0.25">
      <c r="A2730" s="49" t="str">
        <f>IF(B2730=$Z$1,MAX($A$1:A2729)+1,"")</f>
        <v/>
      </c>
      <c r="B2730" s="51" t="s">
        <v>40</v>
      </c>
      <c r="C2730" s="51" t="s">
        <v>211</v>
      </c>
      <c r="D2730" s="64" t="s">
        <v>1387</v>
      </c>
      <c r="E2730" s="64">
        <v>736325</v>
      </c>
      <c r="F2730" s="58" t="s">
        <v>34</v>
      </c>
    </row>
    <row r="2731" spans="1:6" x14ac:dyDescent="0.25">
      <c r="A2731" s="49" t="str">
        <f>IF(B2731=$Z$1,MAX($A$1:A2730)+1,"")</f>
        <v/>
      </c>
      <c r="B2731" s="51" t="s">
        <v>40</v>
      </c>
      <c r="C2731" s="51" t="s">
        <v>211</v>
      </c>
      <c r="D2731" s="64" t="s">
        <v>1388</v>
      </c>
      <c r="E2731" s="64">
        <v>739201</v>
      </c>
      <c r="F2731" s="58" t="s">
        <v>34</v>
      </c>
    </row>
    <row r="2732" spans="1:6" x14ac:dyDescent="0.25">
      <c r="A2732" s="49" t="str">
        <f>IF(B2732=$Z$1,MAX($A$1:A2731)+1,"")</f>
        <v/>
      </c>
      <c r="B2732" s="51" t="s">
        <v>40</v>
      </c>
      <c r="C2732" s="51" t="s">
        <v>211</v>
      </c>
      <c r="D2732" s="64" t="s">
        <v>1389</v>
      </c>
      <c r="E2732" s="64">
        <v>746789</v>
      </c>
      <c r="F2732" s="58" t="s">
        <v>34</v>
      </c>
    </row>
    <row r="2733" spans="1:6" x14ac:dyDescent="0.25">
      <c r="A2733" s="49" t="str">
        <f>IF(B2733=$Z$1,MAX($A$1:A2732)+1,"")</f>
        <v/>
      </c>
      <c r="B2733" s="51" t="s">
        <v>40</v>
      </c>
      <c r="C2733" s="51" t="s">
        <v>211</v>
      </c>
      <c r="D2733" s="64" t="s">
        <v>1390</v>
      </c>
      <c r="E2733" s="64">
        <v>754871</v>
      </c>
      <c r="F2733" s="58" t="s">
        <v>34</v>
      </c>
    </row>
    <row r="2734" spans="1:6" x14ac:dyDescent="0.25">
      <c r="A2734" s="49" t="str">
        <f>IF(B2734=$Z$1,MAX($A$1:A2733)+1,"")</f>
        <v/>
      </c>
      <c r="B2734" s="51" t="s">
        <v>40</v>
      </c>
      <c r="C2734" s="51" t="s">
        <v>211</v>
      </c>
      <c r="D2734" s="64" t="s">
        <v>221</v>
      </c>
      <c r="E2734" s="64">
        <v>755893</v>
      </c>
      <c r="F2734" s="58" t="s">
        <v>34</v>
      </c>
    </row>
    <row r="2735" spans="1:6" x14ac:dyDescent="0.25">
      <c r="A2735" s="49" t="str">
        <f>IF(B2735=$Z$1,MAX($A$1:A2734)+1,"")</f>
        <v/>
      </c>
      <c r="B2735" s="51" t="s">
        <v>40</v>
      </c>
      <c r="C2735" s="51" t="s">
        <v>211</v>
      </c>
      <c r="D2735" s="64" t="s">
        <v>222</v>
      </c>
      <c r="E2735" s="64">
        <v>761915</v>
      </c>
      <c r="F2735" s="58" t="s">
        <v>34</v>
      </c>
    </row>
    <row r="2736" spans="1:6" x14ac:dyDescent="0.25">
      <c r="A2736" s="49" t="str">
        <f>IF(B2736=$Z$1,MAX($A$1:A2735)+1,"")</f>
        <v/>
      </c>
      <c r="B2736" s="51" t="s">
        <v>40</v>
      </c>
      <c r="C2736" s="51" t="s">
        <v>211</v>
      </c>
      <c r="D2736" s="64" t="s">
        <v>1394</v>
      </c>
      <c r="E2736" s="64">
        <v>778672</v>
      </c>
      <c r="F2736" s="58" t="s">
        <v>34</v>
      </c>
    </row>
    <row r="2737" spans="1:6" x14ac:dyDescent="0.25">
      <c r="A2737" s="49" t="str">
        <f>IF(B2737=$Z$1,MAX($A$1:A2736)+1,"")</f>
        <v/>
      </c>
      <c r="B2737" s="51" t="s">
        <v>40</v>
      </c>
      <c r="C2737" s="51" t="s">
        <v>211</v>
      </c>
      <c r="D2737" s="64" t="s">
        <v>1121</v>
      </c>
      <c r="E2737" s="64">
        <v>790346</v>
      </c>
      <c r="F2737" s="58" t="s">
        <v>34</v>
      </c>
    </row>
    <row r="2738" spans="1:6" x14ac:dyDescent="0.25">
      <c r="A2738" s="49" t="str">
        <f>IF(B2738=$Z$1,MAX($A$1:A2737)+1,"")</f>
        <v/>
      </c>
      <c r="B2738" s="51" t="s">
        <v>40</v>
      </c>
      <c r="C2738" s="51" t="s">
        <v>211</v>
      </c>
      <c r="D2738" s="64" t="s">
        <v>213</v>
      </c>
      <c r="E2738" s="64">
        <v>612642</v>
      </c>
      <c r="F2738" s="54" t="s">
        <v>3040</v>
      </c>
    </row>
    <row r="2739" spans="1:6" x14ac:dyDescent="0.25">
      <c r="A2739" s="49" t="str">
        <f>IF(B2739=$Z$1,MAX($A$1:A2738)+1,"")</f>
        <v/>
      </c>
      <c r="B2739" s="51" t="s">
        <v>40</v>
      </c>
      <c r="C2739" s="51" t="s">
        <v>211</v>
      </c>
      <c r="D2739" s="64" t="s">
        <v>1371</v>
      </c>
      <c r="E2739" s="64">
        <v>628964</v>
      </c>
      <c r="F2739" s="54" t="s">
        <v>3040</v>
      </c>
    </row>
    <row r="2740" spans="1:6" x14ac:dyDescent="0.25">
      <c r="A2740" s="49" t="str">
        <f>IF(B2740=$Z$1,MAX($A$1:A2739)+1,"")</f>
        <v/>
      </c>
      <c r="B2740" s="51" t="s">
        <v>40</v>
      </c>
      <c r="C2740" s="51" t="s">
        <v>211</v>
      </c>
      <c r="D2740" s="64" t="s">
        <v>2082</v>
      </c>
      <c r="E2740" s="64">
        <v>785962</v>
      </c>
      <c r="F2740" s="54" t="s">
        <v>3040</v>
      </c>
    </row>
    <row r="2741" spans="1:6" x14ac:dyDescent="0.25">
      <c r="A2741" s="49" t="str">
        <f>IF(B2741=$Z$1,MAX($A$1:A2740)+1,"")</f>
        <v/>
      </c>
      <c r="B2741" s="51" t="s">
        <v>40</v>
      </c>
      <c r="C2741" s="51" t="s">
        <v>1397</v>
      </c>
      <c r="D2741" s="64" t="s">
        <v>2137</v>
      </c>
      <c r="E2741" s="64">
        <v>606014</v>
      </c>
      <c r="F2741" s="58" t="s">
        <v>34</v>
      </c>
    </row>
    <row r="2742" spans="1:6" x14ac:dyDescent="0.25">
      <c r="A2742" s="49" t="str">
        <f>IF(B2742=$Z$1,MAX($A$1:A2741)+1,"")</f>
        <v/>
      </c>
      <c r="B2742" s="51" t="s">
        <v>40</v>
      </c>
      <c r="C2742" s="51" t="s">
        <v>1397</v>
      </c>
      <c r="D2742" s="64" t="s">
        <v>2138</v>
      </c>
      <c r="E2742" s="64">
        <v>683841</v>
      </c>
      <c r="F2742" s="58" t="s">
        <v>34</v>
      </c>
    </row>
    <row r="2743" spans="1:6" x14ac:dyDescent="0.25">
      <c r="A2743" s="49" t="str">
        <f>IF(B2743=$Z$1,MAX($A$1:A2742)+1,"")</f>
        <v/>
      </c>
      <c r="B2743" s="51" t="s">
        <v>40</v>
      </c>
      <c r="C2743" s="51" t="s">
        <v>1397</v>
      </c>
      <c r="D2743" s="64" t="s">
        <v>2139</v>
      </c>
      <c r="E2743" s="64">
        <v>761214</v>
      </c>
      <c r="F2743" s="58" t="s">
        <v>34</v>
      </c>
    </row>
    <row r="2744" spans="1:6" x14ac:dyDescent="0.25">
      <c r="A2744" s="49" t="str">
        <f>IF(B2744=$Z$1,MAX($A$1:A2743)+1,"")</f>
        <v/>
      </c>
      <c r="B2744" s="51" t="s">
        <v>40</v>
      </c>
      <c r="C2744" s="51" t="s">
        <v>223</v>
      </c>
      <c r="D2744" s="64" t="s">
        <v>2140</v>
      </c>
      <c r="E2744" s="64">
        <v>660141</v>
      </c>
      <c r="F2744" s="58" t="s">
        <v>34</v>
      </c>
    </row>
    <row r="2745" spans="1:6" x14ac:dyDescent="0.25">
      <c r="A2745" s="49" t="str">
        <f>IF(B2745=$Z$1,MAX($A$1:A2744)+1,"")</f>
        <v/>
      </c>
      <c r="B2745" s="51" t="s">
        <v>40</v>
      </c>
      <c r="C2745" s="51" t="s">
        <v>223</v>
      </c>
      <c r="D2745" s="64" t="s">
        <v>2141</v>
      </c>
      <c r="E2745" s="64">
        <v>667781</v>
      </c>
      <c r="F2745" s="58" t="s">
        <v>34</v>
      </c>
    </row>
    <row r="2746" spans="1:6" x14ac:dyDescent="0.25">
      <c r="A2746" s="49" t="str">
        <f>IF(B2746=$Z$1,MAX($A$1:A2745)+1,"")</f>
        <v/>
      </c>
      <c r="B2746" s="51" t="s">
        <v>40</v>
      </c>
      <c r="C2746" s="51" t="s">
        <v>223</v>
      </c>
      <c r="D2746" s="64" t="s">
        <v>241</v>
      </c>
      <c r="E2746" s="64">
        <v>766771</v>
      </c>
      <c r="F2746" s="58" t="s">
        <v>34</v>
      </c>
    </row>
    <row r="2747" spans="1:6" x14ac:dyDescent="0.25">
      <c r="A2747" s="49" t="str">
        <f>IF(B2747=$Z$1,MAX($A$1:A2746)+1,"")</f>
        <v/>
      </c>
      <c r="B2747" s="51" t="s">
        <v>40</v>
      </c>
      <c r="C2747" s="51" t="s">
        <v>250</v>
      </c>
      <c r="D2747" s="64" t="s">
        <v>1456</v>
      </c>
      <c r="E2747" s="64">
        <v>682934</v>
      </c>
      <c r="F2747" s="58" t="s">
        <v>34</v>
      </c>
    </row>
    <row r="2748" spans="1:6" x14ac:dyDescent="0.25">
      <c r="A2748" s="49" t="str">
        <f>IF(B2748=$Z$1,MAX($A$1:A2747)+1,"")</f>
        <v/>
      </c>
      <c r="B2748" s="51" t="s">
        <v>40</v>
      </c>
      <c r="C2748" s="51" t="s">
        <v>250</v>
      </c>
      <c r="D2748" s="64" t="s">
        <v>256</v>
      </c>
      <c r="E2748" s="64">
        <v>692361</v>
      </c>
      <c r="F2748" s="58" t="s">
        <v>34</v>
      </c>
    </row>
    <row r="2749" spans="1:6" x14ac:dyDescent="0.25">
      <c r="A2749" s="49" t="str">
        <f>IF(B2749=$Z$1,MAX($A$1:A2748)+1,"")</f>
        <v/>
      </c>
      <c r="B2749" s="51" t="s">
        <v>40</v>
      </c>
      <c r="C2749" s="51" t="s">
        <v>250</v>
      </c>
      <c r="D2749" s="64" t="s">
        <v>1131</v>
      </c>
      <c r="E2749" s="64">
        <v>753017</v>
      </c>
      <c r="F2749" s="58" t="s">
        <v>34</v>
      </c>
    </row>
    <row r="2750" spans="1:6" x14ac:dyDescent="0.25">
      <c r="A2750" s="49" t="str">
        <f>IF(B2750=$Z$1,MAX($A$1:A2749)+1,"")</f>
        <v/>
      </c>
      <c r="B2750" s="51" t="s">
        <v>40</v>
      </c>
      <c r="C2750" s="51" t="s">
        <v>269</v>
      </c>
      <c r="D2750" s="64" t="s">
        <v>2142</v>
      </c>
      <c r="E2750" s="64">
        <v>658545</v>
      </c>
      <c r="F2750" s="58" t="s">
        <v>34</v>
      </c>
    </row>
    <row r="2751" spans="1:6" x14ac:dyDescent="0.25">
      <c r="A2751" s="49" t="str">
        <f>IF(B2751=$Z$1,MAX($A$1:A2750)+1,"")</f>
        <v/>
      </c>
      <c r="B2751" s="51" t="s">
        <v>40</v>
      </c>
      <c r="C2751" s="51" t="s">
        <v>271</v>
      </c>
      <c r="D2751" s="64" t="s">
        <v>1133</v>
      </c>
      <c r="E2751" s="64">
        <v>619001</v>
      </c>
      <c r="F2751" s="58" t="s">
        <v>34</v>
      </c>
    </row>
    <row r="2752" spans="1:6" x14ac:dyDescent="0.25">
      <c r="A2752" s="49" t="str">
        <f>IF(B2752=$Z$1,MAX($A$1:A2751)+1,"")</f>
        <v/>
      </c>
      <c r="B2752" s="51" t="s">
        <v>40</v>
      </c>
      <c r="C2752" s="51" t="s">
        <v>271</v>
      </c>
      <c r="D2752" s="64" t="s">
        <v>1514</v>
      </c>
      <c r="E2752" s="64">
        <v>646377</v>
      </c>
      <c r="F2752" s="58" t="s">
        <v>34</v>
      </c>
    </row>
    <row r="2753" spans="1:6" x14ac:dyDescent="0.25">
      <c r="A2753" s="49" t="str">
        <f>IF(B2753=$Z$1,MAX($A$1:A2752)+1,"")</f>
        <v/>
      </c>
      <c r="B2753" s="51" t="s">
        <v>40</v>
      </c>
      <c r="C2753" s="51" t="s">
        <v>271</v>
      </c>
      <c r="D2753" s="64" t="s">
        <v>2143</v>
      </c>
      <c r="E2753" s="64">
        <v>648540</v>
      </c>
      <c r="F2753" s="58" t="s">
        <v>34</v>
      </c>
    </row>
    <row r="2754" spans="1:6" x14ac:dyDescent="0.25">
      <c r="A2754" s="49" t="str">
        <f>IF(B2754=$Z$1,MAX($A$1:A2753)+1,"")</f>
        <v/>
      </c>
      <c r="B2754" s="51" t="s">
        <v>40</v>
      </c>
      <c r="C2754" s="51" t="s">
        <v>271</v>
      </c>
      <c r="D2754" s="64" t="s">
        <v>1515</v>
      </c>
      <c r="E2754" s="64">
        <v>648604</v>
      </c>
      <c r="F2754" s="58" t="s">
        <v>34</v>
      </c>
    </row>
    <row r="2755" spans="1:6" x14ac:dyDescent="0.25">
      <c r="A2755" s="49" t="str">
        <f>IF(B2755=$Z$1,MAX($A$1:A2754)+1,"")</f>
        <v/>
      </c>
      <c r="B2755" s="51" t="s">
        <v>40</v>
      </c>
      <c r="C2755" s="51" t="s">
        <v>271</v>
      </c>
      <c r="D2755" s="64" t="s">
        <v>1519</v>
      </c>
      <c r="E2755" s="64">
        <v>661490</v>
      </c>
      <c r="F2755" s="58" t="s">
        <v>34</v>
      </c>
    </row>
    <row r="2756" spans="1:6" x14ac:dyDescent="0.25">
      <c r="A2756" s="49" t="str">
        <f>IF(B2756=$Z$1,MAX($A$1:A2755)+1,"")</f>
        <v/>
      </c>
      <c r="B2756" s="51" t="s">
        <v>40</v>
      </c>
      <c r="C2756" s="51" t="s">
        <v>271</v>
      </c>
      <c r="D2756" s="64" t="s">
        <v>1531</v>
      </c>
      <c r="E2756" s="64">
        <v>695157</v>
      </c>
      <c r="F2756" s="58" t="s">
        <v>34</v>
      </c>
    </row>
    <row r="2757" spans="1:6" x14ac:dyDescent="0.25">
      <c r="A2757" s="49" t="str">
        <f>IF(B2757=$Z$1,MAX($A$1:A2756)+1,"")</f>
        <v/>
      </c>
      <c r="B2757" s="51" t="s">
        <v>40</v>
      </c>
      <c r="C2757" s="51" t="s">
        <v>271</v>
      </c>
      <c r="D2757" s="64" t="s">
        <v>1534</v>
      </c>
      <c r="E2757" s="64">
        <v>701653</v>
      </c>
      <c r="F2757" s="58" t="s">
        <v>34</v>
      </c>
    </row>
    <row r="2758" spans="1:6" x14ac:dyDescent="0.25">
      <c r="A2758" s="49" t="str">
        <f>IF(B2758=$Z$1,MAX($A$1:A2757)+1,"")</f>
        <v/>
      </c>
      <c r="B2758" s="51" t="s">
        <v>40</v>
      </c>
      <c r="C2758" s="51" t="s">
        <v>271</v>
      </c>
      <c r="D2758" s="64" t="s">
        <v>1540</v>
      </c>
      <c r="E2758" s="64">
        <v>740381</v>
      </c>
      <c r="F2758" s="58" t="s">
        <v>34</v>
      </c>
    </row>
    <row r="2759" spans="1:6" x14ac:dyDescent="0.25">
      <c r="A2759" s="49" t="str">
        <f>IF(B2759=$Z$1,MAX($A$1:A2758)+1,"")</f>
        <v/>
      </c>
      <c r="B2759" s="51" t="s">
        <v>40</v>
      </c>
      <c r="C2759" s="51" t="s">
        <v>271</v>
      </c>
      <c r="D2759" s="64" t="s">
        <v>1542</v>
      </c>
      <c r="E2759" s="64">
        <v>748404</v>
      </c>
      <c r="F2759" s="58" t="s">
        <v>34</v>
      </c>
    </row>
    <row r="2760" spans="1:6" x14ac:dyDescent="0.25">
      <c r="A2760" s="49" t="str">
        <f>IF(B2760=$Z$1,MAX($A$1:A2759)+1,"")</f>
        <v/>
      </c>
      <c r="B2760" s="51" t="s">
        <v>40</v>
      </c>
      <c r="C2760" s="51" t="s">
        <v>271</v>
      </c>
      <c r="D2760" s="64" t="s">
        <v>273</v>
      </c>
      <c r="E2760" s="64">
        <v>756865</v>
      </c>
      <c r="F2760" s="58" t="s">
        <v>34</v>
      </c>
    </row>
    <row r="2761" spans="1:6" x14ac:dyDescent="0.25">
      <c r="A2761" s="49" t="str">
        <f>IF(B2761=$Z$1,MAX($A$1:A2760)+1,"")</f>
        <v/>
      </c>
      <c r="B2761" s="51" t="s">
        <v>40</v>
      </c>
      <c r="C2761" s="51" t="s">
        <v>271</v>
      </c>
      <c r="D2761" s="64" t="s">
        <v>1546</v>
      </c>
      <c r="E2761" s="64">
        <v>758817</v>
      </c>
      <c r="F2761" s="58" t="s">
        <v>34</v>
      </c>
    </row>
    <row r="2762" spans="1:6" x14ac:dyDescent="0.25">
      <c r="A2762" s="49" t="str">
        <f>IF(B2762=$Z$1,MAX($A$1:A2761)+1,"")</f>
        <v/>
      </c>
      <c r="B2762" s="51" t="s">
        <v>40</v>
      </c>
      <c r="C2762" s="51" t="s">
        <v>271</v>
      </c>
      <c r="D2762" s="64" t="s">
        <v>2144</v>
      </c>
      <c r="E2762" s="64">
        <v>773379</v>
      </c>
      <c r="F2762" s="58" t="s">
        <v>34</v>
      </c>
    </row>
    <row r="2763" spans="1:6" x14ac:dyDescent="0.25">
      <c r="A2763" s="49" t="str">
        <f>IF(B2763=$Z$1,MAX($A$1:A2762)+1,"")</f>
        <v/>
      </c>
      <c r="B2763" s="51" t="s">
        <v>40</v>
      </c>
      <c r="C2763" s="51" t="s">
        <v>271</v>
      </c>
      <c r="D2763" s="64" t="s">
        <v>1558</v>
      </c>
      <c r="E2763" s="64">
        <v>784036</v>
      </c>
      <c r="F2763" s="58" t="s">
        <v>34</v>
      </c>
    </row>
    <row r="2764" spans="1:6" x14ac:dyDescent="0.25">
      <c r="A2764" s="49" t="str">
        <f>IF(B2764=$Z$1,MAX($A$1:A2763)+1,"")</f>
        <v/>
      </c>
      <c r="B2764" s="51" t="s">
        <v>40</v>
      </c>
      <c r="C2764" s="51" t="s">
        <v>271</v>
      </c>
      <c r="D2764" s="64" t="s">
        <v>1562</v>
      </c>
      <c r="E2764" s="64">
        <v>796018</v>
      </c>
      <c r="F2764" s="58" t="s">
        <v>34</v>
      </c>
    </row>
    <row r="2765" spans="1:6" x14ac:dyDescent="0.25">
      <c r="A2765" s="49" t="str">
        <f>IF(B2765=$Z$1,MAX($A$1:A2764)+1,"")</f>
        <v/>
      </c>
      <c r="B2765" s="51" t="s">
        <v>40</v>
      </c>
      <c r="C2765" s="51" t="s">
        <v>1135</v>
      </c>
      <c r="D2765" s="64" t="s">
        <v>2145</v>
      </c>
      <c r="E2765" s="64">
        <v>600521</v>
      </c>
      <c r="F2765" s="58" t="s">
        <v>34</v>
      </c>
    </row>
    <row r="2766" spans="1:6" x14ac:dyDescent="0.25">
      <c r="A2766" s="49" t="str">
        <f>IF(B2766=$Z$1,MAX($A$1:A2765)+1,"")</f>
        <v/>
      </c>
      <c r="B2766" s="51" t="s">
        <v>40</v>
      </c>
      <c r="C2766" s="51" t="s">
        <v>1135</v>
      </c>
      <c r="D2766" s="64" t="s">
        <v>2146</v>
      </c>
      <c r="E2766" s="64">
        <v>651028</v>
      </c>
      <c r="F2766" s="58" t="s">
        <v>34</v>
      </c>
    </row>
    <row r="2767" spans="1:6" x14ac:dyDescent="0.25">
      <c r="A2767" s="49" t="str">
        <f>IF(B2767=$Z$1,MAX($A$1:A2766)+1,"")</f>
        <v/>
      </c>
      <c r="B2767" s="51" t="s">
        <v>40</v>
      </c>
      <c r="C2767" s="51" t="s">
        <v>1135</v>
      </c>
      <c r="D2767" s="64" t="s">
        <v>2147</v>
      </c>
      <c r="E2767" s="64">
        <v>651061</v>
      </c>
      <c r="F2767" s="58" t="s">
        <v>34</v>
      </c>
    </row>
    <row r="2768" spans="1:6" x14ac:dyDescent="0.25">
      <c r="A2768" s="49" t="str">
        <f>IF(B2768=$Z$1,MAX($A$1:A2767)+1,"")</f>
        <v/>
      </c>
      <c r="B2768" s="51" t="s">
        <v>40</v>
      </c>
      <c r="C2768" s="51" t="s">
        <v>1135</v>
      </c>
      <c r="D2768" s="64" t="s">
        <v>2148</v>
      </c>
      <c r="E2768" s="64">
        <v>651079</v>
      </c>
      <c r="F2768" s="58" t="s">
        <v>34</v>
      </c>
    </row>
    <row r="2769" spans="1:6" x14ac:dyDescent="0.25">
      <c r="A2769" s="49" t="str">
        <f>IF(B2769=$Z$1,MAX($A$1:A2768)+1,"")</f>
        <v/>
      </c>
      <c r="B2769" s="51" t="s">
        <v>40</v>
      </c>
      <c r="C2769" s="51" t="s">
        <v>1135</v>
      </c>
      <c r="D2769" s="64" t="s">
        <v>2149</v>
      </c>
      <c r="E2769" s="64">
        <v>709069</v>
      </c>
      <c r="F2769" s="58" t="s">
        <v>34</v>
      </c>
    </row>
    <row r="2770" spans="1:6" x14ac:dyDescent="0.25">
      <c r="A2770" s="49" t="str">
        <f>IF(B2770=$Z$1,MAX($A$1:A2769)+1,"")</f>
        <v/>
      </c>
      <c r="B2770" s="51" t="s">
        <v>40</v>
      </c>
      <c r="C2770" s="51" t="s">
        <v>1135</v>
      </c>
      <c r="D2770" s="64" t="s">
        <v>2150</v>
      </c>
      <c r="E2770" s="64">
        <v>709522</v>
      </c>
      <c r="F2770" s="58" t="s">
        <v>34</v>
      </c>
    </row>
    <row r="2771" spans="1:6" x14ac:dyDescent="0.25">
      <c r="A2771" s="49" t="str">
        <f>IF(B2771=$Z$1,MAX($A$1:A2770)+1,"")</f>
        <v/>
      </c>
      <c r="B2771" s="51" t="s">
        <v>40</v>
      </c>
      <c r="C2771" s="51" t="s">
        <v>1135</v>
      </c>
      <c r="D2771" s="64" t="s">
        <v>2151</v>
      </c>
      <c r="E2771" s="64">
        <v>721620</v>
      </c>
      <c r="F2771" s="58" t="s">
        <v>34</v>
      </c>
    </row>
    <row r="2772" spans="1:6" x14ac:dyDescent="0.25">
      <c r="A2772" s="49" t="str">
        <f>IF(B2772=$Z$1,MAX($A$1:A2771)+1,"")</f>
        <v/>
      </c>
      <c r="B2772" s="51" t="s">
        <v>40</v>
      </c>
      <c r="C2772" s="51" t="s">
        <v>1135</v>
      </c>
      <c r="D2772" s="64" t="s">
        <v>2152</v>
      </c>
      <c r="E2772" s="64">
        <v>726672</v>
      </c>
      <c r="F2772" s="58" t="s">
        <v>34</v>
      </c>
    </row>
    <row r="2773" spans="1:6" x14ac:dyDescent="0.25">
      <c r="A2773" s="49" t="str">
        <f>IF(B2773=$Z$1,MAX($A$1:A2772)+1,"")</f>
        <v/>
      </c>
      <c r="B2773" s="51" t="s">
        <v>40</v>
      </c>
      <c r="C2773" s="51" t="s">
        <v>1135</v>
      </c>
      <c r="D2773" s="64" t="s">
        <v>1565</v>
      </c>
      <c r="E2773" s="64">
        <v>771805</v>
      </c>
      <c r="F2773" s="58" t="s">
        <v>34</v>
      </c>
    </row>
    <row r="2774" spans="1:6" x14ac:dyDescent="0.25">
      <c r="A2774" s="49" t="str">
        <f>IF(B2774=$Z$1,MAX($A$1:A2773)+1,"")</f>
        <v/>
      </c>
      <c r="B2774" s="51" t="s">
        <v>40</v>
      </c>
      <c r="C2774" s="51" t="s">
        <v>274</v>
      </c>
      <c r="D2774" s="64" t="s">
        <v>276</v>
      </c>
      <c r="E2774" s="64">
        <v>648795</v>
      </c>
      <c r="F2774" s="58" t="s">
        <v>34</v>
      </c>
    </row>
    <row r="2775" spans="1:6" x14ac:dyDescent="0.25">
      <c r="A2775" s="49" t="str">
        <f>IF(B2775=$Z$1,MAX($A$1:A2774)+1,"")</f>
        <v/>
      </c>
      <c r="B2775" s="51" t="s">
        <v>40</v>
      </c>
      <c r="C2775" s="51" t="s">
        <v>274</v>
      </c>
      <c r="D2775" s="64" t="s">
        <v>2153</v>
      </c>
      <c r="E2775" s="64">
        <v>650722</v>
      </c>
      <c r="F2775" s="58" t="s">
        <v>34</v>
      </c>
    </row>
    <row r="2776" spans="1:6" x14ac:dyDescent="0.25">
      <c r="A2776" s="49" t="str">
        <f>IF(B2776=$Z$1,MAX($A$1:A2775)+1,"")</f>
        <v/>
      </c>
      <c r="B2776" s="51" t="s">
        <v>40</v>
      </c>
      <c r="C2776" s="51" t="s">
        <v>274</v>
      </c>
      <c r="D2776" s="64" t="s">
        <v>2154</v>
      </c>
      <c r="E2776" s="64">
        <v>650749</v>
      </c>
      <c r="F2776" s="58" t="s">
        <v>34</v>
      </c>
    </row>
    <row r="2777" spans="1:6" x14ac:dyDescent="0.25">
      <c r="A2777" s="49" t="str">
        <f>IF(B2777=$Z$1,MAX($A$1:A2776)+1,"")</f>
        <v/>
      </c>
      <c r="B2777" s="51" t="s">
        <v>40</v>
      </c>
      <c r="C2777" s="51" t="s">
        <v>274</v>
      </c>
      <c r="D2777" s="64" t="s">
        <v>2155</v>
      </c>
      <c r="E2777" s="64">
        <v>650757</v>
      </c>
      <c r="F2777" s="58" t="s">
        <v>34</v>
      </c>
    </row>
    <row r="2778" spans="1:6" x14ac:dyDescent="0.25">
      <c r="A2778" s="49" t="str">
        <f>IF(B2778=$Z$1,MAX($A$1:A2777)+1,"")</f>
        <v/>
      </c>
      <c r="B2778" s="51" t="s">
        <v>40</v>
      </c>
      <c r="C2778" s="51" t="s">
        <v>274</v>
      </c>
      <c r="D2778" s="64" t="s">
        <v>2156</v>
      </c>
      <c r="E2778" s="64">
        <v>650765</v>
      </c>
      <c r="F2778" s="58" t="s">
        <v>34</v>
      </c>
    </row>
    <row r="2779" spans="1:6" x14ac:dyDescent="0.25">
      <c r="A2779" s="49" t="str">
        <f>IF(B2779=$Z$1,MAX($A$1:A2778)+1,"")</f>
        <v/>
      </c>
      <c r="B2779" s="51" t="s">
        <v>40</v>
      </c>
      <c r="C2779" s="51" t="s">
        <v>274</v>
      </c>
      <c r="D2779" s="64" t="s">
        <v>1137</v>
      </c>
      <c r="E2779" s="64">
        <v>719561</v>
      </c>
      <c r="F2779" s="58" t="s">
        <v>34</v>
      </c>
    </row>
    <row r="2780" spans="1:6" x14ac:dyDescent="0.25">
      <c r="A2780" s="49" t="str">
        <f>IF(B2780=$Z$1,MAX($A$1:A2779)+1,"")</f>
        <v/>
      </c>
      <c r="B2780" s="51" t="s">
        <v>40</v>
      </c>
      <c r="C2780" s="51" t="s">
        <v>274</v>
      </c>
      <c r="D2780" s="64" t="s">
        <v>2157</v>
      </c>
      <c r="E2780" s="64">
        <v>771899</v>
      </c>
      <c r="F2780" s="58" t="s">
        <v>34</v>
      </c>
    </row>
    <row r="2781" spans="1:6" x14ac:dyDescent="0.25">
      <c r="A2781" s="49" t="str">
        <f>IF(B2781=$Z$1,MAX($A$1:A2780)+1,"")</f>
        <v/>
      </c>
      <c r="B2781" s="51" t="s">
        <v>40</v>
      </c>
      <c r="C2781" s="51" t="s">
        <v>274</v>
      </c>
      <c r="D2781" s="64" t="s">
        <v>2158</v>
      </c>
      <c r="E2781" s="64">
        <v>780227</v>
      </c>
      <c r="F2781" s="58" t="s">
        <v>34</v>
      </c>
    </row>
    <row r="2782" spans="1:6" x14ac:dyDescent="0.25">
      <c r="A2782" s="49" t="str">
        <f>IF(B2782=$Z$1,MAX($A$1:A2781)+1,"")</f>
        <v/>
      </c>
      <c r="B2782" s="51" t="s">
        <v>40</v>
      </c>
      <c r="C2782" s="51" t="s">
        <v>274</v>
      </c>
      <c r="D2782" s="64" t="s">
        <v>2159</v>
      </c>
      <c r="E2782" s="64">
        <v>782432</v>
      </c>
      <c r="F2782" s="58" t="s">
        <v>34</v>
      </c>
    </row>
    <row r="2783" spans="1:6" x14ac:dyDescent="0.25">
      <c r="A2783" s="49" t="str">
        <f>IF(B2783=$Z$1,MAX($A$1:A2782)+1,"")</f>
        <v/>
      </c>
      <c r="B2783" s="51" t="s">
        <v>40</v>
      </c>
      <c r="C2783" s="51" t="s">
        <v>274</v>
      </c>
      <c r="D2783" s="64" t="s">
        <v>281</v>
      </c>
      <c r="E2783" s="64">
        <v>786586</v>
      </c>
      <c r="F2783" s="58" t="s">
        <v>34</v>
      </c>
    </row>
    <row r="2784" spans="1:6" x14ac:dyDescent="0.25">
      <c r="A2784" s="49" t="str">
        <f>IF(B2784=$Z$1,MAX($A$1:A2783)+1,"")</f>
        <v/>
      </c>
      <c r="B2784" s="51" t="s">
        <v>40</v>
      </c>
      <c r="C2784" s="51" t="s">
        <v>274</v>
      </c>
      <c r="D2784" s="64" t="s">
        <v>2160</v>
      </c>
      <c r="E2784" s="64">
        <v>788091</v>
      </c>
      <c r="F2784" s="58" t="s">
        <v>34</v>
      </c>
    </row>
    <row r="2785" spans="1:6" x14ac:dyDescent="0.25">
      <c r="A2785" s="49" t="str">
        <f>IF(B2785=$Z$1,MAX($A$1:A2784)+1,"")</f>
        <v/>
      </c>
      <c r="B2785" s="51" t="s">
        <v>40</v>
      </c>
      <c r="C2785" s="51" t="s">
        <v>274</v>
      </c>
      <c r="D2785" s="64" t="s">
        <v>2161</v>
      </c>
      <c r="E2785" s="64">
        <v>788112</v>
      </c>
      <c r="F2785" s="58" t="s">
        <v>34</v>
      </c>
    </row>
    <row r="2786" spans="1:6" x14ac:dyDescent="0.25">
      <c r="A2786" s="49" t="str">
        <f>IF(B2786=$Z$1,MAX($A$1:A2785)+1,"")</f>
        <v/>
      </c>
      <c r="B2786" s="51" t="s">
        <v>40</v>
      </c>
      <c r="C2786" s="51" t="s">
        <v>282</v>
      </c>
      <c r="D2786" s="64" t="s">
        <v>2162</v>
      </c>
      <c r="E2786" s="64">
        <v>693898</v>
      </c>
      <c r="F2786" s="58" t="s">
        <v>34</v>
      </c>
    </row>
    <row r="2787" spans="1:6" x14ac:dyDescent="0.25">
      <c r="A2787" s="49" t="str">
        <f>IF(B2787=$Z$1,MAX($A$1:A2786)+1,"")</f>
        <v/>
      </c>
      <c r="B2787" s="51" t="s">
        <v>40</v>
      </c>
      <c r="C2787" s="51" t="s">
        <v>286</v>
      </c>
      <c r="D2787" s="64" t="s">
        <v>289</v>
      </c>
      <c r="E2787" s="64">
        <v>721786</v>
      </c>
      <c r="F2787" s="58" t="s">
        <v>34</v>
      </c>
    </row>
    <row r="2788" spans="1:6" x14ac:dyDescent="0.25">
      <c r="A2788" s="49" t="str">
        <f>IF(B2788=$Z$1,MAX($A$1:A2787)+1,"")</f>
        <v/>
      </c>
      <c r="B2788" s="51" t="s">
        <v>40</v>
      </c>
      <c r="C2788" s="51" t="s">
        <v>286</v>
      </c>
      <c r="D2788" s="64" t="s">
        <v>2163</v>
      </c>
      <c r="E2788" s="64">
        <v>752118</v>
      </c>
      <c r="F2788" s="58" t="s">
        <v>34</v>
      </c>
    </row>
    <row r="2789" spans="1:6" x14ac:dyDescent="0.25">
      <c r="A2789" s="49" t="str">
        <f>IF(B2789=$Z$1,MAX($A$1:A2788)+1,"")</f>
        <v/>
      </c>
      <c r="B2789" s="51" t="s">
        <v>40</v>
      </c>
      <c r="C2789" s="51" t="s">
        <v>290</v>
      </c>
      <c r="D2789" s="64" t="s">
        <v>2164</v>
      </c>
      <c r="E2789" s="64">
        <v>662160</v>
      </c>
      <c r="F2789" s="58" t="s">
        <v>34</v>
      </c>
    </row>
    <row r="2790" spans="1:6" x14ac:dyDescent="0.25">
      <c r="A2790" s="49" t="str">
        <f>IF(B2790=$Z$1,MAX($A$1:A2789)+1,"")</f>
        <v/>
      </c>
      <c r="B2790" s="51" t="s">
        <v>40</v>
      </c>
      <c r="C2790" s="51" t="s">
        <v>290</v>
      </c>
      <c r="D2790" s="64" t="s">
        <v>2165</v>
      </c>
      <c r="E2790" s="64">
        <v>700053</v>
      </c>
      <c r="F2790" s="58" t="s">
        <v>34</v>
      </c>
    </row>
    <row r="2791" spans="1:6" x14ac:dyDescent="0.25">
      <c r="A2791" s="49" t="str">
        <f>IF(B2791=$Z$1,MAX($A$1:A2790)+1,"")</f>
        <v/>
      </c>
      <c r="B2791" s="51" t="s">
        <v>40</v>
      </c>
      <c r="C2791" s="51" t="s">
        <v>295</v>
      </c>
      <c r="D2791" s="64" t="s">
        <v>2166</v>
      </c>
      <c r="E2791" s="64">
        <v>608165</v>
      </c>
      <c r="F2791" s="58" t="s">
        <v>34</v>
      </c>
    </row>
    <row r="2792" spans="1:6" x14ac:dyDescent="0.25">
      <c r="A2792" s="49" t="str">
        <f>IF(B2792=$Z$1,MAX($A$1:A2791)+1,"")</f>
        <v/>
      </c>
      <c r="B2792" s="51" t="s">
        <v>40</v>
      </c>
      <c r="C2792" s="51" t="s">
        <v>295</v>
      </c>
      <c r="D2792" s="64" t="s">
        <v>2167</v>
      </c>
      <c r="E2792" s="64">
        <v>615455</v>
      </c>
      <c r="F2792" s="58" t="s">
        <v>34</v>
      </c>
    </row>
    <row r="2793" spans="1:6" x14ac:dyDescent="0.25">
      <c r="A2793" s="49" t="str">
        <f>IF(B2793=$Z$1,MAX($A$1:A2792)+1,"")</f>
        <v/>
      </c>
      <c r="B2793" s="51" t="s">
        <v>40</v>
      </c>
      <c r="C2793" s="51" t="s">
        <v>295</v>
      </c>
      <c r="D2793" s="64" t="s">
        <v>2168</v>
      </c>
      <c r="E2793" s="64">
        <v>625680</v>
      </c>
      <c r="F2793" s="58" t="s">
        <v>34</v>
      </c>
    </row>
    <row r="2794" spans="1:6" x14ac:dyDescent="0.25">
      <c r="A2794" s="49" t="str">
        <f>IF(B2794=$Z$1,MAX($A$1:A2793)+1,"")</f>
        <v/>
      </c>
      <c r="B2794" s="51" t="s">
        <v>40</v>
      </c>
      <c r="C2794" s="51" t="s">
        <v>295</v>
      </c>
      <c r="D2794" s="64" t="s">
        <v>1596</v>
      </c>
      <c r="E2794" s="64">
        <v>644030</v>
      </c>
      <c r="F2794" s="58" t="s">
        <v>34</v>
      </c>
    </row>
    <row r="2795" spans="1:6" x14ac:dyDescent="0.25">
      <c r="A2795" s="49" t="str">
        <f>IF(B2795=$Z$1,MAX($A$1:A2794)+1,"")</f>
        <v/>
      </c>
      <c r="B2795" s="51" t="s">
        <v>40</v>
      </c>
      <c r="C2795" s="51" t="s">
        <v>295</v>
      </c>
      <c r="D2795" s="64" t="s">
        <v>2169</v>
      </c>
      <c r="E2795" s="64">
        <v>651770</v>
      </c>
      <c r="F2795" s="58" t="s">
        <v>34</v>
      </c>
    </row>
    <row r="2796" spans="1:6" x14ac:dyDescent="0.25">
      <c r="A2796" s="49" t="str">
        <f>IF(B2796=$Z$1,MAX($A$1:A2795)+1,"")</f>
        <v/>
      </c>
      <c r="B2796" s="51" t="s">
        <v>40</v>
      </c>
      <c r="C2796" s="51" t="s">
        <v>295</v>
      </c>
      <c r="D2796" s="64" t="s">
        <v>313</v>
      </c>
      <c r="E2796" s="64">
        <v>677531</v>
      </c>
      <c r="F2796" s="58" t="s">
        <v>34</v>
      </c>
    </row>
    <row r="2797" spans="1:6" x14ac:dyDescent="0.25">
      <c r="A2797" s="49" t="str">
        <f>IF(B2797=$Z$1,MAX($A$1:A2796)+1,"")</f>
        <v/>
      </c>
      <c r="B2797" s="51" t="s">
        <v>40</v>
      </c>
      <c r="C2797" s="51" t="s">
        <v>295</v>
      </c>
      <c r="D2797" s="64" t="s">
        <v>314</v>
      </c>
      <c r="E2797" s="64">
        <v>683221</v>
      </c>
      <c r="F2797" s="58" t="s">
        <v>34</v>
      </c>
    </row>
    <row r="2798" spans="1:6" x14ac:dyDescent="0.25">
      <c r="A2798" s="49" t="str">
        <f>IF(B2798=$Z$1,MAX($A$1:A2797)+1,"")</f>
        <v/>
      </c>
      <c r="B2798" s="51" t="s">
        <v>40</v>
      </c>
      <c r="C2798" s="51" t="s">
        <v>295</v>
      </c>
      <c r="D2798" s="64" t="s">
        <v>2170</v>
      </c>
      <c r="E2798" s="64">
        <v>684716</v>
      </c>
      <c r="F2798" s="58" t="s">
        <v>34</v>
      </c>
    </row>
    <row r="2799" spans="1:6" x14ac:dyDescent="0.25">
      <c r="A2799" s="49" t="str">
        <f>IF(B2799=$Z$1,MAX($A$1:A2798)+1,"")</f>
        <v/>
      </c>
      <c r="B2799" s="51" t="s">
        <v>40</v>
      </c>
      <c r="C2799" s="51" t="s">
        <v>295</v>
      </c>
      <c r="D2799" s="64" t="s">
        <v>323</v>
      </c>
      <c r="E2799" s="64">
        <v>706116</v>
      </c>
      <c r="F2799" s="58" t="s">
        <v>34</v>
      </c>
    </row>
    <row r="2800" spans="1:6" x14ac:dyDescent="0.25">
      <c r="A2800" s="49" t="str">
        <f>IF(B2800=$Z$1,MAX($A$1:A2799)+1,"")</f>
        <v/>
      </c>
      <c r="B2800" s="51" t="s">
        <v>40</v>
      </c>
      <c r="C2800" s="51" t="s">
        <v>295</v>
      </c>
      <c r="D2800" s="64" t="s">
        <v>326</v>
      </c>
      <c r="E2800" s="64">
        <v>711071</v>
      </c>
      <c r="F2800" s="58" t="s">
        <v>34</v>
      </c>
    </row>
    <row r="2801" spans="1:6" x14ac:dyDescent="0.25">
      <c r="A2801" s="49" t="str">
        <f>IF(B2801=$Z$1,MAX($A$1:A2800)+1,"")</f>
        <v/>
      </c>
      <c r="B2801" s="51" t="s">
        <v>40</v>
      </c>
      <c r="C2801" s="51" t="s">
        <v>295</v>
      </c>
      <c r="D2801" s="64" t="s">
        <v>331</v>
      </c>
      <c r="E2801" s="64">
        <v>735663</v>
      </c>
      <c r="F2801" s="58" t="s">
        <v>34</v>
      </c>
    </row>
    <row r="2802" spans="1:6" x14ac:dyDescent="0.25">
      <c r="A2802" s="49" t="str">
        <f>IF(B2802=$Z$1,MAX($A$1:A2801)+1,"")</f>
        <v/>
      </c>
      <c r="B2802" s="51" t="s">
        <v>40</v>
      </c>
      <c r="C2802" s="51" t="s">
        <v>295</v>
      </c>
      <c r="D2802" s="64" t="s">
        <v>335</v>
      </c>
      <c r="E2802" s="64">
        <v>744816</v>
      </c>
      <c r="F2802" s="58" t="s">
        <v>34</v>
      </c>
    </row>
    <row r="2803" spans="1:6" x14ac:dyDescent="0.25">
      <c r="A2803" s="49" t="str">
        <f>IF(B2803=$Z$1,MAX($A$1:A2802)+1,"")</f>
        <v/>
      </c>
      <c r="B2803" s="51" t="s">
        <v>40</v>
      </c>
      <c r="C2803" s="51" t="s">
        <v>295</v>
      </c>
      <c r="D2803" s="64" t="s">
        <v>2171</v>
      </c>
      <c r="E2803" s="64">
        <v>753459</v>
      </c>
      <c r="F2803" s="58" t="s">
        <v>34</v>
      </c>
    </row>
    <row r="2804" spans="1:6" x14ac:dyDescent="0.25">
      <c r="A2804" s="49" t="str">
        <f>IF(B2804=$Z$1,MAX($A$1:A2803)+1,"")</f>
        <v/>
      </c>
      <c r="B2804" s="51" t="s">
        <v>40</v>
      </c>
      <c r="C2804" s="51" t="s">
        <v>295</v>
      </c>
      <c r="D2804" s="64" t="s">
        <v>2172</v>
      </c>
      <c r="E2804" s="64">
        <v>758094</v>
      </c>
      <c r="F2804" s="58" t="s">
        <v>34</v>
      </c>
    </row>
    <row r="2805" spans="1:6" x14ac:dyDescent="0.25">
      <c r="A2805" s="49" t="str">
        <f>IF(B2805=$Z$1,MAX($A$1:A2804)+1,"")</f>
        <v/>
      </c>
      <c r="B2805" s="51" t="s">
        <v>40</v>
      </c>
      <c r="C2805" s="51" t="s">
        <v>295</v>
      </c>
      <c r="D2805" s="64" t="s">
        <v>2173</v>
      </c>
      <c r="E2805" s="64">
        <v>777412</v>
      </c>
      <c r="F2805" s="58" t="s">
        <v>34</v>
      </c>
    </row>
    <row r="2806" spans="1:6" x14ac:dyDescent="0.25">
      <c r="A2806" s="49" t="str">
        <f>IF(B2806=$Z$1,MAX($A$1:A2805)+1,"")</f>
        <v/>
      </c>
      <c r="B2806" s="51" t="s">
        <v>40</v>
      </c>
      <c r="C2806" s="51" t="s">
        <v>295</v>
      </c>
      <c r="D2806" s="64" t="s">
        <v>2174</v>
      </c>
      <c r="E2806" s="64">
        <v>778516</v>
      </c>
      <c r="F2806" s="58" t="s">
        <v>34</v>
      </c>
    </row>
    <row r="2807" spans="1:6" x14ac:dyDescent="0.25">
      <c r="A2807" s="49" t="str">
        <f>IF(B2807=$Z$1,MAX($A$1:A2806)+1,"")</f>
        <v/>
      </c>
      <c r="B2807" s="51" t="s">
        <v>40</v>
      </c>
      <c r="C2807" s="51" t="s">
        <v>295</v>
      </c>
      <c r="D2807" s="64" t="s">
        <v>2175</v>
      </c>
      <c r="E2807" s="64">
        <v>779695</v>
      </c>
      <c r="F2807" s="58" t="s">
        <v>34</v>
      </c>
    </row>
    <row r="2808" spans="1:6" x14ac:dyDescent="0.25">
      <c r="A2808" s="49" t="str">
        <f>IF(B2808=$Z$1,MAX($A$1:A2807)+1,"")</f>
        <v/>
      </c>
      <c r="B2808" s="51" t="s">
        <v>40</v>
      </c>
      <c r="C2808" s="51" t="s">
        <v>295</v>
      </c>
      <c r="D2808" s="64" t="s">
        <v>1615</v>
      </c>
      <c r="E2808" s="64">
        <v>780391</v>
      </c>
      <c r="F2808" s="58" t="s">
        <v>34</v>
      </c>
    </row>
    <row r="2809" spans="1:6" x14ac:dyDescent="0.25">
      <c r="A2809" s="49" t="str">
        <f>IF(B2809=$Z$1,MAX($A$1:A2808)+1,"")</f>
        <v/>
      </c>
      <c r="B2809" s="51" t="s">
        <v>40</v>
      </c>
      <c r="C2809" s="51" t="s">
        <v>295</v>
      </c>
      <c r="D2809" s="64" t="s">
        <v>1147</v>
      </c>
      <c r="E2809" s="64">
        <v>784915</v>
      </c>
      <c r="F2809" s="58" t="s">
        <v>34</v>
      </c>
    </row>
    <row r="2810" spans="1:6" x14ac:dyDescent="0.25">
      <c r="A2810" s="49" t="str">
        <f>IF(B2810=$Z$1,MAX($A$1:A2809)+1,"")</f>
        <v/>
      </c>
      <c r="B2810" s="51" t="s">
        <v>40</v>
      </c>
      <c r="C2810" s="51" t="s">
        <v>345</v>
      </c>
      <c r="D2810" s="64" t="s">
        <v>2176</v>
      </c>
      <c r="E2810" s="64">
        <v>648507</v>
      </c>
      <c r="F2810" s="58" t="s">
        <v>34</v>
      </c>
    </row>
    <row r="2811" spans="1:6" x14ac:dyDescent="0.25">
      <c r="A2811" s="49" t="str">
        <f>IF(B2811=$Z$1,MAX($A$1:A2810)+1,"")</f>
        <v/>
      </c>
      <c r="B2811" s="51" t="s">
        <v>40</v>
      </c>
      <c r="C2811" s="51" t="s">
        <v>345</v>
      </c>
      <c r="D2811" s="64" t="s">
        <v>2177</v>
      </c>
      <c r="E2811" s="64">
        <v>655554</v>
      </c>
      <c r="F2811" s="58" t="s">
        <v>34</v>
      </c>
    </row>
    <row r="2812" spans="1:6" x14ac:dyDescent="0.25">
      <c r="A2812" s="49" t="str">
        <f>IF(B2812=$Z$1,MAX($A$1:A2811)+1,"")</f>
        <v/>
      </c>
      <c r="B2812" s="51" t="s">
        <v>40</v>
      </c>
      <c r="C2812" s="51" t="s">
        <v>345</v>
      </c>
      <c r="D2812" s="64" t="s">
        <v>347</v>
      </c>
      <c r="E2812" s="64">
        <v>655571</v>
      </c>
      <c r="F2812" s="58" t="s">
        <v>34</v>
      </c>
    </row>
    <row r="2813" spans="1:6" x14ac:dyDescent="0.25">
      <c r="A2813" s="49" t="str">
        <f>IF(B2813=$Z$1,MAX($A$1:A2812)+1,"")</f>
        <v/>
      </c>
      <c r="B2813" s="51" t="s">
        <v>40</v>
      </c>
      <c r="C2813" s="51" t="s">
        <v>345</v>
      </c>
      <c r="D2813" s="64" t="s">
        <v>2178</v>
      </c>
      <c r="E2813" s="64">
        <v>664871</v>
      </c>
      <c r="F2813" s="58" t="s">
        <v>34</v>
      </c>
    </row>
    <row r="2814" spans="1:6" x14ac:dyDescent="0.25">
      <c r="A2814" s="49" t="str">
        <f>IF(B2814=$Z$1,MAX($A$1:A2813)+1,"")</f>
        <v/>
      </c>
      <c r="B2814" s="51" t="s">
        <v>40</v>
      </c>
      <c r="C2814" s="51" t="s">
        <v>345</v>
      </c>
      <c r="D2814" s="64" t="s">
        <v>2179</v>
      </c>
      <c r="E2814" s="64">
        <v>733831</v>
      </c>
      <c r="F2814" s="58" t="s">
        <v>34</v>
      </c>
    </row>
    <row r="2815" spans="1:6" x14ac:dyDescent="0.25">
      <c r="A2815" s="49" t="str">
        <f>IF(B2815=$Z$1,MAX($A$1:A2814)+1,"")</f>
        <v/>
      </c>
      <c r="B2815" s="51" t="s">
        <v>40</v>
      </c>
      <c r="C2815" s="51" t="s">
        <v>345</v>
      </c>
      <c r="D2815" s="64" t="s">
        <v>2180</v>
      </c>
      <c r="E2815" s="64">
        <v>776572</v>
      </c>
      <c r="F2815" s="58" t="s">
        <v>34</v>
      </c>
    </row>
    <row r="2816" spans="1:6" x14ac:dyDescent="0.25">
      <c r="A2816" s="49" t="str">
        <f>IF(B2816=$Z$1,MAX($A$1:A2815)+1,"")</f>
        <v/>
      </c>
      <c r="B2816" s="51" t="s">
        <v>40</v>
      </c>
      <c r="C2816" s="51" t="s">
        <v>353</v>
      </c>
      <c r="D2816" s="64" t="s">
        <v>355</v>
      </c>
      <c r="E2816" s="64">
        <v>609285</v>
      </c>
      <c r="F2816" s="58" t="s">
        <v>34</v>
      </c>
    </row>
    <row r="2817" spans="1:6" x14ac:dyDescent="0.25">
      <c r="A2817" s="49" t="str">
        <f>IF(B2817=$Z$1,MAX($A$1:A2816)+1,"")</f>
        <v/>
      </c>
      <c r="B2817" s="51" t="s">
        <v>40</v>
      </c>
      <c r="C2817" s="51" t="s">
        <v>353</v>
      </c>
      <c r="D2817" s="64" t="s">
        <v>2186</v>
      </c>
      <c r="E2817" s="64">
        <v>614891</v>
      </c>
      <c r="F2817" s="58" t="s">
        <v>34</v>
      </c>
    </row>
    <row r="2818" spans="1:6" x14ac:dyDescent="0.25">
      <c r="A2818" s="49" t="str">
        <f>IF(B2818=$Z$1,MAX($A$1:A2817)+1,"")</f>
        <v/>
      </c>
      <c r="B2818" s="51" t="s">
        <v>40</v>
      </c>
      <c r="C2818" s="51" t="s">
        <v>353</v>
      </c>
      <c r="D2818" s="64" t="s">
        <v>357</v>
      </c>
      <c r="E2818" s="64">
        <v>618128</v>
      </c>
      <c r="F2818" s="58" t="s">
        <v>34</v>
      </c>
    </row>
    <row r="2819" spans="1:6" x14ac:dyDescent="0.25">
      <c r="A2819" s="49" t="str">
        <f>IF(B2819=$Z$1,MAX($A$1:A2818)+1,"")</f>
        <v/>
      </c>
      <c r="B2819" s="51" t="s">
        <v>40</v>
      </c>
      <c r="C2819" s="51" t="s">
        <v>353</v>
      </c>
      <c r="D2819" s="64" t="s">
        <v>358</v>
      </c>
      <c r="E2819" s="64">
        <v>619329</v>
      </c>
      <c r="F2819" s="58" t="s">
        <v>34</v>
      </c>
    </row>
    <row r="2820" spans="1:6" x14ac:dyDescent="0.25">
      <c r="A2820" s="49" t="str">
        <f>IF(B2820=$Z$1,MAX($A$1:A2819)+1,"")</f>
        <v/>
      </c>
      <c r="B2820" s="51" t="s">
        <v>40</v>
      </c>
      <c r="C2820" s="51" t="s">
        <v>353</v>
      </c>
      <c r="D2820" s="64" t="s">
        <v>2187</v>
      </c>
      <c r="E2820" s="64">
        <v>621013</v>
      </c>
      <c r="F2820" s="58" t="s">
        <v>34</v>
      </c>
    </row>
    <row r="2821" spans="1:6" x14ac:dyDescent="0.25">
      <c r="A2821" s="49" t="str">
        <f>IF(B2821=$Z$1,MAX($A$1:A2820)+1,"")</f>
        <v/>
      </c>
      <c r="B2821" s="51" t="s">
        <v>40</v>
      </c>
      <c r="C2821" s="51" t="s">
        <v>353</v>
      </c>
      <c r="D2821" s="64" t="s">
        <v>361</v>
      </c>
      <c r="E2821" s="64">
        <v>642371</v>
      </c>
      <c r="F2821" s="58" t="s">
        <v>34</v>
      </c>
    </row>
    <row r="2822" spans="1:6" x14ac:dyDescent="0.25">
      <c r="A2822" s="49" t="str">
        <f>IF(B2822=$Z$1,MAX($A$1:A2821)+1,"")</f>
        <v/>
      </c>
      <c r="B2822" s="51" t="s">
        <v>40</v>
      </c>
      <c r="C2822" s="51" t="s">
        <v>353</v>
      </c>
      <c r="D2822" s="64" t="s">
        <v>2188</v>
      </c>
      <c r="E2822" s="64">
        <v>647420</v>
      </c>
      <c r="F2822" s="58" t="s">
        <v>34</v>
      </c>
    </row>
    <row r="2823" spans="1:6" x14ac:dyDescent="0.25">
      <c r="A2823" s="49" t="str">
        <f>IF(B2823=$Z$1,MAX($A$1:A2822)+1,"")</f>
        <v/>
      </c>
      <c r="B2823" s="51" t="s">
        <v>40</v>
      </c>
      <c r="C2823" s="51" t="s">
        <v>353</v>
      </c>
      <c r="D2823" s="64" t="s">
        <v>381</v>
      </c>
      <c r="E2823" s="64">
        <v>647438</v>
      </c>
      <c r="F2823" s="58" t="s">
        <v>34</v>
      </c>
    </row>
    <row r="2824" spans="1:6" x14ac:dyDescent="0.25">
      <c r="A2824" s="49" t="str">
        <f>IF(B2824=$Z$1,MAX($A$1:A2823)+1,"")</f>
        <v/>
      </c>
      <c r="B2824" s="51" t="s">
        <v>40</v>
      </c>
      <c r="C2824" s="51" t="s">
        <v>353</v>
      </c>
      <c r="D2824" s="64" t="s">
        <v>2181</v>
      </c>
      <c r="E2824" s="64">
        <v>648035</v>
      </c>
      <c r="F2824" s="58" t="s">
        <v>34</v>
      </c>
    </row>
    <row r="2825" spans="1:6" x14ac:dyDescent="0.25">
      <c r="A2825" s="49" t="str">
        <f>IF(B2825=$Z$1,MAX($A$1:A2824)+1,"")</f>
        <v/>
      </c>
      <c r="B2825" s="51" t="s">
        <v>40</v>
      </c>
      <c r="C2825" s="51" t="s">
        <v>353</v>
      </c>
      <c r="D2825" s="64" t="s">
        <v>2182</v>
      </c>
      <c r="E2825" s="64">
        <v>658243</v>
      </c>
      <c r="F2825" s="58" t="s">
        <v>34</v>
      </c>
    </row>
    <row r="2826" spans="1:6" x14ac:dyDescent="0.25">
      <c r="A2826" s="49" t="str">
        <f>IF(B2826=$Z$1,MAX($A$1:A2825)+1,"")</f>
        <v/>
      </c>
      <c r="B2826" s="51" t="s">
        <v>40</v>
      </c>
      <c r="C2826" s="51" t="s">
        <v>353</v>
      </c>
      <c r="D2826" s="64" t="s">
        <v>384</v>
      </c>
      <c r="E2826" s="64">
        <v>692468</v>
      </c>
      <c r="F2826" s="58" t="s">
        <v>34</v>
      </c>
    </row>
    <row r="2827" spans="1:6" x14ac:dyDescent="0.25">
      <c r="A2827" s="49" t="str">
        <f>IF(B2827=$Z$1,MAX($A$1:A2826)+1,"")</f>
        <v/>
      </c>
      <c r="B2827" s="51" t="s">
        <v>40</v>
      </c>
      <c r="C2827" s="51" t="s">
        <v>353</v>
      </c>
      <c r="D2827" s="64" t="s">
        <v>367</v>
      </c>
      <c r="E2827" s="64">
        <v>720542</v>
      </c>
      <c r="F2827" s="58" t="s">
        <v>34</v>
      </c>
    </row>
    <row r="2828" spans="1:6" x14ac:dyDescent="0.25">
      <c r="A2828" s="49" t="str">
        <f>IF(B2828=$Z$1,MAX($A$1:A2827)+1,"")</f>
        <v/>
      </c>
      <c r="B2828" s="51" t="s">
        <v>40</v>
      </c>
      <c r="C2828" s="51" t="s">
        <v>353</v>
      </c>
      <c r="D2828" s="64" t="s">
        <v>2183</v>
      </c>
      <c r="E2828" s="64">
        <v>723983</v>
      </c>
      <c r="F2828" s="58" t="s">
        <v>34</v>
      </c>
    </row>
    <row r="2829" spans="1:6" x14ac:dyDescent="0.25">
      <c r="A2829" s="49" t="str">
        <f>IF(B2829=$Z$1,MAX($A$1:A2828)+1,"")</f>
        <v/>
      </c>
      <c r="B2829" s="51" t="s">
        <v>40</v>
      </c>
      <c r="C2829" s="51" t="s">
        <v>353</v>
      </c>
      <c r="D2829" s="64" t="s">
        <v>2189</v>
      </c>
      <c r="E2829" s="64">
        <v>725161</v>
      </c>
      <c r="F2829" s="58" t="s">
        <v>34</v>
      </c>
    </row>
    <row r="2830" spans="1:6" x14ac:dyDescent="0.25">
      <c r="A2830" s="49" t="str">
        <f>IF(B2830=$Z$1,MAX($A$1:A2829)+1,"")</f>
        <v/>
      </c>
      <c r="B2830" s="51" t="s">
        <v>40</v>
      </c>
      <c r="C2830" s="51" t="s">
        <v>353</v>
      </c>
      <c r="D2830" s="64" t="s">
        <v>2184</v>
      </c>
      <c r="E2830" s="64">
        <v>755443</v>
      </c>
      <c r="F2830" s="58" t="s">
        <v>34</v>
      </c>
    </row>
    <row r="2831" spans="1:6" x14ac:dyDescent="0.25">
      <c r="A2831" s="49" t="str">
        <f>IF(B2831=$Z$1,MAX($A$1:A2830)+1,"")</f>
        <v/>
      </c>
      <c r="B2831" s="51" t="s">
        <v>40</v>
      </c>
      <c r="C2831" s="51" t="s">
        <v>353</v>
      </c>
      <c r="D2831" s="64" t="s">
        <v>372</v>
      </c>
      <c r="E2831" s="64">
        <v>759899</v>
      </c>
      <c r="F2831" s="58" t="s">
        <v>34</v>
      </c>
    </row>
    <row r="2832" spans="1:6" x14ac:dyDescent="0.25">
      <c r="A2832" s="49" t="str">
        <f>IF(B2832=$Z$1,MAX($A$1:A2831)+1,"")</f>
        <v/>
      </c>
      <c r="B2832" s="51" t="s">
        <v>40</v>
      </c>
      <c r="C2832" s="51" t="s">
        <v>353</v>
      </c>
      <c r="D2832" s="64" t="s">
        <v>1155</v>
      </c>
      <c r="E2832" s="64">
        <v>769991</v>
      </c>
      <c r="F2832" s="58" t="s">
        <v>34</v>
      </c>
    </row>
    <row r="2833" spans="1:6" x14ac:dyDescent="0.25">
      <c r="A2833" s="49" t="str">
        <f>IF(B2833=$Z$1,MAX($A$1:A2832)+1,"")</f>
        <v/>
      </c>
      <c r="B2833" s="51" t="s">
        <v>40</v>
      </c>
      <c r="C2833" s="51" t="s">
        <v>353</v>
      </c>
      <c r="D2833" s="64" t="s">
        <v>1156</v>
      </c>
      <c r="E2833" s="64">
        <v>770001</v>
      </c>
      <c r="F2833" s="58" t="s">
        <v>34</v>
      </c>
    </row>
    <row r="2834" spans="1:6" x14ac:dyDescent="0.25">
      <c r="A2834" s="49" t="str">
        <f>IF(B2834=$Z$1,MAX($A$1:A2833)+1,"")</f>
        <v/>
      </c>
      <c r="B2834" s="51" t="s">
        <v>40</v>
      </c>
      <c r="C2834" s="51" t="s">
        <v>353</v>
      </c>
      <c r="D2834" s="64" t="s">
        <v>374</v>
      </c>
      <c r="E2834" s="64">
        <v>770531</v>
      </c>
      <c r="F2834" s="58" t="s">
        <v>34</v>
      </c>
    </row>
    <row r="2835" spans="1:6" x14ac:dyDescent="0.25">
      <c r="A2835" s="49" t="str">
        <f>IF(B2835=$Z$1,MAX($A$1:A2834)+1,"")</f>
        <v/>
      </c>
      <c r="B2835" s="51" t="s">
        <v>40</v>
      </c>
      <c r="C2835" s="51" t="s">
        <v>353</v>
      </c>
      <c r="D2835" s="64" t="s">
        <v>1157</v>
      </c>
      <c r="E2835" s="64">
        <v>774499</v>
      </c>
      <c r="F2835" s="58" t="s">
        <v>34</v>
      </c>
    </row>
    <row r="2836" spans="1:6" x14ac:dyDescent="0.25">
      <c r="A2836" s="49" t="str">
        <f>IF(B2836=$Z$1,MAX($A$1:A2835)+1,"")</f>
        <v/>
      </c>
      <c r="B2836" s="51" t="s">
        <v>40</v>
      </c>
      <c r="C2836" s="51" t="s">
        <v>353</v>
      </c>
      <c r="D2836" s="64" t="s">
        <v>2190</v>
      </c>
      <c r="E2836" s="64">
        <v>777803</v>
      </c>
      <c r="F2836" s="58" t="s">
        <v>34</v>
      </c>
    </row>
    <row r="2837" spans="1:6" x14ac:dyDescent="0.25">
      <c r="A2837" s="49" t="str">
        <f>IF(B2837=$Z$1,MAX($A$1:A2836)+1,"")</f>
        <v/>
      </c>
      <c r="B2837" s="51" t="s">
        <v>40</v>
      </c>
      <c r="C2837" s="51" t="s">
        <v>353</v>
      </c>
      <c r="D2837" s="64" t="s">
        <v>376</v>
      </c>
      <c r="E2837" s="64">
        <v>782271</v>
      </c>
      <c r="F2837" s="58" t="s">
        <v>34</v>
      </c>
    </row>
    <row r="2838" spans="1:6" x14ac:dyDescent="0.25">
      <c r="A2838" s="49" t="str">
        <f>IF(B2838=$Z$1,MAX($A$1:A2837)+1,"")</f>
        <v/>
      </c>
      <c r="B2838" s="51" t="s">
        <v>40</v>
      </c>
      <c r="C2838" s="51" t="s">
        <v>353</v>
      </c>
      <c r="D2838" s="64" t="s">
        <v>2185</v>
      </c>
      <c r="E2838" s="64">
        <v>797553</v>
      </c>
      <c r="F2838" s="58" t="s">
        <v>34</v>
      </c>
    </row>
    <row r="2839" spans="1:6" x14ac:dyDescent="0.25">
      <c r="A2839" s="49" t="str">
        <f>IF(B2839=$Z$1,MAX($A$1:A2838)+1,"")</f>
        <v/>
      </c>
      <c r="B2839" s="51" t="s">
        <v>40</v>
      </c>
      <c r="C2839" s="51" t="s">
        <v>1692</v>
      </c>
      <c r="D2839" s="64" t="s">
        <v>2191</v>
      </c>
      <c r="E2839" s="64">
        <v>620513</v>
      </c>
      <c r="F2839" s="58" t="s">
        <v>34</v>
      </c>
    </row>
    <row r="2840" spans="1:6" x14ac:dyDescent="0.25">
      <c r="A2840" s="49" t="str">
        <f>IF(B2840=$Z$1,MAX($A$1:A2839)+1,"")</f>
        <v/>
      </c>
      <c r="B2840" s="51" t="s">
        <v>40</v>
      </c>
      <c r="C2840" s="51" t="s">
        <v>398</v>
      </c>
      <c r="D2840" s="64" t="s">
        <v>2192</v>
      </c>
      <c r="E2840" s="64">
        <v>777692</v>
      </c>
      <c r="F2840" s="58" t="s">
        <v>34</v>
      </c>
    </row>
    <row r="2841" spans="1:6" x14ac:dyDescent="0.25">
      <c r="A2841" s="49" t="str">
        <f>IF(B2841=$Z$1,MAX($A$1:A2840)+1,"")</f>
        <v/>
      </c>
      <c r="B2841" s="51" t="s">
        <v>40</v>
      </c>
      <c r="C2841" s="51" t="s">
        <v>420</v>
      </c>
      <c r="D2841" s="64" t="s">
        <v>422</v>
      </c>
      <c r="E2841" s="64">
        <v>604925</v>
      </c>
      <c r="F2841" s="58" t="s">
        <v>34</v>
      </c>
    </row>
    <row r="2842" spans="1:6" x14ac:dyDescent="0.25">
      <c r="A2842" s="49" t="str">
        <f>IF(B2842=$Z$1,MAX($A$1:A2841)+1,"")</f>
        <v/>
      </c>
      <c r="B2842" s="51" t="s">
        <v>40</v>
      </c>
      <c r="C2842" s="51" t="s">
        <v>420</v>
      </c>
      <c r="D2842" s="64" t="s">
        <v>2193</v>
      </c>
      <c r="E2842" s="64">
        <v>604933</v>
      </c>
      <c r="F2842" s="58" t="s">
        <v>34</v>
      </c>
    </row>
    <row r="2843" spans="1:6" x14ac:dyDescent="0.25">
      <c r="A2843" s="49" t="str">
        <f>IF(B2843=$Z$1,MAX($A$1:A2842)+1,"")</f>
        <v/>
      </c>
      <c r="B2843" s="51" t="s">
        <v>40</v>
      </c>
      <c r="C2843" s="51" t="s">
        <v>420</v>
      </c>
      <c r="D2843" s="64" t="s">
        <v>2194</v>
      </c>
      <c r="E2843" s="64">
        <v>605794</v>
      </c>
      <c r="F2843" s="58" t="s">
        <v>34</v>
      </c>
    </row>
    <row r="2844" spans="1:6" x14ac:dyDescent="0.25">
      <c r="A2844" s="49" t="str">
        <f>IF(B2844=$Z$1,MAX($A$1:A2843)+1,"")</f>
        <v/>
      </c>
      <c r="B2844" s="51" t="s">
        <v>40</v>
      </c>
      <c r="C2844" s="51" t="s">
        <v>420</v>
      </c>
      <c r="D2844" s="64" t="s">
        <v>2195</v>
      </c>
      <c r="E2844" s="64">
        <v>612693</v>
      </c>
      <c r="F2844" s="58" t="s">
        <v>34</v>
      </c>
    </row>
    <row r="2845" spans="1:6" x14ac:dyDescent="0.25">
      <c r="A2845" s="49" t="str">
        <f>IF(B2845=$Z$1,MAX($A$1:A2844)+1,"")</f>
        <v/>
      </c>
      <c r="B2845" s="51" t="s">
        <v>40</v>
      </c>
      <c r="C2845" s="51" t="s">
        <v>420</v>
      </c>
      <c r="D2845" s="64" t="s">
        <v>2196</v>
      </c>
      <c r="E2845" s="64">
        <v>614904</v>
      </c>
      <c r="F2845" s="58" t="s">
        <v>34</v>
      </c>
    </row>
    <row r="2846" spans="1:6" x14ac:dyDescent="0.25">
      <c r="A2846" s="49" t="str">
        <f>IF(B2846=$Z$1,MAX($A$1:A2845)+1,"")</f>
        <v/>
      </c>
      <c r="B2846" s="51" t="s">
        <v>40</v>
      </c>
      <c r="C2846" s="51" t="s">
        <v>420</v>
      </c>
      <c r="D2846" s="64" t="s">
        <v>2197</v>
      </c>
      <c r="E2846" s="64">
        <v>614912</v>
      </c>
      <c r="F2846" s="58" t="s">
        <v>34</v>
      </c>
    </row>
    <row r="2847" spans="1:6" x14ac:dyDescent="0.25">
      <c r="A2847" s="49" t="str">
        <f>IF(B2847=$Z$1,MAX($A$1:A2846)+1,"")</f>
        <v/>
      </c>
      <c r="B2847" s="51" t="s">
        <v>40</v>
      </c>
      <c r="C2847" s="51" t="s">
        <v>420</v>
      </c>
      <c r="D2847" s="64" t="s">
        <v>2198</v>
      </c>
      <c r="E2847" s="64">
        <v>615111</v>
      </c>
      <c r="F2847" s="58" t="s">
        <v>34</v>
      </c>
    </row>
    <row r="2848" spans="1:6" x14ac:dyDescent="0.25">
      <c r="A2848" s="49" t="str">
        <f>IF(B2848=$Z$1,MAX($A$1:A2847)+1,"")</f>
        <v/>
      </c>
      <c r="B2848" s="51" t="s">
        <v>40</v>
      </c>
      <c r="C2848" s="51" t="s">
        <v>420</v>
      </c>
      <c r="D2848" s="64" t="s">
        <v>425</v>
      </c>
      <c r="E2848" s="64">
        <v>617822</v>
      </c>
      <c r="F2848" s="58" t="s">
        <v>34</v>
      </c>
    </row>
    <row r="2849" spans="1:6" x14ac:dyDescent="0.25">
      <c r="A2849" s="49" t="str">
        <f>IF(B2849=$Z$1,MAX($A$1:A2848)+1,"")</f>
        <v/>
      </c>
      <c r="B2849" s="51" t="s">
        <v>40</v>
      </c>
      <c r="C2849" s="51" t="s">
        <v>420</v>
      </c>
      <c r="D2849" s="64" t="s">
        <v>2199</v>
      </c>
      <c r="E2849" s="64">
        <v>619647</v>
      </c>
      <c r="F2849" s="58" t="s">
        <v>34</v>
      </c>
    </row>
    <row r="2850" spans="1:6" x14ac:dyDescent="0.25">
      <c r="A2850" s="49" t="str">
        <f>IF(B2850=$Z$1,MAX($A$1:A2849)+1,"")</f>
        <v/>
      </c>
      <c r="B2850" s="51" t="s">
        <v>40</v>
      </c>
      <c r="C2850" s="51" t="s">
        <v>420</v>
      </c>
      <c r="D2850" s="64" t="s">
        <v>427</v>
      </c>
      <c r="E2850" s="64">
        <v>627356</v>
      </c>
      <c r="F2850" s="58" t="s">
        <v>34</v>
      </c>
    </row>
    <row r="2851" spans="1:6" x14ac:dyDescent="0.25">
      <c r="A2851" s="49" t="str">
        <f>IF(B2851=$Z$1,MAX($A$1:A2850)+1,"")</f>
        <v/>
      </c>
      <c r="B2851" s="51" t="s">
        <v>40</v>
      </c>
      <c r="C2851" s="51" t="s">
        <v>420</v>
      </c>
      <c r="D2851" s="64" t="s">
        <v>2200</v>
      </c>
      <c r="E2851" s="64">
        <v>627780</v>
      </c>
      <c r="F2851" s="58" t="s">
        <v>34</v>
      </c>
    </row>
    <row r="2852" spans="1:6" x14ac:dyDescent="0.25">
      <c r="A2852" s="49" t="str">
        <f>IF(B2852=$Z$1,MAX($A$1:A2851)+1,"")</f>
        <v/>
      </c>
      <c r="B2852" s="51" t="s">
        <v>40</v>
      </c>
      <c r="C2852" s="51" t="s">
        <v>420</v>
      </c>
      <c r="D2852" s="64" t="s">
        <v>2201</v>
      </c>
      <c r="E2852" s="64">
        <v>640913</v>
      </c>
      <c r="F2852" s="58" t="s">
        <v>34</v>
      </c>
    </row>
    <row r="2853" spans="1:6" x14ac:dyDescent="0.25">
      <c r="A2853" s="49" t="str">
        <f>IF(B2853=$Z$1,MAX($A$1:A2852)+1,"")</f>
        <v/>
      </c>
      <c r="B2853" s="51" t="s">
        <v>40</v>
      </c>
      <c r="C2853" s="51" t="s">
        <v>420</v>
      </c>
      <c r="D2853" s="64" t="s">
        <v>1162</v>
      </c>
      <c r="E2853" s="64">
        <v>640921</v>
      </c>
      <c r="F2853" s="58" t="s">
        <v>34</v>
      </c>
    </row>
    <row r="2854" spans="1:6" x14ac:dyDescent="0.25">
      <c r="A2854" s="49" t="str">
        <f>IF(B2854=$Z$1,MAX($A$1:A2853)+1,"")</f>
        <v/>
      </c>
      <c r="B2854" s="51" t="s">
        <v>40</v>
      </c>
      <c r="C2854" s="51" t="s">
        <v>420</v>
      </c>
      <c r="D2854" s="64" t="s">
        <v>2202</v>
      </c>
      <c r="E2854" s="64">
        <v>649155</v>
      </c>
      <c r="F2854" s="58" t="s">
        <v>34</v>
      </c>
    </row>
    <row r="2855" spans="1:6" x14ac:dyDescent="0.25">
      <c r="A2855" s="49" t="str">
        <f>IF(B2855=$Z$1,MAX($A$1:A2854)+1,"")</f>
        <v/>
      </c>
      <c r="B2855" s="51" t="s">
        <v>40</v>
      </c>
      <c r="C2855" s="51" t="s">
        <v>420</v>
      </c>
      <c r="D2855" s="64" t="s">
        <v>2203</v>
      </c>
      <c r="E2855" s="64">
        <v>650668</v>
      </c>
      <c r="F2855" s="58" t="s">
        <v>34</v>
      </c>
    </row>
    <row r="2856" spans="1:6" x14ac:dyDescent="0.25">
      <c r="A2856" s="49" t="str">
        <f>IF(B2856=$Z$1,MAX($A$1:A2855)+1,"")</f>
        <v/>
      </c>
      <c r="B2856" s="51" t="s">
        <v>40</v>
      </c>
      <c r="C2856" s="51" t="s">
        <v>420</v>
      </c>
      <c r="D2856" s="64" t="s">
        <v>2204</v>
      </c>
      <c r="E2856" s="64">
        <v>650676</v>
      </c>
      <c r="F2856" s="58" t="s">
        <v>34</v>
      </c>
    </row>
    <row r="2857" spans="1:6" x14ac:dyDescent="0.25">
      <c r="A2857" s="49" t="str">
        <f>IF(B2857=$Z$1,MAX($A$1:A2856)+1,"")</f>
        <v/>
      </c>
      <c r="B2857" s="51" t="s">
        <v>40</v>
      </c>
      <c r="C2857" s="51" t="s">
        <v>420</v>
      </c>
      <c r="D2857" s="64" t="s">
        <v>2205</v>
      </c>
      <c r="E2857" s="64">
        <v>664456</v>
      </c>
      <c r="F2857" s="58" t="s">
        <v>34</v>
      </c>
    </row>
    <row r="2858" spans="1:6" x14ac:dyDescent="0.25">
      <c r="A2858" s="49" t="str">
        <f>IF(B2858=$Z$1,MAX($A$1:A2857)+1,"")</f>
        <v/>
      </c>
      <c r="B2858" s="51" t="s">
        <v>40</v>
      </c>
      <c r="C2858" s="51" t="s">
        <v>420</v>
      </c>
      <c r="D2858" s="64" t="s">
        <v>2206</v>
      </c>
      <c r="E2858" s="64">
        <v>680834</v>
      </c>
      <c r="F2858" s="58" t="s">
        <v>34</v>
      </c>
    </row>
    <row r="2859" spans="1:6" x14ac:dyDescent="0.25">
      <c r="A2859" s="49" t="str">
        <f>IF(B2859=$Z$1,MAX($A$1:A2858)+1,"")</f>
        <v/>
      </c>
      <c r="B2859" s="51" t="s">
        <v>40</v>
      </c>
      <c r="C2859" s="51" t="s">
        <v>420</v>
      </c>
      <c r="D2859" s="64" t="s">
        <v>2207</v>
      </c>
      <c r="E2859" s="64">
        <v>681776</v>
      </c>
      <c r="F2859" s="58" t="s">
        <v>34</v>
      </c>
    </row>
    <row r="2860" spans="1:6" x14ac:dyDescent="0.25">
      <c r="A2860" s="49" t="str">
        <f>IF(B2860=$Z$1,MAX($A$1:A2859)+1,"")</f>
        <v/>
      </c>
      <c r="B2860" s="51" t="s">
        <v>40</v>
      </c>
      <c r="C2860" s="51" t="s">
        <v>420</v>
      </c>
      <c r="D2860" s="64" t="s">
        <v>433</v>
      </c>
      <c r="E2860" s="64">
        <v>682608</v>
      </c>
      <c r="F2860" s="58" t="s">
        <v>34</v>
      </c>
    </row>
    <row r="2861" spans="1:6" x14ac:dyDescent="0.25">
      <c r="A2861" s="49" t="str">
        <f>IF(B2861=$Z$1,MAX($A$1:A2860)+1,"")</f>
        <v/>
      </c>
      <c r="B2861" s="51" t="s">
        <v>40</v>
      </c>
      <c r="C2861" s="51" t="s">
        <v>420</v>
      </c>
      <c r="D2861" s="64" t="s">
        <v>434</v>
      </c>
      <c r="E2861" s="64">
        <v>682616</v>
      </c>
      <c r="F2861" s="58" t="s">
        <v>34</v>
      </c>
    </row>
    <row r="2862" spans="1:6" x14ac:dyDescent="0.25">
      <c r="A2862" s="49" t="str">
        <f>IF(B2862=$Z$1,MAX($A$1:A2861)+1,"")</f>
        <v/>
      </c>
      <c r="B2862" s="51" t="s">
        <v>40</v>
      </c>
      <c r="C2862" s="51" t="s">
        <v>420</v>
      </c>
      <c r="D2862" s="64" t="s">
        <v>437</v>
      </c>
      <c r="E2862" s="64">
        <v>682659</v>
      </c>
      <c r="F2862" s="58" t="s">
        <v>34</v>
      </c>
    </row>
    <row r="2863" spans="1:6" x14ac:dyDescent="0.25">
      <c r="A2863" s="49" t="str">
        <f>IF(B2863=$Z$1,MAX($A$1:A2862)+1,"")</f>
        <v/>
      </c>
      <c r="B2863" s="51" t="s">
        <v>40</v>
      </c>
      <c r="C2863" s="51" t="s">
        <v>420</v>
      </c>
      <c r="D2863" s="64" t="s">
        <v>2208</v>
      </c>
      <c r="E2863" s="64">
        <v>683086</v>
      </c>
      <c r="F2863" s="58" t="s">
        <v>34</v>
      </c>
    </row>
    <row r="2864" spans="1:6" x14ac:dyDescent="0.25">
      <c r="A2864" s="49" t="str">
        <f>IF(B2864=$Z$1,MAX($A$1:A2863)+1,"")</f>
        <v/>
      </c>
      <c r="B2864" s="51" t="s">
        <v>40</v>
      </c>
      <c r="C2864" s="51" t="s">
        <v>420</v>
      </c>
      <c r="D2864" s="64" t="s">
        <v>438</v>
      </c>
      <c r="E2864" s="64">
        <v>683981</v>
      </c>
      <c r="F2864" s="58" t="s">
        <v>34</v>
      </c>
    </row>
    <row r="2865" spans="1:6" x14ac:dyDescent="0.25">
      <c r="A2865" s="49" t="str">
        <f>IF(B2865=$Z$1,MAX($A$1:A2864)+1,"")</f>
        <v/>
      </c>
      <c r="B2865" s="51" t="s">
        <v>40</v>
      </c>
      <c r="C2865" s="51" t="s">
        <v>420</v>
      </c>
      <c r="D2865" s="64" t="s">
        <v>439</v>
      </c>
      <c r="E2865" s="64">
        <v>684287</v>
      </c>
      <c r="F2865" s="58" t="s">
        <v>34</v>
      </c>
    </row>
    <row r="2866" spans="1:6" x14ac:dyDescent="0.25">
      <c r="A2866" s="49" t="str">
        <f>IF(B2866=$Z$1,MAX($A$1:A2865)+1,"")</f>
        <v/>
      </c>
      <c r="B2866" s="51" t="s">
        <v>40</v>
      </c>
      <c r="C2866" s="51" t="s">
        <v>420</v>
      </c>
      <c r="D2866" s="64" t="s">
        <v>440</v>
      </c>
      <c r="E2866" s="64">
        <v>684295</v>
      </c>
      <c r="F2866" s="58" t="s">
        <v>34</v>
      </c>
    </row>
    <row r="2867" spans="1:6" x14ac:dyDescent="0.25">
      <c r="A2867" s="49" t="str">
        <f>IF(B2867=$Z$1,MAX($A$1:A2866)+1,"")</f>
        <v/>
      </c>
      <c r="B2867" s="51" t="s">
        <v>40</v>
      </c>
      <c r="C2867" s="51" t="s">
        <v>420</v>
      </c>
      <c r="D2867" s="64" t="s">
        <v>2209</v>
      </c>
      <c r="E2867" s="64">
        <v>687880</v>
      </c>
      <c r="F2867" s="58" t="s">
        <v>34</v>
      </c>
    </row>
    <row r="2868" spans="1:6" x14ac:dyDescent="0.25">
      <c r="A2868" s="49" t="str">
        <f>IF(B2868=$Z$1,MAX($A$1:A2867)+1,"")</f>
        <v/>
      </c>
      <c r="B2868" s="51" t="s">
        <v>40</v>
      </c>
      <c r="C2868" s="51" t="s">
        <v>420</v>
      </c>
      <c r="D2868" s="64" t="s">
        <v>2210</v>
      </c>
      <c r="E2868" s="64">
        <v>687910</v>
      </c>
      <c r="F2868" s="58" t="s">
        <v>34</v>
      </c>
    </row>
    <row r="2869" spans="1:6" x14ac:dyDescent="0.25">
      <c r="A2869" s="49" t="str">
        <f>IF(B2869=$Z$1,MAX($A$1:A2868)+1,"")</f>
        <v/>
      </c>
      <c r="B2869" s="51" t="s">
        <v>40</v>
      </c>
      <c r="C2869" s="51" t="s">
        <v>420</v>
      </c>
      <c r="D2869" s="64" t="s">
        <v>2211</v>
      </c>
      <c r="E2869" s="64">
        <v>692751</v>
      </c>
      <c r="F2869" s="58" t="s">
        <v>34</v>
      </c>
    </row>
    <row r="2870" spans="1:6" x14ac:dyDescent="0.25">
      <c r="A2870" s="49" t="str">
        <f>IF(B2870=$Z$1,MAX($A$1:A2869)+1,"")</f>
        <v/>
      </c>
      <c r="B2870" s="51" t="s">
        <v>40</v>
      </c>
      <c r="C2870" s="51" t="s">
        <v>420</v>
      </c>
      <c r="D2870" s="64" t="s">
        <v>2212</v>
      </c>
      <c r="E2870" s="64">
        <v>692760</v>
      </c>
      <c r="F2870" s="58" t="s">
        <v>34</v>
      </c>
    </row>
    <row r="2871" spans="1:6" x14ac:dyDescent="0.25">
      <c r="A2871" s="49" t="str">
        <f>IF(B2871=$Z$1,MAX($A$1:A2870)+1,"")</f>
        <v/>
      </c>
      <c r="B2871" s="51" t="s">
        <v>40</v>
      </c>
      <c r="C2871" s="51" t="s">
        <v>420</v>
      </c>
      <c r="D2871" s="64" t="s">
        <v>441</v>
      </c>
      <c r="E2871" s="64">
        <v>700011</v>
      </c>
      <c r="F2871" s="58" t="s">
        <v>34</v>
      </c>
    </row>
    <row r="2872" spans="1:6" x14ac:dyDescent="0.25">
      <c r="A2872" s="49" t="str">
        <f>IF(B2872=$Z$1,MAX($A$1:A2871)+1,"")</f>
        <v/>
      </c>
      <c r="B2872" s="51" t="s">
        <v>40</v>
      </c>
      <c r="C2872" s="51" t="s">
        <v>420</v>
      </c>
      <c r="D2872" s="64" t="s">
        <v>2213</v>
      </c>
      <c r="E2872" s="64">
        <v>701891</v>
      </c>
      <c r="F2872" s="58" t="s">
        <v>34</v>
      </c>
    </row>
    <row r="2873" spans="1:6" x14ac:dyDescent="0.25">
      <c r="A2873" s="49" t="str">
        <f>IF(B2873=$Z$1,MAX($A$1:A2872)+1,"")</f>
        <v/>
      </c>
      <c r="B2873" s="51" t="s">
        <v>40</v>
      </c>
      <c r="C2873" s="51" t="s">
        <v>420</v>
      </c>
      <c r="D2873" s="64" t="s">
        <v>2214</v>
      </c>
      <c r="E2873" s="64">
        <v>702382</v>
      </c>
      <c r="F2873" s="58" t="s">
        <v>34</v>
      </c>
    </row>
    <row r="2874" spans="1:6" x14ac:dyDescent="0.25">
      <c r="A2874" s="49" t="str">
        <f>IF(B2874=$Z$1,MAX($A$1:A2873)+1,"")</f>
        <v/>
      </c>
      <c r="B2874" s="51" t="s">
        <v>40</v>
      </c>
      <c r="C2874" s="51" t="s">
        <v>420</v>
      </c>
      <c r="D2874" s="64" t="s">
        <v>443</v>
      </c>
      <c r="E2874" s="64">
        <v>703516</v>
      </c>
      <c r="F2874" s="58" t="s">
        <v>34</v>
      </c>
    </row>
    <row r="2875" spans="1:6" x14ac:dyDescent="0.25">
      <c r="A2875" s="49" t="str">
        <f>IF(B2875=$Z$1,MAX($A$1:A2874)+1,"")</f>
        <v/>
      </c>
      <c r="B2875" s="51" t="s">
        <v>40</v>
      </c>
      <c r="C2875" s="51" t="s">
        <v>420</v>
      </c>
      <c r="D2875" s="64" t="s">
        <v>444</v>
      </c>
      <c r="E2875" s="64">
        <v>706710</v>
      </c>
      <c r="F2875" s="58" t="s">
        <v>34</v>
      </c>
    </row>
    <row r="2876" spans="1:6" x14ac:dyDescent="0.25">
      <c r="A2876" s="49" t="str">
        <f>IF(B2876=$Z$1,MAX($A$1:A2875)+1,"")</f>
        <v/>
      </c>
      <c r="B2876" s="51" t="s">
        <v>40</v>
      </c>
      <c r="C2876" s="51" t="s">
        <v>420</v>
      </c>
      <c r="D2876" s="64" t="s">
        <v>450</v>
      </c>
      <c r="E2876" s="64">
        <v>723185</v>
      </c>
      <c r="F2876" s="58" t="s">
        <v>34</v>
      </c>
    </row>
    <row r="2877" spans="1:6" x14ac:dyDescent="0.25">
      <c r="A2877" s="49" t="str">
        <f>IF(B2877=$Z$1,MAX($A$1:A2876)+1,"")</f>
        <v/>
      </c>
      <c r="B2877" s="51" t="s">
        <v>40</v>
      </c>
      <c r="C2877" s="51" t="s">
        <v>420</v>
      </c>
      <c r="D2877" s="64" t="s">
        <v>451</v>
      </c>
      <c r="E2877" s="64">
        <v>723223</v>
      </c>
      <c r="F2877" s="58" t="s">
        <v>34</v>
      </c>
    </row>
    <row r="2878" spans="1:6" x14ac:dyDescent="0.25">
      <c r="A2878" s="49" t="str">
        <f>IF(B2878=$Z$1,MAX($A$1:A2877)+1,"")</f>
        <v/>
      </c>
      <c r="B2878" s="51" t="s">
        <v>40</v>
      </c>
      <c r="C2878" s="51" t="s">
        <v>420</v>
      </c>
      <c r="D2878" s="64" t="s">
        <v>453</v>
      </c>
      <c r="E2878" s="64">
        <v>726117</v>
      </c>
      <c r="F2878" s="58" t="s">
        <v>34</v>
      </c>
    </row>
    <row r="2879" spans="1:6" x14ac:dyDescent="0.25">
      <c r="A2879" s="49" t="str">
        <f>IF(B2879=$Z$1,MAX($A$1:A2878)+1,"")</f>
        <v/>
      </c>
      <c r="B2879" s="51" t="s">
        <v>40</v>
      </c>
      <c r="C2879" s="51" t="s">
        <v>420</v>
      </c>
      <c r="D2879" s="64" t="s">
        <v>454</v>
      </c>
      <c r="E2879" s="64">
        <v>726125</v>
      </c>
      <c r="F2879" s="58" t="s">
        <v>34</v>
      </c>
    </row>
    <row r="2880" spans="1:6" x14ac:dyDescent="0.25">
      <c r="A2880" s="49" t="str">
        <f>IF(B2880=$Z$1,MAX($A$1:A2879)+1,"")</f>
        <v/>
      </c>
      <c r="B2880" s="51" t="s">
        <v>40</v>
      </c>
      <c r="C2880" s="51" t="s">
        <v>420</v>
      </c>
      <c r="D2880" s="64" t="s">
        <v>2215</v>
      </c>
      <c r="E2880" s="64">
        <v>739243</v>
      </c>
      <c r="F2880" s="58" t="s">
        <v>34</v>
      </c>
    </row>
    <row r="2881" spans="1:6" x14ac:dyDescent="0.25">
      <c r="A2881" s="49" t="str">
        <f>IF(B2881=$Z$1,MAX($A$1:A2880)+1,"")</f>
        <v/>
      </c>
      <c r="B2881" s="51" t="s">
        <v>40</v>
      </c>
      <c r="C2881" s="51" t="s">
        <v>420</v>
      </c>
      <c r="D2881" s="64" t="s">
        <v>1165</v>
      </c>
      <c r="E2881" s="64">
        <v>740233</v>
      </c>
      <c r="F2881" s="58" t="s">
        <v>34</v>
      </c>
    </row>
    <row r="2882" spans="1:6" x14ac:dyDescent="0.25">
      <c r="A2882" s="49" t="str">
        <f>IF(B2882=$Z$1,MAX($A$1:A2881)+1,"")</f>
        <v/>
      </c>
      <c r="B2882" s="51" t="s">
        <v>40</v>
      </c>
      <c r="C2882" s="51" t="s">
        <v>420</v>
      </c>
      <c r="D2882" s="64" t="s">
        <v>457</v>
      </c>
      <c r="E2882" s="64">
        <v>746495</v>
      </c>
      <c r="F2882" s="58" t="s">
        <v>34</v>
      </c>
    </row>
    <row r="2883" spans="1:6" x14ac:dyDescent="0.25">
      <c r="A2883" s="49" t="str">
        <f>IF(B2883=$Z$1,MAX($A$1:A2882)+1,"")</f>
        <v/>
      </c>
      <c r="B2883" s="51" t="s">
        <v>40</v>
      </c>
      <c r="C2883" s="51" t="s">
        <v>420</v>
      </c>
      <c r="D2883" s="64" t="s">
        <v>458</v>
      </c>
      <c r="E2883" s="64">
        <v>746509</v>
      </c>
      <c r="F2883" s="58" t="s">
        <v>34</v>
      </c>
    </row>
    <row r="2884" spans="1:6" x14ac:dyDescent="0.25">
      <c r="A2884" s="49" t="str">
        <f>IF(B2884=$Z$1,MAX($A$1:A2883)+1,"")</f>
        <v/>
      </c>
      <c r="B2884" s="51" t="s">
        <v>40</v>
      </c>
      <c r="C2884" s="51" t="s">
        <v>420</v>
      </c>
      <c r="D2884" s="64" t="s">
        <v>459</v>
      </c>
      <c r="E2884" s="64">
        <v>747190</v>
      </c>
      <c r="F2884" s="58" t="s">
        <v>34</v>
      </c>
    </row>
    <row r="2885" spans="1:6" x14ac:dyDescent="0.25">
      <c r="A2885" s="49" t="str">
        <f>IF(B2885=$Z$1,MAX($A$1:A2884)+1,"")</f>
        <v/>
      </c>
      <c r="B2885" s="51" t="s">
        <v>40</v>
      </c>
      <c r="C2885" s="51" t="s">
        <v>420</v>
      </c>
      <c r="D2885" s="64" t="s">
        <v>460</v>
      </c>
      <c r="E2885" s="64">
        <v>747203</v>
      </c>
      <c r="F2885" s="58" t="s">
        <v>34</v>
      </c>
    </row>
    <row r="2886" spans="1:6" x14ac:dyDescent="0.25">
      <c r="A2886" s="49" t="str">
        <f>IF(B2886=$Z$1,MAX($A$1:A2885)+1,"")</f>
        <v/>
      </c>
      <c r="B2886" s="51" t="s">
        <v>40</v>
      </c>
      <c r="C2886" s="51" t="s">
        <v>420</v>
      </c>
      <c r="D2886" s="64" t="s">
        <v>2216</v>
      </c>
      <c r="E2886" s="64">
        <v>753629</v>
      </c>
      <c r="F2886" s="58" t="s">
        <v>34</v>
      </c>
    </row>
    <row r="2887" spans="1:6" x14ac:dyDescent="0.25">
      <c r="A2887" s="49" t="str">
        <f>IF(B2887=$Z$1,MAX($A$1:A2886)+1,"")</f>
        <v/>
      </c>
      <c r="B2887" s="51" t="s">
        <v>40</v>
      </c>
      <c r="C2887" s="51" t="s">
        <v>420</v>
      </c>
      <c r="D2887" s="64" t="s">
        <v>464</v>
      </c>
      <c r="E2887" s="64">
        <v>756911</v>
      </c>
      <c r="F2887" s="58" t="s">
        <v>34</v>
      </c>
    </row>
    <row r="2888" spans="1:6" x14ac:dyDescent="0.25">
      <c r="A2888" s="49" t="str">
        <f>IF(B2888=$Z$1,MAX($A$1:A2887)+1,"")</f>
        <v/>
      </c>
      <c r="B2888" s="51" t="s">
        <v>40</v>
      </c>
      <c r="C2888" s="51" t="s">
        <v>420</v>
      </c>
      <c r="D2888" s="64" t="s">
        <v>2217</v>
      </c>
      <c r="E2888" s="64">
        <v>757004</v>
      </c>
      <c r="F2888" s="58" t="s">
        <v>34</v>
      </c>
    </row>
    <row r="2889" spans="1:6" x14ac:dyDescent="0.25">
      <c r="A2889" s="49" t="str">
        <f>IF(B2889=$Z$1,MAX($A$1:A2888)+1,"")</f>
        <v/>
      </c>
      <c r="B2889" s="51" t="s">
        <v>40</v>
      </c>
      <c r="C2889" s="51" t="s">
        <v>420</v>
      </c>
      <c r="D2889" s="64" t="s">
        <v>1166</v>
      </c>
      <c r="E2889" s="64">
        <v>771406</v>
      </c>
      <c r="F2889" s="58" t="s">
        <v>34</v>
      </c>
    </row>
    <row r="2890" spans="1:6" x14ac:dyDescent="0.25">
      <c r="A2890" s="49" t="str">
        <f>IF(B2890=$Z$1,MAX($A$1:A2889)+1,"")</f>
        <v/>
      </c>
      <c r="B2890" s="51" t="s">
        <v>40</v>
      </c>
      <c r="C2890" s="51" t="s">
        <v>420</v>
      </c>
      <c r="D2890" s="64" t="s">
        <v>472</v>
      </c>
      <c r="E2890" s="64">
        <v>777706</v>
      </c>
      <c r="F2890" s="58" t="s">
        <v>34</v>
      </c>
    </row>
    <row r="2891" spans="1:6" x14ac:dyDescent="0.25">
      <c r="A2891" s="49" t="str">
        <f>IF(B2891=$Z$1,MAX($A$1:A2890)+1,"")</f>
        <v/>
      </c>
      <c r="B2891" s="51" t="s">
        <v>40</v>
      </c>
      <c r="C2891" s="51" t="s">
        <v>420</v>
      </c>
      <c r="D2891" s="64" t="s">
        <v>2218</v>
      </c>
      <c r="E2891" s="64">
        <v>782319</v>
      </c>
      <c r="F2891" s="58" t="s">
        <v>34</v>
      </c>
    </row>
    <row r="2892" spans="1:6" x14ac:dyDescent="0.25">
      <c r="A2892" s="49" t="str">
        <f>IF(B2892=$Z$1,MAX($A$1:A2891)+1,"")</f>
        <v/>
      </c>
      <c r="B2892" s="51" t="s">
        <v>40</v>
      </c>
      <c r="C2892" s="51" t="s">
        <v>420</v>
      </c>
      <c r="D2892" s="64" t="s">
        <v>1167</v>
      </c>
      <c r="E2892" s="64">
        <v>788554</v>
      </c>
      <c r="F2892" s="58" t="s">
        <v>34</v>
      </c>
    </row>
    <row r="2893" spans="1:6" x14ac:dyDescent="0.25">
      <c r="A2893" s="49" t="str">
        <f>IF(B2893=$Z$1,MAX($A$1:A2892)+1,"")</f>
        <v/>
      </c>
      <c r="B2893" s="51" t="s">
        <v>40</v>
      </c>
      <c r="C2893" s="51" t="s">
        <v>420</v>
      </c>
      <c r="D2893" s="64" t="s">
        <v>1696</v>
      </c>
      <c r="E2893" s="64">
        <v>790877</v>
      </c>
      <c r="F2893" s="58" t="s">
        <v>34</v>
      </c>
    </row>
    <row r="2894" spans="1:6" x14ac:dyDescent="0.25">
      <c r="A2894" s="49" t="str">
        <f>IF(B2894=$Z$1,MAX($A$1:A2893)+1,"")</f>
        <v/>
      </c>
      <c r="B2894" s="51" t="s">
        <v>40</v>
      </c>
      <c r="C2894" s="51" t="s">
        <v>420</v>
      </c>
      <c r="D2894" s="64" t="s">
        <v>2219</v>
      </c>
      <c r="E2894" s="64">
        <v>791911</v>
      </c>
      <c r="F2894" s="58" t="s">
        <v>34</v>
      </c>
    </row>
    <row r="2895" spans="1:6" x14ac:dyDescent="0.25">
      <c r="A2895" s="49" t="str">
        <f>IF(B2895=$Z$1,MAX($A$1:A2894)+1,"")</f>
        <v/>
      </c>
      <c r="B2895" s="51" t="s">
        <v>40</v>
      </c>
      <c r="C2895" s="51" t="s">
        <v>420</v>
      </c>
      <c r="D2895" s="64" t="s">
        <v>475</v>
      </c>
      <c r="E2895" s="64">
        <v>794732</v>
      </c>
      <c r="F2895" s="58" t="s">
        <v>34</v>
      </c>
    </row>
    <row r="2896" spans="1:6" x14ac:dyDescent="0.25">
      <c r="A2896" s="49" t="str">
        <f>IF(B2896=$Z$1,MAX($A$1:A2895)+1,"")</f>
        <v/>
      </c>
      <c r="B2896" s="51" t="s">
        <v>40</v>
      </c>
      <c r="C2896" s="51" t="s">
        <v>420</v>
      </c>
      <c r="D2896" s="64" t="s">
        <v>2220</v>
      </c>
      <c r="E2896" s="64">
        <v>794902</v>
      </c>
      <c r="F2896" s="58" t="s">
        <v>34</v>
      </c>
    </row>
    <row r="2897" spans="1:6" x14ac:dyDescent="0.25">
      <c r="A2897" s="49" t="str">
        <f>IF(B2897=$Z$1,MAX($A$1:A2896)+1,"")</f>
        <v/>
      </c>
      <c r="B2897" s="51" t="s">
        <v>40</v>
      </c>
      <c r="C2897" s="51" t="s">
        <v>420</v>
      </c>
      <c r="D2897" s="64" t="s">
        <v>2221</v>
      </c>
      <c r="E2897" s="64">
        <v>797499</v>
      </c>
      <c r="F2897" s="58" t="s">
        <v>34</v>
      </c>
    </row>
    <row r="2898" spans="1:6" x14ac:dyDescent="0.25">
      <c r="A2898" s="49" t="str">
        <f>IF(B2898=$Z$1,MAX($A$1:A2897)+1,"")</f>
        <v/>
      </c>
      <c r="B2898" s="51" t="s">
        <v>40</v>
      </c>
      <c r="C2898" s="51" t="s">
        <v>420</v>
      </c>
      <c r="D2898" s="64" t="s">
        <v>1163</v>
      </c>
      <c r="E2898" s="64">
        <v>640930</v>
      </c>
      <c r="F2898" s="54" t="s">
        <v>3040</v>
      </c>
    </row>
    <row r="2899" spans="1:6" x14ac:dyDescent="0.25">
      <c r="A2899" s="49" t="str">
        <f>IF(B2899=$Z$1,MAX($A$1:A2898)+1,"")</f>
        <v/>
      </c>
      <c r="B2899" s="51" t="s">
        <v>40</v>
      </c>
      <c r="C2899" s="51" t="s">
        <v>420</v>
      </c>
      <c r="D2899" s="64" t="s">
        <v>2354</v>
      </c>
      <c r="E2899" s="64">
        <v>684953</v>
      </c>
      <c r="F2899" s="54" t="s">
        <v>3040</v>
      </c>
    </row>
    <row r="2900" spans="1:6" x14ac:dyDescent="0.25">
      <c r="A2900" s="49" t="str">
        <f>IF(B2900=$Z$1,MAX($A$1:A2899)+1,"")</f>
        <v/>
      </c>
      <c r="B2900" s="51" t="s">
        <v>40</v>
      </c>
      <c r="C2900" s="51" t="s">
        <v>420</v>
      </c>
      <c r="D2900" s="64" t="s">
        <v>2355</v>
      </c>
      <c r="E2900" s="64">
        <v>684961</v>
      </c>
      <c r="F2900" s="54" t="s">
        <v>3040</v>
      </c>
    </row>
    <row r="2901" spans="1:6" x14ac:dyDescent="0.25">
      <c r="A2901" s="49" t="str">
        <f>IF(B2901=$Z$1,MAX($A$1:A2900)+1,"")</f>
        <v/>
      </c>
      <c r="B2901" s="51" t="s">
        <v>40</v>
      </c>
      <c r="C2901" s="51" t="s">
        <v>477</v>
      </c>
      <c r="D2901" s="64" t="s">
        <v>2222</v>
      </c>
      <c r="E2901" s="64">
        <v>655376</v>
      </c>
      <c r="F2901" s="58" t="s">
        <v>34</v>
      </c>
    </row>
    <row r="2902" spans="1:6" x14ac:dyDescent="0.25">
      <c r="A2902" s="49" t="str">
        <f>IF(B2902=$Z$1,MAX($A$1:A2901)+1,"")</f>
        <v/>
      </c>
      <c r="B2902" s="51" t="s">
        <v>40</v>
      </c>
      <c r="C2902" s="51" t="s">
        <v>477</v>
      </c>
      <c r="D2902" s="64" t="s">
        <v>2223</v>
      </c>
      <c r="E2902" s="64">
        <v>659347</v>
      </c>
      <c r="F2902" s="58" t="s">
        <v>34</v>
      </c>
    </row>
    <row r="2903" spans="1:6" x14ac:dyDescent="0.25">
      <c r="A2903" s="49" t="str">
        <f>IF(B2903=$Z$1,MAX($A$1:A2902)+1,"")</f>
        <v/>
      </c>
      <c r="B2903" s="51" t="s">
        <v>40</v>
      </c>
      <c r="C2903" s="51" t="s">
        <v>477</v>
      </c>
      <c r="D2903" s="64" t="s">
        <v>2224</v>
      </c>
      <c r="E2903" s="64">
        <v>689297</v>
      </c>
      <c r="F2903" s="58" t="s">
        <v>34</v>
      </c>
    </row>
    <row r="2904" spans="1:6" x14ac:dyDescent="0.25">
      <c r="A2904" s="49" t="str">
        <f>IF(B2904=$Z$1,MAX($A$1:A2903)+1,"")</f>
        <v/>
      </c>
      <c r="B2904" s="51" t="s">
        <v>40</v>
      </c>
      <c r="C2904" s="51" t="s">
        <v>477</v>
      </c>
      <c r="D2904" s="64" t="s">
        <v>484</v>
      </c>
      <c r="E2904" s="64">
        <v>704008</v>
      </c>
      <c r="F2904" s="58" t="s">
        <v>34</v>
      </c>
    </row>
    <row r="2905" spans="1:6" x14ac:dyDescent="0.25">
      <c r="A2905" s="49" t="str">
        <f>IF(B2905=$Z$1,MAX($A$1:A2904)+1,"")</f>
        <v/>
      </c>
      <c r="B2905" s="51" t="s">
        <v>40</v>
      </c>
      <c r="C2905" s="51" t="s">
        <v>477</v>
      </c>
      <c r="D2905" s="64" t="s">
        <v>2225</v>
      </c>
      <c r="E2905" s="64">
        <v>706582</v>
      </c>
      <c r="F2905" s="58" t="s">
        <v>34</v>
      </c>
    </row>
    <row r="2906" spans="1:6" x14ac:dyDescent="0.25">
      <c r="A2906" s="49" t="str">
        <f>IF(B2906=$Z$1,MAX($A$1:A2905)+1,"")</f>
        <v/>
      </c>
      <c r="B2906" s="51" t="s">
        <v>40</v>
      </c>
      <c r="C2906" s="51" t="s">
        <v>477</v>
      </c>
      <c r="D2906" s="64" t="s">
        <v>2226</v>
      </c>
      <c r="E2906" s="64">
        <v>708828</v>
      </c>
      <c r="F2906" s="58" t="s">
        <v>34</v>
      </c>
    </row>
    <row r="2907" spans="1:6" x14ac:dyDescent="0.25">
      <c r="A2907" s="49" t="str">
        <f>IF(B2907=$Z$1,MAX($A$1:A2906)+1,"")</f>
        <v/>
      </c>
      <c r="B2907" s="51" t="s">
        <v>40</v>
      </c>
      <c r="C2907" s="51" t="s">
        <v>477</v>
      </c>
      <c r="D2907" s="64" t="s">
        <v>2227</v>
      </c>
      <c r="E2907" s="64">
        <v>774014</v>
      </c>
      <c r="F2907" s="58" t="s">
        <v>34</v>
      </c>
    </row>
    <row r="2908" spans="1:6" x14ac:dyDescent="0.25">
      <c r="A2908" s="49" t="str">
        <f>IF(B2908=$Z$1,MAX($A$1:A2907)+1,"")</f>
        <v/>
      </c>
      <c r="B2908" s="51" t="s">
        <v>40</v>
      </c>
      <c r="C2908" s="51" t="s">
        <v>477</v>
      </c>
      <c r="D2908" s="64" t="s">
        <v>2228</v>
      </c>
      <c r="E2908" s="64">
        <v>779873</v>
      </c>
      <c r="F2908" s="58" t="s">
        <v>34</v>
      </c>
    </row>
    <row r="2909" spans="1:6" x14ac:dyDescent="0.25">
      <c r="A2909" s="49" t="str">
        <f>IF(B2909=$Z$1,MAX($A$1:A2908)+1,"")</f>
        <v/>
      </c>
      <c r="B2909" s="51" t="s">
        <v>40</v>
      </c>
      <c r="C2909" s="51" t="s">
        <v>477</v>
      </c>
      <c r="D2909" s="64" t="s">
        <v>2229</v>
      </c>
      <c r="E2909" s="64">
        <v>784516</v>
      </c>
      <c r="F2909" s="58" t="s">
        <v>34</v>
      </c>
    </row>
    <row r="2910" spans="1:6" x14ac:dyDescent="0.25">
      <c r="A2910" s="49" t="str">
        <f>IF(B2910=$Z$1,MAX($A$1:A2909)+1,"")</f>
        <v/>
      </c>
      <c r="B2910" s="51" t="s">
        <v>40</v>
      </c>
      <c r="C2910" s="51" t="s">
        <v>477</v>
      </c>
      <c r="D2910" s="64" t="s">
        <v>2230</v>
      </c>
      <c r="E2910" s="64">
        <v>785245</v>
      </c>
      <c r="F2910" s="58" t="s">
        <v>34</v>
      </c>
    </row>
    <row r="2911" spans="1:6" x14ac:dyDescent="0.25">
      <c r="A2911" s="49" t="str">
        <f>IF(B2911=$Z$1,MAX($A$1:A2910)+1,"")</f>
        <v/>
      </c>
      <c r="B2911" s="51" t="s">
        <v>40</v>
      </c>
      <c r="C2911" s="51" t="s">
        <v>477</v>
      </c>
      <c r="D2911" s="64" t="s">
        <v>2231</v>
      </c>
      <c r="E2911" s="64">
        <v>790630</v>
      </c>
      <c r="F2911" s="58" t="s">
        <v>34</v>
      </c>
    </row>
    <row r="2912" spans="1:6" x14ac:dyDescent="0.25">
      <c r="A2912" s="49" t="str">
        <f>IF(B2912=$Z$1,MAX($A$1:A2911)+1,"")</f>
        <v/>
      </c>
      <c r="B2912" s="51" t="s">
        <v>40</v>
      </c>
      <c r="C2912" s="51" t="s">
        <v>477</v>
      </c>
      <c r="D2912" s="64" t="s">
        <v>2232</v>
      </c>
      <c r="E2912" s="64">
        <v>796328</v>
      </c>
      <c r="F2912" s="58" t="s">
        <v>34</v>
      </c>
    </row>
    <row r="2913" spans="1:6" x14ac:dyDescent="0.25">
      <c r="A2913" s="49" t="str">
        <f>IF(B2913=$Z$1,MAX($A$1:A2912)+1,"")</f>
        <v/>
      </c>
      <c r="B2913" s="51" t="s">
        <v>40</v>
      </c>
      <c r="C2913" s="51" t="s">
        <v>477</v>
      </c>
      <c r="D2913" s="64" t="s">
        <v>2356</v>
      </c>
      <c r="E2913" s="64">
        <v>615749</v>
      </c>
      <c r="F2913" s="54" t="s">
        <v>3040</v>
      </c>
    </row>
    <row r="2914" spans="1:6" x14ac:dyDescent="0.25">
      <c r="A2914" s="49" t="str">
        <f>IF(B2914=$Z$1,MAX($A$1:A2913)+1,"")</f>
        <v/>
      </c>
      <c r="B2914" s="51" t="s">
        <v>40</v>
      </c>
      <c r="C2914" s="51" t="s">
        <v>491</v>
      </c>
      <c r="D2914" s="64" t="s">
        <v>2233</v>
      </c>
      <c r="E2914" s="64">
        <v>752347</v>
      </c>
      <c r="F2914" s="58" t="s">
        <v>34</v>
      </c>
    </row>
    <row r="2915" spans="1:6" x14ac:dyDescent="0.25">
      <c r="A2915" s="49" t="str">
        <f>IF(B2915=$Z$1,MAX($A$1:A2914)+1,"")</f>
        <v/>
      </c>
      <c r="B2915" s="51" t="s">
        <v>40</v>
      </c>
      <c r="C2915" s="51" t="s">
        <v>491</v>
      </c>
      <c r="D2915" s="64" t="s">
        <v>2234</v>
      </c>
      <c r="E2915" s="64">
        <v>900125</v>
      </c>
      <c r="F2915" s="58" t="s">
        <v>34</v>
      </c>
    </row>
    <row r="2916" spans="1:6" x14ac:dyDescent="0.25">
      <c r="A2916" s="49" t="str">
        <f>IF(B2916=$Z$1,MAX($A$1:A2915)+1,"")</f>
        <v/>
      </c>
      <c r="B2916" s="51" t="s">
        <v>40</v>
      </c>
      <c r="C2916" s="51" t="s">
        <v>496</v>
      </c>
      <c r="D2916" s="64" t="s">
        <v>498</v>
      </c>
      <c r="E2916" s="64">
        <v>601241</v>
      </c>
      <c r="F2916" s="58" t="s">
        <v>34</v>
      </c>
    </row>
    <row r="2917" spans="1:6" x14ac:dyDescent="0.25">
      <c r="A2917" s="49" t="str">
        <f>IF(B2917=$Z$1,MAX($A$1:A2916)+1,"")</f>
        <v/>
      </c>
      <c r="B2917" s="51" t="s">
        <v>40</v>
      </c>
      <c r="C2917" s="51" t="s">
        <v>496</v>
      </c>
      <c r="D2917" s="64" t="s">
        <v>2235</v>
      </c>
      <c r="E2917" s="64">
        <v>601250</v>
      </c>
      <c r="F2917" s="58" t="s">
        <v>34</v>
      </c>
    </row>
    <row r="2918" spans="1:6" x14ac:dyDescent="0.25">
      <c r="A2918" s="49" t="str">
        <f>IF(B2918=$Z$1,MAX($A$1:A2917)+1,"")</f>
        <v/>
      </c>
      <c r="B2918" s="51" t="s">
        <v>40</v>
      </c>
      <c r="C2918" s="51" t="s">
        <v>496</v>
      </c>
      <c r="D2918" s="64" t="s">
        <v>2236</v>
      </c>
      <c r="E2918" s="64">
        <v>602051</v>
      </c>
      <c r="F2918" s="58" t="s">
        <v>34</v>
      </c>
    </row>
    <row r="2919" spans="1:6" x14ac:dyDescent="0.25">
      <c r="A2919" s="49" t="str">
        <f>IF(B2919=$Z$1,MAX($A$1:A2918)+1,"")</f>
        <v/>
      </c>
      <c r="B2919" s="51" t="s">
        <v>40</v>
      </c>
      <c r="C2919" s="51" t="s">
        <v>496</v>
      </c>
      <c r="D2919" s="64" t="s">
        <v>1698</v>
      </c>
      <c r="E2919" s="64">
        <v>669610</v>
      </c>
      <c r="F2919" s="58" t="s">
        <v>34</v>
      </c>
    </row>
    <row r="2920" spans="1:6" x14ac:dyDescent="0.25">
      <c r="A2920" s="49" t="str">
        <f>IF(B2920=$Z$1,MAX($A$1:A2919)+1,"")</f>
        <v/>
      </c>
      <c r="B2920" s="51" t="s">
        <v>40</v>
      </c>
      <c r="C2920" s="51" t="s">
        <v>496</v>
      </c>
      <c r="D2920" s="64" t="s">
        <v>2237</v>
      </c>
      <c r="E2920" s="64">
        <v>690449</v>
      </c>
      <c r="F2920" s="58" t="s">
        <v>34</v>
      </c>
    </row>
    <row r="2921" spans="1:6" x14ac:dyDescent="0.25">
      <c r="A2921" s="49" t="str">
        <f>IF(B2921=$Z$1,MAX($A$1:A2920)+1,"")</f>
        <v/>
      </c>
      <c r="B2921" s="51" t="s">
        <v>40</v>
      </c>
      <c r="C2921" s="51" t="s">
        <v>496</v>
      </c>
      <c r="D2921" s="64" t="s">
        <v>2238</v>
      </c>
      <c r="E2921" s="64">
        <v>725234</v>
      </c>
      <c r="F2921" s="58" t="s">
        <v>34</v>
      </c>
    </row>
    <row r="2922" spans="1:6" x14ac:dyDescent="0.25">
      <c r="A2922" s="49" t="str">
        <f>IF(B2922=$Z$1,MAX($A$1:A2921)+1,"")</f>
        <v/>
      </c>
      <c r="B2922" s="51" t="s">
        <v>40</v>
      </c>
      <c r="C2922" s="51" t="s">
        <v>496</v>
      </c>
      <c r="D2922" s="64" t="s">
        <v>2239</v>
      </c>
      <c r="E2922" s="64">
        <v>748684</v>
      </c>
      <c r="F2922" s="58" t="s">
        <v>34</v>
      </c>
    </row>
    <row r="2923" spans="1:6" x14ac:dyDescent="0.25">
      <c r="A2923" s="49" t="str">
        <f>IF(B2923=$Z$1,MAX($A$1:A2922)+1,"")</f>
        <v/>
      </c>
      <c r="B2923" s="51" t="s">
        <v>40</v>
      </c>
      <c r="C2923" s="51" t="s">
        <v>504</v>
      </c>
      <c r="D2923" s="64" t="s">
        <v>2240</v>
      </c>
      <c r="E2923" s="64">
        <v>692514</v>
      </c>
      <c r="F2923" s="58" t="s">
        <v>34</v>
      </c>
    </row>
    <row r="2924" spans="1:6" x14ac:dyDescent="0.25">
      <c r="A2924" s="49" t="str">
        <f>IF(B2924=$Z$1,MAX($A$1:A2923)+1,"")</f>
        <v/>
      </c>
      <c r="B2924" s="51" t="s">
        <v>40</v>
      </c>
      <c r="C2924" s="51" t="s">
        <v>507</v>
      </c>
      <c r="D2924" s="64" t="s">
        <v>2241</v>
      </c>
      <c r="E2924" s="64">
        <v>684848</v>
      </c>
      <c r="F2924" s="58" t="s">
        <v>34</v>
      </c>
    </row>
    <row r="2925" spans="1:6" x14ac:dyDescent="0.25">
      <c r="A2925" s="49" t="str">
        <f>IF(B2925=$Z$1,MAX($A$1:A2924)+1,"")</f>
        <v/>
      </c>
      <c r="B2925" s="51" t="s">
        <v>40</v>
      </c>
      <c r="C2925" s="51" t="s">
        <v>507</v>
      </c>
      <c r="D2925" s="64" t="s">
        <v>2242</v>
      </c>
      <c r="E2925" s="64">
        <v>769363</v>
      </c>
      <c r="F2925" s="58" t="s">
        <v>34</v>
      </c>
    </row>
    <row r="2926" spans="1:6" x14ac:dyDescent="0.25">
      <c r="A2926" s="49" t="str">
        <f>IF(B2926=$Z$1,MAX($A$1:A2925)+1,"")</f>
        <v/>
      </c>
      <c r="B2926" s="51" t="s">
        <v>40</v>
      </c>
      <c r="C2926" s="51" t="s">
        <v>2243</v>
      </c>
      <c r="D2926" s="64" t="s">
        <v>2244</v>
      </c>
      <c r="E2926" s="64">
        <v>648230</v>
      </c>
      <c r="F2926" s="58" t="s">
        <v>34</v>
      </c>
    </row>
    <row r="2927" spans="1:6" x14ac:dyDescent="0.25">
      <c r="A2927" s="49" t="str">
        <f>IF(B2927=$Z$1,MAX($A$1:A2926)+1,"")</f>
        <v/>
      </c>
      <c r="B2927" s="51" t="s">
        <v>40</v>
      </c>
      <c r="C2927" s="51" t="s">
        <v>510</v>
      </c>
      <c r="D2927" s="64" t="s">
        <v>1734</v>
      </c>
      <c r="E2927" s="64">
        <v>655490</v>
      </c>
      <c r="F2927" s="58" t="s">
        <v>34</v>
      </c>
    </row>
    <row r="2928" spans="1:6" x14ac:dyDescent="0.25">
      <c r="A2928" s="49" t="str">
        <f>IF(B2928=$Z$1,MAX($A$1:A2927)+1,"")</f>
        <v/>
      </c>
      <c r="B2928" s="51" t="s">
        <v>40</v>
      </c>
      <c r="C2928" s="51" t="s">
        <v>510</v>
      </c>
      <c r="D2928" s="64" t="s">
        <v>2245</v>
      </c>
      <c r="E2928" s="64">
        <v>691771</v>
      </c>
      <c r="F2928" s="58" t="s">
        <v>34</v>
      </c>
    </row>
    <row r="2929" spans="1:6" x14ac:dyDescent="0.25">
      <c r="A2929" s="49" t="str">
        <f>IF(B2929=$Z$1,MAX($A$1:A2928)+1,"")</f>
        <v/>
      </c>
      <c r="B2929" s="51" t="s">
        <v>40</v>
      </c>
      <c r="C2929" s="51" t="s">
        <v>510</v>
      </c>
      <c r="D2929" s="64" t="s">
        <v>2246</v>
      </c>
      <c r="E2929" s="64">
        <v>703192</v>
      </c>
      <c r="F2929" s="58" t="s">
        <v>34</v>
      </c>
    </row>
    <row r="2930" spans="1:6" x14ac:dyDescent="0.25">
      <c r="A2930" s="49" t="str">
        <f>IF(B2930=$Z$1,MAX($A$1:A2929)+1,"")</f>
        <v/>
      </c>
      <c r="B2930" s="51" t="s">
        <v>40</v>
      </c>
      <c r="C2930" s="51" t="s">
        <v>533</v>
      </c>
      <c r="D2930" s="64" t="s">
        <v>2247</v>
      </c>
      <c r="E2930" s="64">
        <v>609331</v>
      </c>
      <c r="F2930" s="58" t="s">
        <v>34</v>
      </c>
    </row>
    <row r="2931" spans="1:6" x14ac:dyDescent="0.25">
      <c r="A2931" s="49" t="str">
        <f>IF(B2931=$Z$1,MAX($A$1:A2930)+1,"")</f>
        <v/>
      </c>
      <c r="B2931" s="51" t="s">
        <v>40</v>
      </c>
      <c r="C2931" s="51" t="s">
        <v>533</v>
      </c>
      <c r="D2931" s="64" t="s">
        <v>534</v>
      </c>
      <c r="E2931" s="64">
        <v>624187</v>
      </c>
      <c r="F2931" s="58" t="s">
        <v>34</v>
      </c>
    </row>
    <row r="2932" spans="1:6" x14ac:dyDescent="0.25">
      <c r="A2932" s="49" t="str">
        <f>IF(B2932=$Z$1,MAX($A$1:A2931)+1,"")</f>
        <v/>
      </c>
      <c r="B2932" s="51" t="s">
        <v>40</v>
      </c>
      <c r="C2932" s="51" t="s">
        <v>533</v>
      </c>
      <c r="D2932" s="64" t="s">
        <v>2248</v>
      </c>
      <c r="E2932" s="64">
        <v>624195</v>
      </c>
      <c r="F2932" s="58" t="s">
        <v>34</v>
      </c>
    </row>
    <row r="2933" spans="1:6" x14ac:dyDescent="0.25">
      <c r="A2933" s="49" t="str">
        <f>IF(B2933=$Z$1,MAX($A$1:A2932)+1,"")</f>
        <v/>
      </c>
      <c r="B2933" s="51" t="s">
        <v>40</v>
      </c>
      <c r="C2933" s="51" t="s">
        <v>533</v>
      </c>
      <c r="D2933" s="64" t="s">
        <v>535</v>
      </c>
      <c r="E2933" s="64">
        <v>624209</v>
      </c>
      <c r="F2933" s="58" t="s">
        <v>34</v>
      </c>
    </row>
    <row r="2934" spans="1:6" x14ac:dyDescent="0.25">
      <c r="A2934" s="49" t="str">
        <f>IF(B2934=$Z$1,MAX($A$1:A2933)+1,"")</f>
        <v/>
      </c>
      <c r="B2934" s="51" t="s">
        <v>40</v>
      </c>
      <c r="C2934" s="51" t="s">
        <v>533</v>
      </c>
      <c r="D2934" s="64" t="s">
        <v>2249</v>
      </c>
      <c r="E2934" s="64">
        <v>626902</v>
      </c>
      <c r="F2934" s="58" t="s">
        <v>34</v>
      </c>
    </row>
    <row r="2935" spans="1:6" x14ac:dyDescent="0.25">
      <c r="A2935" s="49" t="str">
        <f>IF(B2935=$Z$1,MAX($A$1:A2934)+1,"")</f>
        <v/>
      </c>
      <c r="B2935" s="51" t="s">
        <v>40</v>
      </c>
      <c r="C2935" s="51" t="s">
        <v>533</v>
      </c>
      <c r="D2935" s="64" t="s">
        <v>2250</v>
      </c>
      <c r="E2935" s="64">
        <v>664821</v>
      </c>
      <c r="F2935" s="58" t="s">
        <v>34</v>
      </c>
    </row>
    <row r="2936" spans="1:6" x14ac:dyDescent="0.25">
      <c r="A2936" s="49" t="str">
        <f>IF(B2936=$Z$1,MAX($A$1:A2935)+1,"")</f>
        <v/>
      </c>
      <c r="B2936" s="51" t="s">
        <v>40</v>
      </c>
      <c r="C2936" s="51" t="s">
        <v>533</v>
      </c>
      <c r="D2936" s="64" t="s">
        <v>536</v>
      </c>
      <c r="E2936" s="64">
        <v>664847</v>
      </c>
      <c r="F2936" s="58" t="s">
        <v>34</v>
      </c>
    </row>
    <row r="2937" spans="1:6" x14ac:dyDescent="0.25">
      <c r="A2937" s="49" t="str">
        <f>IF(B2937=$Z$1,MAX($A$1:A2936)+1,"")</f>
        <v/>
      </c>
      <c r="B2937" s="51" t="s">
        <v>40</v>
      </c>
      <c r="C2937" s="51" t="s">
        <v>533</v>
      </c>
      <c r="D2937" s="64" t="s">
        <v>2251</v>
      </c>
      <c r="E2937" s="64">
        <v>720909</v>
      </c>
      <c r="F2937" s="58" t="s">
        <v>34</v>
      </c>
    </row>
    <row r="2938" spans="1:6" x14ac:dyDescent="0.25">
      <c r="A2938" s="49" t="str">
        <f>IF(B2938=$Z$1,MAX($A$1:A2937)+1,"")</f>
        <v/>
      </c>
      <c r="B2938" s="51" t="s">
        <v>40</v>
      </c>
      <c r="C2938" s="51" t="s">
        <v>533</v>
      </c>
      <c r="D2938" s="64" t="s">
        <v>2252</v>
      </c>
      <c r="E2938" s="64">
        <v>724416</v>
      </c>
      <c r="F2938" s="58" t="s">
        <v>34</v>
      </c>
    </row>
    <row r="2939" spans="1:6" x14ac:dyDescent="0.25">
      <c r="A2939" s="49" t="str">
        <f>IF(B2939=$Z$1,MAX($A$1:A2938)+1,"")</f>
        <v/>
      </c>
      <c r="B2939" s="51" t="s">
        <v>40</v>
      </c>
      <c r="C2939" s="51" t="s">
        <v>533</v>
      </c>
      <c r="D2939" s="64" t="s">
        <v>2253</v>
      </c>
      <c r="E2939" s="64">
        <v>739995</v>
      </c>
      <c r="F2939" s="58" t="s">
        <v>34</v>
      </c>
    </row>
    <row r="2940" spans="1:6" x14ac:dyDescent="0.25">
      <c r="A2940" s="49" t="str">
        <f>IF(B2940=$Z$1,MAX($A$1:A2939)+1,"")</f>
        <v/>
      </c>
      <c r="B2940" s="51" t="s">
        <v>40</v>
      </c>
      <c r="C2940" s="51" t="s">
        <v>533</v>
      </c>
      <c r="D2940" s="64" t="s">
        <v>2254</v>
      </c>
      <c r="E2940" s="64">
        <v>747238</v>
      </c>
      <c r="F2940" s="58" t="s">
        <v>34</v>
      </c>
    </row>
    <row r="2941" spans="1:6" x14ac:dyDescent="0.25">
      <c r="A2941" s="49" t="str">
        <f>IF(B2941=$Z$1,MAX($A$1:A2940)+1,"")</f>
        <v/>
      </c>
      <c r="B2941" s="51" t="s">
        <v>40</v>
      </c>
      <c r="C2941" s="51" t="s">
        <v>533</v>
      </c>
      <c r="D2941" s="64" t="s">
        <v>2255</v>
      </c>
      <c r="E2941" s="64">
        <v>756822</v>
      </c>
      <c r="F2941" s="58" t="s">
        <v>34</v>
      </c>
    </row>
    <row r="2942" spans="1:6" x14ac:dyDescent="0.25">
      <c r="A2942" s="49" t="str">
        <f>IF(B2942=$Z$1,MAX($A$1:A2941)+1,"")</f>
        <v/>
      </c>
      <c r="B2942" s="51" t="s">
        <v>40</v>
      </c>
      <c r="C2942" s="51" t="s">
        <v>533</v>
      </c>
      <c r="D2942" s="64" t="s">
        <v>2256</v>
      </c>
      <c r="E2942" s="64">
        <v>767743</v>
      </c>
      <c r="F2942" s="58" t="s">
        <v>34</v>
      </c>
    </row>
    <row r="2943" spans="1:6" x14ac:dyDescent="0.25">
      <c r="A2943" s="49" t="str">
        <f>IF(B2943=$Z$1,MAX($A$1:A2942)+1,"")</f>
        <v/>
      </c>
      <c r="B2943" s="51" t="s">
        <v>40</v>
      </c>
      <c r="C2943" s="51" t="s">
        <v>533</v>
      </c>
      <c r="D2943" s="64" t="s">
        <v>1184</v>
      </c>
      <c r="E2943" s="64">
        <v>786152</v>
      </c>
      <c r="F2943" s="58" t="s">
        <v>34</v>
      </c>
    </row>
    <row r="2944" spans="1:6" x14ac:dyDescent="0.25">
      <c r="A2944" s="49" t="str">
        <f>IF(B2944=$Z$1,MAX($A$1:A2943)+1,"")</f>
        <v/>
      </c>
      <c r="B2944" s="51" t="s">
        <v>40</v>
      </c>
      <c r="C2944" s="51" t="s">
        <v>533</v>
      </c>
      <c r="D2944" s="64" t="s">
        <v>1185</v>
      </c>
      <c r="E2944" s="64">
        <v>786161</v>
      </c>
      <c r="F2944" s="58" t="s">
        <v>34</v>
      </c>
    </row>
    <row r="2945" spans="1:6" x14ac:dyDescent="0.25">
      <c r="A2945" s="49" t="str">
        <f>IF(B2945=$Z$1,MAX($A$1:A2944)+1,"")</f>
        <v/>
      </c>
      <c r="B2945" s="51" t="s">
        <v>40</v>
      </c>
      <c r="C2945" s="51" t="s">
        <v>533</v>
      </c>
      <c r="D2945" s="64" t="s">
        <v>1187</v>
      </c>
      <c r="E2945" s="64">
        <v>790028</v>
      </c>
      <c r="F2945" s="58" t="s">
        <v>34</v>
      </c>
    </row>
    <row r="2946" spans="1:6" x14ac:dyDescent="0.25">
      <c r="A2946" s="49" t="str">
        <f>IF(B2946=$Z$1,MAX($A$1:A2945)+1,"")</f>
        <v/>
      </c>
      <c r="B2946" s="51" t="s">
        <v>40</v>
      </c>
      <c r="C2946" s="51" t="s">
        <v>543</v>
      </c>
      <c r="D2946" s="64" t="s">
        <v>1758</v>
      </c>
      <c r="E2946" s="64">
        <v>605751</v>
      </c>
      <c r="F2946" s="58" t="s">
        <v>34</v>
      </c>
    </row>
    <row r="2947" spans="1:6" x14ac:dyDescent="0.25">
      <c r="A2947" s="49" t="str">
        <f>IF(B2947=$Z$1,MAX($A$1:A2946)+1,"")</f>
        <v/>
      </c>
      <c r="B2947" s="51" t="s">
        <v>40</v>
      </c>
      <c r="C2947" s="51" t="s">
        <v>543</v>
      </c>
      <c r="D2947" s="64" t="s">
        <v>544</v>
      </c>
      <c r="E2947" s="64">
        <v>607908</v>
      </c>
      <c r="F2947" s="58" t="s">
        <v>34</v>
      </c>
    </row>
    <row r="2948" spans="1:6" x14ac:dyDescent="0.25">
      <c r="A2948" s="49" t="str">
        <f>IF(B2948=$Z$1,MAX($A$1:A2947)+1,"")</f>
        <v/>
      </c>
      <c r="B2948" s="51" t="s">
        <v>40</v>
      </c>
      <c r="C2948" s="51" t="s">
        <v>543</v>
      </c>
      <c r="D2948" s="64" t="s">
        <v>547</v>
      </c>
      <c r="E2948" s="64">
        <v>617300</v>
      </c>
      <c r="F2948" s="58" t="s">
        <v>34</v>
      </c>
    </row>
    <row r="2949" spans="1:6" x14ac:dyDescent="0.25">
      <c r="A2949" s="49" t="str">
        <f>IF(B2949=$Z$1,MAX($A$1:A2948)+1,"")</f>
        <v/>
      </c>
      <c r="B2949" s="51" t="s">
        <v>40</v>
      </c>
      <c r="C2949" s="51" t="s">
        <v>543</v>
      </c>
      <c r="D2949" s="64" t="s">
        <v>549</v>
      </c>
      <c r="E2949" s="64">
        <v>623512</v>
      </c>
      <c r="F2949" s="58" t="s">
        <v>34</v>
      </c>
    </row>
    <row r="2950" spans="1:6" x14ac:dyDescent="0.25">
      <c r="A2950" s="49" t="str">
        <f>IF(B2950=$Z$1,MAX($A$1:A2949)+1,"")</f>
        <v/>
      </c>
      <c r="B2950" s="51" t="s">
        <v>40</v>
      </c>
      <c r="C2950" s="51" t="s">
        <v>543</v>
      </c>
      <c r="D2950" s="64" t="s">
        <v>1189</v>
      </c>
      <c r="E2950" s="64">
        <v>624039</v>
      </c>
      <c r="F2950" s="58" t="s">
        <v>34</v>
      </c>
    </row>
    <row r="2951" spans="1:6" x14ac:dyDescent="0.25">
      <c r="A2951" s="49" t="str">
        <f>IF(B2951=$Z$1,MAX($A$1:A2950)+1,"")</f>
        <v/>
      </c>
      <c r="B2951" s="51" t="s">
        <v>40</v>
      </c>
      <c r="C2951" s="51" t="s">
        <v>543</v>
      </c>
      <c r="D2951" s="64" t="s">
        <v>2257</v>
      </c>
      <c r="E2951" s="64">
        <v>624071</v>
      </c>
      <c r="F2951" s="58" t="s">
        <v>34</v>
      </c>
    </row>
    <row r="2952" spans="1:6" x14ac:dyDescent="0.25">
      <c r="A2952" s="49" t="str">
        <f>IF(B2952=$Z$1,MAX($A$1:A2951)+1,"")</f>
        <v/>
      </c>
      <c r="B2952" s="51" t="s">
        <v>40</v>
      </c>
      <c r="C2952" s="51" t="s">
        <v>543</v>
      </c>
      <c r="D2952" s="64" t="s">
        <v>1192</v>
      </c>
      <c r="E2952" s="64">
        <v>631582</v>
      </c>
      <c r="F2952" s="58" t="s">
        <v>34</v>
      </c>
    </row>
    <row r="2953" spans="1:6" x14ac:dyDescent="0.25">
      <c r="A2953" s="49" t="str">
        <f>IF(B2953=$Z$1,MAX($A$1:A2952)+1,"")</f>
        <v/>
      </c>
      <c r="B2953" s="51" t="s">
        <v>40</v>
      </c>
      <c r="C2953" s="51" t="s">
        <v>543</v>
      </c>
      <c r="D2953" s="64" t="s">
        <v>1194</v>
      </c>
      <c r="E2953" s="64">
        <v>647586</v>
      </c>
      <c r="F2953" s="58" t="s">
        <v>34</v>
      </c>
    </row>
    <row r="2954" spans="1:6" x14ac:dyDescent="0.25">
      <c r="A2954" s="49" t="str">
        <f>IF(B2954=$Z$1,MAX($A$1:A2953)+1,"")</f>
        <v/>
      </c>
      <c r="B2954" s="51" t="s">
        <v>40</v>
      </c>
      <c r="C2954" s="51" t="s">
        <v>543</v>
      </c>
      <c r="D2954" s="64" t="s">
        <v>1761</v>
      </c>
      <c r="E2954" s="64">
        <v>651982</v>
      </c>
      <c r="F2954" s="58" t="s">
        <v>34</v>
      </c>
    </row>
    <row r="2955" spans="1:6" x14ac:dyDescent="0.25">
      <c r="A2955" s="49" t="str">
        <f>IF(B2955=$Z$1,MAX($A$1:A2954)+1,"")</f>
        <v/>
      </c>
      <c r="B2955" s="51" t="s">
        <v>40</v>
      </c>
      <c r="C2955" s="51" t="s">
        <v>543</v>
      </c>
      <c r="D2955" s="64" t="s">
        <v>2258</v>
      </c>
      <c r="E2955" s="64">
        <v>653179</v>
      </c>
      <c r="F2955" s="58" t="s">
        <v>34</v>
      </c>
    </row>
    <row r="2956" spans="1:6" x14ac:dyDescent="0.25">
      <c r="A2956" s="49" t="str">
        <f>IF(B2956=$Z$1,MAX($A$1:A2955)+1,"")</f>
        <v/>
      </c>
      <c r="B2956" s="51" t="s">
        <v>40</v>
      </c>
      <c r="C2956" s="51" t="s">
        <v>543</v>
      </c>
      <c r="D2956" s="64" t="s">
        <v>2259</v>
      </c>
      <c r="E2956" s="64">
        <v>653187</v>
      </c>
      <c r="F2956" s="58" t="s">
        <v>34</v>
      </c>
    </row>
    <row r="2957" spans="1:6" x14ac:dyDescent="0.25">
      <c r="A2957" s="49" t="str">
        <f>IF(B2957=$Z$1,MAX($A$1:A2956)+1,"")</f>
        <v/>
      </c>
      <c r="B2957" s="51" t="s">
        <v>40</v>
      </c>
      <c r="C2957" s="51" t="s">
        <v>543</v>
      </c>
      <c r="D2957" s="64" t="s">
        <v>558</v>
      </c>
      <c r="E2957" s="64">
        <v>684139</v>
      </c>
      <c r="F2957" s="58" t="s">
        <v>34</v>
      </c>
    </row>
    <row r="2958" spans="1:6" x14ac:dyDescent="0.25">
      <c r="A2958" s="49" t="str">
        <f>IF(B2958=$Z$1,MAX($A$1:A2957)+1,"")</f>
        <v/>
      </c>
      <c r="B2958" s="51" t="s">
        <v>40</v>
      </c>
      <c r="C2958" s="51" t="s">
        <v>543</v>
      </c>
      <c r="D2958" s="64" t="s">
        <v>560</v>
      </c>
      <c r="E2958" s="64">
        <v>692743</v>
      </c>
      <c r="F2958" s="58" t="s">
        <v>34</v>
      </c>
    </row>
    <row r="2959" spans="1:6" x14ac:dyDescent="0.25">
      <c r="A2959" s="49" t="str">
        <f>IF(B2959=$Z$1,MAX($A$1:A2958)+1,"")</f>
        <v/>
      </c>
      <c r="B2959" s="51" t="s">
        <v>40</v>
      </c>
      <c r="C2959" s="51" t="s">
        <v>543</v>
      </c>
      <c r="D2959" s="64" t="s">
        <v>2260</v>
      </c>
      <c r="E2959" s="64">
        <v>694584</v>
      </c>
      <c r="F2959" s="58" t="s">
        <v>34</v>
      </c>
    </row>
    <row r="2960" spans="1:6" x14ac:dyDescent="0.25">
      <c r="A2960" s="49" t="str">
        <f>IF(B2960=$Z$1,MAX($A$1:A2959)+1,"")</f>
        <v/>
      </c>
      <c r="B2960" s="51" t="s">
        <v>40</v>
      </c>
      <c r="C2960" s="51" t="s">
        <v>543</v>
      </c>
      <c r="D2960" s="64" t="s">
        <v>563</v>
      </c>
      <c r="E2960" s="64">
        <v>702447</v>
      </c>
      <c r="F2960" s="58" t="s">
        <v>34</v>
      </c>
    </row>
    <row r="2961" spans="1:6" x14ac:dyDescent="0.25">
      <c r="A2961" s="49" t="str">
        <f>IF(B2961=$Z$1,MAX($A$1:A2960)+1,"")</f>
        <v/>
      </c>
      <c r="B2961" s="51" t="s">
        <v>40</v>
      </c>
      <c r="C2961" s="51" t="s">
        <v>543</v>
      </c>
      <c r="D2961" s="64" t="s">
        <v>567</v>
      </c>
      <c r="E2961" s="64">
        <v>718114</v>
      </c>
      <c r="F2961" s="58" t="s">
        <v>34</v>
      </c>
    </row>
    <row r="2962" spans="1:6" x14ac:dyDescent="0.25">
      <c r="A2962" s="49" t="str">
        <f>IF(B2962=$Z$1,MAX($A$1:A2961)+1,"")</f>
        <v/>
      </c>
      <c r="B2962" s="51" t="s">
        <v>40</v>
      </c>
      <c r="C2962" s="51" t="s">
        <v>543</v>
      </c>
      <c r="D2962" s="64" t="s">
        <v>1772</v>
      </c>
      <c r="E2962" s="64">
        <v>726974</v>
      </c>
      <c r="F2962" s="58" t="s">
        <v>34</v>
      </c>
    </row>
    <row r="2963" spans="1:6" x14ac:dyDescent="0.25">
      <c r="A2963" s="49" t="str">
        <f>IF(B2963=$Z$1,MAX($A$1:A2962)+1,"")</f>
        <v/>
      </c>
      <c r="B2963" s="51" t="s">
        <v>40</v>
      </c>
      <c r="C2963" s="51" t="s">
        <v>543</v>
      </c>
      <c r="D2963" s="64" t="s">
        <v>571</v>
      </c>
      <c r="E2963" s="64">
        <v>752703</v>
      </c>
      <c r="F2963" s="58" t="s">
        <v>34</v>
      </c>
    </row>
    <row r="2964" spans="1:6" x14ac:dyDescent="0.25">
      <c r="A2964" s="49" t="str">
        <f>IF(B2964=$Z$1,MAX($A$1:A2963)+1,"")</f>
        <v/>
      </c>
      <c r="B2964" s="51" t="s">
        <v>40</v>
      </c>
      <c r="C2964" s="51" t="s">
        <v>543</v>
      </c>
      <c r="D2964" s="64" t="s">
        <v>574</v>
      </c>
      <c r="E2964" s="64">
        <v>757021</v>
      </c>
      <c r="F2964" s="58" t="s">
        <v>34</v>
      </c>
    </row>
    <row r="2965" spans="1:6" x14ac:dyDescent="0.25">
      <c r="A2965" s="49" t="str">
        <f>IF(B2965=$Z$1,MAX($A$1:A2964)+1,"")</f>
        <v/>
      </c>
      <c r="B2965" s="51" t="s">
        <v>40</v>
      </c>
      <c r="C2965" s="51" t="s">
        <v>543</v>
      </c>
      <c r="D2965" s="64" t="s">
        <v>577</v>
      </c>
      <c r="E2965" s="64">
        <v>763985</v>
      </c>
      <c r="F2965" s="58" t="s">
        <v>34</v>
      </c>
    </row>
    <row r="2966" spans="1:6" x14ac:dyDescent="0.25">
      <c r="A2966" s="49" t="str">
        <f>IF(B2966=$Z$1,MAX($A$1:A2965)+1,"")</f>
        <v/>
      </c>
      <c r="B2966" s="51" t="s">
        <v>40</v>
      </c>
      <c r="C2966" s="51" t="s">
        <v>543</v>
      </c>
      <c r="D2966" s="64" t="s">
        <v>578</v>
      </c>
      <c r="E2966" s="64">
        <v>765902</v>
      </c>
      <c r="F2966" s="58" t="s">
        <v>34</v>
      </c>
    </row>
    <row r="2967" spans="1:6" x14ac:dyDescent="0.25">
      <c r="A2967" s="49" t="str">
        <f>IF(B2967=$Z$1,MAX($A$1:A2966)+1,"")</f>
        <v/>
      </c>
      <c r="B2967" s="51" t="s">
        <v>40</v>
      </c>
      <c r="C2967" s="51" t="s">
        <v>543</v>
      </c>
      <c r="D2967" s="64" t="s">
        <v>1199</v>
      </c>
      <c r="E2967" s="64">
        <v>765929</v>
      </c>
      <c r="F2967" s="58" t="s">
        <v>34</v>
      </c>
    </row>
    <row r="2968" spans="1:6" x14ac:dyDescent="0.25">
      <c r="A2968" s="49" t="str">
        <f>IF(B2968=$Z$1,MAX($A$1:A2967)+1,"")</f>
        <v/>
      </c>
      <c r="B2968" s="51" t="s">
        <v>40</v>
      </c>
      <c r="C2968" s="51" t="s">
        <v>543</v>
      </c>
      <c r="D2968" s="64" t="s">
        <v>579</v>
      </c>
      <c r="E2968" s="64">
        <v>765937</v>
      </c>
      <c r="F2968" s="58" t="s">
        <v>34</v>
      </c>
    </row>
    <row r="2969" spans="1:6" x14ac:dyDescent="0.25">
      <c r="A2969" s="49" t="str">
        <f>IF(B2969=$Z$1,MAX($A$1:A2968)+1,"")</f>
        <v/>
      </c>
      <c r="B2969" s="51" t="s">
        <v>40</v>
      </c>
      <c r="C2969" s="51" t="s">
        <v>543</v>
      </c>
      <c r="D2969" s="64" t="s">
        <v>580</v>
      </c>
      <c r="E2969" s="64">
        <v>783757</v>
      </c>
      <c r="F2969" s="58" t="s">
        <v>34</v>
      </c>
    </row>
    <row r="2970" spans="1:6" x14ac:dyDescent="0.25">
      <c r="A2970" s="49" t="str">
        <f>IF(B2970=$Z$1,MAX($A$1:A2969)+1,"")</f>
        <v/>
      </c>
      <c r="B2970" s="51" t="s">
        <v>40</v>
      </c>
      <c r="C2970" s="51" t="s">
        <v>543</v>
      </c>
      <c r="D2970" s="64" t="s">
        <v>2261</v>
      </c>
      <c r="E2970" s="64">
        <v>784371</v>
      </c>
      <c r="F2970" s="58" t="s">
        <v>34</v>
      </c>
    </row>
    <row r="2971" spans="1:6" x14ac:dyDescent="0.25">
      <c r="A2971" s="49" t="str">
        <f>IF(B2971=$Z$1,MAX($A$1:A2970)+1,"")</f>
        <v/>
      </c>
      <c r="B2971" s="51" t="s">
        <v>40</v>
      </c>
      <c r="C2971" s="51" t="s">
        <v>543</v>
      </c>
      <c r="D2971" s="64" t="s">
        <v>2262</v>
      </c>
      <c r="E2971" s="64">
        <v>792276</v>
      </c>
      <c r="F2971" s="58" t="s">
        <v>34</v>
      </c>
    </row>
    <row r="2972" spans="1:6" x14ac:dyDescent="0.25">
      <c r="A2972" s="49" t="str">
        <f>IF(B2972=$Z$1,MAX($A$1:A2971)+1,"")</f>
        <v/>
      </c>
      <c r="B2972" s="51" t="s">
        <v>40</v>
      </c>
      <c r="C2972" s="51" t="s">
        <v>543</v>
      </c>
      <c r="D2972" s="64" t="s">
        <v>585</v>
      </c>
      <c r="E2972" s="64">
        <v>795551</v>
      </c>
      <c r="F2972" s="58" t="s">
        <v>34</v>
      </c>
    </row>
    <row r="2973" spans="1:6" x14ac:dyDescent="0.25">
      <c r="A2973" s="49" t="str">
        <f>IF(B2973=$Z$1,MAX($A$1:A2972)+1,"")</f>
        <v/>
      </c>
      <c r="B2973" s="51" t="s">
        <v>40</v>
      </c>
      <c r="C2973" s="51" t="s">
        <v>543</v>
      </c>
      <c r="D2973" s="64" t="s">
        <v>2263</v>
      </c>
      <c r="E2973" s="64">
        <v>796255</v>
      </c>
      <c r="F2973" s="58" t="s">
        <v>34</v>
      </c>
    </row>
    <row r="2974" spans="1:6" x14ac:dyDescent="0.25">
      <c r="A2974" s="49" t="str">
        <f>IF(B2974=$Z$1,MAX($A$1:A2973)+1,"")</f>
        <v/>
      </c>
      <c r="B2974" s="51" t="s">
        <v>40</v>
      </c>
      <c r="C2974" s="51" t="s">
        <v>590</v>
      </c>
      <c r="D2974" s="64" t="s">
        <v>591</v>
      </c>
      <c r="E2974" s="64">
        <v>620106</v>
      </c>
      <c r="F2974" s="58" t="s">
        <v>34</v>
      </c>
    </row>
    <row r="2975" spans="1:6" x14ac:dyDescent="0.25">
      <c r="A2975" s="49" t="str">
        <f>IF(B2975=$Z$1,MAX($A$1:A2974)+1,"")</f>
        <v/>
      </c>
      <c r="B2975" s="51" t="s">
        <v>40</v>
      </c>
      <c r="C2975" s="51" t="s">
        <v>590</v>
      </c>
      <c r="D2975" s="64" t="s">
        <v>592</v>
      </c>
      <c r="E2975" s="64">
        <v>620122</v>
      </c>
      <c r="F2975" s="58" t="s">
        <v>34</v>
      </c>
    </row>
    <row r="2976" spans="1:6" x14ac:dyDescent="0.25">
      <c r="A2976" s="49" t="str">
        <f>IF(B2976=$Z$1,MAX($A$1:A2975)+1,"")</f>
        <v/>
      </c>
      <c r="B2976" s="51" t="s">
        <v>40</v>
      </c>
      <c r="C2976" s="51" t="s">
        <v>590</v>
      </c>
      <c r="D2976" s="64" t="s">
        <v>2264</v>
      </c>
      <c r="E2976" s="64">
        <v>624055</v>
      </c>
      <c r="F2976" s="58" t="s">
        <v>34</v>
      </c>
    </row>
    <row r="2977" spans="1:6" x14ac:dyDescent="0.25">
      <c r="A2977" s="49" t="str">
        <f>IF(B2977=$Z$1,MAX($A$1:A2976)+1,"")</f>
        <v/>
      </c>
      <c r="B2977" s="51" t="s">
        <v>40</v>
      </c>
      <c r="C2977" s="51" t="s">
        <v>590</v>
      </c>
      <c r="D2977" s="64" t="s">
        <v>597</v>
      </c>
      <c r="E2977" s="64">
        <v>654957</v>
      </c>
      <c r="F2977" s="58" t="s">
        <v>34</v>
      </c>
    </row>
    <row r="2978" spans="1:6" x14ac:dyDescent="0.25">
      <c r="A2978" s="49" t="str">
        <f>IF(B2978=$Z$1,MAX($A$1:A2977)+1,"")</f>
        <v/>
      </c>
      <c r="B2978" s="51" t="s">
        <v>40</v>
      </c>
      <c r="C2978" s="51" t="s">
        <v>590</v>
      </c>
      <c r="D2978" s="64" t="s">
        <v>1780</v>
      </c>
      <c r="E2978" s="64">
        <v>654965</v>
      </c>
      <c r="F2978" s="58" t="s">
        <v>34</v>
      </c>
    </row>
    <row r="2979" spans="1:6" x14ac:dyDescent="0.25">
      <c r="A2979" s="49" t="str">
        <f>IF(B2979=$Z$1,MAX($A$1:A2978)+1,"")</f>
        <v/>
      </c>
      <c r="B2979" s="51" t="s">
        <v>40</v>
      </c>
      <c r="C2979" s="51" t="s">
        <v>590</v>
      </c>
      <c r="D2979" s="64" t="s">
        <v>598</v>
      </c>
      <c r="E2979" s="64">
        <v>678724</v>
      </c>
      <c r="F2979" s="58" t="s">
        <v>34</v>
      </c>
    </row>
    <row r="2980" spans="1:6" x14ac:dyDescent="0.25">
      <c r="A2980" s="49" t="str">
        <f>IF(B2980=$Z$1,MAX($A$1:A2979)+1,"")</f>
        <v/>
      </c>
      <c r="B2980" s="51" t="s">
        <v>40</v>
      </c>
      <c r="C2980" s="51" t="s">
        <v>590</v>
      </c>
      <c r="D2980" s="64" t="s">
        <v>1204</v>
      </c>
      <c r="E2980" s="64">
        <v>704482</v>
      </c>
      <c r="F2980" s="58" t="s">
        <v>34</v>
      </c>
    </row>
    <row r="2981" spans="1:6" x14ac:dyDescent="0.25">
      <c r="A2981" s="49" t="str">
        <f>IF(B2981=$Z$1,MAX($A$1:A2980)+1,"")</f>
        <v/>
      </c>
      <c r="B2981" s="51" t="s">
        <v>40</v>
      </c>
      <c r="C2981" s="51" t="s">
        <v>590</v>
      </c>
      <c r="D2981" s="64" t="s">
        <v>2265</v>
      </c>
      <c r="E2981" s="64">
        <v>721981</v>
      </c>
      <c r="F2981" s="58" t="s">
        <v>34</v>
      </c>
    </row>
    <row r="2982" spans="1:6" x14ac:dyDescent="0.25">
      <c r="A2982" s="49" t="str">
        <f>IF(B2982=$Z$1,MAX($A$1:A2981)+1,"")</f>
        <v/>
      </c>
      <c r="B2982" s="51" t="s">
        <v>40</v>
      </c>
      <c r="C2982" s="51" t="s">
        <v>590</v>
      </c>
      <c r="D2982" s="64" t="s">
        <v>2266</v>
      </c>
      <c r="E2982" s="64">
        <v>722596</v>
      </c>
      <c r="F2982" s="58" t="s">
        <v>34</v>
      </c>
    </row>
    <row r="2983" spans="1:6" x14ac:dyDescent="0.25">
      <c r="A2983" s="49" t="str">
        <f>IF(B2983=$Z$1,MAX($A$1:A2982)+1,"")</f>
        <v/>
      </c>
      <c r="B2983" s="51" t="s">
        <v>40</v>
      </c>
      <c r="C2983" s="51" t="s">
        <v>590</v>
      </c>
      <c r="D2983" s="64" t="s">
        <v>600</v>
      </c>
      <c r="E2983" s="64">
        <v>755150</v>
      </c>
      <c r="F2983" s="58" t="s">
        <v>34</v>
      </c>
    </row>
    <row r="2984" spans="1:6" x14ac:dyDescent="0.25">
      <c r="A2984" s="49" t="str">
        <f>IF(B2984=$Z$1,MAX($A$1:A2983)+1,"")</f>
        <v/>
      </c>
      <c r="B2984" s="51" t="s">
        <v>40</v>
      </c>
      <c r="C2984" s="51" t="s">
        <v>590</v>
      </c>
      <c r="D2984" s="64" t="s">
        <v>601</v>
      </c>
      <c r="E2984" s="64">
        <v>763136</v>
      </c>
      <c r="F2984" s="58" t="s">
        <v>34</v>
      </c>
    </row>
    <row r="2985" spans="1:6" x14ac:dyDescent="0.25">
      <c r="A2985" s="49" t="str">
        <f>IF(B2985=$Z$1,MAX($A$1:A2984)+1,"")</f>
        <v/>
      </c>
      <c r="B2985" s="51" t="s">
        <v>40</v>
      </c>
      <c r="C2985" s="51" t="s">
        <v>590</v>
      </c>
      <c r="D2985" s="64" t="s">
        <v>1205</v>
      </c>
      <c r="E2985" s="64">
        <v>772097</v>
      </c>
      <c r="F2985" s="58" t="s">
        <v>34</v>
      </c>
    </row>
    <row r="2986" spans="1:6" x14ac:dyDescent="0.25">
      <c r="A2986" s="49" t="str">
        <f>IF(B2986=$Z$1,MAX($A$1:A2985)+1,"")</f>
        <v/>
      </c>
      <c r="B2986" s="51" t="s">
        <v>40</v>
      </c>
      <c r="C2986" s="51" t="s">
        <v>590</v>
      </c>
      <c r="D2986" s="64" t="s">
        <v>1206</v>
      </c>
      <c r="E2986" s="64">
        <v>772101</v>
      </c>
      <c r="F2986" s="58" t="s">
        <v>34</v>
      </c>
    </row>
    <row r="2987" spans="1:6" x14ac:dyDescent="0.25">
      <c r="A2987" s="49" t="str">
        <f>IF(B2987=$Z$1,MAX($A$1:A2986)+1,"")</f>
        <v/>
      </c>
      <c r="B2987" s="51" t="s">
        <v>40</v>
      </c>
      <c r="C2987" s="51" t="s">
        <v>603</v>
      </c>
      <c r="D2987" s="64" t="s">
        <v>606</v>
      </c>
      <c r="E2987" s="64">
        <v>632961</v>
      </c>
      <c r="F2987" s="58" t="s">
        <v>34</v>
      </c>
    </row>
    <row r="2988" spans="1:6" x14ac:dyDescent="0.25">
      <c r="A2988" s="49" t="str">
        <f>IF(B2988=$Z$1,MAX($A$1:A2987)+1,"")</f>
        <v/>
      </c>
      <c r="B2988" s="51" t="s">
        <v>40</v>
      </c>
      <c r="C2988" s="51" t="s">
        <v>603</v>
      </c>
      <c r="D2988" s="64" t="s">
        <v>607</v>
      </c>
      <c r="E2988" s="64">
        <v>632970</v>
      </c>
      <c r="F2988" s="58" t="s">
        <v>34</v>
      </c>
    </row>
    <row r="2989" spans="1:6" x14ac:dyDescent="0.25">
      <c r="A2989" s="49" t="str">
        <f>IF(B2989=$Z$1,MAX($A$1:A2988)+1,"")</f>
        <v/>
      </c>
      <c r="B2989" s="51" t="s">
        <v>40</v>
      </c>
      <c r="C2989" s="51" t="s">
        <v>603</v>
      </c>
      <c r="D2989" s="64" t="s">
        <v>611</v>
      </c>
      <c r="E2989" s="64">
        <v>642941</v>
      </c>
      <c r="F2989" s="58" t="s">
        <v>34</v>
      </c>
    </row>
    <row r="2990" spans="1:6" x14ac:dyDescent="0.25">
      <c r="A2990" s="49" t="str">
        <f>IF(B2990=$Z$1,MAX($A$1:A2989)+1,"")</f>
        <v/>
      </c>
      <c r="B2990" s="51" t="s">
        <v>40</v>
      </c>
      <c r="C2990" s="51" t="s">
        <v>603</v>
      </c>
      <c r="D2990" s="64" t="s">
        <v>622</v>
      </c>
      <c r="E2990" s="64">
        <v>671924</v>
      </c>
      <c r="F2990" s="58" t="s">
        <v>34</v>
      </c>
    </row>
    <row r="2991" spans="1:6" x14ac:dyDescent="0.25">
      <c r="A2991" s="49" t="str">
        <f>IF(B2991=$Z$1,MAX($A$1:A2990)+1,"")</f>
        <v/>
      </c>
      <c r="B2991" s="51" t="s">
        <v>40</v>
      </c>
      <c r="C2991" s="51" t="s">
        <v>603</v>
      </c>
      <c r="D2991" s="64" t="s">
        <v>1215</v>
      </c>
      <c r="E2991" s="64">
        <v>679810</v>
      </c>
      <c r="F2991" s="58" t="s">
        <v>34</v>
      </c>
    </row>
    <row r="2992" spans="1:6" x14ac:dyDescent="0.25">
      <c r="A2992" s="49" t="str">
        <f>IF(B2992=$Z$1,MAX($A$1:A2991)+1,"")</f>
        <v/>
      </c>
      <c r="B2992" s="51" t="s">
        <v>40</v>
      </c>
      <c r="C2992" s="51" t="s">
        <v>603</v>
      </c>
      <c r="D2992" s="64" t="s">
        <v>2267</v>
      </c>
      <c r="E2992" s="64">
        <v>763748</v>
      </c>
      <c r="F2992" s="58" t="s">
        <v>34</v>
      </c>
    </row>
    <row r="2993" spans="1:6" x14ac:dyDescent="0.25">
      <c r="A2993" s="49" t="str">
        <f>IF(B2993=$Z$1,MAX($A$1:A2992)+1,"")</f>
        <v/>
      </c>
      <c r="B2993" s="51" t="s">
        <v>40</v>
      </c>
      <c r="C2993" s="51" t="s">
        <v>603</v>
      </c>
      <c r="D2993" s="64" t="s">
        <v>1222</v>
      </c>
      <c r="E2993" s="64">
        <v>763756</v>
      </c>
      <c r="F2993" s="58" t="s">
        <v>34</v>
      </c>
    </row>
    <row r="2994" spans="1:6" x14ac:dyDescent="0.25">
      <c r="A2994" s="49" t="str">
        <f>IF(B2994=$Z$1,MAX($A$1:A2993)+1,"")</f>
        <v/>
      </c>
      <c r="B2994" s="51" t="s">
        <v>40</v>
      </c>
      <c r="C2994" s="51" t="s">
        <v>603</v>
      </c>
      <c r="D2994" s="64" t="s">
        <v>1224</v>
      </c>
      <c r="E2994" s="64">
        <v>768502</v>
      </c>
      <c r="F2994" s="58" t="s">
        <v>34</v>
      </c>
    </row>
    <row r="2995" spans="1:6" x14ac:dyDescent="0.25">
      <c r="A2995" s="49" t="str">
        <f>IF(B2995=$Z$1,MAX($A$1:A2994)+1,"")</f>
        <v/>
      </c>
      <c r="B2995" s="51" t="s">
        <v>40</v>
      </c>
      <c r="C2995" s="51" t="s">
        <v>603</v>
      </c>
      <c r="D2995" s="64" t="s">
        <v>1794</v>
      </c>
      <c r="E2995" s="64">
        <v>793621</v>
      </c>
      <c r="F2995" s="58" t="s">
        <v>34</v>
      </c>
    </row>
    <row r="2996" spans="1:6" x14ac:dyDescent="0.25">
      <c r="A2996" s="49" t="str">
        <f>IF(B2996=$Z$1,MAX($A$1:A2995)+1,"")</f>
        <v/>
      </c>
      <c r="B2996" s="51" t="s">
        <v>40</v>
      </c>
      <c r="C2996" s="51" t="s">
        <v>603</v>
      </c>
      <c r="D2996" s="64" t="s">
        <v>2268</v>
      </c>
      <c r="E2996" s="64">
        <v>796883</v>
      </c>
      <c r="F2996" s="58" t="s">
        <v>34</v>
      </c>
    </row>
    <row r="2997" spans="1:6" x14ac:dyDescent="0.25">
      <c r="A2997" s="49" t="str">
        <f>IF(B2997=$Z$1,MAX($A$1:A2996)+1,"")</f>
        <v/>
      </c>
      <c r="B2997" s="51" t="s">
        <v>40</v>
      </c>
      <c r="C2997" s="51" t="s">
        <v>636</v>
      </c>
      <c r="D2997" s="64" t="s">
        <v>2269</v>
      </c>
      <c r="E2997" s="64">
        <v>745251</v>
      </c>
      <c r="F2997" s="58" t="s">
        <v>34</v>
      </c>
    </row>
    <row r="2998" spans="1:6" x14ac:dyDescent="0.25">
      <c r="A2998" s="49" t="str">
        <f>IF(B2998=$Z$1,MAX($A$1:A2997)+1,"")</f>
        <v/>
      </c>
      <c r="B2998" s="51" t="s">
        <v>40</v>
      </c>
      <c r="C2998" s="51" t="s">
        <v>641</v>
      </c>
      <c r="D2998" s="64" t="s">
        <v>2270</v>
      </c>
      <c r="E2998" s="64">
        <v>632937</v>
      </c>
      <c r="F2998" s="58" t="s">
        <v>34</v>
      </c>
    </row>
    <row r="2999" spans="1:6" x14ac:dyDescent="0.25">
      <c r="A2999" s="49" t="str">
        <f>IF(B2999=$Z$1,MAX($A$1:A2998)+1,"")</f>
        <v/>
      </c>
      <c r="B2999" s="51" t="s">
        <v>40</v>
      </c>
      <c r="C2999" s="51" t="s">
        <v>641</v>
      </c>
      <c r="D2999" s="64" t="s">
        <v>2271</v>
      </c>
      <c r="E2999" s="64">
        <v>677230</v>
      </c>
      <c r="F2999" s="58" t="s">
        <v>34</v>
      </c>
    </row>
    <row r="3000" spans="1:6" x14ac:dyDescent="0.25">
      <c r="A3000" s="49" t="str">
        <f>IF(B3000=$Z$1,MAX($A$1:A2999)+1,"")</f>
        <v/>
      </c>
      <c r="B3000" s="51" t="s">
        <v>40</v>
      </c>
      <c r="C3000" s="51" t="s">
        <v>641</v>
      </c>
      <c r="D3000" s="64" t="s">
        <v>2272</v>
      </c>
      <c r="E3000" s="64">
        <v>708992</v>
      </c>
      <c r="F3000" s="58" t="s">
        <v>34</v>
      </c>
    </row>
    <row r="3001" spans="1:6" x14ac:dyDescent="0.25">
      <c r="A3001" s="49" t="str">
        <f>IF(B3001=$Z$1,MAX($A$1:A3000)+1,"")</f>
        <v/>
      </c>
      <c r="B3001" s="51" t="s">
        <v>40</v>
      </c>
      <c r="C3001" s="51" t="s">
        <v>641</v>
      </c>
      <c r="D3001" s="64" t="s">
        <v>2273</v>
      </c>
      <c r="E3001" s="64">
        <v>784362</v>
      </c>
      <c r="F3001" s="58" t="s">
        <v>34</v>
      </c>
    </row>
    <row r="3002" spans="1:6" x14ac:dyDescent="0.25">
      <c r="A3002" s="49" t="str">
        <f>IF(B3002=$Z$1,MAX($A$1:A3001)+1,"")</f>
        <v/>
      </c>
      <c r="B3002" s="51" t="s">
        <v>40</v>
      </c>
      <c r="C3002" s="51" t="s">
        <v>644</v>
      </c>
      <c r="D3002" s="64" t="s">
        <v>2274</v>
      </c>
      <c r="E3002" s="64">
        <v>621200</v>
      </c>
      <c r="F3002" s="58" t="s">
        <v>34</v>
      </c>
    </row>
    <row r="3003" spans="1:6" x14ac:dyDescent="0.25">
      <c r="A3003" s="49" t="str">
        <f>IF(B3003=$Z$1,MAX($A$1:A3002)+1,"")</f>
        <v/>
      </c>
      <c r="B3003" s="51" t="s">
        <v>40</v>
      </c>
      <c r="C3003" s="51" t="s">
        <v>644</v>
      </c>
      <c r="D3003" s="64" t="s">
        <v>2275</v>
      </c>
      <c r="E3003" s="64">
        <v>645834</v>
      </c>
      <c r="F3003" s="58" t="s">
        <v>34</v>
      </c>
    </row>
    <row r="3004" spans="1:6" x14ac:dyDescent="0.25">
      <c r="A3004" s="49" t="str">
        <f>IF(B3004=$Z$1,MAX($A$1:A3003)+1,"")</f>
        <v/>
      </c>
      <c r="B3004" s="51" t="s">
        <v>40</v>
      </c>
      <c r="C3004" s="51" t="s">
        <v>644</v>
      </c>
      <c r="D3004" s="64" t="s">
        <v>2276</v>
      </c>
      <c r="E3004" s="64">
        <v>655465</v>
      </c>
      <c r="F3004" s="58" t="s">
        <v>34</v>
      </c>
    </row>
    <row r="3005" spans="1:6" x14ac:dyDescent="0.25">
      <c r="A3005" s="49" t="str">
        <f>IF(B3005=$Z$1,MAX($A$1:A3004)+1,"")</f>
        <v/>
      </c>
      <c r="B3005" s="51" t="s">
        <v>40</v>
      </c>
      <c r="C3005" s="51" t="s">
        <v>644</v>
      </c>
      <c r="D3005" s="64" t="s">
        <v>2277</v>
      </c>
      <c r="E3005" s="64">
        <v>660744</v>
      </c>
      <c r="F3005" s="58" t="s">
        <v>34</v>
      </c>
    </row>
    <row r="3006" spans="1:6" x14ac:dyDescent="0.25">
      <c r="A3006" s="49" t="str">
        <f>IF(B3006=$Z$1,MAX($A$1:A3005)+1,"")</f>
        <v/>
      </c>
      <c r="B3006" s="51" t="s">
        <v>40</v>
      </c>
      <c r="C3006" s="51" t="s">
        <v>644</v>
      </c>
      <c r="D3006" s="64" t="s">
        <v>2278</v>
      </c>
      <c r="E3006" s="64">
        <v>685054</v>
      </c>
      <c r="F3006" s="58" t="s">
        <v>34</v>
      </c>
    </row>
    <row r="3007" spans="1:6" x14ac:dyDescent="0.25">
      <c r="A3007" s="49" t="str">
        <f>IF(B3007=$Z$1,MAX($A$1:A3006)+1,"")</f>
        <v/>
      </c>
      <c r="B3007" s="51" t="s">
        <v>40</v>
      </c>
      <c r="C3007" s="51" t="s">
        <v>648</v>
      </c>
      <c r="D3007" s="64" t="s">
        <v>656</v>
      </c>
      <c r="E3007" s="64">
        <v>792284</v>
      </c>
      <c r="F3007" s="58" t="s">
        <v>34</v>
      </c>
    </row>
    <row r="3008" spans="1:6" x14ac:dyDescent="0.25">
      <c r="A3008" s="49" t="str">
        <f>IF(B3008=$Z$1,MAX($A$1:A3007)+1,"")</f>
        <v/>
      </c>
      <c r="B3008" s="51" t="s">
        <v>40</v>
      </c>
      <c r="C3008" s="51" t="s">
        <v>657</v>
      </c>
      <c r="D3008" s="64" t="s">
        <v>658</v>
      </c>
      <c r="E3008" s="64">
        <v>601331</v>
      </c>
      <c r="F3008" s="58" t="s">
        <v>34</v>
      </c>
    </row>
    <row r="3009" spans="1:6" x14ac:dyDescent="0.25">
      <c r="A3009" s="49" t="str">
        <f>IF(B3009=$Z$1,MAX($A$1:A3008)+1,"")</f>
        <v/>
      </c>
      <c r="B3009" s="51" t="s">
        <v>40</v>
      </c>
      <c r="C3009" s="51" t="s">
        <v>657</v>
      </c>
      <c r="D3009" s="64" t="s">
        <v>1238</v>
      </c>
      <c r="E3009" s="64">
        <v>604534</v>
      </c>
      <c r="F3009" s="58" t="s">
        <v>34</v>
      </c>
    </row>
    <row r="3010" spans="1:6" x14ac:dyDescent="0.25">
      <c r="A3010" s="49" t="str">
        <f>IF(B3010=$Z$1,MAX($A$1:A3009)+1,"")</f>
        <v/>
      </c>
      <c r="B3010" s="51" t="s">
        <v>40</v>
      </c>
      <c r="C3010" s="51" t="s">
        <v>657</v>
      </c>
      <c r="D3010" s="64" t="s">
        <v>659</v>
      </c>
      <c r="E3010" s="64">
        <v>604542</v>
      </c>
      <c r="F3010" s="58" t="s">
        <v>34</v>
      </c>
    </row>
    <row r="3011" spans="1:6" x14ac:dyDescent="0.25">
      <c r="A3011" s="49" t="str">
        <f>IF(B3011=$Z$1,MAX($A$1:A3010)+1,"")</f>
        <v/>
      </c>
      <c r="B3011" s="51" t="s">
        <v>40</v>
      </c>
      <c r="C3011" s="51" t="s">
        <v>657</v>
      </c>
      <c r="D3011" s="64" t="s">
        <v>2279</v>
      </c>
      <c r="E3011" s="64">
        <v>612740</v>
      </c>
      <c r="F3011" s="58" t="s">
        <v>34</v>
      </c>
    </row>
    <row r="3012" spans="1:6" x14ac:dyDescent="0.25">
      <c r="A3012" s="49" t="str">
        <f>IF(B3012=$Z$1,MAX($A$1:A3011)+1,"")</f>
        <v/>
      </c>
      <c r="B3012" s="51" t="s">
        <v>40</v>
      </c>
      <c r="C3012" s="51" t="s">
        <v>657</v>
      </c>
      <c r="D3012" s="64" t="s">
        <v>2280</v>
      </c>
      <c r="E3012" s="64">
        <v>618853</v>
      </c>
      <c r="F3012" s="58" t="s">
        <v>34</v>
      </c>
    </row>
    <row r="3013" spans="1:6" x14ac:dyDescent="0.25">
      <c r="A3013" s="49" t="str">
        <f>IF(B3013=$Z$1,MAX($A$1:A3012)+1,"")</f>
        <v/>
      </c>
      <c r="B3013" s="51" t="s">
        <v>40</v>
      </c>
      <c r="C3013" s="51" t="s">
        <v>657</v>
      </c>
      <c r="D3013" s="64" t="s">
        <v>660</v>
      </c>
      <c r="E3013" s="64">
        <v>618861</v>
      </c>
      <c r="F3013" s="58" t="s">
        <v>34</v>
      </c>
    </row>
    <row r="3014" spans="1:6" x14ac:dyDescent="0.25">
      <c r="A3014" s="49" t="str">
        <f>IF(B3014=$Z$1,MAX($A$1:A3013)+1,"")</f>
        <v/>
      </c>
      <c r="B3014" s="51" t="s">
        <v>40</v>
      </c>
      <c r="C3014" s="51" t="s">
        <v>657</v>
      </c>
      <c r="D3014" s="64" t="s">
        <v>1239</v>
      </c>
      <c r="E3014" s="64">
        <v>618870</v>
      </c>
      <c r="F3014" s="58" t="s">
        <v>34</v>
      </c>
    </row>
    <row r="3015" spans="1:6" x14ac:dyDescent="0.25">
      <c r="A3015" s="49" t="str">
        <f>IF(B3015=$Z$1,MAX($A$1:A3014)+1,"")</f>
        <v/>
      </c>
      <c r="B3015" s="51" t="s">
        <v>40</v>
      </c>
      <c r="C3015" s="51" t="s">
        <v>657</v>
      </c>
      <c r="D3015" s="64" t="s">
        <v>1241</v>
      </c>
      <c r="E3015" s="64">
        <v>670154</v>
      </c>
      <c r="F3015" s="58" t="s">
        <v>34</v>
      </c>
    </row>
    <row r="3016" spans="1:6" x14ac:dyDescent="0.25">
      <c r="A3016" s="49" t="str">
        <f>IF(B3016=$Z$1,MAX($A$1:A3015)+1,"")</f>
        <v/>
      </c>
      <c r="B3016" s="51" t="s">
        <v>40</v>
      </c>
      <c r="C3016" s="51" t="s">
        <v>657</v>
      </c>
      <c r="D3016" s="64" t="s">
        <v>662</v>
      </c>
      <c r="E3016" s="64">
        <v>680427</v>
      </c>
      <c r="F3016" s="58" t="s">
        <v>34</v>
      </c>
    </row>
    <row r="3017" spans="1:6" x14ac:dyDescent="0.25">
      <c r="A3017" s="49" t="str">
        <f>IF(B3017=$Z$1,MAX($A$1:A3016)+1,"")</f>
        <v/>
      </c>
      <c r="B3017" s="51" t="s">
        <v>40</v>
      </c>
      <c r="C3017" s="51" t="s">
        <v>657</v>
      </c>
      <c r="D3017" s="64" t="s">
        <v>1242</v>
      </c>
      <c r="E3017" s="64">
        <v>699870</v>
      </c>
      <c r="F3017" s="58" t="s">
        <v>34</v>
      </c>
    </row>
    <row r="3018" spans="1:6" x14ac:dyDescent="0.25">
      <c r="A3018" s="49" t="str">
        <f>IF(B3018=$Z$1,MAX($A$1:A3017)+1,"")</f>
        <v/>
      </c>
      <c r="B3018" s="51" t="s">
        <v>40</v>
      </c>
      <c r="C3018" s="51" t="s">
        <v>657</v>
      </c>
      <c r="D3018" s="64" t="s">
        <v>2281</v>
      </c>
      <c r="E3018" s="64">
        <v>716464</v>
      </c>
      <c r="F3018" s="58" t="s">
        <v>34</v>
      </c>
    </row>
    <row r="3019" spans="1:6" x14ac:dyDescent="0.25">
      <c r="A3019" s="49" t="str">
        <f>IF(B3019=$Z$1,MAX($A$1:A3018)+1,"")</f>
        <v/>
      </c>
      <c r="B3019" s="51" t="s">
        <v>40</v>
      </c>
      <c r="C3019" s="51" t="s">
        <v>657</v>
      </c>
      <c r="D3019" s="64" t="s">
        <v>657</v>
      </c>
      <c r="E3019" s="64">
        <v>733491</v>
      </c>
      <c r="F3019" s="58" t="s">
        <v>34</v>
      </c>
    </row>
    <row r="3020" spans="1:6" x14ac:dyDescent="0.25">
      <c r="A3020" s="49" t="str">
        <f>IF(B3020=$Z$1,MAX($A$1:A3019)+1,"")</f>
        <v/>
      </c>
      <c r="B3020" s="51" t="s">
        <v>40</v>
      </c>
      <c r="C3020" s="51" t="s">
        <v>657</v>
      </c>
      <c r="D3020" s="64" t="s">
        <v>2282</v>
      </c>
      <c r="E3020" s="64">
        <v>785229</v>
      </c>
      <c r="F3020" s="58" t="s">
        <v>34</v>
      </c>
    </row>
    <row r="3021" spans="1:6" x14ac:dyDescent="0.25">
      <c r="A3021" s="49" t="str">
        <f>IF(B3021=$Z$1,MAX($A$1:A3020)+1,"")</f>
        <v/>
      </c>
      <c r="B3021" s="51" t="s">
        <v>40</v>
      </c>
      <c r="C3021" s="51" t="s">
        <v>657</v>
      </c>
      <c r="D3021" s="64" t="s">
        <v>2283</v>
      </c>
      <c r="E3021" s="64">
        <v>785237</v>
      </c>
      <c r="F3021" s="58" t="s">
        <v>34</v>
      </c>
    </row>
    <row r="3022" spans="1:6" x14ac:dyDescent="0.25">
      <c r="A3022" s="49" t="str">
        <f>IF(B3022=$Z$1,MAX($A$1:A3021)+1,"")</f>
        <v/>
      </c>
      <c r="B3022" s="51" t="s">
        <v>40</v>
      </c>
      <c r="C3022" s="51" t="s">
        <v>657</v>
      </c>
      <c r="D3022" s="64" t="s">
        <v>2284</v>
      </c>
      <c r="E3022" s="64">
        <v>785539</v>
      </c>
      <c r="F3022" s="58" t="s">
        <v>34</v>
      </c>
    </row>
    <row r="3023" spans="1:6" x14ac:dyDescent="0.25">
      <c r="A3023" s="49" t="str">
        <f>IF(B3023=$Z$1,MAX($A$1:A3022)+1,"")</f>
        <v/>
      </c>
      <c r="B3023" s="51" t="s">
        <v>40</v>
      </c>
      <c r="C3023" s="51" t="s">
        <v>657</v>
      </c>
      <c r="D3023" s="64" t="s">
        <v>2285</v>
      </c>
      <c r="E3023" s="64">
        <v>788937</v>
      </c>
      <c r="F3023" s="58" t="s">
        <v>34</v>
      </c>
    </row>
    <row r="3024" spans="1:6" x14ac:dyDescent="0.25">
      <c r="A3024" s="49" t="str">
        <f>IF(B3024=$Z$1,MAX($A$1:A3023)+1,"")</f>
        <v/>
      </c>
      <c r="B3024" s="51" t="s">
        <v>40</v>
      </c>
      <c r="C3024" s="51" t="s">
        <v>657</v>
      </c>
      <c r="D3024" s="64" t="s">
        <v>2286</v>
      </c>
      <c r="E3024" s="64">
        <v>796671</v>
      </c>
      <c r="F3024" s="58" t="s">
        <v>34</v>
      </c>
    </row>
    <row r="3025" spans="1:6" x14ac:dyDescent="0.25">
      <c r="A3025" s="49" t="str">
        <f>IF(B3025=$Z$1,MAX($A$1:A3024)+1,"")</f>
        <v/>
      </c>
      <c r="B3025" s="51" t="s">
        <v>40</v>
      </c>
      <c r="C3025" s="51" t="s">
        <v>665</v>
      </c>
      <c r="D3025" s="64" t="s">
        <v>2287</v>
      </c>
      <c r="E3025" s="64">
        <v>624497</v>
      </c>
      <c r="F3025" s="58" t="s">
        <v>34</v>
      </c>
    </row>
    <row r="3026" spans="1:6" x14ac:dyDescent="0.25">
      <c r="A3026" s="49" t="str">
        <f>IF(B3026=$Z$1,MAX($A$1:A3025)+1,"")</f>
        <v/>
      </c>
      <c r="B3026" s="51" t="s">
        <v>40</v>
      </c>
      <c r="C3026" s="51" t="s">
        <v>665</v>
      </c>
      <c r="D3026" s="64" t="s">
        <v>2288</v>
      </c>
      <c r="E3026" s="64">
        <v>631540</v>
      </c>
      <c r="F3026" s="58" t="s">
        <v>34</v>
      </c>
    </row>
    <row r="3027" spans="1:6" x14ac:dyDescent="0.25">
      <c r="A3027" s="49" t="str">
        <f>IF(B3027=$Z$1,MAX($A$1:A3026)+1,"")</f>
        <v/>
      </c>
      <c r="B3027" s="51" t="s">
        <v>40</v>
      </c>
      <c r="C3027" s="51" t="s">
        <v>665</v>
      </c>
      <c r="D3027" s="64" t="s">
        <v>2289</v>
      </c>
      <c r="E3027" s="64">
        <v>631604</v>
      </c>
      <c r="F3027" s="58" t="s">
        <v>34</v>
      </c>
    </row>
    <row r="3028" spans="1:6" x14ac:dyDescent="0.25">
      <c r="A3028" s="49" t="str">
        <f>IF(B3028=$Z$1,MAX($A$1:A3027)+1,"")</f>
        <v/>
      </c>
      <c r="B3028" s="51" t="s">
        <v>40</v>
      </c>
      <c r="C3028" s="51" t="s">
        <v>665</v>
      </c>
      <c r="D3028" s="64" t="s">
        <v>1834</v>
      </c>
      <c r="E3028" s="64">
        <v>633364</v>
      </c>
      <c r="F3028" s="58" t="s">
        <v>34</v>
      </c>
    </row>
    <row r="3029" spans="1:6" x14ac:dyDescent="0.25">
      <c r="A3029" s="49" t="str">
        <f>IF(B3029=$Z$1,MAX($A$1:A3028)+1,"")</f>
        <v/>
      </c>
      <c r="B3029" s="51" t="s">
        <v>40</v>
      </c>
      <c r="C3029" s="51" t="s">
        <v>665</v>
      </c>
      <c r="D3029" s="64" t="s">
        <v>2290</v>
      </c>
      <c r="E3029" s="64">
        <v>633682</v>
      </c>
      <c r="F3029" s="58" t="s">
        <v>34</v>
      </c>
    </row>
    <row r="3030" spans="1:6" x14ac:dyDescent="0.25">
      <c r="A3030" s="49" t="str">
        <f>IF(B3030=$Z$1,MAX($A$1:A3029)+1,"")</f>
        <v/>
      </c>
      <c r="B3030" s="51" t="s">
        <v>40</v>
      </c>
      <c r="C3030" s="51" t="s">
        <v>665</v>
      </c>
      <c r="D3030" s="64" t="s">
        <v>2291</v>
      </c>
      <c r="E3030" s="64">
        <v>636550</v>
      </c>
      <c r="F3030" s="58" t="s">
        <v>34</v>
      </c>
    </row>
    <row r="3031" spans="1:6" x14ac:dyDescent="0.25">
      <c r="A3031" s="49" t="str">
        <f>IF(B3031=$Z$1,MAX($A$1:A3030)+1,"")</f>
        <v/>
      </c>
      <c r="B3031" s="51" t="s">
        <v>40</v>
      </c>
      <c r="C3031" s="51" t="s">
        <v>665</v>
      </c>
      <c r="D3031" s="64" t="s">
        <v>2292</v>
      </c>
      <c r="E3031" s="64">
        <v>653292</v>
      </c>
      <c r="F3031" s="58" t="s">
        <v>34</v>
      </c>
    </row>
    <row r="3032" spans="1:6" x14ac:dyDescent="0.25">
      <c r="A3032" s="49" t="str">
        <f>IF(B3032=$Z$1,MAX($A$1:A3031)+1,"")</f>
        <v/>
      </c>
      <c r="B3032" s="51" t="s">
        <v>40</v>
      </c>
      <c r="C3032" s="51" t="s">
        <v>665</v>
      </c>
      <c r="D3032" s="64" t="s">
        <v>2293</v>
      </c>
      <c r="E3032" s="64">
        <v>653314</v>
      </c>
      <c r="F3032" s="58" t="s">
        <v>34</v>
      </c>
    </row>
    <row r="3033" spans="1:6" x14ac:dyDescent="0.25">
      <c r="A3033" s="49" t="str">
        <f>IF(B3033=$Z$1,MAX($A$1:A3032)+1,"")</f>
        <v/>
      </c>
      <c r="B3033" s="51" t="s">
        <v>40</v>
      </c>
      <c r="C3033" s="51" t="s">
        <v>665</v>
      </c>
      <c r="D3033" s="64" t="s">
        <v>1837</v>
      </c>
      <c r="E3033" s="64">
        <v>658219</v>
      </c>
      <c r="F3033" s="58" t="s">
        <v>34</v>
      </c>
    </row>
    <row r="3034" spans="1:6" x14ac:dyDescent="0.25">
      <c r="A3034" s="49" t="str">
        <f>IF(B3034=$Z$1,MAX($A$1:A3033)+1,"")</f>
        <v/>
      </c>
      <c r="B3034" s="51" t="s">
        <v>40</v>
      </c>
      <c r="C3034" s="51" t="s">
        <v>665</v>
      </c>
      <c r="D3034" s="64" t="s">
        <v>667</v>
      </c>
      <c r="E3034" s="64">
        <v>660281</v>
      </c>
      <c r="F3034" s="58" t="s">
        <v>34</v>
      </c>
    </row>
    <row r="3035" spans="1:6" x14ac:dyDescent="0.25">
      <c r="A3035" s="49" t="str">
        <f>IF(B3035=$Z$1,MAX($A$1:A3034)+1,"")</f>
        <v/>
      </c>
      <c r="B3035" s="51" t="s">
        <v>40</v>
      </c>
      <c r="C3035" s="51" t="s">
        <v>665</v>
      </c>
      <c r="D3035" s="64" t="s">
        <v>2294</v>
      </c>
      <c r="E3035" s="64">
        <v>666602</v>
      </c>
      <c r="F3035" s="58" t="s">
        <v>34</v>
      </c>
    </row>
    <row r="3036" spans="1:6" x14ac:dyDescent="0.25">
      <c r="A3036" s="49" t="str">
        <f>IF(B3036=$Z$1,MAX($A$1:A3035)+1,"")</f>
        <v/>
      </c>
      <c r="B3036" s="51" t="s">
        <v>40</v>
      </c>
      <c r="C3036" s="51" t="s">
        <v>665</v>
      </c>
      <c r="D3036" s="64" t="s">
        <v>2295</v>
      </c>
      <c r="E3036" s="64">
        <v>671134</v>
      </c>
      <c r="F3036" s="58" t="s">
        <v>34</v>
      </c>
    </row>
    <row r="3037" spans="1:6" x14ac:dyDescent="0.25">
      <c r="A3037" s="49" t="str">
        <f>IF(B3037=$Z$1,MAX($A$1:A3036)+1,"")</f>
        <v/>
      </c>
      <c r="B3037" s="51" t="s">
        <v>40</v>
      </c>
      <c r="C3037" s="51" t="s">
        <v>665</v>
      </c>
      <c r="D3037" s="64" t="s">
        <v>2296</v>
      </c>
      <c r="E3037" s="64">
        <v>673528</v>
      </c>
      <c r="F3037" s="58" t="s">
        <v>34</v>
      </c>
    </row>
    <row r="3038" spans="1:6" x14ac:dyDescent="0.25">
      <c r="A3038" s="49" t="str">
        <f>IF(B3038=$Z$1,MAX($A$1:A3037)+1,"")</f>
        <v/>
      </c>
      <c r="B3038" s="51" t="s">
        <v>40</v>
      </c>
      <c r="C3038" s="51" t="s">
        <v>665</v>
      </c>
      <c r="D3038" s="64" t="s">
        <v>1248</v>
      </c>
      <c r="E3038" s="64">
        <v>690091</v>
      </c>
      <c r="F3038" s="58" t="s">
        <v>34</v>
      </c>
    </row>
    <row r="3039" spans="1:6" x14ac:dyDescent="0.25">
      <c r="A3039" s="49" t="str">
        <f>IF(B3039=$Z$1,MAX($A$1:A3038)+1,"")</f>
        <v/>
      </c>
      <c r="B3039" s="51" t="s">
        <v>40</v>
      </c>
      <c r="C3039" s="51" t="s">
        <v>665</v>
      </c>
      <c r="D3039" s="64" t="s">
        <v>2297</v>
      </c>
      <c r="E3039" s="64">
        <v>694975</v>
      </c>
      <c r="F3039" s="58" t="s">
        <v>34</v>
      </c>
    </row>
    <row r="3040" spans="1:6" x14ac:dyDescent="0.25">
      <c r="A3040" s="49" t="str">
        <f>IF(B3040=$Z$1,MAX($A$1:A3039)+1,"")</f>
        <v/>
      </c>
      <c r="B3040" s="51" t="s">
        <v>40</v>
      </c>
      <c r="C3040" s="51" t="s">
        <v>665</v>
      </c>
      <c r="D3040" s="64" t="s">
        <v>2298</v>
      </c>
      <c r="E3040" s="64">
        <v>701921</v>
      </c>
      <c r="F3040" s="58" t="s">
        <v>34</v>
      </c>
    </row>
    <row r="3041" spans="1:6" x14ac:dyDescent="0.25">
      <c r="A3041" s="49" t="str">
        <f>IF(B3041=$Z$1,MAX($A$1:A3040)+1,"")</f>
        <v/>
      </c>
      <c r="B3041" s="51" t="s">
        <v>40</v>
      </c>
      <c r="C3041" s="51" t="s">
        <v>665</v>
      </c>
      <c r="D3041" s="64" t="s">
        <v>2299</v>
      </c>
      <c r="E3041" s="64">
        <v>703541</v>
      </c>
      <c r="F3041" s="58" t="s">
        <v>34</v>
      </c>
    </row>
    <row r="3042" spans="1:6" x14ac:dyDescent="0.25">
      <c r="A3042" s="49" t="str">
        <f>IF(B3042=$Z$1,MAX($A$1:A3041)+1,"")</f>
        <v/>
      </c>
      <c r="B3042" s="51" t="s">
        <v>40</v>
      </c>
      <c r="C3042" s="51" t="s">
        <v>665</v>
      </c>
      <c r="D3042" s="64" t="s">
        <v>1250</v>
      </c>
      <c r="E3042" s="64">
        <v>706086</v>
      </c>
      <c r="F3042" s="58" t="s">
        <v>34</v>
      </c>
    </row>
    <row r="3043" spans="1:6" x14ac:dyDescent="0.25">
      <c r="A3043" s="49" t="str">
        <f>IF(B3043=$Z$1,MAX($A$1:A3042)+1,"")</f>
        <v/>
      </c>
      <c r="B3043" s="51" t="s">
        <v>40</v>
      </c>
      <c r="C3043" s="51" t="s">
        <v>665</v>
      </c>
      <c r="D3043" s="64" t="s">
        <v>2300</v>
      </c>
      <c r="E3043" s="64">
        <v>707651</v>
      </c>
      <c r="F3043" s="58" t="s">
        <v>34</v>
      </c>
    </row>
    <row r="3044" spans="1:6" x14ac:dyDescent="0.25">
      <c r="A3044" s="49" t="str">
        <f>IF(B3044=$Z$1,MAX($A$1:A3043)+1,"")</f>
        <v/>
      </c>
      <c r="B3044" s="51" t="s">
        <v>40</v>
      </c>
      <c r="C3044" s="51" t="s">
        <v>665</v>
      </c>
      <c r="D3044" s="64" t="s">
        <v>2301</v>
      </c>
      <c r="E3044" s="64">
        <v>708526</v>
      </c>
      <c r="F3044" s="58" t="s">
        <v>34</v>
      </c>
    </row>
    <row r="3045" spans="1:6" x14ac:dyDescent="0.25">
      <c r="A3045" s="49" t="str">
        <f>IF(B3045=$Z$1,MAX($A$1:A3044)+1,"")</f>
        <v/>
      </c>
      <c r="B3045" s="51" t="s">
        <v>40</v>
      </c>
      <c r="C3045" s="51" t="s">
        <v>665</v>
      </c>
      <c r="D3045" s="64" t="s">
        <v>1251</v>
      </c>
      <c r="E3045" s="64">
        <v>708658</v>
      </c>
      <c r="F3045" s="58" t="s">
        <v>34</v>
      </c>
    </row>
    <row r="3046" spans="1:6" x14ac:dyDescent="0.25">
      <c r="A3046" s="49" t="str">
        <f>IF(B3046=$Z$1,MAX($A$1:A3045)+1,"")</f>
        <v/>
      </c>
      <c r="B3046" s="51" t="s">
        <v>40</v>
      </c>
      <c r="C3046" s="51" t="s">
        <v>665</v>
      </c>
      <c r="D3046" s="64" t="s">
        <v>2302</v>
      </c>
      <c r="E3046" s="64">
        <v>723177</v>
      </c>
      <c r="F3046" s="58" t="s">
        <v>34</v>
      </c>
    </row>
    <row r="3047" spans="1:6" x14ac:dyDescent="0.25">
      <c r="A3047" s="49" t="str">
        <f>IF(B3047=$Z$1,MAX($A$1:A3046)+1,"")</f>
        <v/>
      </c>
      <c r="B3047" s="51" t="s">
        <v>40</v>
      </c>
      <c r="C3047" s="51" t="s">
        <v>665</v>
      </c>
      <c r="D3047" s="64" t="s">
        <v>1252</v>
      </c>
      <c r="E3047" s="64">
        <v>725927</v>
      </c>
      <c r="F3047" s="58" t="s">
        <v>34</v>
      </c>
    </row>
    <row r="3048" spans="1:6" x14ac:dyDescent="0.25">
      <c r="A3048" s="49" t="str">
        <f>IF(B3048=$Z$1,MAX($A$1:A3047)+1,"")</f>
        <v/>
      </c>
      <c r="B3048" s="51" t="s">
        <v>40</v>
      </c>
      <c r="C3048" s="51" t="s">
        <v>665</v>
      </c>
      <c r="D3048" s="64" t="s">
        <v>675</v>
      </c>
      <c r="E3048" s="64">
        <v>733342</v>
      </c>
      <c r="F3048" s="58" t="s">
        <v>34</v>
      </c>
    </row>
    <row r="3049" spans="1:6" x14ac:dyDescent="0.25">
      <c r="A3049" s="49" t="str">
        <f>IF(B3049=$Z$1,MAX($A$1:A3048)+1,"")</f>
        <v/>
      </c>
      <c r="B3049" s="51" t="s">
        <v>40</v>
      </c>
      <c r="C3049" s="51" t="s">
        <v>665</v>
      </c>
      <c r="D3049" s="64" t="s">
        <v>1254</v>
      </c>
      <c r="E3049" s="64">
        <v>742724</v>
      </c>
      <c r="F3049" s="58" t="s">
        <v>34</v>
      </c>
    </row>
    <row r="3050" spans="1:6" x14ac:dyDescent="0.25">
      <c r="A3050" s="49" t="str">
        <f>IF(B3050=$Z$1,MAX($A$1:A3049)+1,"")</f>
        <v/>
      </c>
      <c r="B3050" s="51" t="s">
        <v>40</v>
      </c>
      <c r="C3050" s="51" t="s">
        <v>665</v>
      </c>
      <c r="D3050" s="64" t="s">
        <v>678</v>
      </c>
      <c r="E3050" s="64">
        <v>745839</v>
      </c>
      <c r="F3050" s="58" t="s">
        <v>34</v>
      </c>
    </row>
    <row r="3051" spans="1:6" x14ac:dyDescent="0.25">
      <c r="A3051" s="49" t="str">
        <f>IF(B3051=$Z$1,MAX($A$1:A3050)+1,"")</f>
        <v/>
      </c>
      <c r="B3051" s="51" t="s">
        <v>40</v>
      </c>
      <c r="C3051" s="51" t="s">
        <v>665</v>
      </c>
      <c r="D3051" s="64" t="s">
        <v>2303</v>
      </c>
      <c r="E3051" s="64">
        <v>752401</v>
      </c>
      <c r="F3051" s="58" t="s">
        <v>34</v>
      </c>
    </row>
    <row r="3052" spans="1:6" x14ac:dyDescent="0.25">
      <c r="A3052" s="49" t="str">
        <f>IF(B3052=$Z$1,MAX($A$1:A3051)+1,"")</f>
        <v/>
      </c>
      <c r="B3052" s="51" t="s">
        <v>40</v>
      </c>
      <c r="C3052" s="51" t="s">
        <v>665</v>
      </c>
      <c r="D3052" s="64" t="s">
        <v>2304</v>
      </c>
      <c r="E3052" s="64">
        <v>760129</v>
      </c>
      <c r="F3052" s="58" t="s">
        <v>34</v>
      </c>
    </row>
    <row r="3053" spans="1:6" x14ac:dyDescent="0.25">
      <c r="A3053" s="49" t="str">
        <f>IF(B3053=$Z$1,MAX($A$1:A3052)+1,"")</f>
        <v/>
      </c>
      <c r="B3053" s="51" t="s">
        <v>40</v>
      </c>
      <c r="C3053" s="51" t="s">
        <v>665</v>
      </c>
      <c r="D3053" s="64" t="s">
        <v>2305</v>
      </c>
      <c r="E3053" s="64">
        <v>768146</v>
      </c>
      <c r="F3053" s="58" t="s">
        <v>34</v>
      </c>
    </row>
    <row r="3054" spans="1:6" x14ac:dyDescent="0.25">
      <c r="A3054" s="49" t="str">
        <f>IF(B3054=$Z$1,MAX($A$1:A3053)+1,"")</f>
        <v/>
      </c>
      <c r="B3054" s="51" t="s">
        <v>40</v>
      </c>
      <c r="C3054" s="51" t="s">
        <v>665</v>
      </c>
      <c r="D3054" s="64" t="s">
        <v>681</v>
      </c>
      <c r="E3054" s="64">
        <v>778494</v>
      </c>
      <c r="F3054" s="58" t="s">
        <v>34</v>
      </c>
    </row>
    <row r="3055" spans="1:6" x14ac:dyDescent="0.25">
      <c r="A3055" s="49" t="str">
        <f>IF(B3055=$Z$1,MAX($A$1:A3054)+1,"")</f>
        <v/>
      </c>
      <c r="B3055" s="51" t="s">
        <v>40</v>
      </c>
      <c r="C3055" s="51" t="s">
        <v>683</v>
      </c>
      <c r="D3055" s="64" t="s">
        <v>2306</v>
      </c>
      <c r="E3055" s="64">
        <v>668133</v>
      </c>
      <c r="F3055" s="58" t="s">
        <v>34</v>
      </c>
    </row>
    <row r="3056" spans="1:6" x14ac:dyDescent="0.25">
      <c r="A3056" s="49" t="str">
        <f>IF(B3056=$Z$1,MAX($A$1:A3055)+1,"")</f>
        <v/>
      </c>
      <c r="B3056" s="51" t="s">
        <v>40</v>
      </c>
      <c r="C3056" s="51" t="s">
        <v>683</v>
      </c>
      <c r="D3056" s="64" t="s">
        <v>698</v>
      </c>
      <c r="E3056" s="64">
        <v>704377</v>
      </c>
      <c r="F3056" s="58" t="s">
        <v>34</v>
      </c>
    </row>
    <row r="3057" spans="1:6" x14ac:dyDescent="0.25">
      <c r="A3057" s="49" t="str">
        <f>IF(B3057=$Z$1,MAX($A$1:A3056)+1,"")</f>
        <v/>
      </c>
      <c r="B3057" s="51" t="s">
        <v>40</v>
      </c>
      <c r="C3057" s="51" t="s">
        <v>683</v>
      </c>
      <c r="D3057" s="64" t="s">
        <v>2307</v>
      </c>
      <c r="E3057" s="64">
        <v>706884</v>
      </c>
      <c r="F3057" s="58" t="s">
        <v>34</v>
      </c>
    </row>
    <row r="3058" spans="1:6" x14ac:dyDescent="0.25">
      <c r="A3058" s="49" t="str">
        <f>IF(B3058=$Z$1,MAX($A$1:A3057)+1,"")</f>
        <v/>
      </c>
      <c r="B3058" s="51" t="s">
        <v>40</v>
      </c>
      <c r="C3058" s="51" t="s">
        <v>683</v>
      </c>
      <c r="D3058" s="64" t="s">
        <v>700</v>
      </c>
      <c r="E3058" s="64">
        <v>717592</v>
      </c>
      <c r="F3058" s="58" t="s">
        <v>34</v>
      </c>
    </row>
    <row r="3059" spans="1:6" x14ac:dyDescent="0.25">
      <c r="A3059" s="49" t="str">
        <f>IF(B3059=$Z$1,MAX($A$1:A3058)+1,"")</f>
        <v/>
      </c>
      <c r="B3059" s="51" t="s">
        <v>40</v>
      </c>
      <c r="C3059" s="51" t="s">
        <v>683</v>
      </c>
      <c r="D3059" s="64" t="s">
        <v>1259</v>
      </c>
      <c r="E3059" s="64">
        <v>741914</v>
      </c>
      <c r="F3059" s="58" t="s">
        <v>34</v>
      </c>
    </row>
    <row r="3060" spans="1:6" x14ac:dyDescent="0.25">
      <c r="A3060" s="49" t="str">
        <f>IF(B3060=$Z$1,MAX($A$1:A3059)+1,"")</f>
        <v/>
      </c>
      <c r="B3060" s="51" t="s">
        <v>40</v>
      </c>
      <c r="C3060" s="51" t="s">
        <v>683</v>
      </c>
      <c r="D3060" s="64" t="s">
        <v>704</v>
      </c>
      <c r="E3060" s="64">
        <v>749117</v>
      </c>
      <c r="F3060" s="58" t="s">
        <v>34</v>
      </c>
    </row>
    <row r="3061" spans="1:6" x14ac:dyDescent="0.25">
      <c r="A3061" s="49" t="str">
        <f>IF(B3061=$Z$1,MAX($A$1:A3060)+1,"")</f>
        <v/>
      </c>
      <c r="B3061" s="51" t="s">
        <v>40</v>
      </c>
      <c r="C3061" s="51" t="s">
        <v>683</v>
      </c>
      <c r="D3061" s="64" t="s">
        <v>1260</v>
      </c>
      <c r="E3061" s="64">
        <v>749257</v>
      </c>
      <c r="F3061" s="58" t="s">
        <v>34</v>
      </c>
    </row>
    <row r="3062" spans="1:6" x14ac:dyDescent="0.25">
      <c r="A3062" s="49" t="str">
        <f>IF(B3062=$Z$1,MAX($A$1:A3061)+1,"")</f>
        <v/>
      </c>
      <c r="B3062" s="51" t="s">
        <v>40</v>
      </c>
      <c r="C3062" s="51" t="s">
        <v>683</v>
      </c>
      <c r="D3062" s="64" t="s">
        <v>1261</v>
      </c>
      <c r="E3062" s="64">
        <v>760811</v>
      </c>
      <c r="F3062" s="58" t="s">
        <v>34</v>
      </c>
    </row>
    <row r="3063" spans="1:6" x14ac:dyDescent="0.25">
      <c r="A3063" s="49" t="str">
        <f>IF(B3063=$Z$1,MAX($A$1:A3062)+1,"")</f>
        <v/>
      </c>
      <c r="B3063" s="51" t="s">
        <v>40</v>
      </c>
      <c r="C3063" s="51" t="s">
        <v>683</v>
      </c>
      <c r="D3063" s="64" t="s">
        <v>712</v>
      </c>
      <c r="E3063" s="64">
        <v>792357</v>
      </c>
      <c r="F3063" s="58" t="s">
        <v>34</v>
      </c>
    </row>
    <row r="3064" spans="1:6" x14ac:dyDescent="0.25">
      <c r="A3064" s="49" t="str">
        <f>IF(B3064=$Z$1,MAX($A$1:A3063)+1,"")</f>
        <v/>
      </c>
      <c r="B3064" s="51" t="s">
        <v>40</v>
      </c>
      <c r="C3064" s="51" t="s">
        <v>714</v>
      </c>
      <c r="D3064" s="64" t="s">
        <v>719</v>
      </c>
      <c r="E3064" s="64">
        <v>616338</v>
      </c>
      <c r="F3064" s="58" t="s">
        <v>34</v>
      </c>
    </row>
    <row r="3065" spans="1:6" x14ac:dyDescent="0.25">
      <c r="A3065" s="49" t="str">
        <f>IF(B3065=$Z$1,MAX($A$1:A3064)+1,"")</f>
        <v/>
      </c>
      <c r="B3065" s="51" t="s">
        <v>40</v>
      </c>
      <c r="C3065" s="51" t="s">
        <v>714</v>
      </c>
      <c r="D3065" s="64" t="s">
        <v>721</v>
      </c>
      <c r="E3065" s="64">
        <v>616362</v>
      </c>
      <c r="F3065" s="58" t="s">
        <v>34</v>
      </c>
    </row>
    <row r="3066" spans="1:6" x14ac:dyDescent="0.25">
      <c r="A3066" s="49" t="str">
        <f>IF(B3066=$Z$1,MAX($A$1:A3065)+1,"")</f>
        <v/>
      </c>
      <c r="B3066" s="51" t="s">
        <v>40</v>
      </c>
      <c r="C3066" s="51" t="s">
        <v>714</v>
      </c>
      <c r="D3066" s="64" t="s">
        <v>723</v>
      </c>
      <c r="E3066" s="64">
        <v>634344</v>
      </c>
      <c r="F3066" s="58" t="s">
        <v>34</v>
      </c>
    </row>
    <row r="3067" spans="1:6" x14ac:dyDescent="0.25">
      <c r="A3067" s="49" t="str">
        <f>IF(B3067=$Z$1,MAX($A$1:A3066)+1,"")</f>
        <v/>
      </c>
      <c r="B3067" s="51" t="s">
        <v>40</v>
      </c>
      <c r="C3067" s="51" t="s">
        <v>714</v>
      </c>
      <c r="D3067" s="64" t="s">
        <v>726</v>
      </c>
      <c r="E3067" s="64">
        <v>641324</v>
      </c>
      <c r="F3067" s="58" t="s">
        <v>34</v>
      </c>
    </row>
    <row r="3068" spans="1:6" x14ac:dyDescent="0.25">
      <c r="A3068" s="49" t="str">
        <f>IF(B3068=$Z$1,MAX($A$1:A3067)+1,"")</f>
        <v/>
      </c>
      <c r="B3068" s="51" t="s">
        <v>40</v>
      </c>
      <c r="C3068" s="51" t="s">
        <v>714</v>
      </c>
      <c r="D3068" s="64" t="s">
        <v>2308</v>
      </c>
      <c r="E3068" s="64">
        <v>647306</v>
      </c>
      <c r="F3068" s="58" t="s">
        <v>34</v>
      </c>
    </row>
    <row r="3069" spans="1:6" x14ac:dyDescent="0.25">
      <c r="A3069" s="49" t="str">
        <f>IF(B3069=$Z$1,MAX($A$1:A3068)+1,"")</f>
        <v/>
      </c>
      <c r="B3069" s="51" t="s">
        <v>40</v>
      </c>
      <c r="C3069" s="51" t="s">
        <v>714</v>
      </c>
      <c r="D3069" s="64" t="s">
        <v>1857</v>
      </c>
      <c r="E3069" s="64">
        <v>647314</v>
      </c>
      <c r="F3069" s="58" t="s">
        <v>34</v>
      </c>
    </row>
    <row r="3070" spans="1:6" x14ac:dyDescent="0.25">
      <c r="A3070" s="49" t="str">
        <f>IF(B3070=$Z$1,MAX($A$1:A3069)+1,"")</f>
        <v/>
      </c>
      <c r="B3070" s="51" t="s">
        <v>40</v>
      </c>
      <c r="C3070" s="51" t="s">
        <v>714</v>
      </c>
      <c r="D3070" s="64" t="s">
        <v>2309</v>
      </c>
      <c r="E3070" s="64">
        <v>662968</v>
      </c>
      <c r="F3070" s="58" t="s">
        <v>34</v>
      </c>
    </row>
    <row r="3071" spans="1:6" x14ac:dyDescent="0.25">
      <c r="A3071" s="49" t="str">
        <f>IF(B3071=$Z$1,MAX($A$1:A3070)+1,"")</f>
        <v/>
      </c>
      <c r="B3071" s="51" t="s">
        <v>40</v>
      </c>
      <c r="C3071" s="51" t="s">
        <v>714</v>
      </c>
      <c r="D3071" s="64" t="s">
        <v>733</v>
      </c>
      <c r="E3071" s="64">
        <v>685364</v>
      </c>
      <c r="F3071" s="58" t="s">
        <v>34</v>
      </c>
    </row>
    <row r="3072" spans="1:6" x14ac:dyDescent="0.25">
      <c r="A3072" s="49" t="str">
        <f>IF(B3072=$Z$1,MAX($A$1:A3071)+1,"")</f>
        <v/>
      </c>
      <c r="B3072" s="51" t="s">
        <v>40</v>
      </c>
      <c r="C3072" s="51" t="s">
        <v>714</v>
      </c>
      <c r="D3072" s="64" t="s">
        <v>1860</v>
      </c>
      <c r="E3072" s="64">
        <v>693502</v>
      </c>
      <c r="F3072" s="58" t="s">
        <v>34</v>
      </c>
    </row>
    <row r="3073" spans="1:6" x14ac:dyDescent="0.25">
      <c r="A3073" s="49" t="str">
        <f>IF(B3073=$Z$1,MAX($A$1:A3072)+1,"")</f>
        <v/>
      </c>
      <c r="B3073" s="51" t="s">
        <v>40</v>
      </c>
      <c r="C3073" s="51" t="s">
        <v>714</v>
      </c>
      <c r="D3073" s="64" t="s">
        <v>2310</v>
      </c>
      <c r="E3073" s="64">
        <v>693511</v>
      </c>
      <c r="F3073" s="58" t="s">
        <v>34</v>
      </c>
    </row>
    <row r="3074" spans="1:6" x14ac:dyDescent="0.25">
      <c r="A3074" s="49" t="str">
        <f>IF(B3074=$Z$1,MAX($A$1:A3073)+1,"")</f>
        <v/>
      </c>
      <c r="B3074" s="51" t="s">
        <v>40</v>
      </c>
      <c r="C3074" s="51" t="s">
        <v>714</v>
      </c>
      <c r="D3074" s="64" t="s">
        <v>1861</v>
      </c>
      <c r="E3074" s="64">
        <v>693529</v>
      </c>
      <c r="F3074" s="58" t="s">
        <v>34</v>
      </c>
    </row>
    <row r="3075" spans="1:6" x14ac:dyDescent="0.25">
      <c r="A3075" s="49" t="str">
        <f>IF(B3075=$Z$1,MAX($A$1:A3074)+1,"")</f>
        <v/>
      </c>
      <c r="B3075" s="51" t="s">
        <v>40</v>
      </c>
      <c r="C3075" s="51" t="s">
        <v>714</v>
      </c>
      <c r="D3075" s="64" t="s">
        <v>736</v>
      </c>
      <c r="E3075" s="64">
        <v>700932</v>
      </c>
      <c r="F3075" s="58" t="s">
        <v>34</v>
      </c>
    </row>
    <row r="3076" spans="1:6" x14ac:dyDescent="0.25">
      <c r="A3076" s="49" t="str">
        <f>IF(B3076=$Z$1,MAX($A$1:A3075)+1,"")</f>
        <v/>
      </c>
      <c r="B3076" s="51" t="s">
        <v>40</v>
      </c>
      <c r="C3076" s="51" t="s">
        <v>714</v>
      </c>
      <c r="D3076" s="64" t="s">
        <v>738</v>
      </c>
      <c r="E3076" s="64">
        <v>704326</v>
      </c>
      <c r="F3076" s="58" t="s">
        <v>34</v>
      </c>
    </row>
    <row r="3077" spans="1:6" x14ac:dyDescent="0.25">
      <c r="A3077" s="49" t="str">
        <f>IF(B3077=$Z$1,MAX($A$1:A3076)+1,"")</f>
        <v/>
      </c>
      <c r="B3077" s="51" t="s">
        <v>40</v>
      </c>
      <c r="C3077" s="51" t="s">
        <v>714</v>
      </c>
      <c r="D3077" s="64" t="s">
        <v>740</v>
      </c>
      <c r="E3077" s="64">
        <v>712949</v>
      </c>
      <c r="F3077" s="58" t="s">
        <v>34</v>
      </c>
    </row>
    <row r="3078" spans="1:6" x14ac:dyDescent="0.25">
      <c r="A3078" s="49" t="str">
        <f>IF(B3078=$Z$1,MAX($A$1:A3077)+1,"")</f>
        <v/>
      </c>
      <c r="B3078" s="51" t="s">
        <v>40</v>
      </c>
      <c r="C3078" s="51" t="s">
        <v>714</v>
      </c>
      <c r="D3078" s="64" t="s">
        <v>741</v>
      </c>
      <c r="E3078" s="64">
        <v>716162</v>
      </c>
      <c r="F3078" s="58" t="s">
        <v>34</v>
      </c>
    </row>
    <row r="3079" spans="1:6" x14ac:dyDescent="0.25">
      <c r="A3079" s="49" t="str">
        <f>IF(B3079=$Z$1,MAX($A$1:A3078)+1,"")</f>
        <v/>
      </c>
      <c r="B3079" s="51" t="s">
        <v>40</v>
      </c>
      <c r="C3079" s="51" t="s">
        <v>714</v>
      </c>
      <c r="D3079" s="64" t="s">
        <v>744</v>
      </c>
      <c r="E3079" s="64">
        <v>736015</v>
      </c>
      <c r="F3079" s="58" t="s">
        <v>34</v>
      </c>
    </row>
    <row r="3080" spans="1:6" x14ac:dyDescent="0.25">
      <c r="A3080" s="49" t="str">
        <f>IF(B3080=$Z$1,MAX($A$1:A3079)+1,"")</f>
        <v/>
      </c>
      <c r="B3080" s="51" t="s">
        <v>40</v>
      </c>
      <c r="C3080" s="51" t="s">
        <v>714</v>
      </c>
      <c r="D3080" s="64" t="s">
        <v>745</v>
      </c>
      <c r="E3080" s="64">
        <v>736023</v>
      </c>
      <c r="F3080" s="58" t="s">
        <v>34</v>
      </c>
    </row>
    <row r="3081" spans="1:6" x14ac:dyDescent="0.25">
      <c r="A3081" s="49" t="str">
        <f>IF(B3081=$Z$1,MAX($A$1:A3080)+1,"")</f>
        <v/>
      </c>
      <c r="B3081" s="51" t="s">
        <v>40</v>
      </c>
      <c r="C3081" s="51" t="s">
        <v>714</v>
      </c>
      <c r="D3081" s="64" t="s">
        <v>747</v>
      </c>
      <c r="E3081" s="64">
        <v>739065</v>
      </c>
      <c r="F3081" s="58" t="s">
        <v>34</v>
      </c>
    </row>
    <row r="3082" spans="1:6" x14ac:dyDescent="0.25">
      <c r="A3082" s="49" t="str">
        <f>IF(B3082=$Z$1,MAX($A$1:A3081)+1,"")</f>
        <v/>
      </c>
      <c r="B3082" s="51" t="s">
        <v>40</v>
      </c>
      <c r="C3082" s="51" t="s">
        <v>714</v>
      </c>
      <c r="D3082" s="64" t="s">
        <v>714</v>
      </c>
      <c r="E3082" s="64">
        <v>740691</v>
      </c>
      <c r="F3082" s="58" t="s">
        <v>34</v>
      </c>
    </row>
    <row r="3083" spans="1:6" x14ac:dyDescent="0.25">
      <c r="A3083" s="49" t="str">
        <f>IF(B3083=$Z$1,MAX($A$1:A3082)+1,"")</f>
        <v/>
      </c>
      <c r="B3083" s="51" t="s">
        <v>40</v>
      </c>
      <c r="C3083" s="51" t="s">
        <v>714</v>
      </c>
      <c r="D3083" s="64" t="s">
        <v>2311</v>
      </c>
      <c r="E3083" s="64">
        <v>768545</v>
      </c>
      <c r="F3083" s="58" t="s">
        <v>34</v>
      </c>
    </row>
    <row r="3084" spans="1:6" x14ac:dyDescent="0.25">
      <c r="A3084" s="49" t="str">
        <f>IF(B3084=$Z$1,MAX($A$1:A3083)+1,"")</f>
        <v/>
      </c>
      <c r="B3084" s="51" t="s">
        <v>40</v>
      </c>
      <c r="C3084" s="51" t="s">
        <v>714</v>
      </c>
      <c r="D3084" s="64" t="s">
        <v>1864</v>
      </c>
      <c r="E3084" s="64">
        <v>770884</v>
      </c>
      <c r="F3084" s="58" t="s">
        <v>34</v>
      </c>
    </row>
    <row r="3085" spans="1:6" x14ac:dyDescent="0.25">
      <c r="A3085" s="49" t="str">
        <f>IF(B3085=$Z$1,MAX($A$1:A3084)+1,"")</f>
        <v/>
      </c>
      <c r="B3085" s="51" t="s">
        <v>40</v>
      </c>
      <c r="C3085" s="51" t="s">
        <v>714</v>
      </c>
      <c r="D3085" s="64" t="s">
        <v>749</v>
      </c>
      <c r="E3085" s="64">
        <v>780529</v>
      </c>
      <c r="F3085" s="58" t="s">
        <v>34</v>
      </c>
    </row>
    <row r="3086" spans="1:6" x14ac:dyDescent="0.25">
      <c r="A3086" s="49" t="str">
        <f>IF(B3086=$Z$1,MAX($A$1:A3085)+1,"")</f>
        <v/>
      </c>
      <c r="B3086" s="51" t="s">
        <v>40</v>
      </c>
      <c r="C3086" s="51" t="s">
        <v>714</v>
      </c>
      <c r="D3086" s="64" t="s">
        <v>2312</v>
      </c>
      <c r="E3086" s="64">
        <v>782939</v>
      </c>
      <c r="F3086" s="58" t="s">
        <v>34</v>
      </c>
    </row>
    <row r="3087" spans="1:6" x14ac:dyDescent="0.25">
      <c r="A3087" s="49" t="str">
        <f>IF(B3087=$Z$1,MAX($A$1:A3086)+1,"")</f>
        <v/>
      </c>
      <c r="B3087" s="51" t="s">
        <v>40</v>
      </c>
      <c r="C3087" s="51" t="s">
        <v>714</v>
      </c>
      <c r="D3087" s="64" t="s">
        <v>750</v>
      </c>
      <c r="E3087" s="64">
        <v>784770</v>
      </c>
      <c r="F3087" s="58" t="s">
        <v>34</v>
      </c>
    </row>
    <row r="3088" spans="1:6" x14ac:dyDescent="0.25">
      <c r="A3088" s="49" t="str">
        <f>IF(B3088=$Z$1,MAX($A$1:A3087)+1,"")</f>
        <v/>
      </c>
      <c r="B3088" s="51" t="s">
        <v>40</v>
      </c>
      <c r="C3088" s="51" t="s">
        <v>753</v>
      </c>
      <c r="D3088" s="64" t="s">
        <v>1875</v>
      </c>
      <c r="E3088" s="64">
        <v>600083</v>
      </c>
      <c r="F3088" s="58" t="s">
        <v>34</v>
      </c>
    </row>
    <row r="3089" spans="1:6" x14ac:dyDescent="0.25">
      <c r="A3089" s="49" t="str">
        <f>IF(B3089=$Z$1,MAX($A$1:A3088)+1,"")</f>
        <v/>
      </c>
      <c r="B3089" s="51" t="s">
        <v>40</v>
      </c>
      <c r="C3089" s="51" t="s">
        <v>753</v>
      </c>
      <c r="D3089" s="64" t="s">
        <v>2313</v>
      </c>
      <c r="E3089" s="64">
        <v>605212</v>
      </c>
      <c r="F3089" s="58" t="s">
        <v>34</v>
      </c>
    </row>
    <row r="3090" spans="1:6" x14ac:dyDescent="0.25">
      <c r="A3090" s="49" t="str">
        <f>IF(B3090=$Z$1,MAX($A$1:A3089)+1,"")</f>
        <v/>
      </c>
      <c r="B3090" s="51" t="s">
        <v>40</v>
      </c>
      <c r="C3090" s="51" t="s">
        <v>753</v>
      </c>
      <c r="D3090" s="64" t="s">
        <v>2314</v>
      </c>
      <c r="E3090" s="64">
        <v>605221</v>
      </c>
      <c r="F3090" s="58" t="s">
        <v>34</v>
      </c>
    </row>
    <row r="3091" spans="1:6" x14ac:dyDescent="0.25">
      <c r="A3091" s="49" t="str">
        <f>IF(B3091=$Z$1,MAX($A$1:A3090)+1,"")</f>
        <v/>
      </c>
      <c r="B3091" s="51" t="s">
        <v>40</v>
      </c>
      <c r="C3091" s="51" t="s">
        <v>753</v>
      </c>
      <c r="D3091" s="64" t="s">
        <v>2315</v>
      </c>
      <c r="E3091" s="64">
        <v>605239</v>
      </c>
      <c r="F3091" s="58" t="s">
        <v>34</v>
      </c>
    </row>
    <row r="3092" spans="1:6" x14ac:dyDescent="0.25">
      <c r="A3092" s="49" t="str">
        <f>IF(B3092=$Z$1,MAX($A$1:A3091)+1,"")</f>
        <v/>
      </c>
      <c r="B3092" s="51" t="s">
        <v>40</v>
      </c>
      <c r="C3092" s="51" t="s">
        <v>753</v>
      </c>
      <c r="D3092" s="64" t="s">
        <v>2316</v>
      </c>
      <c r="E3092" s="64">
        <v>617393</v>
      </c>
      <c r="F3092" s="58" t="s">
        <v>34</v>
      </c>
    </row>
    <row r="3093" spans="1:6" x14ac:dyDescent="0.25">
      <c r="A3093" s="49" t="str">
        <f>IF(B3093=$Z$1,MAX($A$1:A3092)+1,"")</f>
        <v/>
      </c>
      <c r="B3093" s="51" t="s">
        <v>40</v>
      </c>
      <c r="C3093" s="51" t="s">
        <v>753</v>
      </c>
      <c r="D3093" s="64" t="s">
        <v>2317</v>
      </c>
      <c r="E3093" s="64">
        <v>671614</v>
      </c>
      <c r="F3093" s="58" t="s">
        <v>34</v>
      </c>
    </row>
    <row r="3094" spans="1:6" x14ac:dyDescent="0.25">
      <c r="A3094" s="49" t="str">
        <f>IF(B3094=$Z$1,MAX($A$1:A3093)+1,"")</f>
        <v/>
      </c>
      <c r="B3094" s="51" t="s">
        <v>40</v>
      </c>
      <c r="C3094" s="51" t="s">
        <v>753</v>
      </c>
      <c r="D3094" s="64" t="s">
        <v>761</v>
      </c>
      <c r="E3094" s="64">
        <v>676721</v>
      </c>
      <c r="F3094" s="58" t="s">
        <v>34</v>
      </c>
    </row>
    <row r="3095" spans="1:6" x14ac:dyDescent="0.25">
      <c r="A3095" s="49" t="str">
        <f>IF(B3095=$Z$1,MAX($A$1:A3094)+1,"")</f>
        <v/>
      </c>
      <c r="B3095" s="51" t="s">
        <v>40</v>
      </c>
      <c r="C3095" s="51" t="s">
        <v>753</v>
      </c>
      <c r="D3095" s="64" t="s">
        <v>2318</v>
      </c>
      <c r="E3095" s="64">
        <v>700495</v>
      </c>
      <c r="F3095" s="58" t="s">
        <v>34</v>
      </c>
    </row>
    <row r="3096" spans="1:6" x14ac:dyDescent="0.25">
      <c r="A3096" s="49" t="str">
        <f>IF(B3096=$Z$1,MAX($A$1:A3095)+1,"")</f>
        <v/>
      </c>
      <c r="B3096" s="51" t="s">
        <v>40</v>
      </c>
      <c r="C3096" s="51" t="s">
        <v>753</v>
      </c>
      <c r="D3096" s="64" t="s">
        <v>2319</v>
      </c>
      <c r="E3096" s="64">
        <v>703974</v>
      </c>
      <c r="F3096" s="58" t="s">
        <v>34</v>
      </c>
    </row>
    <row r="3097" spans="1:6" x14ac:dyDescent="0.25">
      <c r="A3097" s="49" t="str">
        <f>IF(B3097=$Z$1,MAX($A$1:A3096)+1,"")</f>
        <v/>
      </c>
      <c r="B3097" s="51" t="s">
        <v>40</v>
      </c>
      <c r="C3097" s="51" t="s">
        <v>753</v>
      </c>
      <c r="D3097" s="64" t="s">
        <v>2320</v>
      </c>
      <c r="E3097" s="64">
        <v>703982</v>
      </c>
      <c r="F3097" s="58" t="s">
        <v>34</v>
      </c>
    </row>
    <row r="3098" spans="1:6" x14ac:dyDescent="0.25">
      <c r="A3098" s="49" t="str">
        <f>IF(B3098=$Z$1,MAX($A$1:A3097)+1,"")</f>
        <v/>
      </c>
      <c r="B3098" s="51" t="s">
        <v>40</v>
      </c>
      <c r="C3098" s="51" t="s">
        <v>753</v>
      </c>
      <c r="D3098" s="64" t="s">
        <v>764</v>
      </c>
      <c r="E3098" s="64">
        <v>712892</v>
      </c>
      <c r="F3098" s="58" t="s">
        <v>34</v>
      </c>
    </row>
    <row r="3099" spans="1:6" x14ac:dyDescent="0.25">
      <c r="A3099" s="49" t="str">
        <f>IF(B3099=$Z$1,MAX($A$1:A3098)+1,"")</f>
        <v/>
      </c>
      <c r="B3099" s="51" t="s">
        <v>40</v>
      </c>
      <c r="C3099" s="51" t="s">
        <v>753</v>
      </c>
      <c r="D3099" s="64" t="s">
        <v>2321</v>
      </c>
      <c r="E3099" s="64">
        <v>742104</v>
      </c>
      <c r="F3099" s="58" t="s">
        <v>34</v>
      </c>
    </row>
    <row r="3100" spans="1:6" x14ac:dyDescent="0.25">
      <c r="A3100" s="49" t="str">
        <f>IF(B3100=$Z$1,MAX($A$1:A3099)+1,"")</f>
        <v/>
      </c>
      <c r="B3100" s="51" t="s">
        <v>40</v>
      </c>
      <c r="C3100" s="51" t="s">
        <v>753</v>
      </c>
      <c r="D3100" s="64" t="s">
        <v>768</v>
      </c>
      <c r="E3100" s="64">
        <v>748315</v>
      </c>
      <c r="F3100" s="58" t="s">
        <v>34</v>
      </c>
    </row>
    <row r="3101" spans="1:6" x14ac:dyDescent="0.25">
      <c r="A3101" s="49" t="str">
        <f>IF(B3101=$Z$1,MAX($A$1:A3100)+1,"")</f>
        <v/>
      </c>
      <c r="B3101" s="51" t="s">
        <v>40</v>
      </c>
      <c r="C3101" s="51" t="s">
        <v>753</v>
      </c>
      <c r="D3101" s="64" t="s">
        <v>2322</v>
      </c>
      <c r="E3101" s="64">
        <v>763292</v>
      </c>
      <c r="F3101" s="58" t="s">
        <v>34</v>
      </c>
    </row>
    <row r="3102" spans="1:6" x14ac:dyDescent="0.25">
      <c r="A3102" s="49" t="str">
        <f>IF(B3102=$Z$1,MAX($A$1:A3101)+1,"")</f>
        <v/>
      </c>
      <c r="B3102" s="51" t="s">
        <v>40</v>
      </c>
      <c r="C3102" s="51" t="s">
        <v>753</v>
      </c>
      <c r="D3102" s="64" t="s">
        <v>2323</v>
      </c>
      <c r="E3102" s="64">
        <v>763306</v>
      </c>
      <c r="F3102" s="58" t="s">
        <v>34</v>
      </c>
    </row>
    <row r="3103" spans="1:6" x14ac:dyDescent="0.25">
      <c r="A3103" s="49" t="str">
        <f>IF(B3103=$Z$1,MAX($A$1:A3102)+1,"")</f>
        <v/>
      </c>
      <c r="B3103" s="51" t="s">
        <v>40</v>
      </c>
      <c r="C3103" s="51" t="s">
        <v>753</v>
      </c>
      <c r="D3103" s="64" t="s">
        <v>2324</v>
      </c>
      <c r="E3103" s="64">
        <v>789291</v>
      </c>
      <c r="F3103" s="58" t="s">
        <v>34</v>
      </c>
    </row>
    <row r="3104" spans="1:6" x14ac:dyDescent="0.25">
      <c r="A3104" s="49" t="str">
        <f>IF(B3104=$Z$1,MAX($A$1:A3103)+1,"")</f>
        <v/>
      </c>
      <c r="B3104" s="51" t="s">
        <v>40</v>
      </c>
      <c r="C3104" s="51" t="s">
        <v>773</v>
      </c>
      <c r="D3104" s="64" t="s">
        <v>2325</v>
      </c>
      <c r="E3104" s="64">
        <v>612928</v>
      </c>
      <c r="F3104" s="58" t="s">
        <v>34</v>
      </c>
    </row>
    <row r="3105" spans="1:6" x14ac:dyDescent="0.25">
      <c r="A3105" s="49" t="str">
        <f>IF(B3105=$Z$1,MAX($A$1:A3104)+1,"")</f>
        <v/>
      </c>
      <c r="B3105" s="51" t="s">
        <v>40</v>
      </c>
      <c r="C3105" s="51" t="s">
        <v>773</v>
      </c>
      <c r="D3105" s="64" t="s">
        <v>2326</v>
      </c>
      <c r="E3105" s="64">
        <v>754064</v>
      </c>
      <c r="F3105" s="58" t="s">
        <v>34</v>
      </c>
    </row>
    <row r="3106" spans="1:6" x14ac:dyDescent="0.25">
      <c r="A3106" s="49" t="str">
        <f>IF(B3106=$Z$1,MAX($A$1:A3105)+1,"")</f>
        <v/>
      </c>
      <c r="B3106" s="51" t="s">
        <v>40</v>
      </c>
      <c r="C3106" s="51" t="s">
        <v>826</v>
      </c>
      <c r="D3106" s="64" t="s">
        <v>829</v>
      </c>
      <c r="E3106" s="64">
        <v>716073</v>
      </c>
      <c r="F3106" s="58" t="s">
        <v>34</v>
      </c>
    </row>
    <row r="3107" spans="1:6" x14ac:dyDescent="0.25">
      <c r="A3107" s="49" t="str">
        <f>IF(B3107=$Z$1,MAX($A$1:A3106)+1,"")</f>
        <v/>
      </c>
      <c r="B3107" s="51" t="s">
        <v>40</v>
      </c>
      <c r="C3107" s="51" t="s">
        <v>826</v>
      </c>
      <c r="D3107" s="64" t="s">
        <v>1911</v>
      </c>
      <c r="E3107" s="64">
        <v>785393</v>
      </c>
      <c r="F3107" s="58" t="s">
        <v>34</v>
      </c>
    </row>
    <row r="3108" spans="1:6" x14ac:dyDescent="0.25">
      <c r="A3108" s="49" t="str">
        <f>IF(B3108=$Z$1,MAX($A$1:A3107)+1,"")</f>
        <v/>
      </c>
      <c r="B3108" s="51" t="s">
        <v>40</v>
      </c>
      <c r="C3108" s="51" t="s">
        <v>831</v>
      </c>
      <c r="D3108" s="64" t="s">
        <v>1278</v>
      </c>
      <c r="E3108" s="64">
        <v>645915</v>
      </c>
      <c r="F3108" s="58" t="s">
        <v>34</v>
      </c>
    </row>
    <row r="3109" spans="1:6" x14ac:dyDescent="0.25">
      <c r="A3109" s="49" t="str">
        <f>IF(B3109=$Z$1,MAX($A$1:A3108)+1,"")</f>
        <v/>
      </c>
      <c r="B3109" s="51" t="s">
        <v>40</v>
      </c>
      <c r="C3109" s="51" t="s">
        <v>831</v>
      </c>
      <c r="D3109" s="64" t="s">
        <v>2327</v>
      </c>
      <c r="E3109" s="64">
        <v>709221</v>
      </c>
      <c r="F3109" s="58" t="s">
        <v>34</v>
      </c>
    </row>
    <row r="3110" spans="1:6" x14ac:dyDescent="0.25">
      <c r="A3110" s="49" t="str">
        <f>IF(B3110=$Z$1,MAX($A$1:A3109)+1,"")</f>
        <v/>
      </c>
      <c r="B3110" s="51" t="s">
        <v>40</v>
      </c>
      <c r="C3110" s="51" t="s">
        <v>831</v>
      </c>
      <c r="D3110" s="64" t="s">
        <v>2328</v>
      </c>
      <c r="E3110" s="64">
        <v>760366</v>
      </c>
      <c r="F3110" s="58" t="s">
        <v>34</v>
      </c>
    </row>
    <row r="3111" spans="1:6" x14ac:dyDescent="0.25">
      <c r="A3111" s="49" t="str">
        <f>IF(B3111=$Z$1,MAX($A$1:A3110)+1,"")</f>
        <v/>
      </c>
      <c r="B3111" s="51" t="s">
        <v>40</v>
      </c>
      <c r="C3111" s="51" t="s">
        <v>831</v>
      </c>
      <c r="D3111" s="64" t="s">
        <v>2329</v>
      </c>
      <c r="E3111" s="64">
        <v>789381</v>
      </c>
      <c r="F3111" s="58" t="s">
        <v>34</v>
      </c>
    </row>
    <row r="3112" spans="1:6" x14ac:dyDescent="0.25">
      <c r="A3112" s="49" t="str">
        <f>IF(B3112=$Z$1,MAX($A$1:A3111)+1,"")</f>
        <v/>
      </c>
      <c r="B3112" s="51" t="s">
        <v>40</v>
      </c>
      <c r="C3112" s="51" t="s">
        <v>831</v>
      </c>
      <c r="D3112" s="64" t="s">
        <v>1279</v>
      </c>
      <c r="E3112" s="64">
        <v>789399</v>
      </c>
      <c r="F3112" s="58" t="s">
        <v>34</v>
      </c>
    </row>
    <row r="3113" spans="1:6" x14ac:dyDescent="0.25">
      <c r="A3113" s="49" t="str">
        <f>IF(B3113=$Z$1,MAX($A$1:A3112)+1,"")</f>
        <v/>
      </c>
      <c r="B3113" s="51" t="s">
        <v>40</v>
      </c>
      <c r="C3113" s="51" t="s">
        <v>831</v>
      </c>
      <c r="D3113" s="64" t="s">
        <v>2330</v>
      </c>
      <c r="E3113" s="64">
        <v>789402</v>
      </c>
      <c r="F3113" s="58" t="s">
        <v>34</v>
      </c>
    </row>
    <row r="3114" spans="1:6" x14ac:dyDescent="0.25">
      <c r="A3114" s="49" t="str">
        <f>IF(B3114=$Z$1,MAX($A$1:A3113)+1,"")</f>
        <v/>
      </c>
      <c r="B3114" s="51" t="s">
        <v>40</v>
      </c>
      <c r="C3114" s="51" t="s">
        <v>831</v>
      </c>
      <c r="D3114" s="64" t="s">
        <v>834</v>
      </c>
      <c r="E3114" s="64">
        <v>794325</v>
      </c>
      <c r="F3114" s="58" t="s">
        <v>34</v>
      </c>
    </row>
    <row r="3115" spans="1:6" x14ac:dyDescent="0.25">
      <c r="A3115" s="49" t="str">
        <f>IF(B3115=$Z$1,MAX($A$1:A3114)+1,"")</f>
        <v/>
      </c>
      <c r="B3115" s="51" t="s">
        <v>40</v>
      </c>
      <c r="C3115" s="51" t="s">
        <v>835</v>
      </c>
      <c r="D3115" s="64" t="s">
        <v>1912</v>
      </c>
      <c r="E3115" s="64">
        <v>600768</v>
      </c>
      <c r="F3115" s="58" t="s">
        <v>34</v>
      </c>
    </row>
    <row r="3116" spans="1:6" x14ac:dyDescent="0.25">
      <c r="A3116" s="49" t="str">
        <f>IF(B3116=$Z$1,MAX($A$1:A3115)+1,"")</f>
        <v/>
      </c>
      <c r="B3116" s="51" t="s">
        <v>40</v>
      </c>
      <c r="C3116" s="51" t="s">
        <v>835</v>
      </c>
      <c r="D3116" s="64" t="s">
        <v>1280</v>
      </c>
      <c r="E3116" s="64">
        <v>600776</v>
      </c>
      <c r="F3116" s="58" t="s">
        <v>34</v>
      </c>
    </row>
    <row r="3117" spans="1:6" x14ac:dyDescent="0.25">
      <c r="A3117" s="49" t="str">
        <f>IF(B3117=$Z$1,MAX($A$1:A3116)+1,"")</f>
        <v/>
      </c>
      <c r="B3117" s="51" t="s">
        <v>40</v>
      </c>
      <c r="C3117" s="51" t="s">
        <v>835</v>
      </c>
      <c r="D3117" s="64" t="s">
        <v>837</v>
      </c>
      <c r="E3117" s="64">
        <v>604828</v>
      </c>
      <c r="F3117" s="58" t="s">
        <v>34</v>
      </c>
    </row>
    <row r="3118" spans="1:6" x14ac:dyDescent="0.25">
      <c r="A3118" s="49" t="str">
        <f>IF(B3118=$Z$1,MAX($A$1:A3117)+1,"")</f>
        <v/>
      </c>
      <c r="B3118" s="51" t="s">
        <v>40</v>
      </c>
      <c r="C3118" s="51" t="s">
        <v>835</v>
      </c>
      <c r="D3118" s="64" t="s">
        <v>1070</v>
      </c>
      <c r="E3118" s="64">
        <v>605328</v>
      </c>
      <c r="F3118" s="58" t="s">
        <v>34</v>
      </c>
    </row>
    <row r="3119" spans="1:6" x14ac:dyDescent="0.25">
      <c r="A3119" s="49" t="str">
        <f>IF(B3119=$Z$1,MAX($A$1:A3118)+1,"")</f>
        <v/>
      </c>
      <c r="B3119" s="51" t="s">
        <v>40</v>
      </c>
      <c r="C3119" s="51" t="s">
        <v>835</v>
      </c>
      <c r="D3119" s="64" t="s">
        <v>838</v>
      </c>
      <c r="E3119" s="64">
        <v>605336</v>
      </c>
      <c r="F3119" s="58" t="s">
        <v>34</v>
      </c>
    </row>
    <row r="3120" spans="1:6" x14ac:dyDescent="0.25">
      <c r="A3120" s="49" t="str">
        <f>IF(B3120=$Z$1,MAX($A$1:A3119)+1,"")</f>
        <v/>
      </c>
      <c r="B3120" s="51" t="s">
        <v>40</v>
      </c>
      <c r="C3120" s="51" t="s">
        <v>835</v>
      </c>
      <c r="D3120" s="64" t="s">
        <v>839</v>
      </c>
      <c r="E3120" s="64">
        <v>606600</v>
      </c>
      <c r="F3120" s="58" t="s">
        <v>34</v>
      </c>
    </row>
    <row r="3121" spans="1:6" x14ac:dyDescent="0.25">
      <c r="A3121" s="49" t="str">
        <f>IF(B3121=$Z$1,MAX($A$1:A3120)+1,"")</f>
        <v/>
      </c>
      <c r="B3121" s="51" t="s">
        <v>40</v>
      </c>
      <c r="C3121" s="51" t="s">
        <v>835</v>
      </c>
      <c r="D3121" s="64" t="s">
        <v>843</v>
      </c>
      <c r="E3121" s="64">
        <v>615587</v>
      </c>
      <c r="F3121" s="58" t="s">
        <v>34</v>
      </c>
    </row>
    <row r="3122" spans="1:6" x14ac:dyDescent="0.25">
      <c r="A3122" s="49" t="str">
        <f>IF(B3122=$Z$1,MAX($A$1:A3121)+1,"")</f>
        <v/>
      </c>
      <c r="B3122" s="51" t="s">
        <v>40</v>
      </c>
      <c r="C3122" s="51" t="s">
        <v>835</v>
      </c>
      <c r="D3122" s="64" t="s">
        <v>844</v>
      </c>
      <c r="E3122" s="64">
        <v>618837</v>
      </c>
      <c r="F3122" s="58" t="s">
        <v>34</v>
      </c>
    </row>
    <row r="3123" spans="1:6" x14ac:dyDescent="0.25">
      <c r="A3123" s="49" t="str">
        <f>IF(B3123=$Z$1,MAX($A$1:A3122)+1,"")</f>
        <v/>
      </c>
      <c r="B3123" s="51" t="s">
        <v>40</v>
      </c>
      <c r="C3123" s="51" t="s">
        <v>835</v>
      </c>
      <c r="D3123" s="64" t="s">
        <v>845</v>
      </c>
      <c r="E3123" s="64">
        <v>623768</v>
      </c>
      <c r="F3123" s="58" t="s">
        <v>34</v>
      </c>
    </row>
    <row r="3124" spans="1:6" x14ac:dyDescent="0.25">
      <c r="A3124" s="49" t="str">
        <f>IF(B3124=$Z$1,MAX($A$1:A3123)+1,"")</f>
        <v/>
      </c>
      <c r="B3124" s="51" t="s">
        <v>40</v>
      </c>
      <c r="C3124" s="51" t="s">
        <v>835</v>
      </c>
      <c r="D3124" s="64" t="s">
        <v>847</v>
      </c>
      <c r="E3124" s="64">
        <v>624527</v>
      </c>
      <c r="F3124" s="58" t="s">
        <v>34</v>
      </c>
    </row>
    <row r="3125" spans="1:6" x14ac:dyDescent="0.25">
      <c r="A3125" s="49" t="str">
        <f>IF(B3125=$Z$1,MAX($A$1:A3124)+1,"")</f>
        <v/>
      </c>
      <c r="B3125" s="51" t="s">
        <v>40</v>
      </c>
      <c r="C3125" s="51" t="s">
        <v>835</v>
      </c>
      <c r="D3125" s="64" t="s">
        <v>848</v>
      </c>
      <c r="E3125" s="64">
        <v>625728</v>
      </c>
      <c r="F3125" s="58" t="s">
        <v>34</v>
      </c>
    </row>
    <row r="3126" spans="1:6" x14ac:dyDescent="0.25">
      <c r="A3126" s="49" t="str">
        <f>IF(B3126=$Z$1,MAX($A$1:A3125)+1,"")</f>
        <v/>
      </c>
      <c r="B3126" s="51" t="s">
        <v>40</v>
      </c>
      <c r="C3126" s="51" t="s">
        <v>835</v>
      </c>
      <c r="D3126" s="64" t="s">
        <v>1918</v>
      </c>
      <c r="E3126" s="64">
        <v>629430</v>
      </c>
      <c r="F3126" s="58" t="s">
        <v>34</v>
      </c>
    </row>
    <row r="3127" spans="1:6" x14ac:dyDescent="0.25">
      <c r="A3127" s="49" t="str">
        <f>IF(B3127=$Z$1,MAX($A$1:A3126)+1,"")</f>
        <v/>
      </c>
      <c r="B3127" s="51" t="s">
        <v>40</v>
      </c>
      <c r="C3127" s="51" t="s">
        <v>835</v>
      </c>
      <c r="D3127" s="64" t="s">
        <v>850</v>
      </c>
      <c r="E3127" s="64">
        <v>630349</v>
      </c>
      <c r="F3127" s="58" t="s">
        <v>34</v>
      </c>
    </row>
    <row r="3128" spans="1:6" x14ac:dyDescent="0.25">
      <c r="A3128" s="49" t="str">
        <f>IF(B3128=$Z$1,MAX($A$1:A3127)+1,"")</f>
        <v/>
      </c>
      <c r="B3128" s="51" t="s">
        <v>40</v>
      </c>
      <c r="C3128" s="51" t="s">
        <v>835</v>
      </c>
      <c r="D3128" s="64" t="s">
        <v>851</v>
      </c>
      <c r="E3128" s="64">
        <v>633810</v>
      </c>
      <c r="F3128" s="58" t="s">
        <v>34</v>
      </c>
    </row>
    <row r="3129" spans="1:6" x14ac:dyDescent="0.25">
      <c r="A3129" s="49" t="str">
        <f>IF(B3129=$Z$1,MAX($A$1:A3128)+1,"")</f>
        <v/>
      </c>
      <c r="B3129" s="51" t="s">
        <v>40</v>
      </c>
      <c r="C3129" s="51" t="s">
        <v>835</v>
      </c>
      <c r="D3129" s="64" t="s">
        <v>2331</v>
      </c>
      <c r="E3129" s="64">
        <v>638382</v>
      </c>
      <c r="F3129" s="58" t="s">
        <v>34</v>
      </c>
    </row>
    <row r="3130" spans="1:6" x14ac:dyDescent="0.25">
      <c r="A3130" s="49" t="str">
        <f>IF(B3130=$Z$1,MAX($A$1:A3129)+1,"")</f>
        <v/>
      </c>
      <c r="B3130" s="51" t="s">
        <v>40</v>
      </c>
      <c r="C3130" s="51" t="s">
        <v>835</v>
      </c>
      <c r="D3130" s="64" t="s">
        <v>1921</v>
      </c>
      <c r="E3130" s="64">
        <v>638536</v>
      </c>
      <c r="F3130" s="58" t="s">
        <v>34</v>
      </c>
    </row>
    <row r="3131" spans="1:6" x14ac:dyDescent="0.25">
      <c r="A3131" s="49" t="str">
        <f>IF(B3131=$Z$1,MAX($A$1:A3130)+1,"")</f>
        <v/>
      </c>
      <c r="B3131" s="51" t="s">
        <v>40</v>
      </c>
      <c r="C3131" s="51" t="s">
        <v>835</v>
      </c>
      <c r="D3131" s="64" t="s">
        <v>854</v>
      </c>
      <c r="E3131" s="64">
        <v>644757</v>
      </c>
      <c r="F3131" s="58" t="s">
        <v>34</v>
      </c>
    </row>
    <row r="3132" spans="1:6" x14ac:dyDescent="0.25">
      <c r="A3132" s="49" t="str">
        <f>IF(B3132=$Z$1,MAX($A$1:A3131)+1,"")</f>
        <v/>
      </c>
      <c r="B3132" s="51" t="s">
        <v>40</v>
      </c>
      <c r="C3132" s="51" t="s">
        <v>835</v>
      </c>
      <c r="D3132" s="64" t="s">
        <v>858</v>
      </c>
      <c r="E3132" s="64">
        <v>657506</v>
      </c>
      <c r="F3132" s="58" t="s">
        <v>34</v>
      </c>
    </row>
    <row r="3133" spans="1:6" x14ac:dyDescent="0.25">
      <c r="A3133" s="49" t="str">
        <f>IF(B3133=$Z$1,MAX($A$1:A3132)+1,"")</f>
        <v/>
      </c>
      <c r="B3133" s="51" t="s">
        <v>40</v>
      </c>
      <c r="C3133" s="51" t="s">
        <v>835</v>
      </c>
      <c r="D3133" s="64" t="s">
        <v>861</v>
      </c>
      <c r="E3133" s="64">
        <v>658227</v>
      </c>
      <c r="F3133" s="58" t="s">
        <v>34</v>
      </c>
    </row>
    <row r="3134" spans="1:6" x14ac:dyDescent="0.25">
      <c r="A3134" s="49" t="str">
        <f>IF(B3134=$Z$1,MAX($A$1:A3133)+1,"")</f>
        <v/>
      </c>
      <c r="B3134" s="51" t="s">
        <v>40</v>
      </c>
      <c r="C3134" s="51" t="s">
        <v>835</v>
      </c>
      <c r="D3134" s="64" t="s">
        <v>2332</v>
      </c>
      <c r="E3134" s="64">
        <v>662763</v>
      </c>
      <c r="F3134" s="58" t="s">
        <v>34</v>
      </c>
    </row>
    <row r="3135" spans="1:6" x14ac:dyDescent="0.25">
      <c r="A3135" s="49" t="str">
        <f>IF(B3135=$Z$1,MAX($A$1:A3134)+1,"")</f>
        <v/>
      </c>
      <c r="B3135" s="51" t="s">
        <v>40</v>
      </c>
      <c r="C3135" s="51" t="s">
        <v>835</v>
      </c>
      <c r="D3135" s="64" t="s">
        <v>1283</v>
      </c>
      <c r="E3135" s="64">
        <v>664651</v>
      </c>
      <c r="F3135" s="58" t="s">
        <v>34</v>
      </c>
    </row>
    <row r="3136" spans="1:6" x14ac:dyDescent="0.25">
      <c r="A3136" s="49" t="str">
        <f>IF(B3136=$Z$1,MAX($A$1:A3135)+1,"")</f>
        <v/>
      </c>
      <c r="B3136" s="51" t="s">
        <v>40</v>
      </c>
      <c r="C3136" s="51" t="s">
        <v>835</v>
      </c>
      <c r="D3136" s="64" t="s">
        <v>2333</v>
      </c>
      <c r="E3136" s="64">
        <v>664901</v>
      </c>
      <c r="F3136" s="58" t="s">
        <v>34</v>
      </c>
    </row>
    <row r="3137" spans="1:6" x14ac:dyDescent="0.25">
      <c r="A3137" s="49" t="str">
        <f>IF(B3137=$Z$1,MAX($A$1:A3136)+1,"")</f>
        <v/>
      </c>
      <c r="B3137" s="51" t="s">
        <v>40</v>
      </c>
      <c r="C3137" s="51" t="s">
        <v>835</v>
      </c>
      <c r="D3137" s="64" t="s">
        <v>863</v>
      </c>
      <c r="E3137" s="64">
        <v>666661</v>
      </c>
      <c r="F3137" s="58" t="s">
        <v>34</v>
      </c>
    </row>
    <row r="3138" spans="1:6" x14ac:dyDescent="0.25">
      <c r="A3138" s="49" t="str">
        <f>IF(B3138=$Z$1,MAX($A$1:A3137)+1,"")</f>
        <v/>
      </c>
      <c r="B3138" s="51" t="s">
        <v>40</v>
      </c>
      <c r="C3138" s="51" t="s">
        <v>835</v>
      </c>
      <c r="D3138" s="64" t="s">
        <v>1926</v>
      </c>
      <c r="E3138" s="64">
        <v>667803</v>
      </c>
      <c r="F3138" s="58" t="s">
        <v>34</v>
      </c>
    </row>
    <row r="3139" spans="1:6" x14ac:dyDescent="0.25">
      <c r="A3139" s="49" t="str">
        <f>IF(B3139=$Z$1,MAX($A$1:A3138)+1,"")</f>
        <v/>
      </c>
      <c r="B3139" s="51" t="s">
        <v>40</v>
      </c>
      <c r="C3139" s="51" t="s">
        <v>835</v>
      </c>
      <c r="D3139" s="64" t="s">
        <v>864</v>
      </c>
      <c r="E3139" s="64">
        <v>669041</v>
      </c>
      <c r="F3139" s="58" t="s">
        <v>34</v>
      </c>
    </row>
    <row r="3140" spans="1:6" x14ac:dyDescent="0.25">
      <c r="A3140" s="49" t="str">
        <f>IF(B3140=$Z$1,MAX($A$1:A3139)+1,"")</f>
        <v/>
      </c>
      <c r="B3140" s="51" t="s">
        <v>40</v>
      </c>
      <c r="C3140" s="51" t="s">
        <v>835</v>
      </c>
      <c r="D3140" s="64" t="s">
        <v>2334</v>
      </c>
      <c r="E3140" s="64">
        <v>672220</v>
      </c>
      <c r="F3140" s="58" t="s">
        <v>34</v>
      </c>
    </row>
    <row r="3141" spans="1:6" x14ac:dyDescent="0.25">
      <c r="A3141" s="49" t="str">
        <f>IF(B3141=$Z$1,MAX($A$1:A3140)+1,"")</f>
        <v/>
      </c>
      <c r="B3141" s="51" t="s">
        <v>40</v>
      </c>
      <c r="C3141" s="51" t="s">
        <v>835</v>
      </c>
      <c r="D3141" s="64" t="s">
        <v>869</v>
      </c>
      <c r="E3141" s="64">
        <v>673102</v>
      </c>
      <c r="F3141" s="58" t="s">
        <v>34</v>
      </c>
    </row>
    <row r="3142" spans="1:6" x14ac:dyDescent="0.25">
      <c r="A3142" s="49" t="str">
        <f>IF(B3142=$Z$1,MAX($A$1:A3141)+1,"")</f>
        <v/>
      </c>
      <c r="B3142" s="51" t="s">
        <v>40</v>
      </c>
      <c r="C3142" s="51" t="s">
        <v>835</v>
      </c>
      <c r="D3142" s="64" t="s">
        <v>1929</v>
      </c>
      <c r="E3142" s="64">
        <v>674397</v>
      </c>
      <c r="F3142" s="58" t="s">
        <v>34</v>
      </c>
    </row>
    <row r="3143" spans="1:6" x14ac:dyDescent="0.25">
      <c r="A3143" s="49" t="str">
        <f>IF(B3143=$Z$1,MAX($A$1:A3142)+1,"")</f>
        <v/>
      </c>
      <c r="B3143" s="51" t="s">
        <v>40</v>
      </c>
      <c r="C3143" s="51" t="s">
        <v>835</v>
      </c>
      <c r="D3143" s="64" t="s">
        <v>871</v>
      </c>
      <c r="E3143" s="64">
        <v>680851</v>
      </c>
      <c r="F3143" s="58" t="s">
        <v>34</v>
      </c>
    </row>
    <row r="3144" spans="1:6" x14ac:dyDescent="0.25">
      <c r="A3144" s="49" t="str">
        <f>IF(B3144=$Z$1,MAX($A$1:A3143)+1,"")</f>
        <v/>
      </c>
      <c r="B3144" s="51" t="s">
        <v>40</v>
      </c>
      <c r="C3144" s="51" t="s">
        <v>835</v>
      </c>
      <c r="D3144" s="64" t="s">
        <v>1284</v>
      </c>
      <c r="E3144" s="64">
        <v>684252</v>
      </c>
      <c r="F3144" s="58" t="s">
        <v>34</v>
      </c>
    </row>
    <row r="3145" spans="1:6" x14ac:dyDescent="0.25">
      <c r="A3145" s="49" t="str">
        <f>IF(B3145=$Z$1,MAX($A$1:A3144)+1,"")</f>
        <v/>
      </c>
      <c r="B3145" s="51" t="s">
        <v>40</v>
      </c>
      <c r="C3145" s="51" t="s">
        <v>835</v>
      </c>
      <c r="D3145" s="64" t="s">
        <v>873</v>
      </c>
      <c r="E3145" s="64">
        <v>685895</v>
      </c>
      <c r="F3145" s="58" t="s">
        <v>34</v>
      </c>
    </row>
    <row r="3146" spans="1:6" x14ac:dyDescent="0.25">
      <c r="A3146" s="49" t="str">
        <f>IF(B3146=$Z$1,MAX($A$1:A3145)+1,"")</f>
        <v/>
      </c>
      <c r="B3146" s="51" t="s">
        <v>40</v>
      </c>
      <c r="C3146" s="51" t="s">
        <v>835</v>
      </c>
      <c r="D3146" s="64" t="s">
        <v>874</v>
      </c>
      <c r="E3146" s="64">
        <v>686816</v>
      </c>
      <c r="F3146" s="58" t="s">
        <v>34</v>
      </c>
    </row>
    <row r="3147" spans="1:6" x14ac:dyDescent="0.25">
      <c r="A3147" s="49" t="str">
        <f>IF(B3147=$Z$1,MAX($A$1:A3146)+1,"")</f>
        <v/>
      </c>
      <c r="B3147" s="51" t="s">
        <v>40</v>
      </c>
      <c r="C3147" s="51" t="s">
        <v>835</v>
      </c>
      <c r="D3147" s="64" t="s">
        <v>2335</v>
      </c>
      <c r="E3147" s="64">
        <v>691887</v>
      </c>
      <c r="F3147" s="58" t="s">
        <v>34</v>
      </c>
    </row>
    <row r="3148" spans="1:6" x14ac:dyDescent="0.25">
      <c r="A3148" s="49" t="str">
        <f>IF(B3148=$Z$1,MAX($A$1:A3147)+1,"")</f>
        <v/>
      </c>
      <c r="B3148" s="51" t="s">
        <v>40</v>
      </c>
      <c r="C3148" s="51" t="s">
        <v>835</v>
      </c>
      <c r="D3148" s="64" t="s">
        <v>1935</v>
      </c>
      <c r="E3148" s="64">
        <v>694380</v>
      </c>
      <c r="F3148" s="58" t="s">
        <v>34</v>
      </c>
    </row>
    <row r="3149" spans="1:6" x14ac:dyDescent="0.25">
      <c r="A3149" s="49" t="str">
        <f>IF(B3149=$Z$1,MAX($A$1:A3148)+1,"")</f>
        <v/>
      </c>
      <c r="B3149" s="51" t="s">
        <v>40</v>
      </c>
      <c r="C3149" s="51" t="s">
        <v>835</v>
      </c>
      <c r="D3149" s="64" t="s">
        <v>879</v>
      </c>
      <c r="E3149" s="64">
        <v>700592</v>
      </c>
      <c r="F3149" s="58" t="s">
        <v>34</v>
      </c>
    </row>
    <row r="3150" spans="1:6" x14ac:dyDescent="0.25">
      <c r="A3150" s="49" t="str">
        <f>IF(B3150=$Z$1,MAX($A$1:A3149)+1,"")</f>
        <v/>
      </c>
      <c r="B3150" s="51" t="s">
        <v>40</v>
      </c>
      <c r="C3150" s="51" t="s">
        <v>835</v>
      </c>
      <c r="D3150" s="64" t="s">
        <v>2336</v>
      </c>
      <c r="E3150" s="64">
        <v>701602</v>
      </c>
      <c r="F3150" s="58" t="s">
        <v>34</v>
      </c>
    </row>
    <row r="3151" spans="1:6" x14ac:dyDescent="0.25">
      <c r="A3151" s="49" t="str">
        <f>IF(B3151=$Z$1,MAX($A$1:A3150)+1,"")</f>
        <v/>
      </c>
      <c r="B3151" s="51" t="s">
        <v>40</v>
      </c>
      <c r="C3151" s="51" t="s">
        <v>835</v>
      </c>
      <c r="D3151" s="64" t="s">
        <v>1936</v>
      </c>
      <c r="E3151" s="64">
        <v>705683</v>
      </c>
      <c r="F3151" s="58" t="s">
        <v>34</v>
      </c>
    </row>
    <row r="3152" spans="1:6" x14ac:dyDescent="0.25">
      <c r="A3152" s="49" t="str">
        <f>IF(B3152=$Z$1,MAX($A$1:A3151)+1,"")</f>
        <v/>
      </c>
      <c r="B3152" s="51" t="s">
        <v>40</v>
      </c>
      <c r="C3152" s="51" t="s">
        <v>835</v>
      </c>
      <c r="D3152" s="64" t="s">
        <v>882</v>
      </c>
      <c r="E3152" s="64">
        <v>708887</v>
      </c>
      <c r="F3152" s="58" t="s">
        <v>34</v>
      </c>
    </row>
    <row r="3153" spans="1:6" x14ac:dyDescent="0.25">
      <c r="A3153" s="49" t="str">
        <f>IF(B3153=$Z$1,MAX($A$1:A3152)+1,"")</f>
        <v/>
      </c>
      <c r="B3153" s="51" t="s">
        <v>40</v>
      </c>
      <c r="C3153" s="51" t="s">
        <v>835</v>
      </c>
      <c r="D3153" s="64" t="s">
        <v>1286</v>
      </c>
      <c r="E3153" s="64">
        <v>709182</v>
      </c>
      <c r="F3153" s="58" t="s">
        <v>34</v>
      </c>
    </row>
    <row r="3154" spans="1:6" x14ac:dyDescent="0.25">
      <c r="A3154" s="49" t="str">
        <f>IF(B3154=$Z$1,MAX($A$1:A3153)+1,"")</f>
        <v/>
      </c>
      <c r="B3154" s="51" t="s">
        <v>40</v>
      </c>
      <c r="C3154" s="51" t="s">
        <v>835</v>
      </c>
      <c r="D3154" s="64" t="s">
        <v>883</v>
      </c>
      <c r="E3154" s="64">
        <v>709450</v>
      </c>
      <c r="F3154" s="58" t="s">
        <v>34</v>
      </c>
    </row>
    <row r="3155" spans="1:6" x14ac:dyDescent="0.25">
      <c r="A3155" s="49" t="str">
        <f>IF(B3155=$Z$1,MAX($A$1:A3154)+1,"")</f>
        <v/>
      </c>
      <c r="B3155" s="51" t="s">
        <v>40</v>
      </c>
      <c r="C3155" s="51" t="s">
        <v>835</v>
      </c>
      <c r="D3155" s="64" t="s">
        <v>885</v>
      </c>
      <c r="E3155" s="64">
        <v>712019</v>
      </c>
      <c r="F3155" s="58" t="s">
        <v>34</v>
      </c>
    </row>
    <row r="3156" spans="1:6" x14ac:dyDescent="0.25">
      <c r="A3156" s="49" t="str">
        <f>IF(B3156=$Z$1,MAX($A$1:A3155)+1,"")</f>
        <v/>
      </c>
      <c r="B3156" s="51" t="s">
        <v>40</v>
      </c>
      <c r="C3156" s="51" t="s">
        <v>835</v>
      </c>
      <c r="D3156" s="64" t="s">
        <v>886</v>
      </c>
      <c r="E3156" s="64">
        <v>713376</v>
      </c>
      <c r="F3156" s="58" t="s">
        <v>34</v>
      </c>
    </row>
    <row r="3157" spans="1:6" x14ac:dyDescent="0.25">
      <c r="A3157" s="49" t="str">
        <f>IF(B3157=$Z$1,MAX($A$1:A3156)+1,"")</f>
        <v/>
      </c>
      <c r="B3157" s="51" t="s">
        <v>40</v>
      </c>
      <c r="C3157" s="51" t="s">
        <v>835</v>
      </c>
      <c r="D3157" s="64" t="s">
        <v>888</v>
      </c>
      <c r="E3157" s="64">
        <v>720402</v>
      </c>
      <c r="F3157" s="58" t="s">
        <v>34</v>
      </c>
    </row>
    <row r="3158" spans="1:6" x14ac:dyDescent="0.25">
      <c r="A3158" s="49" t="str">
        <f>IF(B3158=$Z$1,MAX($A$1:A3157)+1,"")</f>
        <v/>
      </c>
      <c r="B3158" s="51" t="s">
        <v>40</v>
      </c>
      <c r="C3158" s="51" t="s">
        <v>835</v>
      </c>
      <c r="D3158" s="64" t="s">
        <v>892</v>
      </c>
      <c r="E3158" s="64">
        <v>735205</v>
      </c>
      <c r="F3158" s="58" t="s">
        <v>34</v>
      </c>
    </row>
    <row r="3159" spans="1:6" x14ac:dyDescent="0.25">
      <c r="A3159" s="49" t="str">
        <f>IF(B3159=$Z$1,MAX($A$1:A3158)+1,"")</f>
        <v/>
      </c>
      <c r="B3159" s="51" t="s">
        <v>40</v>
      </c>
      <c r="C3159" s="51" t="s">
        <v>835</v>
      </c>
      <c r="D3159" s="64" t="s">
        <v>893</v>
      </c>
      <c r="E3159" s="64">
        <v>736066</v>
      </c>
      <c r="F3159" s="58" t="s">
        <v>34</v>
      </c>
    </row>
    <row r="3160" spans="1:6" x14ac:dyDescent="0.25">
      <c r="A3160" s="49" t="str">
        <f>IF(B3160=$Z$1,MAX($A$1:A3159)+1,"")</f>
        <v/>
      </c>
      <c r="B3160" s="51" t="s">
        <v>40</v>
      </c>
      <c r="C3160" s="51" t="s">
        <v>835</v>
      </c>
      <c r="D3160" s="64" t="s">
        <v>895</v>
      </c>
      <c r="E3160" s="64">
        <v>736562</v>
      </c>
      <c r="F3160" s="58" t="s">
        <v>34</v>
      </c>
    </row>
    <row r="3161" spans="1:6" x14ac:dyDescent="0.25">
      <c r="A3161" s="49" t="str">
        <f>IF(B3161=$Z$1,MAX($A$1:A3160)+1,"")</f>
        <v/>
      </c>
      <c r="B3161" s="51" t="s">
        <v>40</v>
      </c>
      <c r="C3161" s="51" t="s">
        <v>835</v>
      </c>
      <c r="D3161" s="64" t="s">
        <v>1939</v>
      </c>
      <c r="E3161" s="64">
        <v>737348</v>
      </c>
      <c r="F3161" s="58" t="s">
        <v>34</v>
      </c>
    </row>
    <row r="3162" spans="1:6" x14ac:dyDescent="0.25">
      <c r="A3162" s="49" t="str">
        <f>IF(B3162=$Z$1,MAX($A$1:A3161)+1,"")</f>
        <v/>
      </c>
      <c r="B3162" s="51" t="s">
        <v>40</v>
      </c>
      <c r="C3162" s="51" t="s">
        <v>835</v>
      </c>
      <c r="D3162" s="64" t="s">
        <v>901</v>
      </c>
      <c r="E3162" s="64">
        <v>739871</v>
      </c>
      <c r="F3162" s="58" t="s">
        <v>34</v>
      </c>
    </row>
    <row r="3163" spans="1:6" x14ac:dyDescent="0.25">
      <c r="A3163" s="49" t="str">
        <f>IF(B3163=$Z$1,MAX($A$1:A3162)+1,"")</f>
        <v/>
      </c>
      <c r="B3163" s="51" t="s">
        <v>40</v>
      </c>
      <c r="C3163" s="51" t="s">
        <v>835</v>
      </c>
      <c r="D3163" s="64" t="s">
        <v>902</v>
      </c>
      <c r="E3163" s="64">
        <v>741868</v>
      </c>
      <c r="F3163" s="58" t="s">
        <v>34</v>
      </c>
    </row>
    <row r="3164" spans="1:6" x14ac:dyDescent="0.25">
      <c r="A3164" s="49" t="str">
        <f>IF(B3164=$Z$1,MAX($A$1:A3163)+1,"")</f>
        <v/>
      </c>
      <c r="B3164" s="51" t="s">
        <v>40</v>
      </c>
      <c r="C3164" s="51" t="s">
        <v>835</v>
      </c>
      <c r="D3164" s="64" t="s">
        <v>903</v>
      </c>
      <c r="E3164" s="64">
        <v>741876</v>
      </c>
      <c r="F3164" s="58" t="s">
        <v>34</v>
      </c>
    </row>
    <row r="3165" spans="1:6" x14ac:dyDescent="0.25">
      <c r="A3165" s="49" t="str">
        <f>IF(B3165=$Z$1,MAX($A$1:A3164)+1,"")</f>
        <v/>
      </c>
      <c r="B3165" s="51" t="s">
        <v>40</v>
      </c>
      <c r="C3165" s="51" t="s">
        <v>835</v>
      </c>
      <c r="D3165" s="64" t="s">
        <v>1942</v>
      </c>
      <c r="E3165" s="64">
        <v>748854</v>
      </c>
      <c r="F3165" s="58" t="s">
        <v>34</v>
      </c>
    </row>
    <row r="3166" spans="1:6" x14ac:dyDescent="0.25">
      <c r="A3166" s="49" t="str">
        <f>IF(B3166=$Z$1,MAX($A$1:A3165)+1,"")</f>
        <v/>
      </c>
      <c r="B3166" s="51" t="s">
        <v>40</v>
      </c>
      <c r="C3166" s="51" t="s">
        <v>835</v>
      </c>
      <c r="D3166" s="64" t="s">
        <v>907</v>
      </c>
      <c r="E3166" s="64">
        <v>750093</v>
      </c>
      <c r="F3166" s="58" t="s">
        <v>34</v>
      </c>
    </row>
    <row r="3167" spans="1:6" x14ac:dyDescent="0.25">
      <c r="A3167" s="49" t="str">
        <f>IF(B3167=$Z$1,MAX($A$1:A3166)+1,"")</f>
        <v/>
      </c>
      <c r="B3167" s="51" t="s">
        <v>40</v>
      </c>
      <c r="C3167" s="51" t="s">
        <v>835</v>
      </c>
      <c r="D3167" s="64" t="s">
        <v>908</v>
      </c>
      <c r="E3167" s="64">
        <v>750115</v>
      </c>
      <c r="F3167" s="58" t="s">
        <v>34</v>
      </c>
    </row>
    <row r="3168" spans="1:6" x14ac:dyDescent="0.25">
      <c r="A3168" s="49" t="str">
        <f>IF(B3168=$Z$1,MAX($A$1:A3167)+1,"")</f>
        <v/>
      </c>
      <c r="B3168" s="51" t="s">
        <v>40</v>
      </c>
      <c r="C3168" s="51" t="s">
        <v>835</v>
      </c>
      <c r="D3168" s="64" t="s">
        <v>910</v>
      </c>
      <c r="E3168" s="64">
        <v>751227</v>
      </c>
      <c r="F3168" s="58" t="s">
        <v>34</v>
      </c>
    </row>
    <row r="3169" spans="1:6" x14ac:dyDescent="0.25">
      <c r="A3169" s="49" t="str">
        <f>IF(B3169=$Z$1,MAX($A$1:A3168)+1,"")</f>
        <v/>
      </c>
      <c r="B3169" s="51" t="s">
        <v>40</v>
      </c>
      <c r="C3169" s="51" t="s">
        <v>835</v>
      </c>
      <c r="D3169" s="64" t="s">
        <v>914</v>
      </c>
      <c r="E3169" s="64">
        <v>757926</v>
      </c>
      <c r="F3169" s="58" t="s">
        <v>34</v>
      </c>
    </row>
    <row r="3170" spans="1:6" x14ac:dyDescent="0.25">
      <c r="A3170" s="49" t="str">
        <f>IF(B3170=$Z$1,MAX($A$1:A3169)+1,"")</f>
        <v/>
      </c>
      <c r="B3170" s="51" t="s">
        <v>40</v>
      </c>
      <c r="C3170" s="51" t="s">
        <v>835</v>
      </c>
      <c r="D3170" s="64" t="s">
        <v>1291</v>
      </c>
      <c r="E3170" s="64">
        <v>758299</v>
      </c>
      <c r="F3170" s="58" t="s">
        <v>34</v>
      </c>
    </row>
    <row r="3171" spans="1:6" x14ac:dyDescent="0.25">
      <c r="A3171" s="49" t="str">
        <f>IF(B3171=$Z$1,MAX($A$1:A3170)+1,"")</f>
        <v/>
      </c>
      <c r="B3171" s="51" t="s">
        <v>40</v>
      </c>
      <c r="C3171" s="51" t="s">
        <v>835</v>
      </c>
      <c r="D3171" s="64" t="s">
        <v>1293</v>
      </c>
      <c r="E3171" s="64">
        <v>769487</v>
      </c>
      <c r="F3171" s="58" t="s">
        <v>34</v>
      </c>
    </row>
    <row r="3172" spans="1:6" x14ac:dyDescent="0.25">
      <c r="A3172" s="49" t="str">
        <f>IF(B3172=$Z$1,MAX($A$1:A3171)+1,"")</f>
        <v/>
      </c>
      <c r="B3172" s="51" t="s">
        <v>40</v>
      </c>
      <c r="C3172" s="51" t="s">
        <v>835</v>
      </c>
      <c r="D3172" s="64" t="s">
        <v>1294</v>
      </c>
      <c r="E3172" s="64">
        <v>769614</v>
      </c>
      <c r="F3172" s="58" t="s">
        <v>34</v>
      </c>
    </row>
    <row r="3173" spans="1:6" x14ac:dyDescent="0.25">
      <c r="A3173" s="49" t="str">
        <f>IF(B3173=$Z$1,MAX($A$1:A3172)+1,"")</f>
        <v/>
      </c>
      <c r="B3173" s="51" t="s">
        <v>40</v>
      </c>
      <c r="C3173" s="51" t="s">
        <v>835</v>
      </c>
      <c r="D3173" s="64" t="s">
        <v>918</v>
      </c>
      <c r="E3173" s="64">
        <v>769886</v>
      </c>
      <c r="F3173" s="58" t="s">
        <v>34</v>
      </c>
    </row>
    <row r="3174" spans="1:6" x14ac:dyDescent="0.25">
      <c r="A3174" s="49" t="str">
        <f>IF(B3174=$Z$1,MAX($A$1:A3173)+1,"")</f>
        <v/>
      </c>
      <c r="B3174" s="51" t="s">
        <v>40</v>
      </c>
      <c r="C3174" s="51" t="s">
        <v>835</v>
      </c>
      <c r="D3174" s="64" t="s">
        <v>2337</v>
      </c>
      <c r="E3174" s="64">
        <v>769916</v>
      </c>
      <c r="F3174" s="58" t="s">
        <v>34</v>
      </c>
    </row>
    <row r="3175" spans="1:6" x14ac:dyDescent="0.25">
      <c r="A3175" s="49" t="str">
        <f>IF(B3175=$Z$1,MAX($A$1:A3174)+1,"")</f>
        <v/>
      </c>
      <c r="B3175" s="51" t="s">
        <v>40</v>
      </c>
      <c r="C3175" s="51" t="s">
        <v>835</v>
      </c>
      <c r="D3175" s="64" t="s">
        <v>919</v>
      </c>
      <c r="E3175" s="64">
        <v>776599</v>
      </c>
      <c r="F3175" s="58" t="s">
        <v>34</v>
      </c>
    </row>
    <row r="3176" spans="1:6" x14ac:dyDescent="0.25">
      <c r="A3176" s="49" t="str">
        <f>IF(B3176=$Z$1,MAX($A$1:A3175)+1,"")</f>
        <v/>
      </c>
      <c r="B3176" s="51" t="s">
        <v>40</v>
      </c>
      <c r="C3176" s="51" t="s">
        <v>835</v>
      </c>
      <c r="D3176" s="64" t="s">
        <v>920</v>
      </c>
      <c r="E3176" s="64">
        <v>780448</v>
      </c>
      <c r="F3176" s="58" t="s">
        <v>34</v>
      </c>
    </row>
    <row r="3177" spans="1:6" x14ac:dyDescent="0.25">
      <c r="A3177" s="49" t="str">
        <f>IF(B3177=$Z$1,MAX($A$1:A3176)+1,"")</f>
        <v/>
      </c>
      <c r="B3177" s="51" t="s">
        <v>40</v>
      </c>
      <c r="C3177" s="51" t="s">
        <v>835</v>
      </c>
      <c r="D3177" s="64" t="s">
        <v>921</v>
      </c>
      <c r="E3177" s="64">
        <v>780456</v>
      </c>
      <c r="F3177" s="58" t="s">
        <v>34</v>
      </c>
    </row>
    <row r="3178" spans="1:6" x14ac:dyDescent="0.25">
      <c r="A3178" s="49" t="str">
        <f>IF(B3178=$Z$1,MAX($A$1:A3177)+1,"")</f>
        <v/>
      </c>
      <c r="B3178" s="51" t="s">
        <v>40</v>
      </c>
      <c r="C3178" s="51" t="s">
        <v>835</v>
      </c>
      <c r="D3178" s="64" t="s">
        <v>922</v>
      </c>
      <c r="E3178" s="64">
        <v>780464</v>
      </c>
      <c r="F3178" s="58" t="s">
        <v>34</v>
      </c>
    </row>
    <row r="3179" spans="1:6" x14ac:dyDescent="0.25">
      <c r="A3179" s="49" t="str">
        <f>IF(B3179=$Z$1,MAX($A$1:A3178)+1,"")</f>
        <v/>
      </c>
      <c r="B3179" s="51" t="s">
        <v>40</v>
      </c>
      <c r="C3179" s="51" t="s">
        <v>835</v>
      </c>
      <c r="D3179" s="64" t="s">
        <v>1296</v>
      </c>
      <c r="E3179" s="64">
        <v>783234</v>
      </c>
      <c r="F3179" s="58" t="s">
        <v>34</v>
      </c>
    </row>
    <row r="3180" spans="1:6" x14ac:dyDescent="0.25">
      <c r="A3180" s="49" t="str">
        <f>IF(B3180=$Z$1,MAX($A$1:A3179)+1,"")</f>
        <v/>
      </c>
      <c r="B3180" s="51" t="s">
        <v>40</v>
      </c>
      <c r="C3180" s="51" t="s">
        <v>835</v>
      </c>
      <c r="D3180" s="64" t="s">
        <v>923</v>
      </c>
      <c r="E3180" s="64">
        <v>787515</v>
      </c>
      <c r="F3180" s="58" t="s">
        <v>34</v>
      </c>
    </row>
    <row r="3181" spans="1:6" x14ac:dyDescent="0.25">
      <c r="A3181" s="49" t="str">
        <f>IF(B3181=$Z$1,MAX($A$1:A3180)+1,"")</f>
        <v/>
      </c>
      <c r="B3181" s="51" t="s">
        <v>40</v>
      </c>
      <c r="C3181" s="51" t="s">
        <v>835</v>
      </c>
      <c r="D3181" s="64" t="s">
        <v>1298</v>
      </c>
      <c r="E3181" s="64">
        <v>790982</v>
      </c>
      <c r="F3181" s="58" t="s">
        <v>34</v>
      </c>
    </row>
    <row r="3182" spans="1:6" x14ac:dyDescent="0.25">
      <c r="A3182" s="49" t="str">
        <f>IF(B3182=$Z$1,MAX($A$1:A3181)+1,"")</f>
        <v/>
      </c>
      <c r="B3182" s="51" t="s">
        <v>40</v>
      </c>
      <c r="C3182" s="51" t="s">
        <v>835</v>
      </c>
      <c r="D3182" s="64" t="s">
        <v>926</v>
      </c>
      <c r="E3182" s="64">
        <v>793809</v>
      </c>
      <c r="F3182" s="58" t="s">
        <v>34</v>
      </c>
    </row>
    <row r="3183" spans="1:6" x14ac:dyDescent="0.25">
      <c r="A3183" s="49" t="str">
        <f>IF(B3183=$Z$1,MAX($A$1:A3182)+1,"")</f>
        <v/>
      </c>
      <c r="B3183" s="51" t="s">
        <v>40</v>
      </c>
      <c r="C3183" s="51" t="s">
        <v>835</v>
      </c>
      <c r="D3183" s="64" t="s">
        <v>1913</v>
      </c>
      <c r="E3183" s="64">
        <v>604810</v>
      </c>
      <c r="F3183" s="54" t="s">
        <v>3040</v>
      </c>
    </row>
    <row r="3184" spans="1:6" x14ac:dyDescent="0.25">
      <c r="A3184" s="49" t="str">
        <f>IF(B3184=$Z$1,MAX($A$1:A3183)+1,"")</f>
        <v/>
      </c>
      <c r="B3184" s="51" t="s">
        <v>40</v>
      </c>
      <c r="C3184" s="51" t="s">
        <v>835</v>
      </c>
      <c r="D3184" s="64" t="s">
        <v>840</v>
      </c>
      <c r="E3184" s="64">
        <v>607231</v>
      </c>
      <c r="F3184" s="54" t="s">
        <v>3040</v>
      </c>
    </row>
    <row r="3185" spans="1:6" x14ac:dyDescent="0.25">
      <c r="A3185" s="49" t="str">
        <f>IF(B3185=$Z$1,MAX($A$1:A3184)+1,"")</f>
        <v/>
      </c>
      <c r="B3185" s="51" t="s">
        <v>40</v>
      </c>
      <c r="C3185" s="51" t="s">
        <v>835</v>
      </c>
      <c r="D3185" s="64" t="s">
        <v>1917</v>
      </c>
      <c r="E3185" s="64">
        <v>623890</v>
      </c>
      <c r="F3185" s="54" t="s">
        <v>3040</v>
      </c>
    </row>
    <row r="3186" spans="1:6" x14ac:dyDescent="0.25">
      <c r="A3186" s="49" t="str">
        <f>IF(B3186=$Z$1,MAX($A$1:A3185)+1,"")</f>
        <v/>
      </c>
      <c r="B3186" s="51" t="s">
        <v>40</v>
      </c>
      <c r="C3186" s="51" t="s">
        <v>835</v>
      </c>
      <c r="D3186" s="64" t="s">
        <v>846</v>
      </c>
      <c r="E3186" s="64">
        <v>623903</v>
      </c>
      <c r="F3186" s="54" t="s">
        <v>3040</v>
      </c>
    </row>
    <row r="3187" spans="1:6" x14ac:dyDescent="0.25">
      <c r="A3187" s="49" t="str">
        <f>IF(B3187=$Z$1,MAX($A$1:A3186)+1,"")</f>
        <v/>
      </c>
      <c r="B3187" s="51" t="s">
        <v>40</v>
      </c>
      <c r="C3187" s="51" t="s">
        <v>835</v>
      </c>
      <c r="D3187" s="64" t="s">
        <v>1281</v>
      </c>
      <c r="E3187" s="64">
        <v>624535</v>
      </c>
      <c r="F3187" s="54" t="s">
        <v>3040</v>
      </c>
    </row>
    <row r="3188" spans="1:6" x14ac:dyDescent="0.25">
      <c r="A3188" s="49" t="str">
        <f>IF(B3188=$Z$1,MAX($A$1:A3187)+1,"")</f>
        <v/>
      </c>
      <c r="B3188" s="51" t="s">
        <v>40</v>
      </c>
      <c r="C3188" s="51" t="s">
        <v>835</v>
      </c>
      <c r="D3188" s="64" t="s">
        <v>852</v>
      </c>
      <c r="E3188" s="64">
        <v>637459</v>
      </c>
      <c r="F3188" s="54" t="s">
        <v>3040</v>
      </c>
    </row>
    <row r="3189" spans="1:6" x14ac:dyDescent="0.25">
      <c r="A3189" s="49" t="str">
        <f>IF(B3189=$Z$1,MAX($A$1:A3188)+1,"")</f>
        <v/>
      </c>
      <c r="B3189" s="51" t="s">
        <v>40</v>
      </c>
      <c r="C3189" s="51" t="s">
        <v>835</v>
      </c>
      <c r="D3189" s="64" t="s">
        <v>2357</v>
      </c>
      <c r="E3189" s="64">
        <v>637467</v>
      </c>
      <c r="F3189" s="54" t="s">
        <v>3040</v>
      </c>
    </row>
    <row r="3190" spans="1:6" x14ac:dyDescent="0.25">
      <c r="A3190" s="49" t="str">
        <f>IF(B3190=$Z$1,MAX($A$1:A3189)+1,"")</f>
        <v/>
      </c>
      <c r="B3190" s="51" t="s">
        <v>40</v>
      </c>
      <c r="C3190" s="51" t="s">
        <v>835</v>
      </c>
      <c r="D3190" s="64" t="s">
        <v>855</v>
      </c>
      <c r="E3190" s="64">
        <v>648469</v>
      </c>
      <c r="F3190" s="54" t="s">
        <v>3040</v>
      </c>
    </row>
    <row r="3191" spans="1:6" x14ac:dyDescent="0.25">
      <c r="A3191" s="49" t="str">
        <f>IF(B3191=$Z$1,MAX($A$1:A3190)+1,"")</f>
        <v/>
      </c>
      <c r="B3191" s="51" t="s">
        <v>40</v>
      </c>
      <c r="C3191" s="51" t="s">
        <v>835</v>
      </c>
      <c r="D3191" s="64" t="s">
        <v>866</v>
      </c>
      <c r="E3191" s="64">
        <v>671592</v>
      </c>
      <c r="F3191" s="54" t="s">
        <v>3040</v>
      </c>
    </row>
    <row r="3192" spans="1:6" x14ac:dyDescent="0.25">
      <c r="A3192" s="49" t="str">
        <f>IF(B3192=$Z$1,MAX($A$1:A3191)+1,"")</f>
        <v/>
      </c>
      <c r="B3192" s="51" t="s">
        <v>40</v>
      </c>
      <c r="C3192" s="51" t="s">
        <v>835</v>
      </c>
      <c r="D3192" s="64" t="s">
        <v>1317</v>
      </c>
      <c r="E3192" s="64">
        <v>672050</v>
      </c>
      <c r="F3192" s="54" t="s">
        <v>3040</v>
      </c>
    </row>
    <row r="3193" spans="1:6" x14ac:dyDescent="0.25">
      <c r="A3193" s="49" t="str">
        <f>IF(B3193=$Z$1,MAX($A$1:A3192)+1,"")</f>
        <v/>
      </c>
      <c r="B3193" s="51" t="s">
        <v>40</v>
      </c>
      <c r="C3193" s="51" t="s">
        <v>835</v>
      </c>
      <c r="D3193" s="64" t="s">
        <v>894</v>
      </c>
      <c r="E3193" s="64">
        <v>736317</v>
      </c>
      <c r="F3193" s="54" t="s">
        <v>3040</v>
      </c>
    </row>
    <row r="3194" spans="1:6" x14ac:dyDescent="0.25">
      <c r="A3194" s="49" t="str">
        <f>IF(B3194=$Z$1,MAX($A$1:A3193)+1,"")</f>
        <v/>
      </c>
      <c r="B3194" s="51" t="s">
        <v>40</v>
      </c>
      <c r="C3194" s="51" t="s">
        <v>835</v>
      </c>
      <c r="D3194" s="64" t="s">
        <v>898</v>
      </c>
      <c r="E3194" s="64">
        <v>738042</v>
      </c>
      <c r="F3194" s="54" t="s">
        <v>3040</v>
      </c>
    </row>
    <row r="3195" spans="1:6" x14ac:dyDescent="0.25">
      <c r="A3195" s="49" t="str">
        <f>IF(B3195=$Z$1,MAX($A$1:A3194)+1,"")</f>
        <v/>
      </c>
      <c r="B3195" s="51" t="s">
        <v>40</v>
      </c>
      <c r="C3195" s="51" t="s">
        <v>835</v>
      </c>
      <c r="D3195" s="64" t="s">
        <v>905</v>
      </c>
      <c r="E3195" s="64">
        <v>749931</v>
      </c>
      <c r="F3195" s="54" t="s">
        <v>3040</v>
      </c>
    </row>
    <row r="3196" spans="1:6" x14ac:dyDescent="0.25">
      <c r="A3196" s="49" t="str">
        <f>IF(B3196=$Z$1,MAX($A$1:A3195)+1,"")</f>
        <v/>
      </c>
      <c r="B3196" s="51" t="s">
        <v>40</v>
      </c>
      <c r="C3196" s="51" t="s">
        <v>835</v>
      </c>
      <c r="D3196" s="64" t="s">
        <v>906</v>
      </c>
      <c r="E3196" s="64">
        <v>750034</v>
      </c>
      <c r="F3196" s="54" t="s">
        <v>3040</v>
      </c>
    </row>
    <row r="3197" spans="1:6" x14ac:dyDescent="0.25">
      <c r="A3197" s="49" t="str">
        <f>IF(B3197=$Z$1,MAX($A$1:A3196)+1,"")</f>
        <v/>
      </c>
      <c r="B3197" s="51" t="s">
        <v>40</v>
      </c>
      <c r="C3197" s="51" t="s">
        <v>835</v>
      </c>
      <c r="D3197" s="64" t="s">
        <v>1071</v>
      </c>
      <c r="E3197" s="64">
        <v>750107</v>
      </c>
      <c r="F3197" s="54" t="s">
        <v>3040</v>
      </c>
    </row>
    <row r="3198" spans="1:6" x14ac:dyDescent="0.25">
      <c r="A3198" s="49" t="str">
        <f>IF(B3198=$Z$1,MAX($A$1:A3197)+1,"")</f>
        <v/>
      </c>
      <c r="B3198" s="51" t="s">
        <v>40</v>
      </c>
      <c r="C3198" s="51" t="s">
        <v>835</v>
      </c>
      <c r="D3198" s="64" t="s">
        <v>1295</v>
      </c>
      <c r="E3198" s="64">
        <v>769622</v>
      </c>
      <c r="F3198" s="54" t="s">
        <v>3040</v>
      </c>
    </row>
    <row r="3199" spans="1:6" x14ac:dyDescent="0.25">
      <c r="A3199" s="49" t="str">
        <f>IF(B3199=$Z$1,MAX($A$1:A3198)+1,"")</f>
        <v/>
      </c>
      <c r="B3199" s="51" t="s">
        <v>40</v>
      </c>
      <c r="C3199" s="51" t="s">
        <v>835</v>
      </c>
      <c r="D3199" s="64" t="s">
        <v>917</v>
      </c>
      <c r="E3199" s="64">
        <v>769631</v>
      </c>
      <c r="F3199" s="54" t="s">
        <v>3040</v>
      </c>
    </row>
    <row r="3200" spans="1:6" x14ac:dyDescent="0.25">
      <c r="A3200" s="49" t="str">
        <f>IF(B3200=$Z$1,MAX($A$1:A3199)+1,"")</f>
        <v/>
      </c>
      <c r="B3200" s="51" t="s">
        <v>40</v>
      </c>
      <c r="C3200" s="51" t="s">
        <v>835</v>
      </c>
      <c r="D3200" s="64" t="s">
        <v>835</v>
      </c>
      <c r="E3200" s="64">
        <v>769738</v>
      </c>
      <c r="F3200" s="54" t="s">
        <v>3040</v>
      </c>
    </row>
    <row r="3201" spans="1:6" x14ac:dyDescent="0.25">
      <c r="A3201" s="49" t="str">
        <f>IF(B3201=$Z$1,MAX($A$1:A3200)+1,"")</f>
        <v/>
      </c>
      <c r="B3201" s="51" t="s">
        <v>40</v>
      </c>
      <c r="C3201" s="51" t="s">
        <v>835</v>
      </c>
      <c r="D3201" s="64" t="s">
        <v>924</v>
      </c>
      <c r="E3201" s="64">
        <v>787523</v>
      </c>
      <c r="F3201" s="54" t="s">
        <v>3040</v>
      </c>
    </row>
    <row r="3202" spans="1:6" x14ac:dyDescent="0.25">
      <c r="A3202" s="49" t="str">
        <f>IF(B3202=$Z$1,MAX($A$1:A3201)+1,"")</f>
        <v/>
      </c>
      <c r="B3202" s="51" t="s">
        <v>40</v>
      </c>
      <c r="C3202" s="51" t="s">
        <v>1951</v>
      </c>
      <c r="D3202" s="64" t="s">
        <v>2338</v>
      </c>
      <c r="E3202" s="64">
        <v>754617</v>
      </c>
      <c r="F3202" s="58" t="s">
        <v>34</v>
      </c>
    </row>
    <row r="3203" spans="1:6" x14ac:dyDescent="0.25">
      <c r="A3203" s="49" t="str">
        <f>IF(B3203=$Z$1,MAX($A$1:A3202)+1,"")</f>
        <v/>
      </c>
      <c r="B3203" s="51" t="s">
        <v>40</v>
      </c>
      <c r="C3203" s="51" t="s">
        <v>927</v>
      </c>
      <c r="D3203" s="64" t="s">
        <v>929</v>
      </c>
      <c r="E3203" s="64">
        <v>606031</v>
      </c>
      <c r="F3203" s="58" t="s">
        <v>34</v>
      </c>
    </row>
    <row r="3204" spans="1:6" x14ac:dyDescent="0.25">
      <c r="A3204" s="49" t="str">
        <f>IF(B3204=$Z$1,MAX($A$1:A3203)+1,"")</f>
        <v/>
      </c>
      <c r="B3204" s="51" t="s">
        <v>40</v>
      </c>
      <c r="C3204" s="51" t="s">
        <v>927</v>
      </c>
      <c r="D3204" s="64" t="s">
        <v>2339</v>
      </c>
      <c r="E3204" s="64">
        <v>606057</v>
      </c>
      <c r="F3204" s="58" t="s">
        <v>34</v>
      </c>
    </row>
    <row r="3205" spans="1:6" x14ac:dyDescent="0.25">
      <c r="A3205" s="49" t="str">
        <f>IF(B3205=$Z$1,MAX($A$1:A3204)+1,"")</f>
        <v/>
      </c>
      <c r="B3205" s="51" t="s">
        <v>40</v>
      </c>
      <c r="C3205" s="51" t="s">
        <v>927</v>
      </c>
      <c r="D3205" s="64" t="s">
        <v>931</v>
      </c>
      <c r="E3205" s="64">
        <v>615161</v>
      </c>
      <c r="F3205" s="58" t="s">
        <v>34</v>
      </c>
    </row>
    <row r="3206" spans="1:6" x14ac:dyDescent="0.25">
      <c r="A3206" s="49" t="str">
        <f>IF(B3206=$Z$1,MAX($A$1:A3205)+1,"")</f>
        <v/>
      </c>
      <c r="B3206" s="51" t="s">
        <v>40</v>
      </c>
      <c r="C3206" s="51" t="s">
        <v>927</v>
      </c>
      <c r="D3206" s="64" t="s">
        <v>2009</v>
      </c>
      <c r="E3206" s="64">
        <v>618934</v>
      </c>
      <c r="F3206" s="58" t="s">
        <v>34</v>
      </c>
    </row>
    <row r="3207" spans="1:6" x14ac:dyDescent="0.25">
      <c r="A3207" s="49" t="str">
        <f>IF(B3207=$Z$1,MAX($A$1:A3206)+1,"")</f>
        <v/>
      </c>
      <c r="B3207" s="51" t="s">
        <v>40</v>
      </c>
      <c r="C3207" s="51" t="s">
        <v>927</v>
      </c>
      <c r="D3207" s="64" t="s">
        <v>933</v>
      </c>
      <c r="E3207" s="64">
        <v>620076</v>
      </c>
      <c r="F3207" s="58" t="s">
        <v>34</v>
      </c>
    </row>
    <row r="3208" spans="1:6" x14ac:dyDescent="0.25">
      <c r="A3208" s="49" t="str">
        <f>IF(B3208=$Z$1,MAX($A$1:A3207)+1,"")</f>
        <v/>
      </c>
      <c r="B3208" s="51" t="s">
        <v>40</v>
      </c>
      <c r="C3208" s="51" t="s">
        <v>927</v>
      </c>
      <c r="D3208" s="64" t="s">
        <v>934</v>
      </c>
      <c r="E3208" s="64">
        <v>632350</v>
      </c>
      <c r="F3208" s="58" t="s">
        <v>34</v>
      </c>
    </row>
    <row r="3209" spans="1:6" x14ac:dyDescent="0.25">
      <c r="A3209" s="49" t="str">
        <f>IF(B3209=$Z$1,MAX($A$1:A3208)+1,"")</f>
        <v/>
      </c>
      <c r="B3209" s="51" t="s">
        <v>40</v>
      </c>
      <c r="C3209" s="51" t="s">
        <v>927</v>
      </c>
      <c r="D3209" s="64" t="s">
        <v>935</v>
      </c>
      <c r="E3209" s="64">
        <v>639486</v>
      </c>
      <c r="F3209" s="58" t="s">
        <v>34</v>
      </c>
    </row>
    <row r="3210" spans="1:6" x14ac:dyDescent="0.25">
      <c r="A3210" s="49" t="str">
        <f>IF(B3210=$Z$1,MAX($A$1:A3209)+1,"")</f>
        <v/>
      </c>
      <c r="B3210" s="51" t="s">
        <v>40</v>
      </c>
      <c r="C3210" s="51" t="s">
        <v>927</v>
      </c>
      <c r="D3210" s="64" t="s">
        <v>1300</v>
      </c>
      <c r="E3210" s="64">
        <v>640239</v>
      </c>
      <c r="F3210" s="58" t="s">
        <v>34</v>
      </c>
    </row>
    <row r="3211" spans="1:6" x14ac:dyDescent="0.25">
      <c r="A3211" s="49" t="str">
        <f>IF(B3211=$Z$1,MAX($A$1:A3210)+1,"")</f>
        <v/>
      </c>
      <c r="B3211" s="51" t="s">
        <v>40</v>
      </c>
      <c r="C3211" s="51" t="s">
        <v>927</v>
      </c>
      <c r="D3211" s="64" t="s">
        <v>2013</v>
      </c>
      <c r="E3211" s="64">
        <v>645702</v>
      </c>
      <c r="F3211" s="58" t="s">
        <v>34</v>
      </c>
    </row>
    <row r="3212" spans="1:6" x14ac:dyDescent="0.25">
      <c r="A3212" s="49" t="str">
        <f>IF(B3212=$Z$1,MAX($A$1:A3211)+1,"")</f>
        <v/>
      </c>
      <c r="B3212" s="51" t="s">
        <v>40</v>
      </c>
      <c r="C3212" s="51" t="s">
        <v>927</v>
      </c>
      <c r="D3212" s="64" t="s">
        <v>936</v>
      </c>
      <c r="E3212" s="64">
        <v>648728</v>
      </c>
      <c r="F3212" s="58" t="s">
        <v>34</v>
      </c>
    </row>
    <row r="3213" spans="1:6" x14ac:dyDescent="0.25">
      <c r="A3213" s="49" t="str">
        <f>IF(B3213=$Z$1,MAX($A$1:A3212)+1,"")</f>
        <v/>
      </c>
      <c r="B3213" s="51" t="s">
        <v>40</v>
      </c>
      <c r="C3213" s="51" t="s">
        <v>927</v>
      </c>
      <c r="D3213" s="64" t="s">
        <v>2340</v>
      </c>
      <c r="E3213" s="64">
        <v>655171</v>
      </c>
      <c r="F3213" s="58" t="s">
        <v>34</v>
      </c>
    </row>
    <row r="3214" spans="1:6" x14ac:dyDescent="0.25">
      <c r="A3214" s="49" t="str">
        <f>IF(B3214=$Z$1,MAX($A$1:A3213)+1,"")</f>
        <v/>
      </c>
      <c r="B3214" s="51" t="s">
        <v>40</v>
      </c>
      <c r="C3214" s="51" t="s">
        <v>927</v>
      </c>
      <c r="D3214" s="64" t="s">
        <v>1301</v>
      </c>
      <c r="E3214" s="64">
        <v>666394</v>
      </c>
      <c r="F3214" s="58" t="s">
        <v>34</v>
      </c>
    </row>
    <row r="3215" spans="1:6" x14ac:dyDescent="0.25">
      <c r="A3215" s="49" t="str">
        <f>IF(B3215=$Z$1,MAX($A$1:A3214)+1,"")</f>
        <v/>
      </c>
      <c r="B3215" s="51" t="s">
        <v>40</v>
      </c>
      <c r="C3215" s="51" t="s">
        <v>927</v>
      </c>
      <c r="D3215" s="64" t="s">
        <v>939</v>
      </c>
      <c r="E3215" s="64">
        <v>667820</v>
      </c>
      <c r="F3215" s="58" t="s">
        <v>34</v>
      </c>
    </row>
    <row r="3216" spans="1:6" x14ac:dyDescent="0.25">
      <c r="A3216" s="49" t="str">
        <f>IF(B3216=$Z$1,MAX($A$1:A3215)+1,"")</f>
        <v/>
      </c>
      <c r="B3216" s="51" t="s">
        <v>40</v>
      </c>
      <c r="C3216" s="51" t="s">
        <v>927</v>
      </c>
      <c r="D3216" s="64" t="s">
        <v>2341</v>
      </c>
      <c r="E3216" s="64">
        <v>668907</v>
      </c>
      <c r="F3216" s="58" t="s">
        <v>34</v>
      </c>
    </row>
    <row r="3217" spans="1:6" x14ac:dyDescent="0.25">
      <c r="A3217" s="49" t="str">
        <f>IF(B3217=$Z$1,MAX($A$1:A3216)+1,"")</f>
        <v/>
      </c>
      <c r="B3217" s="51" t="s">
        <v>40</v>
      </c>
      <c r="C3217" s="51" t="s">
        <v>927</v>
      </c>
      <c r="D3217" s="64" t="s">
        <v>940</v>
      </c>
      <c r="E3217" s="64">
        <v>668915</v>
      </c>
      <c r="F3217" s="58" t="s">
        <v>34</v>
      </c>
    </row>
    <row r="3218" spans="1:6" x14ac:dyDescent="0.25">
      <c r="A3218" s="49" t="str">
        <f>IF(B3218=$Z$1,MAX($A$1:A3217)+1,"")</f>
        <v/>
      </c>
      <c r="B3218" s="51" t="s">
        <v>40</v>
      </c>
      <c r="C3218" s="51" t="s">
        <v>927</v>
      </c>
      <c r="D3218" s="64" t="s">
        <v>941</v>
      </c>
      <c r="E3218" s="64">
        <v>671606</v>
      </c>
      <c r="F3218" s="58" t="s">
        <v>34</v>
      </c>
    </row>
    <row r="3219" spans="1:6" x14ac:dyDescent="0.25">
      <c r="A3219" s="49" t="str">
        <f>IF(B3219=$Z$1,MAX($A$1:A3218)+1,"")</f>
        <v/>
      </c>
      <c r="B3219" s="51" t="s">
        <v>40</v>
      </c>
      <c r="C3219" s="51" t="s">
        <v>927</v>
      </c>
      <c r="D3219" s="64" t="s">
        <v>2342</v>
      </c>
      <c r="E3219" s="64">
        <v>675083</v>
      </c>
      <c r="F3219" s="58" t="s">
        <v>34</v>
      </c>
    </row>
    <row r="3220" spans="1:6" x14ac:dyDescent="0.25">
      <c r="A3220" s="49" t="str">
        <f>IF(B3220=$Z$1,MAX($A$1:A3219)+1,"")</f>
        <v/>
      </c>
      <c r="B3220" s="51" t="s">
        <v>40</v>
      </c>
      <c r="C3220" s="51" t="s">
        <v>927</v>
      </c>
      <c r="D3220" s="64" t="s">
        <v>942</v>
      </c>
      <c r="E3220" s="64">
        <v>675881</v>
      </c>
      <c r="F3220" s="58" t="s">
        <v>34</v>
      </c>
    </row>
    <row r="3221" spans="1:6" x14ac:dyDescent="0.25">
      <c r="A3221" s="49" t="str">
        <f>IF(B3221=$Z$1,MAX($A$1:A3220)+1,"")</f>
        <v/>
      </c>
      <c r="B3221" s="51" t="s">
        <v>40</v>
      </c>
      <c r="C3221" s="51" t="s">
        <v>927</v>
      </c>
      <c r="D3221" s="64" t="s">
        <v>2343</v>
      </c>
      <c r="E3221" s="64">
        <v>691551</v>
      </c>
      <c r="F3221" s="58" t="s">
        <v>34</v>
      </c>
    </row>
    <row r="3222" spans="1:6" x14ac:dyDescent="0.25">
      <c r="A3222" s="49" t="str">
        <f>IF(B3222=$Z$1,MAX($A$1:A3221)+1,"")</f>
        <v/>
      </c>
      <c r="B3222" s="51" t="s">
        <v>40</v>
      </c>
      <c r="C3222" s="51" t="s">
        <v>927</v>
      </c>
      <c r="D3222" s="64" t="s">
        <v>945</v>
      </c>
      <c r="E3222" s="64">
        <v>692654</v>
      </c>
      <c r="F3222" s="58" t="s">
        <v>34</v>
      </c>
    </row>
    <row r="3223" spans="1:6" x14ac:dyDescent="0.25">
      <c r="A3223" s="49" t="str">
        <f>IF(B3223=$Z$1,MAX($A$1:A3222)+1,"")</f>
        <v/>
      </c>
      <c r="B3223" s="51" t="s">
        <v>40</v>
      </c>
      <c r="C3223" s="51" t="s">
        <v>927</v>
      </c>
      <c r="D3223" s="64" t="s">
        <v>947</v>
      </c>
      <c r="E3223" s="64">
        <v>699977</v>
      </c>
      <c r="F3223" s="58" t="s">
        <v>34</v>
      </c>
    </row>
    <row r="3224" spans="1:6" x14ac:dyDescent="0.25">
      <c r="A3224" s="49" t="str">
        <f>IF(B3224=$Z$1,MAX($A$1:A3223)+1,"")</f>
        <v/>
      </c>
      <c r="B3224" s="51" t="s">
        <v>40</v>
      </c>
      <c r="C3224" s="51" t="s">
        <v>927</v>
      </c>
      <c r="D3224" s="64" t="s">
        <v>948</v>
      </c>
      <c r="E3224" s="64">
        <v>702901</v>
      </c>
      <c r="F3224" s="58" t="s">
        <v>34</v>
      </c>
    </row>
    <row r="3225" spans="1:6" x14ac:dyDescent="0.25">
      <c r="A3225" s="49" t="str">
        <f>IF(B3225=$Z$1,MAX($A$1:A3224)+1,"")</f>
        <v/>
      </c>
      <c r="B3225" s="51" t="s">
        <v>40</v>
      </c>
      <c r="C3225" s="51" t="s">
        <v>927</v>
      </c>
      <c r="D3225" s="64" t="s">
        <v>949</v>
      </c>
      <c r="E3225" s="64">
        <v>703184</v>
      </c>
      <c r="F3225" s="58" t="s">
        <v>34</v>
      </c>
    </row>
    <row r="3226" spans="1:6" x14ac:dyDescent="0.25">
      <c r="A3226" s="49" t="str">
        <f>IF(B3226=$Z$1,MAX($A$1:A3225)+1,"")</f>
        <v/>
      </c>
      <c r="B3226" s="51" t="s">
        <v>40</v>
      </c>
      <c r="C3226" s="51" t="s">
        <v>927</v>
      </c>
      <c r="D3226" s="64" t="s">
        <v>1302</v>
      </c>
      <c r="E3226" s="64">
        <v>703737</v>
      </c>
      <c r="F3226" s="58" t="s">
        <v>34</v>
      </c>
    </row>
    <row r="3227" spans="1:6" x14ac:dyDescent="0.25">
      <c r="A3227" s="49" t="str">
        <f>IF(B3227=$Z$1,MAX($A$1:A3226)+1,"")</f>
        <v/>
      </c>
      <c r="B3227" s="51" t="s">
        <v>40</v>
      </c>
      <c r="C3227" s="51" t="s">
        <v>927</v>
      </c>
      <c r="D3227" s="64" t="s">
        <v>950</v>
      </c>
      <c r="E3227" s="64">
        <v>704741</v>
      </c>
      <c r="F3227" s="58" t="s">
        <v>34</v>
      </c>
    </row>
    <row r="3228" spans="1:6" x14ac:dyDescent="0.25">
      <c r="A3228" s="49" t="str">
        <f>IF(B3228=$Z$1,MAX($A$1:A3227)+1,"")</f>
        <v/>
      </c>
      <c r="B3228" s="51" t="s">
        <v>40</v>
      </c>
      <c r="C3228" s="51" t="s">
        <v>927</v>
      </c>
      <c r="D3228" s="64" t="s">
        <v>2024</v>
      </c>
      <c r="E3228" s="64">
        <v>704768</v>
      </c>
      <c r="F3228" s="58" t="s">
        <v>34</v>
      </c>
    </row>
    <row r="3229" spans="1:6" x14ac:dyDescent="0.25">
      <c r="A3229" s="49" t="str">
        <f>IF(B3229=$Z$1,MAX($A$1:A3228)+1,"")</f>
        <v/>
      </c>
      <c r="B3229" s="51" t="s">
        <v>40</v>
      </c>
      <c r="C3229" s="51" t="s">
        <v>927</v>
      </c>
      <c r="D3229" s="64" t="s">
        <v>951</v>
      </c>
      <c r="E3229" s="64">
        <v>716570</v>
      </c>
      <c r="F3229" s="58" t="s">
        <v>34</v>
      </c>
    </row>
    <row r="3230" spans="1:6" x14ac:dyDescent="0.25">
      <c r="A3230" s="49" t="str">
        <f>IF(B3230=$Z$1,MAX($A$1:A3229)+1,"")</f>
        <v/>
      </c>
      <c r="B3230" s="51" t="s">
        <v>40</v>
      </c>
      <c r="C3230" s="51" t="s">
        <v>927</v>
      </c>
      <c r="D3230" s="64" t="s">
        <v>2344</v>
      </c>
      <c r="E3230" s="64">
        <v>738808</v>
      </c>
      <c r="F3230" s="58" t="s">
        <v>34</v>
      </c>
    </row>
    <row r="3231" spans="1:6" x14ac:dyDescent="0.25">
      <c r="A3231" s="49" t="str">
        <f>IF(B3231=$Z$1,MAX($A$1:A3230)+1,"")</f>
        <v/>
      </c>
      <c r="B3231" s="51" t="s">
        <v>40</v>
      </c>
      <c r="C3231" s="51" t="s">
        <v>927</v>
      </c>
      <c r="D3231" s="64" t="s">
        <v>955</v>
      </c>
      <c r="E3231" s="64">
        <v>739561</v>
      </c>
      <c r="F3231" s="58" t="s">
        <v>34</v>
      </c>
    </row>
    <row r="3232" spans="1:6" x14ac:dyDescent="0.25">
      <c r="A3232" s="49" t="str">
        <f>IF(B3232=$Z$1,MAX($A$1:A3231)+1,"")</f>
        <v/>
      </c>
      <c r="B3232" s="51" t="s">
        <v>40</v>
      </c>
      <c r="C3232" s="51" t="s">
        <v>927</v>
      </c>
      <c r="D3232" s="64" t="s">
        <v>956</v>
      </c>
      <c r="E3232" s="64">
        <v>741396</v>
      </c>
      <c r="F3232" s="58" t="s">
        <v>34</v>
      </c>
    </row>
    <row r="3233" spans="1:6" x14ac:dyDescent="0.25">
      <c r="A3233" s="49" t="str">
        <f>IF(B3233=$Z$1,MAX($A$1:A3232)+1,"")</f>
        <v/>
      </c>
      <c r="B3233" s="51" t="s">
        <v>40</v>
      </c>
      <c r="C3233" s="51" t="s">
        <v>927</v>
      </c>
      <c r="D3233" s="64" t="s">
        <v>2345</v>
      </c>
      <c r="E3233" s="64">
        <v>741922</v>
      </c>
      <c r="F3233" s="58" t="s">
        <v>34</v>
      </c>
    </row>
    <row r="3234" spans="1:6" x14ac:dyDescent="0.25">
      <c r="A3234" s="49" t="str">
        <f>IF(B3234=$Z$1,MAX($A$1:A3233)+1,"")</f>
        <v/>
      </c>
      <c r="B3234" s="51" t="s">
        <v>40</v>
      </c>
      <c r="C3234" s="51" t="s">
        <v>927</v>
      </c>
      <c r="D3234" s="64" t="s">
        <v>958</v>
      </c>
      <c r="E3234" s="64">
        <v>750301</v>
      </c>
      <c r="F3234" s="58" t="s">
        <v>34</v>
      </c>
    </row>
    <row r="3235" spans="1:6" x14ac:dyDescent="0.25">
      <c r="A3235" s="49" t="str">
        <f>IF(B3235=$Z$1,MAX($A$1:A3234)+1,"")</f>
        <v/>
      </c>
      <c r="B3235" s="51" t="s">
        <v>40</v>
      </c>
      <c r="C3235" s="51" t="s">
        <v>927</v>
      </c>
      <c r="D3235" s="64" t="s">
        <v>1305</v>
      </c>
      <c r="E3235" s="64">
        <v>762041</v>
      </c>
      <c r="F3235" s="58" t="s">
        <v>34</v>
      </c>
    </row>
    <row r="3236" spans="1:6" x14ac:dyDescent="0.25">
      <c r="A3236" s="49" t="str">
        <f>IF(B3236=$Z$1,MAX($A$1:A3235)+1,"")</f>
        <v/>
      </c>
      <c r="B3236" s="51" t="s">
        <v>40</v>
      </c>
      <c r="C3236" s="51" t="s">
        <v>927</v>
      </c>
      <c r="D3236" s="64" t="s">
        <v>959</v>
      </c>
      <c r="E3236" s="64">
        <v>767751</v>
      </c>
      <c r="F3236" s="58" t="s">
        <v>34</v>
      </c>
    </row>
    <row r="3237" spans="1:6" x14ac:dyDescent="0.25">
      <c r="A3237" s="49" t="str">
        <f>IF(B3237=$Z$1,MAX($A$1:A3236)+1,"")</f>
        <v/>
      </c>
      <c r="B3237" s="51" t="s">
        <v>40</v>
      </c>
      <c r="C3237" s="51" t="s">
        <v>927</v>
      </c>
      <c r="D3237" s="64" t="s">
        <v>1306</v>
      </c>
      <c r="E3237" s="64">
        <v>777315</v>
      </c>
      <c r="F3237" s="58" t="s">
        <v>34</v>
      </c>
    </row>
    <row r="3238" spans="1:6" x14ac:dyDescent="0.25">
      <c r="A3238" s="49" t="str">
        <f>IF(B3238=$Z$1,MAX($A$1:A3237)+1,"")</f>
        <v/>
      </c>
      <c r="B3238" s="51" t="s">
        <v>40</v>
      </c>
      <c r="C3238" s="51" t="s">
        <v>927</v>
      </c>
      <c r="D3238" s="64" t="s">
        <v>961</v>
      </c>
      <c r="E3238" s="64">
        <v>777323</v>
      </c>
      <c r="F3238" s="58" t="s">
        <v>34</v>
      </c>
    </row>
    <row r="3239" spans="1:6" x14ac:dyDescent="0.25">
      <c r="A3239" s="49" t="str">
        <f>IF(B3239=$Z$1,MAX($A$1:A3238)+1,"")</f>
        <v/>
      </c>
      <c r="B3239" s="51" t="s">
        <v>40</v>
      </c>
      <c r="C3239" s="51" t="s">
        <v>927</v>
      </c>
      <c r="D3239" s="64" t="s">
        <v>962</v>
      </c>
      <c r="E3239" s="64">
        <v>777331</v>
      </c>
      <c r="F3239" s="58" t="s">
        <v>34</v>
      </c>
    </row>
    <row r="3240" spans="1:6" x14ac:dyDescent="0.25">
      <c r="A3240" s="49" t="str">
        <f>IF(B3240=$Z$1,MAX($A$1:A3239)+1,"")</f>
        <v/>
      </c>
      <c r="B3240" s="51" t="s">
        <v>40</v>
      </c>
      <c r="C3240" s="51" t="s">
        <v>927</v>
      </c>
      <c r="D3240" s="64" t="s">
        <v>1307</v>
      </c>
      <c r="E3240" s="64">
        <v>777871</v>
      </c>
      <c r="F3240" s="58" t="s">
        <v>34</v>
      </c>
    </row>
    <row r="3241" spans="1:6" x14ac:dyDescent="0.25">
      <c r="A3241" s="49" t="str">
        <f>IF(B3241=$Z$1,MAX($A$1:A3240)+1,"")</f>
        <v/>
      </c>
      <c r="B3241" s="51" t="s">
        <v>40</v>
      </c>
      <c r="C3241" s="51" t="s">
        <v>927</v>
      </c>
      <c r="D3241" s="64" t="s">
        <v>963</v>
      </c>
      <c r="E3241" s="64">
        <v>777897</v>
      </c>
      <c r="F3241" s="58" t="s">
        <v>34</v>
      </c>
    </row>
    <row r="3242" spans="1:6" x14ac:dyDescent="0.25">
      <c r="A3242" s="49" t="str">
        <f>IF(B3242=$Z$1,MAX($A$1:A3241)+1,"")</f>
        <v/>
      </c>
      <c r="B3242" s="51" t="s">
        <v>40</v>
      </c>
      <c r="C3242" s="51" t="s">
        <v>927</v>
      </c>
      <c r="D3242" s="64" t="s">
        <v>927</v>
      </c>
      <c r="E3242" s="64">
        <v>788571</v>
      </c>
      <c r="F3242" s="58" t="s">
        <v>34</v>
      </c>
    </row>
    <row r="3243" spans="1:6" x14ac:dyDescent="0.25">
      <c r="A3243" s="49" t="str">
        <f>IF(B3243=$Z$1,MAX($A$1:A3242)+1,"")</f>
        <v/>
      </c>
      <c r="B3243" s="51" t="s">
        <v>40</v>
      </c>
      <c r="C3243" s="51" t="s">
        <v>927</v>
      </c>
      <c r="D3243" s="64" t="s">
        <v>964</v>
      </c>
      <c r="E3243" s="64">
        <v>788759</v>
      </c>
      <c r="F3243" s="58" t="s">
        <v>34</v>
      </c>
    </row>
    <row r="3244" spans="1:6" x14ac:dyDescent="0.25">
      <c r="A3244" s="49" t="str">
        <f>IF(B3244=$Z$1,MAX($A$1:A3243)+1,"")</f>
        <v/>
      </c>
      <c r="B3244" s="51" t="s">
        <v>40</v>
      </c>
      <c r="C3244" s="51" t="s">
        <v>927</v>
      </c>
      <c r="D3244" s="64" t="s">
        <v>2026</v>
      </c>
      <c r="E3244" s="64">
        <v>792128</v>
      </c>
      <c r="F3244" s="58" t="s">
        <v>34</v>
      </c>
    </row>
    <row r="3245" spans="1:6" x14ac:dyDescent="0.25">
      <c r="A3245" s="49" t="str">
        <f>IF(B3245=$Z$1,MAX($A$1:A3244)+1,"")</f>
        <v/>
      </c>
      <c r="B3245" s="51" t="s">
        <v>40</v>
      </c>
      <c r="C3245" s="51" t="s">
        <v>2027</v>
      </c>
      <c r="D3245" s="64" t="s">
        <v>2346</v>
      </c>
      <c r="E3245" s="64">
        <v>763942</v>
      </c>
      <c r="F3245" s="58" t="s">
        <v>34</v>
      </c>
    </row>
    <row r="3246" spans="1:6" x14ac:dyDescent="0.25">
      <c r="A3246" s="49" t="str">
        <f>IF(B3246=$Z$1,MAX($A$1:A3245)+1,"")</f>
        <v/>
      </c>
      <c r="B3246" s="51" t="s">
        <v>40</v>
      </c>
      <c r="C3246" s="51" t="s">
        <v>966</v>
      </c>
      <c r="D3246" s="64" t="s">
        <v>968</v>
      </c>
      <c r="E3246" s="64">
        <v>601420</v>
      </c>
      <c r="F3246" s="58" t="s">
        <v>34</v>
      </c>
    </row>
    <row r="3247" spans="1:6" x14ac:dyDescent="0.25">
      <c r="A3247" s="49" t="str">
        <f>IF(B3247=$Z$1,MAX($A$1:A3246)+1,"")</f>
        <v/>
      </c>
      <c r="B3247" s="51" t="s">
        <v>40</v>
      </c>
      <c r="C3247" s="51" t="s">
        <v>966</v>
      </c>
      <c r="D3247" s="64" t="s">
        <v>969</v>
      </c>
      <c r="E3247" s="64">
        <v>601446</v>
      </c>
      <c r="F3247" s="58" t="s">
        <v>34</v>
      </c>
    </row>
    <row r="3248" spans="1:6" x14ac:dyDescent="0.25">
      <c r="A3248" s="49" t="str">
        <f>IF(B3248=$Z$1,MAX($A$1:A3247)+1,"")</f>
        <v/>
      </c>
      <c r="B3248" s="51" t="s">
        <v>40</v>
      </c>
      <c r="C3248" s="51" t="s">
        <v>966</v>
      </c>
      <c r="D3248" s="64" t="s">
        <v>971</v>
      </c>
      <c r="E3248" s="64">
        <v>605000</v>
      </c>
      <c r="F3248" s="58" t="s">
        <v>34</v>
      </c>
    </row>
    <row r="3249" spans="1:6" x14ac:dyDescent="0.25">
      <c r="A3249" s="49" t="str">
        <f>IF(B3249=$Z$1,MAX($A$1:A3248)+1,"")</f>
        <v/>
      </c>
      <c r="B3249" s="51" t="s">
        <v>40</v>
      </c>
      <c r="C3249" s="51" t="s">
        <v>966</v>
      </c>
      <c r="D3249" s="64" t="s">
        <v>972</v>
      </c>
      <c r="E3249" s="64">
        <v>605689</v>
      </c>
      <c r="F3249" s="58" t="s">
        <v>34</v>
      </c>
    </row>
    <row r="3250" spans="1:6" x14ac:dyDescent="0.25">
      <c r="A3250" s="49" t="str">
        <f>IF(B3250=$Z$1,MAX($A$1:A3249)+1,"")</f>
        <v/>
      </c>
      <c r="B3250" s="51" t="s">
        <v>40</v>
      </c>
      <c r="C3250" s="51" t="s">
        <v>966</v>
      </c>
      <c r="D3250" s="64" t="s">
        <v>973</v>
      </c>
      <c r="E3250" s="64">
        <v>605697</v>
      </c>
      <c r="F3250" s="58" t="s">
        <v>34</v>
      </c>
    </row>
    <row r="3251" spans="1:6" x14ac:dyDescent="0.25">
      <c r="A3251" s="49" t="str">
        <f>IF(B3251=$Z$1,MAX($A$1:A3250)+1,"")</f>
        <v/>
      </c>
      <c r="B3251" s="51" t="s">
        <v>40</v>
      </c>
      <c r="C3251" s="51" t="s">
        <v>966</v>
      </c>
      <c r="D3251" s="64" t="s">
        <v>2044</v>
      </c>
      <c r="E3251" s="64">
        <v>606677</v>
      </c>
      <c r="F3251" s="58" t="s">
        <v>34</v>
      </c>
    </row>
    <row r="3252" spans="1:6" x14ac:dyDescent="0.25">
      <c r="A3252" s="49" t="str">
        <f>IF(B3252=$Z$1,MAX($A$1:A3251)+1,"")</f>
        <v/>
      </c>
      <c r="B3252" s="51" t="s">
        <v>40</v>
      </c>
      <c r="C3252" s="51" t="s">
        <v>966</v>
      </c>
      <c r="D3252" s="64" t="s">
        <v>2347</v>
      </c>
      <c r="E3252" s="64">
        <v>606880</v>
      </c>
      <c r="F3252" s="58" t="s">
        <v>34</v>
      </c>
    </row>
    <row r="3253" spans="1:6" x14ac:dyDescent="0.25">
      <c r="A3253" s="49" t="str">
        <f>IF(B3253=$Z$1,MAX($A$1:A3252)+1,"")</f>
        <v/>
      </c>
      <c r="B3253" s="51" t="s">
        <v>40</v>
      </c>
      <c r="C3253" s="51" t="s">
        <v>966</v>
      </c>
      <c r="D3253" s="64" t="s">
        <v>2045</v>
      </c>
      <c r="E3253" s="64">
        <v>608491</v>
      </c>
      <c r="F3253" s="58" t="s">
        <v>34</v>
      </c>
    </row>
    <row r="3254" spans="1:6" x14ac:dyDescent="0.25">
      <c r="A3254" s="49" t="str">
        <f>IF(B3254=$Z$1,MAX($A$1:A3253)+1,"")</f>
        <v/>
      </c>
      <c r="B3254" s="51" t="s">
        <v>40</v>
      </c>
      <c r="C3254" s="51" t="s">
        <v>966</v>
      </c>
      <c r="D3254" s="64" t="s">
        <v>975</v>
      </c>
      <c r="E3254" s="64">
        <v>608882</v>
      </c>
      <c r="F3254" s="58" t="s">
        <v>34</v>
      </c>
    </row>
    <row r="3255" spans="1:6" x14ac:dyDescent="0.25">
      <c r="A3255" s="49" t="str">
        <f>IF(B3255=$Z$1,MAX($A$1:A3254)+1,"")</f>
        <v/>
      </c>
      <c r="B3255" s="51" t="s">
        <v>40</v>
      </c>
      <c r="C3255" s="51" t="s">
        <v>966</v>
      </c>
      <c r="D3255" s="64" t="s">
        <v>976</v>
      </c>
      <c r="E3255" s="64">
        <v>608904</v>
      </c>
      <c r="F3255" s="58" t="s">
        <v>34</v>
      </c>
    </row>
    <row r="3256" spans="1:6" x14ac:dyDescent="0.25">
      <c r="A3256" s="49" t="str">
        <f>IF(B3256=$Z$1,MAX($A$1:A3255)+1,"")</f>
        <v/>
      </c>
      <c r="B3256" s="51" t="s">
        <v>40</v>
      </c>
      <c r="C3256" s="51" t="s">
        <v>966</v>
      </c>
      <c r="D3256" s="64" t="s">
        <v>2046</v>
      </c>
      <c r="E3256" s="64">
        <v>614921</v>
      </c>
      <c r="F3256" s="58" t="s">
        <v>34</v>
      </c>
    </row>
    <row r="3257" spans="1:6" x14ac:dyDescent="0.25">
      <c r="A3257" s="49" t="str">
        <f>IF(B3257=$Z$1,MAX($A$1:A3256)+1,"")</f>
        <v/>
      </c>
      <c r="B3257" s="51" t="s">
        <v>40</v>
      </c>
      <c r="C3257" s="51" t="s">
        <v>966</v>
      </c>
      <c r="D3257" s="64" t="s">
        <v>2048</v>
      </c>
      <c r="E3257" s="64">
        <v>618047</v>
      </c>
      <c r="F3257" s="58" t="s">
        <v>34</v>
      </c>
    </row>
    <row r="3258" spans="1:6" x14ac:dyDescent="0.25">
      <c r="A3258" s="49" t="str">
        <f>IF(B3258=$Z$1,MAX($A$1:A3257)+1,"")</f>
        <v/>
      </c>
      <c r="B3258" s="51" t="s">
        <v>40</v>
      </c>
      <c r="C3258" s="51" t="s">
        <v>966</v>
      </c>
      <c r="D3258" s="64" t="s">
        <v>977</v>
      </c>
      <c r="E3258" s="64">
        <v>619019</v>
      </c>
      <c r="F3258" s="58" t="s">
        <v>34</v>
      </c>
    </row>
    <row r="3259" spans="1:6" x14ac:dyDescent="0.25">
      <c r="A3259" s="49" t="str">
        <f>IF(B3259=$Z$1,MAX($A$1:A3258)+1,"")</f>
        <v/>
      </c>
      <c r="B3259" s="51" t="s">
        <v>40</v>
      </c>
      <c r="C3259" s="51" t="s">
        <v>966</v>
      </c>
      <c r="D3259" s="64" t="s">
        <v>2049</v>
      </c>
      <c r="E3259" s="64">
        <v>619698</v>
      </c>
      <c r="F3259" s="58" t="s">
        <v>34</v>
      </c>
    </row>
    <row r="3260" spans="1:6" x14ac:dyDescent="0.25">
      <c r="A3260" s="49" t="str">
        <f>IF(B3260=$Z$1,MAX($A$1:A3259)+1,"")</f>
        <v/>
      </c>
      <c r="B3260" s="51" t="s">
        <v>40</v>
      </c>
      <c r="C3260" s="51" t="s">
        <v>966</v>
      </c>
      <c r="D3260" s="64" t="s">
        <v>2050</v>
      </c>
      <c r="E3260" s="64">
        <v>620246</v>
      </c>
      <c r="F3260" s="58" t="s">
        <v>34</v>
      </c>
    </row>
    <row r="3261" spans="1:6" x14ac:dyDescent="0.25">
      <c r="A3261" s="49" t="str">
        <f>IF(B3261=$Z$1,MAX($A$1:A3260)+1,"")</f>
        <v/>
      </c>
      <c r="B3261" s="51" t="s">
        <v>40</v>
      </c>
      <c r="C3261" s="51" t="s">
        <v>966</v>
      </c>
      <c r="D3261" s="64" t="s">
        <v>978</v>
      </c>
      <c r="E3261" s="64">
        <v>624675</v>
      </c>
      <c r="F3261" s="58" t="s">
        <v>34</v>
      </c>
    </row>
    <row r="3262" spans="1:6" x14ac:dyDescent="0.25">
      <c r="A3262" s="49" t="str">
        <f>IF(B3262=$Z$1,MAX($A$1:A3261)+1,"")</f>
        <v/>
      </c>
      <c r="B3262" s="51" t="s">
        <v>40</v>
      </c>
      <c r="C3262" s="51" t="s">
        <v>966</v>
      </c>
      <c r="D3262" s="64" t="s">
        <v>979</v>
      </c>
      <c r="E3262" s="64">
        <v>625540</v>
      </c>
      <c r="F3262" s="58" t="s">
        <v>34</v>
      </c>
    </row>
    <row r="3263" spans="1:6" x14ac:dyDescent="0.25">
      <c r="A3263" s="49" t="str">
        <f>IF(B3263=$Z$1,MAX($A$1:A3262)+1,"")</f>
        <v/>
      </c>
      <c r="B3263" s="51" t="s">
        <v>40</v>
      </c>
      <c r="C3263" s="51" t="s">
        <v>966</v>
      </c>
      <c r="D3263" s="64" t="s">
        <v>980</v>
      </c>
      <c r="E3263" s="64">
        <v>626821</v>
      </c>
      <c r="F3263" s="58" t="s">
        <v>34</v>
      </c>
    </row>
    <row r="3264" spans="1:6" x14ac:dyDescent="0.25">
      <c r="A3264" s="49" t="str">
        <f>IF(B3264=$Z$1,MAX($A$1:A3263)+1,"")</f>
        <v/>
      </c>
      <c r="B3264" s="51" t="s">
        <v>40</v>
      </c>
      <c r="C3264" s="51" t="s">
        <v>966</v>
      </c>
      <c r="D3264" s="64" t="s">
        <v>981</v>
      </c>
      <c r="E3264" s="64">
        <v>627917</v>
      </c>
      <c r="F3264" s="58" t="s">
        <v>34</v>
      </c>
    </row>
    <row r="3265" spans="1:6" x14ac:dyDescent="0.25">
      <c r="A3265" s="49" t="str">
        <f>IF(B3265=$Z$1,MAX($A$1:A3264)+1,"")</f>
        <v/>
      </c>
      <c r="B3265" s="51" t="s">
        <v>40</v>
      </c>
      <c r="C3265" s="51" t="s">
        <v>966</v>
      </c>
      <c r="D3265" s="64" t="s">
        <v>983</v>
      </c>
      <c r="E3265" s="64">
        <v>628956</v>
      </c>
      <c r="F3265" s="58" t="s">
        <v>34</v>
      </c>
    </row>
    <row r="3266" spans="1:6" x14ac:dyDescent="0.25">
      <c r="A3266" s="49" t="str">
        <f>IF(B3266=$Z$1,MAX($A$1:A3265)+1,"")</f>
        <v/>
      </c>
      <c r="B3266" s="51" t="s">
        <v>40</v>
      </c>
      <c r="C3266" s="51" t="s">
        <v>966</v>
      </c>
      <c r="D3266" s="64" t="s">
        <v>2097</v>
      </c>
      <c r="E3266" s="64">
        <v>634158</v>
      </c>
      <c r="F3266" s="58" t="s">
        <v>34</v>
      </c>
    </row>
    <row r="3267" spans="1:6" x14ac:dyDescent="0.25">
      <c r="A3267" s="49" t="str">
        <f>IF(B3267=$Z$1,MAX($A$1:A3266)+1,"")</f>
        <v/>
      </c>
      <c r="B3267" s="51" t="s">
        <v>40</v>
      </c>
      <c r="C3267" s="51" t="s">
        <v>966</v>
      </c>
      <c r="D3267" s="64" t="s">
        <v>984</v>
      </c>
      <c r="E3267" s="64">
        <v>634166</v>
      </c>
      <c r="F3267" s="58" t="s">
        <v>34</v>
      </c>
    </row>
    <row r="3268" spans="1:6" x14ac:dyDescent="0.25">
      <c r="A3268" s="49" t="str">
        <f>IF(B3268=$Z$1,MAX($A$1:A3267)+1,"")</f>
        <v/>
      </c>
      <c r="B3268" s="51" t="s">
        <v>40</v>
      </c>
      <c r="C3268" s="51" t="s">
        <v>966</v>
      </c>
      <c r="D3268" s="64" t="s">
        <v>986</v>
      </c>
      <c r="E3268" s="64">
        <v>636215</v>
      </c>
      <c r="F3268" s="58" t="s">
        <v>34</v>
      </c>
    </row>
    <row r="3269" spans="1:6" x14ac:dyDescent="0.25">
      <c r="A3269" s="49" t="str">
        <f>IF(B3269=$Z$1,MAX($A$1:A3268)+1,"")</f>
        <v/>
      </c>
      <c r="B3269" s="51" t="s">
        <v>40</v>
      </c>
      <c r="C3269" s="51" t="s">
        <v>966</v>
      </c>
      <c r="D3269" s="64" t="s">
        <v>2053</v>
      </c>
      <c r="E3269" s="64">
        <v>638056</v>
      </c>
      <c r="F3269" s="58" t="s">
        <v>34</v>
      </c>
    </row>
    <row r="3270" spans="1:6" x14ac:dyDescent="0.25">
      <c r="A3270" s="49" t="str">
        <f>IF(B3270=$Z$1,MAX($A$1:A3269)+1,"")</f>
        <v/>
      </c>
      <c r="B3270" s="51" t="s">
        <v>40</v>
      </c>
      <c r="C3270" s="51" t="s">
        <v>966</v>
      </c>
      <c r="D3270" s="64" t="s">
        <v>1309</v>
      </c>
      <c r="E3270" s="64">
        <v>639664</v>
      </c>
      <c r="F3270" s="58" t="s">
        <v>34</v>
      </c>
    </row>
    <row r="3271" spans="1:6" x14ac:dyDescent="0.25">
      <c r="A3271" s="49" t="str">
        <f>IF(B3271=$Z$1,MAX($A$1:A3270)+1,"")</f>
        <v/>
      </c>
      <c r="B3271" s="51" t="s">
        <v>40</v>
      </c>
      <c r="C3271" s="51" t="s">
        <v>966</v>
      </c>
      <c r="D3271" s="64" t="s">
        <v>987</v>
      </c>
      <c r="E3271" s="64">
        <v>640395</v>
      </c>
      <c r="F3271" s="58" t="s">
        <v>34</v>
      </c>
    </row>
    <row r="3272" spans="1:6" x14ac:dyDescent="0.25">
      <c r="A3272" s="49" t="str">
        <f>IF(B3272=$Z$1,MAX($A$1:A3271)+1,"")</f>
        <v/>
      </c>
      <c r="B3272" s="51" t="s">
        <v>40</v>
      </c>
      <c r="C3272" s="51" t="s">
        <v>966</v>
      </c>
      <c r="D3272" s="64" t="s">
        <v>2348</v>
      </c>
      <c r="E3272" s="64">
        <v>642622</v>
      </c>
      <c r="F3272" s="58" t="s">
        <v>34</v>
      </c>
    </row>
    <row r="3273" spans="1:6" x14ac:dyDescent="0.25">
      <c r="A3273" s="49" t="str">
        <f>IF(B3273=$Z$1,MAX($A$1:A3272)+1,"")</f>
        <v/>
      </c>
      <c r="B3273" s="51" t="s">
        <v>40</v>
      </c>
      <c r="C3273" s="51" t="s">
        <v>966</v>
      </c>
      <c r="D3273" s="64" t="s">
        <v>989</v>
      </c>
      <c r="E3273" s="64">
        <v>642843</v>
      </c>
      <c r="F3273" s="58" t="s">
        <v>34</v>
      </c>
    </row>
    <row r="3274" spans="1:6" x14ac:dyDescent="0.25">
      <c r="A3274" s="49" t="str">
        <f>IF(B3274=$Z$1,MAX($A$1:A3273)+1,"")</f>
        <v/>
      </c>
      <c r="B3274" s="51" t="s">
        <v>40</v>
      </c>
      <c r="C3274" s="51" t="s">
        <v>966</v>
      </c>
      <c r="D3274" s="64" t="s">
        <v>2349</v>
      </c>
      <c r="E3274" s="64">
        <v>642851</v>
      </c>
      <c r="F3274" s="58" t="s">
        <v>34</v>
      </c>
    </row>
    <row r="3275" spans="1:6" x14ac:dyDescent="0.25">
      <c r="A3275" s="49" t="str">
        <f>IF(B3275=$Z$1,MAX($A$1:A3274)+1,"")</f>
        <v/>
      </c>
      <c r="B3275" s="51" t="s">
        <v>40</v>
      </c>
      <c r="C3275" s="51" t="s">
        <v>966</v>
      </c>
      <c r="D3275" s="64" t="s">
        <v>1073</v>
      </c>
      <c r="E3275" s="64">
        <v>642860</v>
      </c>
      <c r="F3275" s="58" t="s">
        <v>34</v>
      </c>
    </row>
    <row r="3276" spans="1:6" x14ac:dyDescent="0.25">
      <c r="A3276" s="49" t="str">
        <f>IF(B3276=$Z$1,MAX($A$1:A3275)+1,"")</f>
        <v/>
      </c>
      <c r="B3276" s="51" t="s">
        <v>40</v>
      </c>
      <c r="C3276" s="51" t="s">
        <v>966</v>
      </c>
      <c r="D3276" s="64" t="s">
        <v>2098</v>
      </c>
      <c r="E3276" s="64">
        <v>645672</v>
      </c>
      <c r="F3276" s="58" t="s">
        <v>34</v>
      </c>
    </row>
    <row r="3277" spans="1:6" x14ac:dyDescent="0.25">
      <c r="A3277" s="49" t="str">
        <f>IF(B3277=$Z$1,MAX($A$1:A3276)+1,"")</f>
        <v/>
      </c>
      <c r="B3277" s="51" t="s">
        <v>40</v>
      </c>
      <c r="C3277" s="51" t="s">
        <v>966</v>
      </c>
      <c r="D3277" s="64" t="s">
        <v>990</v>
      </c>
      <c r="E3277" s="64">
        <v>645699</v>
      </c>
      <c r="F3277" s="58" t="s">
        <v>34</v>
      </c>
    </row>
    <row r="3278" spans="1:6" x14ac:dyDescent="0.25">
      <c r="A3278" s="49" t="str">
        <f>IF(B3278=$Z$1,MAX($A$1:A3277)+1,"")</f>
        <v/>
      </c>
      <c r="B3278" s="51" t="s">
        <v>40</v>
      </c>
      <c r="C3278" s="51" t="s">
        <v>966</v>
      </c>
      <c r="D3278" s="64" t="s">
        <v>991</v>
      </c>
      <c r="E3278" s="64">
        <v>645745</v>
      </c>
      <c r="F3278" s="58" t="s">
        <v>34</v>
      </c>
    </row>
    <row r="3279" spans="1:6" x14ac:dyDescent="0.25">
      <c r="A3279" s="49" t="str">
        <f>IF(B3279=$Z$1,MAX($A$1:A3278)+1,"")</f>
        <v/>
      </c>
      <c r="B3279" s="51" t="s">
        <v>40</v>
      </c>
      <c r="C3279" s="51" t="s">
        <v>966</v>
      </c>
      <c r="D3279" s="64" t="s">
        <v>992</v>
      </c>
      <c r="E3279" s="64">
        <v>645753</v>
      </c>
      <c r="F3279" s="58" t="s">
        <v>34</v>
      </c>
    </row>
    <row r="3280" spans="1:6" x14ac:dyDescent="0.25">
      <c r="A3280" s="49" t="str">
        <f>IF(B3280=$Z$1,MAX($A$1:A3279)+1,"")</f>
        <v/>
      </c>
      <c r="B3280" s="51" t="s">
        <v>40</v>
      </c>
      <c r="C3280" s="51" t="s">
        <v>966</v>
      </c>
      <c r="D3280" s="64" t="s">
        <v>2057</v>
      </c>
      <c r="E3280" s="64">
        <v>647349</v>
      </c>
      <c r="F3280" s="58" t="s">
        <v>34</v>
      </c>
    </row>
    <row r="3281" spans="1:6" x14ac:dyDescent="0.25">
      <c r="A3281" s="49" t="str">
        <f>IF(B3281=$Z$1,MAX($A$1:A3280)+1,"")</f>
        <v/>
      </c>
      <c r="B3281" s="51" t="s">
        <v>40</v>
      </c>
      <c r="C3281" s="51" t="s">
        <v>966</v>
      </c>
      <c r="D3281" s="64" t="s">
        <v>993</v>
      </c>
      <c r="E3281" s="64">
        <v>648809</v>
      </c>
      <c r="F3281" s="58" t="s">
        <v>34</v>
      </c>
    </row>
    <row r="3282" spans="1:6" x14ac:dyDescent="0.25">
      <c r="A3282" s="49" t="str">
        <f>IF(B3282=$Z$1,MAX($A$1:A3281)+1,"")</f>
        <v/>
      </c>
      <c r="B3282" s="51" t="s">
        <v>40</v>
      </c>
      <c r="C3282" s="51" t="s">
        <v>966</v>
      </c>
      <c r="D3282" s="64" t="s">
        <v>994</v>
      </c>
      <c r="E3282" s="64">
        <v>654884</v>
      </c>
      <c r="F3282" s="58" t="s">
        <v>34</v>
      </c>
    </row>
    <row r="3283" spans="1:6" x14ac:dyDescent="0.25">
      <c r="A3283" s="49" t="str">
        <f>IF(B3283=$Z$1,MAX($A$1:A3282)+1,"")</f>
        <v/>
      </c>
      <c r="B3283" s="51" t="s">
        <v>40</v>
      </c>
      <c r="C3283" s="51" t="s">
        <v>966</v>
      </c>
      <c r="D3283" s="64" t="s">
        <v>995</v>
      </c>
      <c r="E3283" s="64">
        <v>655287</v>
      </c>
      <c r="F3283" s="58" t="s">
        <v>34</v>
      </c>
    </row>
    <row r="3284" spans="1:6" x14ac:dyDescent="0.25">
      <c r="A3284" s="49" t="str">
        <f>IF(B3284=$Z$1,MAX($A$1:A3283)+1,"")</f>
        <v/>
      </c>
      <c r="B3284" s="51" t="s">
        <v>40</v>
      </c>
      <c r="C3284" s="51" t="s">
        <v>966</v>
      </c>
      <c r="D3284" s="64" t="s">
        <v>996</v>
      </c>
      <c r="E3284" s="64">
        <v>656674</v>
      </c>
      <c r="F3284" s="58" t="s">
        <v>34</v>
      </c>
    </row>
    <row r="3285" spans="1:6" x14ac:dyDescent="0.25">
      <c r="A3285" s="49" t="str">
        <f>IF(B3285=$Z$1,MAX($A$1:A3284)+1,"")</f>
        <v/>
      </c>
      <c r="B3285" s="51" t="s">
        <v>40</v>
      </c>
      <c r="C3285" s="51" t="s">
        <v>966</v>
      </c>
      <c r="D3285" s="64" t="s">
        <v>998</v>
      </c>
      <c r="E3285" s="64">
        <v>659355</v>
      </c>
      <c r="F3285" s="58" t="s">
        <v>34</v>
      </c>
    </row>
    <row r="3286" spans="1:6" x14ac:dyDescent="0.25">
      <c r="A3286" s="49" t="str">
        <f>IF(B3286=$Z$1,MAX($A$1:A3285)+1,"")</f>
        <v/>
      </c>
      <c r="B3286" s="51" t="s">
        <v>40</v>
      </c>
      <c r="C3286" s="51" t="s">
        <v>966</v>
      </c>
      <c r="D3286" s="64" t="s">
        <v>1000</v>
      </c>
      <c r="E3286" s="64">
        <v>661058</v>
      </c>
      <c r="F3286" s="58" t="s">
        <v>34</v>
      </c>
    </row>
    <row r="3287" spans="1:6" x14ac:dyDescent="0.25">
      <c r="A3287" s="49" t="str">
        <f>IF(B3287=$Z$1,MAX($A$1:A3286)+1,"")</f>
        <v/>
      </c>
      <c r="B3287" s="51" t="s">
        <v>40</v>
      </c>
      <c r="C3287" s="51" t="s">
        <v>966</v>
      </c>
      <c r="D3287" s="64" t="s">
        <v>1001</v>
      </c>
      <c r="E3287" s="64">
        <v>661961</v>
      </c>
      <c r="F3287" s="58" t="s">
        <v>34</v>
      </c>
    </row>
    <row r="3288" spans="1:6" x14ac:dyDescent="0.25">
      <c r="A3288" s="49" t="str">
        <f>IF(B3288=$Z$1,MAX($A$1:A3287)+1,"")</f>
        <v/>
      </c>
      <c r="B3288" s="51" t="s">
        <v>40</v>
      </c>
      <c r="C3288" s="51" t="s">
        <v>966</v>
      </c>
      <c r="D3288" s="64" t="s">
        <v>1003</v>
      </c>
      <c r="E3288" s="64">
        <v>674257</v>
      </c>
      <c r="F3288" s="58" t="s">
        <v>34</v>
      </c>
    </row>
    <row r="3289" spans="1:6" x14ac:dyDescent="0.25">
      <c r="A3289" s="49" t="str">
        <f>IF(B3289=$Z$1,MAX($A$1:A3288)+1,"")</f>
        <v/>
      </c>
      <c r="B3289" s="51" t="s">
        <v>40</v>
      </c>
      <c r="C3289" s="51" t="s">
        <v>966</v>
      </c>
      <c r="D3289" s="64" t="s">
        <v>1004</v>
      </c>
      <c r="E3289" s="64">
        <v>674265</v>
      </c>
      <c r="F3289" s="58" t="s">
        <v>34</v>
      </c>
    </row>
    <row r="3290" spans="1:6" x14ac:dyDescent="0.25">
      <c r="A3290" s="49" t="str">
        <f>IF(B3290=$Z$1,MAX($A$1:A3289)+1,"")</f>
        <v/>
      </c>
      <c r="B3290" s="51" t="s">
        <v>40</v>
      </c>
      <c r="C3290" s="51" t="s">
        <v>966</v>
      </c>
      <c r="D3290" s="64" t="s">
        <v>1005</v>
      </c>
      <c r="E3290" s="64">
        <v>674419</v>
      </c>
      <c r="F3290" s="58" t="s">
        <v>34</v>
      </c>
    </row>
    <row r="3291" spans="1:6" x14ac:dyDescent="0.25">
      <c r="A3291" s="49" t="str">
        <f>IF(B3291=$Z$1,MAX($A$1:A3290)+1,"")</f>
        <v/>
      </c>
      <c r="B3291" s="51" t="s">
        <v>40</v>
      </c>
      <c r="C3291" s="51" t="s">
        <v>966</v>
      </c>
      <c r="D3291" s="64" t="s">
        <v>1006</v>
      </c>
      <c r="E3291" s="64">
        <v>675954</v>
      </c>
      <c r="F3291" s="58" t="s">
        <v>34</v>
      </c>
    </row>
    <row r="3292" spans="1:6" x14ac:dyDescent="0.25">
      <c r="A3292" s="49" t="str">
        <f>IF(B3292=$Z$1,MAX($A$1:A3291)+1,"")</f>
        <v/>
      </c>
      <c r="B3292" s="51" t="s">
        <v>40</v>
      </c>
      <c r="C3292" s="51" t="s">
        <v>966</v>
      </c>
      <c r="D3292" s="64" t="s">
        <v>1007</v>
      </c>
      <c r="E3292" s="64">
        <v>676951</v>
      </c>
      <c r="F3292" s="58" t="s">
        <v>34</v>
      </c>
    </row>
    <row r="3293" spans="1:6" x14ac:dyDescent="0.25">
      <c r="A3293" s="49" t="str">
        <f>IF(B3293=$Z$1,MAX($A$1:A3292)+1,"")</f>
        <v/>
      </c>
      <c r="B3293" s="51" t="s">
        <v>40</v>
      </c>
      <c r="C3293" s="51" t="s">
        <v>966</v>
      </c>
      <c r="D3293" s="64" t="s">
        <v>2059</v>
      </c>
      <c r="E3293" s="64">
        <v>678554</v>
      </c>
      <c r="F3293" s="58" t="s">
        <v>34</v>
      </c>
    </row>
    <row r="3294" spans="1:6" x14ac:dyDescent="0.25">
      <c r="A3294" s="49" t="str">
        <f>IF(B3294=$Z$1,MAX($A$1:A3293)+1,"")</f>
        <v/>
      </c>
      <c r="B3294" s="51" t="s">
        <v>40</v>
      </c>
      <c r="C3294" s="51" t="s">
        <v>966</v>
      </c>
      <c r="D3294" s="64" t="s">
        <v>1008</v>
      </c>
      <c r="E3294" s="64">
        <v>678899</v>
      </c>
      <c r="F3294" s="58" t="s">
        <v>34</v>
      </c>
    </row>
    <row r="3295" spans="1:6" x14ac:dyDescent="0.25">
      <c r="A3295" s="49" t="str">
        <f>IF(B3295=$Z$1,MAX($A$1:A3294)+1,"")</f>
        <v/>
      </c>
      <c r="B3295" s="51" t="s">
        <v>40</v>
      </c>
      <c r="C3295" s="51" t="s">
        <v>966</v>
      </c>
      <c r="D3295" s="64" t="s">
        <v>1009</v>
      </c>
      <c r="E3295" s="64">
        <v>679861</v>
      </c>
      <c r="F3295" s="58" t="s">
        <v>34</v>
      </c>
    </row>
    <row r="3296" spans="1:6" x14ac:dyDescent="0.25">
      <c r="A3296" s="49" t="str">
        <f>IF(B3296=$Z$1,MAX($A$1:A3295)+1,"")</f>
        <v/>
      </c>
      <c r="B3296" s="51" t="s">
        <v>40</v>
      </c>
      <c r="C3296" s="51" t="s">
        <v>966</v>
      </c>
      <c r="D3296" s="64" t="s">
        <v>1011</v>
      </c>
      <c r="E3296" s="64">
        <v>680249</v>
      </c>
      <c r="F3296" s="58" t="s">
        <v>34</v>
      </c>
    </row>
    <row r="3297" spans="1:6" x14ac:dyDescent="0.25">
      <c r="A3297" s="49" t="str">
        <f>IF(B3297=$Z$1,MAX($A$1:A3296)+1,"")</f>
        <v/>
      </c>
      <c r="B3297" s="51" t="s">
        <v>40</v>
      </c>
      <c r="C3297" s="51" t="s">
        <v>966</v>
      </c>
      <c r="D3297" s="64" t="s">
        <v>1012</v>
      </c>
      <c r="E3297" s="64">
        <v>689718</v>
      </c>
      <c r="F3297" s="58" t="s">
        <v>34</v>
      </c>
    </row>
    <row r="3298" spans="1:6" x14ac:dyDescent="0.25">
      <c r="A3298" s="49" t="str">
        <f>IF(B3298=$Z$1,MAX($A$1:A3297)+1,"")</f>
        <v/>
      </c>
      <c r="B3298" s="51" t="s">
        <v>40</v>
      </c>
      <c r="C3298" s="51" t="s">
        <v>966</v>
      </c>
      <c r="D3298" s="64" t="s">
        <v>1014</v>
      </c>
      <c r="E3298" s="64">
        <v>694398</v>
      </c>
      <c r="F3298" s="58" t="s">
        <v>34</v>
      </c>
    </row>
    <row r="3299" spans="1:6" x14ac:dyDescent="0.25">
      <c r="A3299" s="49" t="str">
        <f>IF(B3299=$Z$1,MAX($A$1:A3298)+1,"")</f>
        <v/>
      </c>
      <c r="B3299" s="51" t="s">
        <v>40</v>
      </c>
      <c r="C3299" s="51" t="s">
        <v>966</v>
      </c>
      <c r="D3299" s="64" t="s">
        <v>1075</v>
      </c>
      <c r="E3299" s="64">
        <v>695378</v>
      </c>
      <c r="F3299" s="58" t="s">
        <v>34</v>
      </c>
    </row>
    <row r="3300" spans="1:6" x14ac:dyDescent="0.25">
      <c r="A3300" s="49" t="str">
        <f>IF(B3300=$Z$1,MAX($A$1:A3299)+1,"")</f>
        <v/>
      </c>
      <c r="B3300" s="51" t="s">
        <v>40</v>
      </c>
      <c r="C3300" s="51" t="s">
        <v>966</v>
      </c>
      <c r="D3300" s="64" t="s">
        <v>1016</v>
      </c>
      <c r="E3300" s="64">
        <v>695394</v>
      </c>
      <c r="F3300" s="58" t="s">
        <v>34</v>
      </c>
    </row>
    <row r="3301" spans="1:6" x14ac:dyDescent="0.25">
      <c r="A3301" s="49" t="str">
        <f>IF(B3301=$Z$1,MAX($A$1:A3300)+1,"")</f>
        <v/>
      </c>
      <c r="B3301" s="51" t="s">
        <v>40</v>
      </c>
      <c r="C3301" s="51" t="s">
        <v>966</v>
      </c>
      <c r="D3301" s="64" t="s">
        <v>1018</v>
      </c>
      <c r="E3301" s="64">
        <v>699128</v>
      </c>
      <c r="F3301" s="58" t="s">
        <v>34</v>
      </c>
    </row>
    <row r="3302" spans="1:6" x14ac:dyDescent="0.25">
      <c r="A3302" s="49" t="str">
        <f>IF(B3302=$Z$1,MAX($A$1:A3301)+1,"")</f>
        <v/>
      </c>
      <c r="B3302" s="51" t="s">
        <v>40</v>
      </c>
      <c r="C3302" s="51" t="s">
        <v>966</v>
      </c>
      <c r="D3302" s="64" t="s">
        <v>2350</v>
      </c>
      <c r="E3302" s="64">
        <v>699225</v>
      </c>
      <c r="F3302" s="58" t="s">
        <v>34</v>
      </c>
    </row>
    <row r="3303" spans="1:6" x14ac:dyDescent="0.25">
      <c r="A3303" s="49" t="str">
        <f>IF(B3303=$Z$1,MAX($A$1:A3302)+1,"")</f>
        <v/>
      </c>
      <c r="B3303" s="51" t="s">
        <v>40</v>
      </c>
      <c r="C3303" s="51" t="s">
        <v>966</v>
      </c>
      <c r="D3303" s="64" t="s">
        <v>1019</v>
      </c>
      <c r="E3303" s="64">
        <v>700100</v>
      </c>
      <c r="F3303" s="58" t="s">
        <v>34</v>
      </c>
    </row>
    <row r="3304" spans="1:6" x14ac:dyDescent="0.25">
      <c r="A3304" s="49" t="str">
        <f>IF(B3304=$Z$1,MAX($A$1:A3303)+1,"")</f>
        <v/>
      </c>
      <c r="B3304" s="51" t="s">
        <v>40</v>
      </c>
      <c r="C3304" s="51" t="s">
        <v>966</v>
      </c>
      <c r="D3304" s="64" t="s">
        <v>2060</v>
      </c>
      <c r="E3304" s="64">
        <v>701025</v>
      </c>
      <c r="F3304" s="58" t="s">
        <v>34</v>
      </c>
    </row>
    <row r="3305" spans="1:6" x14ac:dyDescent="0.25">
      <c r="A3305" s="49" t="str">
        <f>IF(B3305=$Z$1,MAX($A$1:A3304)+1,"")</f>
        <v/>
      </c>
      <c r="B3305" s="51" t="s">
        <v>40</v>
      </c>
      <c r="C3305" s="51" t="s">
        <v>966</v>
      </c>
      <c r="D3305" s="64" t="s">
        <v>1020</v>
      </c>
      <c r="E3305" s="64">
        <v>701661</v>
      </c>
      <c r="F3305" s="58" t="s">
        <v>34</v>
      </c>
    </row>
    <row r="3306" spans="1:6" x14ac:dyDescent="0.25">
      <c r="A3306" s="49" t="str">
        <f>IF(B3306=$Z$1,MAX($A$1:A3305)+1,"")</f>
        <v/>
      </c>
      <c r="B3306" s="51" t="s">
        <v>40</v>
      </c>
      <c r="C3306" s="51" t="s">
        <v>966</v>
      </c>
      <c r="D3306" s="64" t="s">
        <v>1021</v>
      </c>
      <c r="E3306" s="64">
        <v>703079</v>
      </c>
      <c r="F3306" s="58" t="s">
        <v>34</v>
      </c>
    </row>
    <row r="3307" spans="1:6" x14ac:dyDescent="0.25">
      <c r="A3307" s="49" t="str">
        <f>IF(B3307=$Z$1,MAX($A$1:A3306)+1,"")</f>
        <v/>
      </c>
      <c r="B3307" s="51" t="s">
        <v>40</v>
      </c>
      <c r="C3307" s="51" t="s">
        <v>966</v>
      </c>
      <c r="D3307" s="64" t="s">
        <v>2351</v>
      </c>
      <c r="E3307" s="64">
        <v>707988</v>
      </c>
      <c r="F3307" s="58" t="s">
        <v>34</v>
      </c>
    </row>
    <row r="3308" spans="1:6" x14ac:dyDescent="0.25">
      <c r="A3308" s="49" t="str">
        <f>IF(B3308=$Z$1,MAX($A$1:A3307)+1,"")</f>
        <v/>
      </c>
      <c r="B3308" s="51" t="s">
        <v>40</v>
      </c>
      <c r="C3308" s="51" t="s">
        <v>966</v>
      </c>
      <c r="D3308" s="64" t="s">
        <v>1022</v>
      </c>
      <c r="E3308" s="64">
        <v>707996</v>
      </c>
      <c r="F3308" s="58" t="s">
        <v>34</v>
      </c>
    </row>
    <row r="3309" spans="1:6" x14ac:dyDescent="0.25">
      <c r="A3309" s="49" t="str">
        <f>IF(B3309=$Z$1,MAX($A$1:A3308)+1,"")</f>
        <v/>
      </c>
      <c r="B3309" s="51" t="s">
        <v>40</v>
      </c>
      <c r="C3309" s="51" t="s">
        <v>966</v>
      </c>
      <c r="D3309" s="64" t="s">
        <v>1023</v>
      </c>
      <c r="E3309" s="64">
        <v>709816</v>
      </c>
      <c r="F3309" s="58" t="s">
        <v>34</v>
      </c>
    </row>
    <row r="3310" spans="1:6" x14ac:dyDescent="0.25">
      <c r="A3310" s="49" t="str">
        <f>IF(B3310=$Z$1,MAX($A$1:A3309)+1,"")</f>
        <v/>
      </c>
      <c r="B3310" s="51" t="s">
        <v>40</v>
      </c>
      <c r="C3310" s="51" t="s">
        <v>966</v>
      </c>
      <c r="D3310" s="64" t="s">
        <v>1025</v>
      </c>
      <c r="E3310" s="64">
        <v>710121</v>
      </c>
      <c r="F3310" s="58" t="s">
        <v>34</v>
      </c>
    </row>
    <row r="3311" spans="1:6" x14ac:dyDescent="0.25">
      <c r="A3311" s="49" t="str">
        <f>IF(B3311=$Z$1,MAX($A$1:A3310)+1,"")</f>
        <v/>
      </c>
      <c r="B3311" s="51" t="s">
        <v>40</v>
      </c>
      <c r="C3311" s="51" t="s">
        <v>966</v>
      </c>
      <c r="D3311" s="64" t="s">
        <v>1026</v>
      </c>
      <c r="E3311" s="64">
        <v>718319</v>
      </c>
      <c r="F3311" s="58" t="s">
        <v>34</v>
      </c>
    </row>
    <row r="3312" spans="1:6" x14ac:dyDescent="0.25">
      <c r="A3312" s="49" t="str">
        <f>IF(B3312=$Z$1,MAX($A$1:A3311)+1,"")</f>
        <v/>
      </c>
      <c r="B3312" s="51" t="s">
        <v>40</v>
      </c>
      <c r="C3312" s="51" t="s">
        <v>966</v>
      </c>
      <c r="D3312" s="64" t="s">
        <v>1077</v>
      </c>
      <c r="E3312" s="64">
        <v>720178</v>
      </c>
      <c r="F3312" s="58" t="s">
        <v>34</v>
      </c>
    </row>
    <row r="3313" spans="1:6" x14ac:dyDescent="0.25">
      <c r="A3313" s="49" t="str">
        <f>IF(B3313=$Z$1,MAX($A$1:A3312)+1,"")</f>
        <v/>
      </c>
      <c r="B3313" s="51" t="s">
        <v>40</v>
      </c>
      <c r="C3313" s="51" t="s">
        <v>966</v>
      </c>
      <c r="D3313" s="64" t="s">
        <v>1027</v>
      </c>
      <c r="E3313" s="64">
        <v>721557</v>
      </c>
      <c r="F3313" s="58" t="s">
        <v>34</v>
      </c>
    </row>
    <row r="3314" spans="1:6" x14ac:dyDescent="0.25">
      <c r="A3314" s="49" t="str">
        <f>IF(B3314=$Z$1,MAX($A$1:A3313)+1,"")</f>
        <v/>
      </c>
      <c r="B3314" s="51" t="s">
        <v>40</v>
      </c>
      <c r="C3314" s="51" t="s">
        <v>966</v>
      </c>
      <c r="D3314" s="64" t="s">
        <v>2102</v>
      </c>
      <c r="E3314" s="64">
        <v>725064</v>
      </c>
      <c r="F3314" s="58" t="s">
        <v>34</v>
      </c>
    </row>
    <row r="3315" spans="1:6" x14ac:dyDescent="0.25">
      <c r="A3315" s="49" t="str">
        <f>IF(B3315=$Z$1,MAX($A$1:A3314)+1,"")</f>
        <v/>
      </c>
      <c r="B3315" s="51" t="s">
        <v>40</v>
      </c>
      <c r="C3315" s="51" t="s">
        <v>966</v>
      </c>
      <c r="D3315" s="64" t="s">
        <v>1029</v>
      </c>
      <c r="E3315" s="64">
        <v>726966</v>
      </c>
      <c r="F3315" s="58" t="s">
        <v>34</v>
      </c>
    </row>
    <row r="3316" spans="1:6" x14ac:dyDescent="0.25">
      <c r="A3316" s="49" t="str">
        <f>IF(B3316=$Z$1,MAX($A$1:A3315)+1,"")</f>
        <v/>
      </c>
      <c r="B3316" s="51" t="s">
        <v>40</v>
      </c>
      <c r="C3316" s="51" t="s">
        <v>966</v>
      </c>
      <c r="D3316" s="64" t="s">
        <v>1030</v>
      </c>
      <c r="E3316" s="64">
        <v>732991</v>
      </c>
      <c r="F3316" s="58" t="s">
        <v>34</v>
      </c>
    </row>
    <row r="3317" spans="1:6" x14ac:dyDescent="0.25">
      <c r="A3317" s="49" t="str">
        <f>IF(B3317=$Z$1,MAX($A$1:A3316)+1,"")</f>
        <v/>
      </c>
      <c r="B3317" s="51" t="s">
        <v>40</v>
      </c>
      <c r="C3317" s="51" t="s">
        <v>966</v>
      </c>
      <c r="D3317" s="64" t="s">
        <v>1032</v>
      </c>
      <c r="E3317" s="64">
        <v>736121</v>
      </c>
      <c r="F3317" s="58" t="s">
        <v>34</v>
      </c>
    </row>
    <row r="3318" spans="1:6" x14ac:dyDescent="0.25">
      <c r="A3318" s="49" t="str">
        <f>IF(B3318=$Z$1,MAX($A$1:A3317)+1,"")</f>
        <v/>
      </c>
      <c r="B3318" s="51" t="s">
        <v>40</v>
      </c>
      <c r="C3318" s="51" t="s">
        <v>966</v>
      </c>
      <c r="D3318" s="64" t="s">
        <v>2352</v>
      </c>
      <c r="E3318" s="64">
        <v>740152</v>
      </c>
      <c r="F3318" s="58" t="s">
        <v>34</v>
      </c>
    </row>
    <row r="3319" spans="1:6" x14ac:dyDescent="0.25">
      <c r="A3319" s="49" t="str">
        <f>IF(B3319=$Z$1,MAX($A$1:A3318)+1,"")</f>
        <v/>
      </c>
      <c r="B3319" s="51" t="s">
        <v>40</v>
      </c>
      <c r="C3319" s="51" t="s">
        <v>966</v>
      </c>
      <c r="D3319" s="64" t="s">
        <v>1033</v>
      </c>
      <c r="E3319" s="64">
        <v>740161</v>
      </c>
      <c r="F3319" s="58" t="s">
        <v>34</v>
      </c>
    </row>
    <row r="3320" spans="1:6" x14ac:dyDescent="0.25">
      <c r="A3320" s="49" t="str">
        <f>IF(B3320=$Z$1,MAX($A$1:A3319)+1,"")</f>
        <v/>
      </c>
      <c r="B3320" s="51" t="s">
        <v>40</v>
      </c>
      <c r="C3320" s="51" t="s">
        <v>966</v>
      </c>
      <c r="D3320" s="64" t="s">
        <v>2353</v>
      </c>
      <c r="E3320" s="64">
        <v>742287</v>
      </c>
      <c r="F3320" s="58" t="s">
        <v>34</v>
      </c>
    </row>
    <row r="3321" spans="1:6" x14ac:dyDescent="0.25">
      <c r="A3321" s="49" t="str">
        <f>IF(B3321=$Z$1,MAX($A$1:A3320)+1,"")</f>
        <v/>
      </c>
      <c r="B3321" s="51" t="s">
        <v>40</v>
      </c>
      <c r="C3321" s="51" t="s">
        <v>966</v>
      </c>
      <c r="D3321" s="64" t="s">
        <v>1034</v>
      </c>
      <c r="E3321" s="64">
        <v>743305</v>
      </c>
      <c r="F3321" s="58" t="s">
        <v>34</v>
      </c>
    </row>
    <row r="3322" spans="1:6" x14ac:dyDescent="0.25">
      <c r="A3322" s="49" t="str">
        <f>IF(B3322=$Z$1,MAX($A$1:A3321)+1,"")</f>
        <v/>
      </c>
      <c r="B3322" s="51" t="s">
        <v>40</v>
      </c>
      <c r="C3322" s="51" t="s">
        <v>966</v>
      </c>
      <c r="D3322" s="64" t="s">
        <v>2062</v>
      </c>
      <c r="E3322" s="64">
        <v>744026</v>
      </c>
      <c r="F3322" s="58" t="s">
        <v>34</v>
      </c>
    </row>
    <row r="3323" spans="1:6" x14ac:dyDescent="0.25">
      <c r="A3323" s="49" t="str">
        <f>IF(B3323=$Z$1,MAX($A$1:A3322)+1,"")</f>
        <v/>
      </c>
      <c r="B3323" s="51" t="s">
        <v>40</v>
      </c>
      <c r="C3323" s="51" t="s">
        <v>966</v>
      </c>
      <c r="D3323" s="64" t="s">
        <v>1310</v>
      </c>
      <c r="E3323" s="64">
        <v>749699</v>
      </c>
      <c r="F3323" s="58" t="s">
        <v>34</v>
      </c>
    </row>
    <row r="3324" spans="1:6" x14ac:dyDescent="0.25">
      <c r="A3324" s="49" t="str">
        <f>IF(B3324=$Z$1,MAX($A$1:A3323)+1,"")</f>
        <v/>
      </c>
      <c r="B3324" s="51" t="s">
        <v>40</v>
      </c>
      <c r="C3324" s="51" t="s">
        <v>966</v>
      </c>
      <c r="D3324" s="64" t="s">
        <v>1035</v>
      </c>
      <c r="E3324" s="64">
        <v>750786</v>
      </c>
      <c r="F3324" s="58" t="s">
        <v>34</v>
      </c>
    </row>
    <row r="3325" spans="1:6" x14ac:dyDescent="0.25">
      <c r="A3325" s="49" t="str">
        <f>IF(B3325=$Z$1,MAX($A$1:A3324)+1,"")</f>
        <v/>
      </c>
      <c r="B3325" s="51" t="s">
        <v>40</v>
      </c>
      <c r="C3325" s="51" t="s">
        <v>966</v>
      </c>
      <c r="D3325" s="64" t="s">
        <v>1036</v>
      </c>
      <c r="E3325" s="64">
        <v>755648</v>
      </c>
      <c r="F3325" s="58" t="s">
        <v>34</v>
      </c>
    </row>
    <row r="3326" spans="1:6" x14ac:dyDescent="0.25">
      <c r="A3326" s="49" t="str">
        <f>IF(B3326=$Z$1,MAX($A$1:A3325)+1,"")</f>
        <v/>
      </c>
      <c r="B3326" s="51" t="s">
        <v>40</v>
      </c>
      <c r="C3326" s="51" t="s">
        <v>966</v>
      </c>
      <c r="D3326" s="64" t="s">
        <v>1037</v>
      </c>
      <c r="E3326" s="64">
        <v>755877</v>
      </c>
      <c r="F3326" s="58" t="s">
        <v>34</v>
      </c>
    </row>
    <row r="3327" spans="1:6" x14ac:dyDescent="0.25">
      <c r="A3327" s="49" t="str">
        <f>IF(B3327=$Z$1,MAX($A$1:A3326)+1,"")</f>
        <v/>
      </c>
      <c r="B3327" s="51" t="s">
        <v>40</v>
      </c>
      <c r="C3327" s="51" t="s">
        <v>966</v>
      </c>
      <c r="D3327" s="64" t="s">
        <v>2063</v>
      </c>
      <c r="E3327" s="64">
        <v>757446</v>
      </c>
      <c r="F3327" s="58" t="s">
        <v>34</v>
      </c>
    </row>
    <row r="3328" spans="1:6" x14ac:dyDescent="0.25">
      <c r="A3328" s="49" t="str">
        <f>IF(B3328=$Z$1,MAX($A$1:A3327)+1,"")</f>
        <v/>
      </c>
      <c r="B3328" s="51" t="s">
        <v>40</v>
      </c>
      <c r="C3328" s="51" t="s">
        <v>966</v>
      </c>
      <c r="D3328" s="64" t="s">
        <v>2103</v>
      </c>
      <c r="E3328" s="64">
        <v>759228</v>
      </c>
      <c r="F3328" s="58" t="s">
        <v>34</v>
      </c>
    </row>
    <row r="3329" spans="1:6" x14ac:dyDescent="0.25">
      <c r="A3329" s="49" t="str">
        <f>IF(B3329=$Z$1,MAX($A$1:A3328)+1,"")</f>
        <v/>
      </c>
      <c r="B3329" s="51" t="s">
        <v>40</v>
      </c>
      <c r="C3329" s="51" t="s">
        <v>966</v>
      </c>
      <c r="D3329" s="64" t="s">
        <v>1080</v>
      </c>
      <c r="E3329" s="64">
        <v>765121</v>
      </c>
      <c r="F3329" s="58" t="s">
        <v>34</v>
      </c>
    </row>
    <row r="3330" spans="1:6" x14ac:dyDescent="0.25">
      <c r="A3330" s="49" t="str">
        <f>IF(B3330=$Z$1,MAX($A$1:A3329)+1,"")</f>
        <v/>
      </c>
      <c r="B3330" s="51" t="s">
        <v>40</v>
      </c>
      <c r="C3330" s="51" t="s">
        <v>966</v>
      </c>
      <c r="D3330" s="64" t="s">
        <v>1042</v>
      </c>
      <c r="E3330" s="64">
        <v>765236</v>
      </c>
      <c r="F3330" s="58" t="s">
        <v>34</v>
      </c>
    </row>
    <row r="3331" spans="1:6" x14ac:dyDescent="0.25">
      <c r="A3331" s="49" t="str">
        <f>IF(B3331=$Z$1,MAX($A$1:A3330)+1,"")</f>
        <v/>
      </c>
      <c r="B3331" s="51" t="s">
        <v>40</v>
      </c>
      <c r="C3331" s="51" t="s">
        <v>966</v>
      </c>
      <c r="D3331" s="64" t="s">
        <v>2065</v>
      </c>
      <c r="E3331" s="64">
        <v>765244</v>
      </c>
      <c r="F3331" s="58" t="s">
        <v>34</v>
      </c>
    </row>
    <row r="3332" spans="1:6" x14ac:dyDescent="0.25">
      <c r="A3332" s="49" t="str">
        <f>IF(B3332=$Z$1,MAX($A$1:A3331)+1,"")</f>
        <v/>
      </c>
      <c r="B3332" s="51" t="s">
        <v>40</v>
      </c>
      <c r="C3332" s="51" t="s">
        <v>966</v>
      </c>
      <c r="D3332" s="64" t="s">
        <v>1311</v>
      </c>
      <c r="E3332" s="64">
        <v>766691</v>
      </c>
      <c r="F3332" s="58" t="s">
        <v>34</v>
      </c>
    </row>
    <row r="3333" spans="1:6" x14ac:dyDescent="0.25">
      <c r="A3333" s="49" t="str">
        <f>IF(B3333=$Z$1,MAX($A$1:A3332)+1,"")</f>
        <v/>
      </c>
      <c r="B3333" s="51" t="s">
        <v>40</v>
      </c>
      <c r="C3333" s="51" t="s">
        <v>966</v>
      </c>
      <c r="D3333" s="64" t="s">
        <v>1081</v>
      </c>
      <c r="E3333" s="64">
        <v>768421</v>
      </c>
      <c r="F3333" s="58" t="s">
        <v>34</v>
      </c>
    </row>
    <row r="3334" spans="1:6" x14ac:dyDescent="0.25">
      <c r="A3334" s="49" t="str">
        <f>IF(B3334=$Z$1,MAX($A$1:A3333)+1,"")</f>
        <v/>
      </c>
      <c r="B3334" s="51" t="s">
        <v>40</v>
      </c>
      <c r="C3334" s="51" t="s">
        <v>966</v>
      </c>
      <c r="D3334" s="64" t="s">
        <v>1044</v>
      </c>
      <c r="E3334" s="64">
        <v>768863</v>
      </c>
      <c r="F3334" s="58" t="s">
        <v>34</v>
      </c>
    </row>
    <row r="3335" spans="1:6" x14ac:dyDescent="0.25">
      <c r="A3335" s="49" t="str">
        <f>IF(B3335=$Z$1,MAX($A$1:A3334)+1,"")</f>
        <v/>
      </c>
      <c r="B3335" s="51" t="s">
        <v>40</v>
      </c>
      <c r="C3335" s="51" t="s">
        <v>966</v>
      </c>
      <c r="D3335" s="64" t="s">
        <v>1045</v>
      </c>
      <c r="E3335" s="64">
        <v>771449</v>
      </c>
      <c r="F3335" s="58" t="s">
        <v>34</v>
      </c>
    </row>
    <row r="3336" spans="1:6" x14ac:dyDescent="0.25">
      <c r="A3336" s="49" t="str">
        <f>IF(B3336=$Z$1,MAX($A$1:A3335)+1,"")</f>
        <v/>
      </c>
      <c r="B3336" s="51" t="s">
        <v>40</v>
      </c>
      <c r="C3336" s="51" t="s">
        <v>966</v>
      </c>
      <c r="D3336" s="64" t="s">
        <v>1312</v>
      </c>
      <c r="E3336" s="64">
        <v>773719</v>
      </c>
      <c r="F3336" s="58" t="s">
        <v>34</v>
      </c>
    </row>
    <row r="3337" spans="1:6" x14ac:dyDescent="0.25">
      <c r="A3337" s="49" t="str">
        <f>IF(B3337=$Z$1,MAX($A$1:A3336)+1,"")</f>
        <v/>
      </c>
      <c r="B3337" s="51" t="s">
        <v>40</v>
      </c>
      <c r="C3337" s="51" t="s">
        <v>966</v>
      </c>
      <c r="D3337" s="64" t="s">
        <v>1047</v>
      </c>
      <c r="E3337" s="64">
        <v>774308</v>
      </c>
      <c r="F3337" s="58" t="s">
        <v>34</v>
      </c>
    </row>
    <row r="3338" spans="1:6" x14ac:dyDescent="0.25">
      <c r="A3338" s="49" t="str">
        <f>IF(B3338=$Z$1,MAX($A$1:A3337)+1,"")</f>
        <v/>
      </c>
      <c r="B3338" s="51" t="s">
        <v>40</v>
      </c>
      <c r="C3338" s="51" t="s">
        <v>966</v>
      </c>
      <c r="D3338" s="64" t="s">
        <v>2067</v>
      </c>
      <c r="E3338" s="64">
        <v>776742</v>
      </c>
      <c r="F3338" s="58" t="s">
        <v>34</v>
      </c>
    </row>
    <row r="3339" spans="1:6" x14ac:dyDescent="0.25">
      <c r="A3339" s="49" t="str">
        <f>IF(B3339=$Z$1,MAX($A$1:A3338)+1,"")</f>
        <v/>
      </c>
      <c r="B3339" s="51" t="s">
        <v>40</v>
      </c>
      <c r="C3339" s="51" t="s">
        <v>966</v>
      </c>
      <c r="D3339" s="64" t="s">
        <v>2105</v>
      </c>
      <c r="E3339" s="64">
        <v>781282</v>
      </c>
      <c r="F3339" s="58" t="s">
        <v>34</v>
      </c>
    </row>
    <row r="3340" spans="1:6" x14ac:dyDescent="0.25">
      <c r="A3340" s="49" t="str">
        <f>IF(B3340=$Z$1,MAX($A$1:A3339)+1,"")</f>
        <v/>
      </c>
      <c r="B3340" s="51" t="s">
        <v>40</v>
      </c>
      <c r="C3340" s="51" t="s">
        <v>966</v>
      </c>
      <c r="D3340" s="64" t="s">
        <v>1050</v>
      </c>
      <c r="E3340" s="64">
        <v>782602</v>
      </c>
      <c r="F3340" s="58" t="s">
        <v>34</v>
      </c>
    </row>
    <row r="3341" spans="1:6" x14ac:dyDescent="0.25">
      <c r="A3341" s="49" t="str">
        <f>IF(B3341=$Z$1,MAX($A$1:A3340)+1,"")</f>
        <v/>
      </c>
      <c r="B3341" s="51" t="s">
        <v>40</v>
      </c>
      <c r="C3341" s="51" t="s">
        <v>966</v>
      </c>
      <c r="D3341" s="64" t="s">
        <v>1053</v>
      </c>
      <c r="E3341" s="64">
        <v>786128</v>
      </c>
      <c r="F3341" s="58" t="s">
        <v>34</v>
      </c>
    </row>
    <row r="3342" spans="1:6" x14ac:dyDescent="0.25">
      <c r="A3342" s="49" t="str">
        <f>IF(B3342=$Z$1,MAX($A$1:A3341)+1,"")</f>
        <v/>
      </c>
      <c r="B3342" s="51" t="s">
        <v>40</v>
      </c>
      <c r="C3342" s="51" t="s">
        <v>966</v>
      </c>
      <c r="D3342" s="64" t="s">
        <v>1056</v>
      </c>
      <c r="E3342" s="64">
        <v>791571</v>
      </c>
      <c r="F3342" s="58" t="s">
        <v>34</v>
      </c>
    </row>
    <row r="3343" spans="1:6" x14ac:dyDescent="0.25">
      <c r="A3343" s="49" t="str">
        <f>IF(B3343=$Z$1,MAX($A$1:A3342)+1,"")</f>
        <v/>
      </c>
      <c r="B3343" s="51" t="s">
        <v>40</v>
      </c>
      <c r="C3343" s="51" t="s">
        <v>966</v>
      </c>
      <c r="D3343" s="64" t="s">
        <v>1058</v>
      </c>
      <c r="E3343" s="64">
        <v>793426</v>
      </c>
      <c r="F3343" s="58" t="s">
        <v>34</v>
      </c>
    </row>
    <row r="3344" spans="1:6" x14ac:dyDescent="0.25">
      <c r="A3344" s="49" t="str">
        <f>IF(B3344=$Z$1,MAX($A$1:A3343)+1,"")</f>
        <v/>
      </c>
      <c r="B3344" s="51" t="s">
        <v>40</v>
      </c>
      <c r="C3344" s="51" t="s">
        <v>966</v>
      </c>
      <c r="D3344" s="64" t="s">
        <v>1060</v>
      </c>
      <c r="E3344" s="64">
        <v>796026</v>
      </c>
      <c r="F3344" s="58" t="s">
        <v>34</v>
      </c>
    </row>
    <row r="3345" spans="1:6" x14ac:dyDescent="0.25">
      <c r="A3345" s="49" t="str">
        <f>IF(B3345=$Z$1,MAX($A$1:A3344)+1,"")</f>
        <v/>
      </c>
      <c r="B3345" s="51" t="s">
        <v>40</v>
      </c>
      <c r="C3345" s="51" t="s">
        <v>966</v>
      </c>
      <c r="D3345" s="64" t="s">
        <v>2106</v>
      </c>
      <c r="E3345" s="64">
        <v>796603</v>
      </c>
      <c r="F3345" s="58" t="s">
        <v>34</v>
      </c>
    </row>
    <row r="3346" spans="1:6" x14ac:dyDescent="0.25">
      <c r="A3346" s="49" t="str">
        <f>IF(B3346=$Z$1,MAX($A$1:A3345)+1,"")</f>
        <v/>
      </c>
      <c r="B3346" s="51" t="s">
        <v>40</v>
      </c>
      <c r="C3346" s="51" t="s">
        <v>966</v>
      </c>
      <c r="D3346" s="64" t="s">
        <v>1061</v>
      </c>
      <c r="E3346" s="64">
        <v>796662</v>
      </c>
      <c r="F3346" s="58" t="s">
        <v>34</v>
      </c>
    </row>
    <row r="3347" spans="1:6" x14ac:dyDescent="0.25">
      <c r="A3347" s="49" t="str">
        <f>IF(B3347=$Z$1,MAX($A$1:A3346)+1,"")</f>
        <v/>
      </c>
      <c r="B3347" s="51" t="s">
        <v>40</v>
      </c>
      <c r="C3347" s="51" t="s">
        <v>966</v>
      </c>
      <c r="D3347" s="64" t="s">
        <v>974</v>
      </c>
      <c r="E3347" s="64">
        <v>607657</v>
      </c>
      <c r="F3347" s="54" t="s">
        <v>3040</v>
      </c>
    </row>
    <row r="3348" spans="1:6" x14ac:dyDescent="0.25">
      <c r="A3348" s="49" t="str">
        <f>IF(B3348=$Z$1,MAX($A$1:A3347)+1,"")</f>
        <v/>
      </c>
      <c r="B3348" s="51" t="s">
        <v>40</v>
      </c>
      <c r="C3348" s="51" t="s">
        <v>966</v>
      </c>
      <c r="D3348" s="64" t="s">
        <v>2052</v>
      </c>
      <c r="E3348" s="64">
        <v>634310</v>
      </c>
      <c r="F3348" s="54" t="s">
        <v>3040</v>
      </c>
    </row>
    <row r="3349" spans="1:6" x14ac:dyDescent="0.25">
      <c r="A3349" s="49" t="str">
        <f>IF(B3349=$Z$1,MAX($A$1:A3348)+1,"")</f>
        <v/>
      </c>
      <c r="B3349" s="51" t="s">
        <v>40</v>
      </c>
      <c r="C3349" s="51" t="s">
        <v>966</v>
      </c>
      <c r="D3349" s="64" t="s">
        <v>2056</v>
      </c>
      <c r="E3349" s="64">
        <v>645681</v>
      </c>
      <c r="F3349" s="54" t="s">
        <v>3040</v>
      </c>
    </row>
    <row r="3350" spans="1:6" x14ac:dyDescent="0.25">
      <c r="A3350" s="49" t="str">
        <f>IF(B3350=$Z$1,MAX($A$1:A3349)+1,"")</f>
        <v/>
      </c>
      <c r="B3350" s="51" t="s">
        <v>40</v>
      </c>
      <c r="C3350" s="51" t="s">
        <v>966</v>
      </c>
      <c r="D3350" s="64" t="s">
        <v>2358</v>
      </c>
      <c r="E3350" s="64">
        <v>669113</v>
      </c>
      <c r="F3350" s="54" t="s">
        <v>3040</v>
      </c>
    </row>
    <row r="3351" spans="1:6" x14ac:dyDescent="0.25">
      <c r="A3351" s="49" t="str">
        <f>IF(B3351=$Z$1,MAX($A$1:A3350)+1,"")</f>
        <v/>
      </c>
      <c r="B3351" s="51" t="s">
        <v>40</v>
      </c>
      <c r="C3351" s="51" t="s">
        <v>966</v>
      </c>
      <c r="D3351" s="64" t="s">
        <v>2099</v>
      </c>
      <c r="E3351" s="64">
        <v>676888</v>
      </c>
      <c r="F3351" s="54" t="s">
        <v>3040</v>
      </c>
    </row>
    <row r="3352" spans="1:6" x14ac:dyDescent="0.25">
      <c r="A3352" s="49" t="str">
        <f>IF(B3352=$Z$1,MAX($A$1:A3351)+1,"")</f>
        <v/>
      </c>
      <c r="B3352" s="51" t="s">
        <v>40</v>
      </c>
      <c r="C3352" s="51" t="s">
        <v>966</v>
      </c>
      <c r="D3352" s="64" t="s">
        <v>1017</v>
      </c>
      <c r="E3352" s="64">
        <v>698466</v>
      </c>
      <c r="F3352" s="54" t="s">
        <v>3040</v>
      </c>
    </row>
    <row r="3353" spans="1:6" x14ac:dyDescent="0.25">
      <c r="A3353" s="49" t="str">
        <f>IF(B3353=$Z$1,MAX($A$1:A3352)+1,"")</f>
        <v/>
      </c>
      <c r="B3353" s="51" t="s">
        <v>40</v>
      </c>
      <c r="C3353" s="51" t="s">
        <v>966</v>
      </c>
      <c r="D3353" s="64" t="s">
        <v>1076</v>
      </c>
      <c r="E3353" s="64">
        <v>708615</v>
      </c>
      <c r="F3353" s="54" t="s">
        <v>3040</v>
      </c>
    </row>
    <row r="3354" spans="1:6" x14ac:dyDescent="0.25">
      <c r="A3354" s="49" t="str">
        <f>IF(B3354=$Z$1,MAX($A$1:A3353)+1,"")</f>
        <v/>
      </c>
      <c r="B3354" s="51" t="s">
        <v>40</v>
      </c>
      <c r="C3354" s="51" t="s">
        <v>966</v>
      </c>
      <c r="D3354" s="64" t="s">
        <v>1031</v>
      </c>
      <c r="E3354" s="64">
        <v>733148</v>
      </c>
      <c r="F3354" s="54" t="s">
        <v>3040</v>
      </c>
    </row>
    <row r="3355" spans="1:6" x14ac:dyDescent="0.25">
      <c r="A3355" s="49" t="str">
        <f>IF(B3355=$Z$1,MAX($A$1:A3354)+1,"")</f>
        <v/>
      </c>
      <c r="B3355" s="51" t="s">
        <v>40</v>
      </c>
      <c r="C3355" s="51" t="s">
        <v>966</v>
      </c>
      <c r="D3355" s="64" t="s">
        <v>1079</v>
      </c>
      <c r="E3355" s="64">
        <v>747947</v>
      </c>
      <c r="F3355" s="54" t="s">
        <v>3040</v>
      </c>
    </row>
    <row r="3356" spans="1:6" x14ac:dyDescent="0.25">
      <c r="A3356" s="49" t="str">
        <f>IF(B3356=$Z$1,MAX($A$1:A3355)+1,"")</f>
        <v/>
      </c>
      <c r="B3356" s="51" t="s">
        <v>40</v>
      </c>
      <c r="C3356" s="51" t="s">
        <v>966</v>
      </c>
      <c r="D3356" s="64" t="s">
        <v>2104</v>
      </c>
      <c r="E3356" s="64">
        <v>772003</v>
      </c>
      <c r="F3356" s="54" t="s">
        <v>3040</v>
      </c>
    </row>
    <row r="3357" spans="1:6" x14ac:dyDescent="0.25">
      <c r="A3357" s="49" t="str">
        <f>IF(B3357=$Z$1,MAX($A$1:A3356)+1,"")</f>
        <v/>
      </c>
      <c r="B3357" s="51" t="s">
        <v>40</v>
      </c>
      <c r="C3357" s="51" t="s">
        <v>966</v>
      </c>
      <c r="D3357" s="64" t="s">
        <v>1049</v>
      </c>
      <c r="E3357" s="64">
        <v>779971</v>
      </c>
      <c r="F3357" s="54" t="s">
        <v>3040</v>
      </c>
    </row>
    <row r="3358" spans="1:6" x14ac:dyDescent="0.25">
      <c r="A3358" s="49" t="str">
        <f>IF(B3358=$Z$1,MAX($A$1:A3357)+1,"")</f>
        <v/>
      </c>
      <c r="B3358" s="51" t="s">
        <v>40</v>
      </c>
      <c r="C3358" s="51" t="s">
        <v>966</v>
      </c>
      <c r="D3358" s="64" t="s">
        <v>1313</v>
      </c>
      <c r="E3358" s="64">
        <v>783145</v>
      </c>
      <c r="F3358" s="54" t="s">
        <v>3040</v>
      </c>
    </row>
    <row r="3359" spans="1:6" x14ac:dyDescent="0.25">
      <c r="A3359" s="49" t="str">
        <f>IF(B3359=$Z$1,MAX($A$1:A3358)+1,"")</f>
        <v/>
      </c>
      <c r="B3359" s="51" t="s">
        <v>40</v>
      </c>
      <c r="C3359" s="51" t="s">
        <v>966</v>
      </c>
      <c r="D3359" s="64" t="s">
        <v>2069</v>
      </c>
      <c r="E3359" s="64">
        <v>787701</v>
      </c>
      <c r="F3359" s="54" t="s">
        <v>3040</v>
      </c>
    </row>
    <row r="3360" spans="1:6" x14ac:dyDescent="0.25">
      <c r="A3360" s="49" t="str">
        <f>IF(B3360=$Z$1,MAX($A$1:A3359)+1,"")</f>
        <v/>
      </c>
      <c r="B3360" s="51" t="s">
        <v>40</v>
      </c>
      <c r="C3360" s="51" t="s">
        <v>966</v>
      </c>
      <c r="D3360" s="64" t="s">
        <v>1059</v>
      </c>
      <c r="E3360" s="64">
        <v>793574</v>
      </c>
      <c r="F3360" s="54" t="s">
        <v>3040</v>
      </c>
    </row>
    <row r="3361" spans="1:6" x14ac:dyDescent="0.25">
      <c r="A3361" s="49" t="str">
        <f>IF(B3361=$Z$1,MAX($A$1:A3360)+1,"")</f>
        <v/>
      </c>
      <c r="B3361" s="51" t="s">
        <v>40</v>
      </c>
      <c r="C3361" s="51" t="s">
        <v>1062</v>
      </c>
      <c r="D3361" s="64" t="s">
        <v>2072</v>
      </c>
      <c r="E3361" s="64">
        <v>751464</v>
      </c>
      <c r="F3361" s="58" t="s">
        <v>34</v>
      </c>
    </row>
    <row r="3362" spans="1:6" x14ac:dyDescent="0.25">
      <c r="A3362" s="49" t="str">
        <f>IF(B3362=$Z$1,MAX($A$1:A3361)+1,"")</f>
        <v/>
      </c>
      <c r="B3362" s="51" t="s">
        <v>3039</v>
      </c>
      <c r="C3362" s="51" t="s">
        <v>68</v>
      </c>
      <c r="D3362" s="64" t="s">
        <v>2359</v>
      </c>
      <c r="E3362" s="64">
        <v>618888</v>
      </c>
      <c r="F3362" s="58" t="s">
        <v>34</v>
      </c>
    </row>
    <row r="3363" spans="1:6" x14ac:dyDescent="0.25">
      <c r="A3363" s="49" t="str">
        <f>IF(B3363=$Z$1,MAX($A$1:A3362)+1,"")</f>
        <v/>
      </c>
      <c r="B3363" s="51" t="s">
        <v>3039</v>
      </c>
      <c r="C3363" s="51" t="s">
        <v>68</v>
      </c>
      <c r="D3363" s="64" t="s">
        <v>74</v>
      </c>
      <c r="E3363" s="64">
        <v>620165</v>
      </c>
      <c r="F3363" s="58" t="s">
        <v>34</v>
      </c>
    </row>
    <row r="3364" spans="1:6" x14ac:dyDescent="0.25">
      <c r="A3364" s="49" t="str">
        <f>IF(B3364=$Z$1,MAX($A$1:A3363)+1,"")</f>
        <v/>
      </c>
      <c r="B3364" s="51" t="s">
        <v>3039</v>
      </c>
      <c r="C3364" s="51" t="s">
        <v>68</v>
      </c>
      <c r="D3364" s="64" t="s">
        <v>2360</v>
      </c>
      <c r="E3364" s="64">
        <v>651168</v>
      </c>
      <c r="F3364" s="58" t="s">
        <v>34</v>
      </c>
    </row>
    <row r="3365" spans="1:6" x14ac:dyDescent="0.25">
      <c r="A3365" s="49" t="str">
        <f>IF(B3365=$Z$1,MAX($A$1:A3364)+1,"")</f>
        <v/>
      </c>
      <c r="B3365" s="51" t="s">
        <v>3039</v>
      </c>
      <c r="C3365" s="51" t="s">
        <v>68</v>
      </c>
      <c r="D3365" s="64" t="s">
        <v>1083</v>
      </c>
      <c r="E3365" s="64">
        <v>659134</v>
      </c>
      <c r="F3365" s="58" t="s">
        <v>34</v>
      </c>
    </row>
    <row r="3366" spans="1:6" x14ac:dyDescent="0.25">
      <c r="A3366" s="49" t="str">
        <f>IF(B3366=$Z$1,MAX($A$1:A3365)+1,"")</f>
        <v/>
      </c>
      <c r="B3366" s="51" t="s">
        <v>3039</v>
      </c>
      <c r="C3366" s="51" t="s">
        <v>68</v>
      </c>
      <c r="D3366" s="64" t="s">
        <v>2361</v>
      </c>
      <c r="E3366" s="64">
        <v>664707</v>
      </c>
      <c r="F3366" s="58" t="s">
        <v>34</v>
      </c>
    </row>
    <row r="3367" spans="1:6" x14ac:dyDescent="0.25">
      <c r="A3367" s="49" t="str">
        <f>IF(B3367=$Z$1,MAX($A$1:A3366)+1,"")</f>
        <v/>
      </c>
      <c r="B3367" s="51" t="s">
        <v>3039</v>
      </c>
      <c r="C3367" s="51" t="s">
        <v>68</v>
      </c>
      <c r="D3367" s="64" t="s">
        <v>2362</v>
      </c>
      <c r="E3367" s="64">
        <v>665312</v>
      </c>
      <c r="F3367" s="58" t="s">
        <v>34</v>
      </c>
    </row>
    <row r="3368" spans="1:6" x14ac:dyDescent="0.25">
      <c r="A3368" s="49" t="str">
        <f>IF(B3368=$Z$1,MAX($A$1:A3367)+1,"")</f>
        <v/>
      </c>
      <c r="B3368" s="51" t="s">
        <v>3039</v>
      </c>
      <c r="C3368" s="51" t="s">
        <v>68</v>
      </c>
      <c r="D3368" s="64" t="s">
        <v>1322</v>
      </c>
      <c r="E3368" s="64">
        <v>667421</v>
      </c>
      <c r="F3368" s="58" t="s">
        <v>34</v>
      </c>
    </row>
    <row r="3369" spans="1:6" x14ac:dyDescent="0.25">
      <c r="A3369" s="49" t="str">
        <f>IF(B3369=$Z$1,MAX($A$1:A3368)+1,"")</f>
        <v/>
      </c>
      <c r="B3369" s="51" t="s">
        <v>3039</v>
      </c>
      <c r="C3369" s="51" t="s">
        <v>68</v>
      </c>
      <c r="D3369" s="64" t="s">
        <v>2363</v>
      </c>
      <c r="E3369" s="64">
        <v>691976</v>
      </c>
      <c r="F3369" s="58" t="s">
        <v>34</v>
      </c>
    </row>
    <row r="3370" spans="1:6" x14ac:dyDescent="0.25">
      <c r="A3370" s="49" t="str">
        <f>IF(B3370=$Z$1,MAX($A$1:A3369)+1,"")</f>
        <v/>
      </c>
      <c r="B3370" s="51" t="s">
        <v>3039</v>
      </c>
      <c r="C3370" s="51" t="s">
        <v>68</v>
      </c>
      <c r="D3370" s="64" t="s">
        <v>2364</v>
      </c>
      <c r="E3370" s="64">
        <v>695858</v>
      </c>
      <c r="F3370" s="58" t="s">
        <v>34</v>
      </c>
    </row>
    <row r="3371" spans="1:6" x14ac:dyDescent="0.25">
      <c r="A3371" s="49" t="str">
        <f>IF(B3371=$Z$1,MAX($A$1:A3370)+1,"")</f>
        <v/>
      </c>
      <c r="B3371" s="51" t="s">
        <v>3039</v>
      </c>
      <c r="C3371" s="51" t="s">
        <v>68</v>
      </c>
      <c r="D3371" s="64" t="s">
        <v>2365</v>
      </c>
      <c r="E3371" s="64">
        <v>701157</v>
      </c>
      <c r="F3371" s="58" t="s">
        <v>34</v>
      </c>
    </row>
    <row r="3372" spans="1:6" x14ac:dyDescent="0.25">
      <c r="A3372" s="49" t="str">
        <f>IF(B3372=$Z$1,MAX($A$1:A3371)+1,"")</f>
        <v/>
      </c>
      <c r="B3372" s="51" t="s">
        <v>3039</v>
      </c>
      <c r="C3372" s="51" t="s">
        <v>68</v>
      </c>
      <c r="D3372" s="64" t="s">
        <v>2366</v>
      </c>
      <c r="E3372" s="64">
        <v>703885</v>
      </c>
      <c r="F3372" s="58" t="s">
        <v>34</v>
      </c>
    </row>
    <row r="3373" spans="1:6" x14ac:dyDescent="0.25">
      <c r="A3373" s="49" t="str">
        <f>IF(B3373=$Z$1,MAX($A$1:A3372)+1,"")</f>
        <v/>
      </c>
      <c r="B3373" s="51" t="s">
        <v>3039</v>
      </c>
      <c r="C3373" s="51" t="s">
        <v>68</v>
      </c>
      <c r="D3373" s="64" t="s">
        <v>77</v>
      </c>
      <c r="E3373" s="64">
        <v>709859</v>
      </c>
      <c r="F3373" s="58" t="s">
        <v>34</v>
      </c>
    </row>
    <row r="3374" spans="1:6" x14ac:dyDescent="0.25">
      <c r="A3374" s="49" t="str">
        <f>IF(B3374=$Z$1,MAX($A$1:A3373)+1,"")</f>
        <v/>
      </c>
      <c r="B3374" s="51" t="s">
        <v>3039</v>
      </c>
      <c r="C3374" s="51" t="s">
        <v>68</v>
      </c>
      <c r="D3374" s="64" t="s">
        <v>78</v>
      </c>
      <c r="E3374" s="64">
        <v>716634</v>
      </c>
      <c r="F3374" s="58" t="s">
        <v>34</v>
      </c>
    </row>
    <row r="3375" spans="1:6" x14ac:dyDescent="0.25">
      <c r="A3375" s="49" t="str">
        <f>IF(B3375=$Z$1,MAX($A$1:A3374)+1,"")</f>
        <v/>
      </c>
      <c r="B3375" s="51" t="s">
        <v>3039</v>
      </c>
      <c r="C3375" s="51" t="s">
        <v>68</v>
      </c>
      <c r="D3375" s="64" t="s">
        <v>2367</v>
      </c>
      <c r="E3375" s="64">
        <v>747092</v>
      </c>
      <c r="F3375" s="58" t="s">
        <v>34</v>
      </c>
    </row>
    <row r="3376" spans="1:6" x14ac:dyDescent="0.25">
      <c r="A3376" s="49" t="str">
        <f>IF(B3376=$Z$1,MAX($A$1:A3375)+1,"")</f>
        <v/>
      </c>
      <c r="B3376" s="51" t="s">
        <v>3039</v>
      </c>
      <c r="C3376" s="51" t="s">
        <v>68</v>
      </c>
      <c r="D3376" s="64" t="s">
        <v>81</v>
      </c>
      <c r="E3376" s="64">
        <v>752541</v>
      </c>
      <c r="F3376" s="58" t="s">
        <v>34</v>
      </c>
    </row>
    <row r="3377" spans="1:6" x14ac:dyDescent="0.25">
      <c r="A3377" s="49" t="str">
        <f>IF(B3377=$Z$1,MAX($A$1:A3376)+1,"")</f>
        <v/>
      </c>
      <c r="B3377" s="51" t="s">
        <v>3039</v>
      </c>
      <c r="C3377" s="51" t="s">
        <v>68</v>
      </c>
      <c r="D3377" s="64" t="s">
        <v>2368</v>
      </c>
      <c r="E3377" s="64">
        <v>757055</v>
      </c>
      <c r="F3377" s="58" t="s">
        <v>34</v>
      </c>
    </row>
    <row r="3378" spans="1:6" x14ac:dyDescent="0.25">
      <c r="A3378" s="49" t="str">
        <f>IF(B3378=$Z$1,MAX($A$1:A3377)+1,"")</f>
        <v/>
      </c>
      <c r="B3378" s="51" t="s">
        <v>3039</v>
      </c>
      <c r="C3378" s="51" t="s">
        <v>68</v>
      </c>
      <c r="D3378" s="64" t="s">
        <v>2369</v>
      </c>
      <c r="E3378" s="64">
        <v>767026</v>
      </c>
      <c r="F3378" s="58" t="s">
        <v>34</v>
      </c>
    </row>
    <row r="3379" spans="1:6" x14ac:dyDescent="0.25">
      <c r="A3379" s="49" t="str">
        <f>IF(B3379=$Z$1,MAX($A$1:A3378)+1,"")</f>
        <v/>
      </c>
      <c r="B3379" s="51" t="s">
        <v>3039</v>
      </c>
      <c r="C3379" s="51" t="s">
        <v>68</v>
      </c>
      <c r="D3379" s="64" t="s">
        <v>1330</v>
      </c>
      <c r="E3379" s="64">
        <v>767140</v>
      </c>
      <c r="F3379" s="58" t="s">
        <v>34</v>
      </c>
    </row>
    <row r="3380" spans="1:6" x14ac:dyDescent="0.25">
      <c r="A3380" s="49" t="str">
        <f>IF(B3380=$Z$1,MAX($A$1:A3379)+1,"")</f>
        <v/>
      </c>
      <c r="B3380" s="51" t="s">
        <v>3039</v>
      </c>
      <c r="C3380" s="51" t="s">
        <v>68</v>
      </c>
      <c r="D3380" s="64" t="s">
        <v>2370</v>
      </c>
      <c r="E3380" s="64">
        <v>784451</v>
      </c>
      <c r="F3380" s="58" t="s">
        <v>34</v>
      </c>
    </row>
    <row r="3381" spans="1:6" x14ac:dyDescent="0.25">
      <c r="A3381" s="49" t="str">
        <f>IF(B3381=$Z$1,MAX($A$1:A3380)+1,"")</f>
        <v/>
      </c>
      <c r="B3381" s="51" t="s">
        <v>3039</v>
      </c>
      <c r="C3381" s="51" t="s">
        <v>82</v>
      </c>
      <c r="D3381" s="64" t="s">
        <v>82</v>
      </c>
      <c r="E3381" s="64">
        <v>602868</v>
      </c>
      <c r="F3381" s="58" t="s">
        <v>34</v>
      </c>
    </row>
    <row r="3382" spans="1:6" x14ac:dyDescent="0.25">
      <c r="A3382" s="49" t="str">
        <f>IF(B3382=$Z$1,MAX($A$1:A3381)+1,"")</f>
        <v/>
      </c>
      <c r="B3382" s="51" t="s">
        <v>3039</v>
      </c>
      <c r="C3382" s="51" t="s">
        <v>82</v>
      </c>
      <c r="D3382" s="64" t="s">
        <v>2371</v>
      </c>
      <c r="E3382" s="64">
        <v>603091</v>
      </c>
      <c r="F3382" s="58" t="s">
        <v>34</v>
      </c>
    </row>
    <row r="3383" spans="1:6" x14ac:dyDescent="0.25">
      <c r="A3383" s="49" t="str">
        <f>IF(B3383=$Z$1,MAX($A$1:A3382)+1,"")</f>
        <v/>
      </c>
      <c r="B3383" s="51" t="s">
        <v>3039</v>
      </c>
      <c r="C3383" s="51" t="s">
        <v>82</v>
      </c>
      <c r="D3383" s="64" t="s">
        <v>85</v>
      </c>
      <c r="E3383" s="64">
        <v>614602</v>
      </c>
      <c r="F3383" s="58" t="s">
        <v>34</v>
      </c>
    </row>
    <row r="3384" spans="1:6" x14ac:dyDescent="0.25">
      <c r="A3384" s="49" t="str">
        <f>IF(B3384=$Z$1,MAX($A$1:A3383)+1,"")</f>
        <v/>
      </c>
      <c r="B3384" s="51" t="s">
        <v>3039</v>
      </c>
      <c r="C3384" s="51" t="s">
        <v>82</v>
      </c>
      <c r="D3384" s="64" t="s">
        <v>86</v>
      </c>
      <c r="E3384" s="64">
        <v>615137</v>
      </c>
      <c r="F3384" s="58" t="s">
        <v>34</v>
      </c>
    </row>
    <row r="3385" spans="1:6" x14ac:dyDescent="0.25">
      <c r="A3385" s="49" t="str">
        <f>IF(B3385=$Z$1,MAX($A$1:A3384)+1,"")</f>
        <v/>
      </c>
      <c r="B3385" s="51" t="s">
        <v>3039</v>
      </c>
      <c r="C3385" s="51" t="s">
        <v>82</v>
      </c>
      <c r="D3385" s="64" t="s">
        <v>87</v>
      </c>
      <c r="E3385" s="64">
        <v>616494</v>
      </c>
      <c r="F3385" s="58" t="s">
        <v>34</v>
      </c>
    </row>
    <row r="3386" spans="1:6" x14ac:dyDescent="0.25">
      <c r="A3386" s="49" t="str">
        <f>IF(B3386=$Z$1,MAX($A$1:A3385)+1,"")</f>
        <v/>
      </c>
      <c r="B3386" s="51" t="s">
        <v>3039</v>
      </c>
      <c r="C3386" s="51" t="s">
        <v>82</v>
      </c>
      <c r="D3386" s="64" t="s">
        <v>88</v>
      </c>
      <c r="E3386" s="64">
        <v>617318</v>
      </c>
      <c r="F3386" s="58" t="s">
        <v>34</v>
      </c>
    </row>
    <row r="3387" spans="1:6" x14ac:dyDescent="0.25">
      <c r="A3387" s="49" t="str">
        <f>IF(B3387=$Z$1,MAX($A$1:A3386)+1,"")</f>
        <v/>
      </c>
      <c r="B3387" s="51" t="s">
        <v>3039</v>
      </c>
      <c r="C3387" s="51" t="s">
        <v>82</v>
      </c>
      <c r="D3387" s="64" t="s">
        <v>89</v>
      </c>
      <c r="E3387" s="64">
        <v>617610</v>
      </c>
      <c r="F3387" s="58" t="s">
        <v>34</v>
      </c>
    </row>
    <row r="3388" spans="1:6" x14ac:dyDescent="0.25">
      <c r="A3388" s="49" t="str">
        <f>IF(B3388=$Z$1,MAX($A$1:A3387)+1,"")</f>
        <v/>
      </c>
      <c r="B3388" s="51" t="s">
        <v>3039</v>
      </c>
      <c r="C3388" s="51" t="s">
        <v>82</v>
      </c>
      <c r="D3388" s="64" t="s">
        <v>90</v>
      </c>
      <c r="E3388" s="64">
        <v>632601</v>
      </c>
      <c r="F3388" s="58" t="s">
        <v>34</v>
      </c>
    </row>
    <row r="3389" spans="1:6" x14ac:dyDescent="0.25">
      <c r="A3389" s="49" t="str">
        <f>IF(B3389=$Z$1,MAX($A$1:A3388)+1,"")</f>
        <v/>
      </c>
      <c r="B3389" s="51" t="s">
        <v>3039</v>
      </c>
      <c r="C3389" s="51" t="s">
        <v>82</v>
      </c>
      <c r="D3389" s="64" t="s">
        <v>2114</v>
      </c>
      <c r="E3389" s="64">
        <v>645885</v>
      </c>
      <c r="F3389" s="58" t="s">
        <v>34</v>
      </c>
    </row>
    <row r="3390" spans="1:6" x14ac:dyDescent="0.25">
      <c r="A3390" s="49" t="str">
        <f>IF(B3390=$Z$1,MAX($A$1:A3389)+1,"")</f>
        <v/>
      </c>
      <c r="B3390" s="51" t="s">
        <v>3039</v>
      </c>
      <c r="C3390" s="51" t="s">
        <v>82</v>
      </c>
      <c r="D3390" s="64" t="s">
        <v>92</v>
      </c>
      <c r="E3390" s="64">
        <v>648931</v>
      </c>
      <c r="F3390" s="58" t="s">
        <v>34</v>
      </c>
    </row>
    <row r="3391" spans="1:6" x14ac:dyDescent="0.25">
      <c r="A3391" s="49" t="str">
        <f>IF(B3391=$Z$1,MAX($A$1:A3390)+1,"")</f>
        <v/>
      </c>
      <c r="B3391" s="51" t="s">
        <v>3039</v>
      </c>
      <c r="C3391" s="51" t="s">
        <v>82</v>
      </c>
      <c r="D3391" s="64" t="s">
        <v>2372</v>
      </c>
      <c r="E3391" s="64">
        <v>649252</v>
      </c>
      <c r="F3391" s="58" t="s">
        <v>34</v>
      </c>
    </row>
    <row r="3392" spans="1:6" x14ac:dyDescent="0.25">
      <c r="A3392" s="49" t="str">
        <f>IF(B3392=$Z$1,MAX($A$1:A3391)+1,"")</f>
        <v/>
      </c>
      <c r="B3392" s="51" t="s">
        <v>3039</v>
      </c>
      <c r="C3392" s="51" t="s">
        <v>82</v>
      </c>
      <c r="D3392" s="64" t="s">
        <v>2373</v>
      </c>
      <c r="E3392" s="64">
        <v>650471</v>
      </c>
      <c r="F3392" s="58" t="s">
        <v>34</v>
      </c>
    </row>
    <row r="3393" spans="1:6" x14ac:dyDescent="0.25">
      <c r="A3393" s="49" t="str">
        <f>IF(B3393=$Z$1,MAX($A$1:A3392)+1,"")</f>
        <v/>
      </c>
      <c r="B3393" s="51" t="s">
        <v>3039</v>
      </c>
      <c r="C3393" s="51" t="s">
        <v>82</v>
      </c>
      <c r="D3393" s="64" t="s">
        <v>93</v>
      </c>
      <c r="E3393" s="64">
        <v>651869</v>
      </c>
      <c r="F3393" s="58" t="s">
        <v>34</v>
      </c>
    </row>
    <row r="3394" spans="1:6" x14ac:dyDescent="0.25">
      <c r="A3394" s="49" t="str">
        <f>IF(B3394=$Z$1,MAX($A$1:A3393)+1,"")</f>
        <v/>
      </c>
      <c r="B3394" s="51" t="s">
        <v>3039</v>
      </c>
      <c r="C3394" s="51" t="s">
        <v>82</v>
      </c>
      <c r="D3394" s="64" t="s">
        <v>95</v>
      </c>
      <c r="E3394" s="64">
        <v>655449</v>
      </c>
      <c r="F3394" s="58" t="s">
        <v>34</v>
      </c>
    </row>
    <row r="3395" spans="1:6" x14ac:dyDescent="0.25">
      <c r="A3395" s="49" t="str">
        <f>IF(B3395=$Z$1,MAX($A$1:A3394)+1,"")</f>
        <v/>
      </c>
      <c r="B3395" s="51" t="s">
        <v>3039</v>
      </c>
      <c r="C3395" s="51" t="s">
        <v>82</v>
      </c>
      <c r="D3395" s="64" t="s">
        <v>96</v>
      </c>
      <c r="E3395" s="64">
        <v>669032</v>
      </c>
      <c r="F3395" s="58" t="s">
        <v>34</v>
      </c>
    </row>
    <row r="3396" spans="1:6" x14ac:dyDescent="0.25">
      <c r="A3396" s="49" t="str">
        <f>IF(B3396=$Z$1,MAX($A$1:A3395)+1,"")</f>
        <v/>
      </c>
      <c r="B3396" s="51" t="s">
        <v>3039</v>
      </c>
      <c r="C3396" s="51" t="s">
        <v>82</v>
      </c>
      <c r="D3396" s="64" t="s">
        <v>97</v>
      </c>
      <c r="E3396" s="64">
        <v>671070</v>
      </c>
      <c r="F3396" s="58" t="s">
        <v>34</v>
      </c>
    </row>
    <row r="3397" spans="1:6" x14ac:dyDescent="0.25">
      <c r="A3397" s="49" t="str">
        <f>IF(B3397=$Z$1,MAX($A$1:A3396)+1,"")</f>
        <v/>
      </c>
      <c r="B3397" s="51" t="s">
        <v>3039</v>
      </c>
      <c r="C3397" s="51" t="s">
        <v>82</v>
      </c>
      <c r="D3397" s="64" t="s">
        <v>2374</v>
      </c>
      <c r="E3397" s="64">
        <v>671967</v>
      </c>
      <c r="F3397" s="58" t="s">
        <v>34</v>
      </c>
    </row>
    <row r="3398" spans="1:6" x14ac:dyDescent="0.25">
      <c r="A3398" s="49" t="str">
        <f>IF(B3398=$Z$1,MAX($A$1:A3397)+1,"")</f>
        <v/>
      </c>
      <c r="B3398" s="51" t="s">
        <v>3039</v>
      </c>
      <c r="C3398" s="51" t="s">
        <v>82</v>
      </c>
      <c r="D3398" s="64" t="s">
        <v>2375</v>
      </c>
      <c r="E3398" s="64">
        <v>672947</v>
      </c>
      <c r="F3398" s="58" t="s">
        <v>34</v>
      </c>
    </row>
    <row r="3399" spans="1:6" x14ac:dyDescent="0.25">
      <c r="A3399" s="49" t="str">
        <f>IF(B3399=$Z$1,MAX($A$1:A3398)+1,"")</f>
        <v/>
      </c>
      <c r="B3399" s="51" t="s">
        <v>3039</v>
      </c>
      <c r="C3399" s="51" t="s">
        <v>82</v>
      </c>
      <c r="D3399" s="64" t="s">
        <v>2376</v>
      </c>
      <c r="E3399" s="64">
        <v>672963</v>
      </c>
      <c r="F3399" s="58" t="s">
        <v>34</v>
      </c>
    </row>
    <row r="3400" spans="1:6" x14ac:dyDescent="0.25">
      <c r="A3400" s="49" t="str">
        <f>IF(B3400=$Z$1,MAX($A$1:A3399)+1,"")</f>
        <v/>
      </c>
      <c r="B3400" s="51" t="s">
        <v>3039</v>
      </c>
      <c r="C3400" s="51" t="s">
        <v>82</v>
      </c>
      <c r="D3400" s="64" t="s">
        <v>2377</v>
      </c>
      <c r="E3400" s="64">
        <v>672971</v>
      </c>
      <c r="F3400" s="58" t="s">
        <v>34</v>
      </c>
    </row>
    <row r="3401" spans="1:6" x14ac:dyDescent="0.25">
      <c r="A3401" s="49" t="str">
        <f>IF(B3401=$Z$1,MAX($A$1:A3400)+1,"")</f>
        <v/>
      </c>
      <c r="B3401" s="51" t="s">
        <v>3039</v>
      </c>
      <c r="C3401" s="51" t="s">
        <v>82</v>
      </c>
      <c r="D3401" s="64" t="s">
        <v>98</v>
      </c>
      <c r="E3401" s="64">
        <v>676861</v>
      </c>
      <c r="F3401" s="58" t="s">
        <v>34</v>
      </c>
    </row>
    <row r="3402" spans="1:6" x14ac:dyDescent="0.25">
      <c r="A3402" s="49" t="str">
        <f>IF(B3402=$Z$1,MAX($A$1:A3401)+1,"")</f>
        <v/>
      </c>
      <c r="B3402" s="51" t="s">
        <v>3039</v>
      </c>
      <c r="C3402" s="51" t="s">
        <v>82</v>
      </c>
      <c r="D3402" s="64" t="s">
        <v>2378</v>
      </c>
      <c r="E3402" s="64">
        <v>679577</v>
      </c>
      <c r="F3402" s="58" t="s">
        <v>34</v>
      </c>
    </row>
    <row r="3403" spans="1:6" x14ac:dyDescent="0.25">
      <c r="A3403" s="49" t="str">
        <f>IF(B3403=$Z$1,MAX($A$1:A3402)+1,"")</f>
        <v/>
      </c>
      <c r="B3403" s="51" t="s">
        <v>3039</v>
      </c>
      <c r="C3403" s="51" t="s">
        <v>82</v>
      </c>
      <c r="D3403" s="64" t="s">
        <v>2379</v>
      </c>
      <c r="E3403" s="64">
        <v>680796</v>
      </c>
      <c r="F3403" s="58" t="s">
        <v>34</v>
      </c>
    </row>
    <row r="3404" spans="1:6" x14ac:dyDescent="0.25">
      <c r="A3404" s="49" t="str">
        <f>IF(B3404=$Z$1,MAX($A$1:A3403)+1,"")</f>
        <v/>
      </c>
      <c r="B3404" s="51" t="s">
        <v>3039</v>
      </c>
      <c r="C3404" s="51" t="s">
        <v>82</v>
      </c>
      <c r="D3404" s="64" t="s">
        <v>99</v>
      </c>
      <c r="E3404" s="64">
        <v>681300</v>
      </c>
      <c r="F3404" s="58" t="s">
        <v>34</v>
      </c>
    </row>
    <row r="3405" spans="1:6" x14ac:dyDescent="0.25">
      <c r="A3405" s="49" t="str">
        <f>IF(B3405=$Z$1,MAX($A$1:A3404)+1,"")</f>
        <v/>
      </c>
      <c r="B3405" s="51" t="s">
        <v>3039</v>
      </c>
      <c r="C3405" s="51" t="s">
        <v>82</v>
      </c>
      <c r="D3405" s="64" t="s">
        <v>1088</v>
      </c>
      <c r="E3405" s="64">
        <v>686328</v>
      </c>
      <c r="F3405" s="58" t="s">
        <v>34</v>
      </c>
    </row>
    <row r="3406" spans="1:6" x14ac:dyDescent="0.25">
      <c r="A3406" s="49" t="str">
        <f>IF(B3406=$Z$1,MAX($A$1:A3405)+1,"")</f>
        <v/>
      </c>
      <c r="B3406" s="51" t="s">
        <v>3039</v>
      </c>
      <c r="C3406" s="51" t="s">
        <v>82</v>
      </c>
      <c r="D3406" s="64" t="s">
        <v>1089</v>
      </c>
      <c r="E3406" s="64">
        <v>686468</v>
      </c>
      <c r="F3406" s="58" t="s">
        <v>34</v>
      </c>
    </row>
    <row r="3407" spans="1:6" x14ac:dyDescent="0.25">
      <c r="A3407" s="49" t="str">
        <f>IF(B3407=$Z$1,MAX($A$1:A3406)+1,"")</f>
        <v/>
      </c>
      <c r="B3407" s="51" t="s">
        <v>3039</v>
      </c>
      <c r="C3407" s="51" t="s">
        <v>82</v>
      </c>
      <c r="D3407" s="64" t="s">
        <v>2380</v>
      </c>
      <c r="E3407" s="64">
        <v>689246</v>
      </c>
      <c r="F3407" s="58" t="s">
        <v>34</v>
      </c>
    </row>
    <row r="3408" spans="1:6" x14ac:dyDescent="0.25">
      <c r="A3408" s="49" t="str">
        <f>IF(B3408=$Z$1,MAX($A$1:A3407)+1,"")</f>
        <v/>
      </c>
      <c r="B3408" s="51" t="s">
        <v>3039</v>
      </c>
      <c r="C3408" s="51" t="s">
        <v>82</v>
      </c>
      <c r="D3408" s="64" t="s">
        <v>2117</v>
      </c>
      <c r="E3408" s="64">
        <v>690996</v>
      </c>
      <c r="F3408" s="58" t="s">
        <v>34</v>
      </c>
    </row>
    <row r="3409" spans="1:6" x14ac:dyDescent="0.25">
      <c r="A3409" s="49" t="str">
        <f>IF(B3409=$Z$1,MAX($A$1:A3408)+1,"")</f>
        <v/>
      </c>
      <c r="B3409" s="51" t="s">
        <v>3039</v>
      </c>
      <c r="C3409" s="51" t="s">
        <v>82</v>
      </c>
      <c r="D3409" s="64" t="s">
        <v>2381</v>
      </c>
      <c r="E3409" s="64">
        <v>693006</v>
      </c>
      <c r="F3409" s="58" t="s">
        <v>34</v>
      </c>
    </row>
    <row r="3410" spans="1:6" x14ac:dyDescent="0.25">
      <c r="A3410" s="49" t="str">
        <f>IF(B3410=$Z$1,MAX($A$1:A3409)+1,"")</f>
        <v/>
      </c>
      <c r="B3410" s="51" t="s">
        <v>3039</v>
      </c>
      <c r="C3410" s="51" t="s">
        <v>82</v>
      </c>
      <c r="D3410" s="64" t="s">
        <v>102</v>
      </c>
      <c r="E3410" s="64">
        <v>693022</v>
      </c>
      <c r="F3410" s="58" t="s">
        <v>34</v>
      </c>
    </row>
    <row r="3411" spans="1:6" x14ac:dyDescent="0.25">
      <c r="A3411" s="49" t="str">
        <f>IF(B3411=$Z$1,MAX($A$1:A3410)+1,"")</f>
        <v/>
      </c>
      <c r="B3411" s="51" t="s">
        <v>3039</v>
      </c>
      <c r="C3411" s="51" t="s">
        <v>82</v>
      </c>
      <c r="D3411" s="64" t="s">
        <v>2382</v>
      </c>
      <c r="E3411" s="64">
        <v>699306</v>
      </c>
      <c r="F3411" s="58" t="s">
        <v>34</v>
      </c>
    </row>
    <row r="3412" spans="1:6" x14ac:dyDescent="0.25">
      <c r="A3412" s="49" t="str">
        <f>IF(B3412=$Z$1,MAX($A$1:A3411)+1,"")</f>
        <v/>
      </c>
      <c r="B3412" s="51" t="s">
        <v>3039</v>
      </c>
      <c r="C3412" s="51" t="s">
        <v>82</v>
      </c>
      <c r="D3412" s="64" t="s">
        <v>104</v>
      </c>
      <c r="E3412" s="64">
        <v>704202</v>
      </c>
      <c r="F3412" s="58" t="s">
        <v>34</v>
      </c>
    </row>
    <row r="3413" spans="1:6" x14ac:dyDescent="0.25">
      <c r="A3413" s="49" t="str">
        <f>IF(B3413=$Z$1,MAX($A$1:A3412)+1,"")</f>
        <v/>
      </c>
      <c r="B3413" s="51" t="s">
        <v>3039</v>
      </c>
      <c r="C3413" s="51" t="s">
        <v>82</v>
      </c>
      <c r="D3413" s="64" t="s">
        <v>1335</v>
      </c>
      <c r="E3413" s="64">
        <v>710199</v>
      </c>
      <c r="F3413" s="58" t="s">
        <v>34</v>
      </c>
    </row>
    <row r="3414" spans="1:6" x14ac:dyDescent="0.25">
      <c r="A3414" s="49" t="str">
        <f>IF(B3414=$Z$1,MAX($A$1:A3413)+1,"")</f>
        <v/>
      </c>
      <c r="B3414" s="51" t="s">
        <v>3039</v>
      </c>
      <c r="C3414" s="51" t="s">
        <v>82</v>
      </c>
      <c r="D3414" s="64" t="s">
        <v>2118</v>
      </c>
      <c r="E3414" s="64">
        <v>712841</v>
      </c>
      <c r="F3414" s="58" t="s">
        <v>34</v>
      </c>
    </row>
    <row r="3415" spans="1:6" x14ac:dyDescent="0.25">
      <c r="A3415" s="49" t="str">
        <f>IF(B3415=$Z$1,MAX($A$1:A3414)+1,"")</f>
        <v/>
      </c>
      <c r="B3415" s="51" t="s">
        <v>3039</v>
      </c>
      <c r="C3415" s="51" t="s">
        <v>82</v>
      </c>
      <c r="D3415" s="64" t="s">
        <v>1091</v>
      </c>
      <c r="E3415" s="64">
        <v>716715</v>
      </c>
      <c r="F3415" s="58" t="s">
        <v>34</v>
      </c>
    </row>
    <row r="3416" spans="1:6" x14ac:dyDescent="0.25">
      <c r="A3416" s="49" t="str">
        <f>IF(B3416=$Z$1,MAX($A$1:A3415)+1,"")</f>
        <v/>
      </c>
      <c r="B3416" s="51" t="s">
        <v>3039</v>
      </c>
      <c r="C3416" s="51" t="s">
        <v>82</v>
      </c>
      <c r="D3416" s="64" t="s">
        <v>2383</v>
      </c>
      <c r="E3416" s="64">
        <v>724033</v>
      </c>
      <c r="F3416" s="58" t="s">
        <v>34</v>
      </c>
    </row>
    <row r="3417" spans="1:6" x14ac:dyDescent="0.25">
      <c r="A3417" s="49" t="str">
        <f>IF(B3417=$Z$1,MAX($A$1:A3416)+1,"")</f>
        <v/>
      </c>
      <c r="B3417" s="51" t="s">
        <v>3039</v>
      </c>
      <c r="C3417" s="51" t="s">
        <v>82</v>
      </c>
      <c r="D3417" s="64" t="s">
        <v>108</v>
      </c>
      <c r="E3417" s="64">
        <v>738697</v>
      </c>
      <c r="F3417" s="58" t="s">
        <v>34</v>
      </c>
    </row>
    <row r="3418" spans="1:6" x14ac:dyDescent="0.25">
      <c r="A3418" s="49" t="str">
        <f>IF(B3418=$Z$1,MAX($A$1:A3417)+1,"")</f>
        <v/>
      </c>
      <c r="B3418" s="51" t="s">
        <v>3039</v>
      </c>
      <c r="C3418" s="51" t="s">
        <v>82</v>
      </c>
      <c r="D3418" s="64" t="s">
        <v>2384</v>
      </c>
      <c r="E3418" s="64">
        <v>743062</v>
      </c>
      <c r="F3418" s="58" t="s">
        <v>34</v>
      </c>
    </row>
    <row r="3419" spans="1:6" x14ac:dyDescent="0.25">
      <c r="A3419" s="49" t="str">
        <f>IF(B3419=$Z$1,MAX($A$1:A3418)+1,"")</f>
        <v/>
      </c>
      <c r="B3419" s="51" t="s">
        <v>3039</v>
      </c>
      <c r="C3419" s="51" t="s">
        <v>82</v>
      </c>
      <c r="D3419" s="64" t="s">
        <v>2385</v>
      </c>
      <c r="E3419" s="64">
        <v>748919</v>
      </c>
      <c r="F3419" s="58" t="s">
        <v>34</v>
      </c>
    </row>
    <row r="3420" spans="1:6" x14ac:dyDescent="0.25">
      <c r="A3420" s="49" t="str">
        <f>IF(B3420=$Z$1,MAX($A$1:A3419)+1,"")</f>
        <v/>
      </c>
      <c r="B3420" s="51" t="s">
        <v>3039</v>
      </c>
      <c r="C3420" s="51" t="s">
        <v>82</v>
      </c>
      <c r="D3420" s="64" t="s">
        <v>2386</v>
      </c>
      <c r="E3420" s="64">
        <v>752983</v>
      </c>
      <c r="F3420" s="58" t="s">
        <v>34</v>
      </c>
    </row>
    <row r="3421" spans="1:6" x14ac:dyDescent="0.25">
      <c r="A3421" s="49" t="str">
        <f>IF(B3421=$Z$1,MAX($A$1:A3420)+1,"")</f>
        <v/>
      </c>
      <c r="B3421" s="51" t="s">
        <v>3039</v>
      </c>
      <c r="C3421" s="51" t="s">
        <v>82</v>
      </c>
      <c r="D3421" s="64" t="s">
        <v>1093</v>
      </c>
      <c r="E3421" s="64">
        <v>755788</v>
      </c>
      <c r="F3421" s="58" t="s">
        <v>34</v>
      </c>
    </row>
    <row r="3422" spans="1:6" x14ac:dyDescent="0.25">
      <c r="A3422" s="49" t="str">
        <f>IF(B3422=$Z$1,MAX($A$1:A3421)+1,"")</f>
        <v/>
      </c>
      <c r="B3422" s="51" t="s">
        <v>3039</v>
      </c>
      <c r="C3422" s="51" t="s">
        <v>82</v>
      </c>
      <c r="D3422" s="64" t="s">
        <v>1094</v>
      </c>
      <c r="E3422" s="64">
        <v>759244</v>
      </c>
      <c r="F3422" s="58" t="s">
        <v>34</v>
      </c>
    </row>
    <row r="3423" spans="1:6" x14ac:dyDescent="0.25">
      <c r="A3423" s="49" t="str">
        <f>IF(B3423=$Z$1,MAX($A$1:A3422)+1,"")</f>
        <v/>
      </c>
      <c r="B3423" s="51" t="s">
        <v>3039</v>
      </c>
      <c r="C3423" s="51" t="s">
        <v>82</v>
      </c>
      <c r="D3423" s="64" t="s">
        <v>1336</v>
      </c>
      <c r="E3423" s="64">
        <v>766917</v>
      </c>
      <c r="F3423" s="58" t="s">
        <v>34</v>
      </c>
    </row>
    <row r="3424" spans="1:6" x14ac:dyDescent="0.25">
      <c r="A3424" s="49" t="str">
        <f>IF(B3424=$Z$1,MAX($A$1:A3423)+1,"")</f>
        <v/>
      </c>
      <c r="B3424" s="51" t="s">
        <v>3039</v>
      </c>
      <c r="C3424" s="51" t="s">
        <v>82</v>
      </c>
      <c r="D3424" s="64" t="s">
        <v>111</v>
      </c>
      <c r="E3424" s="64">
        <v>767603</v>
      </c>
      <c r="F3424" s="58" t="s">
        <v>34</v>
      </c>
    </row>
    <row r="3425" spans="1:6" x14ac:dyDescent="0.25">
      <c r="A3425" s="49" t="str">
        <f>IF(B3425=$Z$1,MAX($A$1:A3424)+1,"")</f>
        <v/>
      </c>
      <c r="B3425" s="51" t="s">
        <v>3039</v>
      </c>
      <c r="C3425" s="51" t="s">
        <v>82</v>
      </c>
      <c r="D3425" s="64" t="s">
        <v>1095</v>
      </c>
      <c r="E3425" s="64">
        <v>767611</v>
      </c>
      <c r="F3425" s="58" t="s">
        <v>34</v>
      </c>
    </row>
    <row r="3426" spans="1:6" x14ac:dyDescent="0.25">
      <c r="A3426" s="49" t="str">
        <f>IF(B3426=$Z$1,MAX($A$1:A3425)+1,"")</f>
        <v/>
      </c>
      <c r="B3426" s="51" t="s">
        <v>3039</v>
      </c>
      <c r="C3426" s="51" t="s">
        <v>82</v>
      </c>
      <c r="D3426" s="64" t="s">
        <v>112</v>
      </c>
      <c r="E3426" s="64">
        <v>767620</v>
      </c>
      <c r="F3426" s="58" t="s">
        <v>34</v>
      </c>
    </row>
    <row r="3427" spans="1:6" x14ac:dyDescent="0.25">
      <c r="A3427" s="49" t="str">
        <f>IF(B3427=$Z$1,MAX($A$1:A3426)+1,"")</f>
        <v/>
      </c>
      <c r="B3427" s="51" t="s">
        <v>3039</v>
      </c>
      <c r="C3427" s="51" t="s">
        <v>82</v>
      </c>
      <c r="D3427" s="64" t="s">
        <v>1096</v>
      </c>
      <c r="E3427" s="64">
        <v>768961</v>
      </c>
      <c r="F3427" s="58" t="s">
        <v>34</v>
      </c>
    </row>
    <row r="3428" spans="1:6" x14ac:dyDescent="0.25">
      <c r="A3428" s="49" t="str">
        <f>IF(B3428=$Z$1,MAX($A$1:A3427)+1,"")</f>
        <v/>
      </c>
      <c r="B3428" s="51" t="s">
        <v>3039</v>
      </c>
      <c r="C3428" s="51" t="s">
        <v>82</v>
      </c>
      <c r="D3428" s="64" t="s">
        <v>113</v>
      </c>
      <c r="E3428" s="64">
        <v>770744</v>
      </c>
      <c r="F3428" s="58" t="s">
        <v>34</v>
      </c>
    </row>
    <row r="3429" spans="1:6" x14ac:dyDescent="0.25">
      <c r="A3429" s="49" t="str">
        <f>IF(B3429=$Z$1,MAX($A$1:A3428)+1,"")</f>
        <v/>
      </c>
      <c r="B3429" s="51" t="s">
        <v>3039</v>
      </c>
      <c r="C3429" s="51" t="s">
        <v>82</v>
      </c>
      <c r="D3429" s="64" t="s">
        <v>2387</v>
      </c>
      <c r="E3429" s="64">
        <v>773573</v>
      </c>
      <c r="F3429" s="58" t="s">
        <v>34</v>
      </c>
    </row>
    <row r="3430" spans="1:6" x14ac:dyDescent="0.25">
      <c r="A3430" s="49" t="str">
        <f>IF(B3430=$Z$1,MAX($A$1:A3429)+1,"")</f>
        <v/>
      </c>
      <c r="B3430" s="51" t="s">
        <v>3039</v>
      </c>
      <c r="C3430" s="51" t="s">
        <v>82</v>
      </c>
      <c r="D3430" s="64" t="s">
        <v>2119</v>
      </c>
      <c r="E3430" s="64">
        <v>779598</v>
      </c>
      <c r="F3430" s="58" t="s">
        <v>34</v>
      </c>
    </row>
    <row r="3431" spans="1:6" x14ac:dyDescent="0.25">
      <c r="A3431" s="49" t="str">
        <f>IF(B3431=$Z$1,MAX($A$1:A3430)+1,"")</f>
        <v/>
      </c>
      <c r="B3431" s="51" t="s">
        <v>3039</v>
      </c>
      <c r="C3431" s="51" t="s">
        <v>82</v>
      </c>
      <c r="D3431" s="64" t="s">
        <v>2388</v>
      </c>
      <c r="E3431" s="64">
        <v>782246</v>
      </c>
      <c r="F3431" s="58" t="s">
        <v>34</v>
      </c>
    </row>
    <row r="3432" spans="1:6" x14ac:dyDescent="0.25">
      <c r="A3432" s="49" t="str">
        <f>IF(B3432=$Z$1,MAX($A$1:A3431)+1,"")</f>
        <v/>
      </c>
      <c r="B3432" s="51" t="s">
        <v>3039</v>
      </c>
      <c r="C3432" s="51" t="s">
        <v>82</v>
      </c>
      <c r="D3432" s="64" t="s">
        <v>1097</v>
      </c>
      <c r="E3432" s="64">
        <v>787299</v>
      </c>
      <c r="F3432" s="58" t="s">
        <v>34</v>
      </c>
    </row>
    <row r="3433" spans="1:6" x14ac:dyDescent="0.25">
      <c r="A3433" s="49" t="str">
        <f>IF(B3433=$Z$1,MAX($A$1:A3432)+1,"")</f>
        <v/>
      </c>
      <c r="B3433" s="51" t="s">
        <v>3039</v>
      </c>
      <c r="C3433" s="51" t="s">
        <v>82</v>
      </c>
      <c r="D3433" s="64" t="s">
        <v>2389</v>
      </c>
      <c r="E3433" s="64">
        <v>788449</v>
      </c>
      <c r="F3433" s="58" t="s">
        <v>34</v>
      </c>
    </row>
    <row r="3434" spans="1:6" x14ac:dyDescent="0.25">
      <c r="A3434" s="49" t="str">
        <f>IF(B3434=$Z$1,MAX($A$1:A3433)+1,"")</f>
        <v/>
      </c>
      <c r="B3434" s="51" t="s">
        <v>3039</v>
      </c>
      <c r="C3434" s="51" t="s">
        <v>82</v>
      </c>
      <c r="D3434" s="64" t="s">
        <v>2390</v>
      </c>
      <c r="E3434" s="64">
        <v>789844</v>
      </c>
      <c r="F3434" s="58" t="s">
        <v>34</v>
      </c>
    </row>
    <row r="3435" spans="1:6" x14ac:dyDescent="0.25">
      <c r="A3435" s="49" t="str">
        <f>IF(B3435=$Z$1,MAX($A$1:A3434)+1,"")</f>
        <v/>
      </c>
      <c r="B3435" s="51" t="s">
        <v>3039</v>
      </c>
      <c r="C3435" s="51" t="s">
        <v>82</v>
      </c>
      <c r="D3435" s="64" t="s">
        <v>2391</v>
      </c>
      <c r="E3435" s="64">
        <v>790770</v>
      </c>
      <c r="F3435" s="58" t="s">
        <v>34</v>
      </c>
    </row>
    <row r="3436" spans="1:6" x14ac:dyDescent="0.25">
      <c r="A3436" s="49" t="str">
        <f>IF(B3436=$Z$1,MAX($A$1:A3435)+1,"")</f>
        <v/>
      </c>
      <c r="B3436" s="51" t="s">
        <v>3039</v>
      </c>
      <c r="C3436" s="51" t="s">
        <v>82</v>
      </c>
      <c r="D3436" s="64" t="s">
        <v>2392</v>
      </c>
      <c r="E3436" s="64">
        <v>792420</v>
      </c>
      <c r="F3436" s="58" t="s">
        <v>34</v>
      </c>
    </row>
    <row r="3437" spans="1:6" x14ac:dyDescent="0.25">
      <c r="A3437" s="49" t="str">
        <f>IF(B3437=$Z$1,MAX($A$1:A3436)+1,"")</f>
        <v/>
      </c>
      <c r="B3437" s="51" t="s">
        <v>3039</v>
      </c>
      <c r="C3437" s="51" t="s">
        <v>82</v>
      </c>
      <c r="D3437" s="64" t="s">
        <v>116</v>
      </c>
      <c r="E3437" s="64">
        <v>792446</v>
      </c>
      <c r="F3437" s="58" t="s">
        <v>34</v>
      </c>
    </row>
    <row r="3438" spans="1:6" x14ac:dyDescent="0.25">
      <c r="A3438" s="49" t="str">
        <f>IF(B3438=$Z$1,MAX($A$1:A3437)+1,"")</f>
        <v/>
      </c>
      <c r="B3438" s="51" t="s">
        <v>3039</v>
      </c>
      <c r="C3438" s="51" t="s">
        <v>82</v>
      </c>
      <c r="D3438" s="64" t="s">
        <v>2121</v>
      </c>
      <c r="E3438" s="64">
        <v>795691</v>
      </c>
      <c r="F3438" s="58" t="s">
        <v>34</v>
      </c>
    </row>
    <row r="3439" spans="1:6" x14ac:dyDescent="0.25">
      <c r="A3439" s="49" t="str">
        <f>IF(B3439=$Z$1,MAX($A$1:A3438)+1,"")</f>
        <v/>
      </c>
      <c r="B3439" s="51" t="s">
        <v>3039</v>
      </c>
      <c r="C3439" s="51" t="s">
        <v>82</v>
      </c>
      <c r="D3439" s="64" t="s">
        <v>118</v>
      </c>
      <c r="E3439" s="64">
        <v>795712</v>
      </c>
      <c r="F3439" s="58" t="s">
        <v>34</v>
      </c>
    </row>
    <row r="3440" spans="1:6" x14ac:dyDescent="0.25">
      <c r="A3440" s="49" t="str">
        <f>IF(B3440=$Z$1,MAX($A$1:A3439)+1,"")</f>
        <v/>
      </c>
      <c r="B3440" s="51" t="s">
        <v>3039</v>
      </c>
      <c r="C3440" s="51" t="s">
        <v>82</v>
      </c>
      <c r="D3440" s="64" t="s">
        <v>120</v>
      </c>
      <c r="E3440" s="64">
        <v>796042</v>
      </c>
      <c r="F3440" s="58" t="s">
        <v>34</v>
      </c>
    </row>
    <row r="3441" spans="1:6" x14ac:dyDescent="0.25">
      <c r="A3441" s="49" t="str">
        <f>IF(B3441=$Z$1,MAX($A$1:A3440)+1,"")</f>
        <v/>
      </c>
      <c r="B3441" s="51" t="s">
        <v>3039</v>
      </c>
      <c r="C3441" s="51" t="s">
        <v>82</v>
      </c>
      <c r="D3441" s="64" t="s">
        <v>2393</v>
      </c>
      <c r="E3441" s="64">
        <v>797669</v>
      </c>
      <c r="F3441" s="58" t="s">
        <v>34</v>
      </c>
    </row>
    <row r="3442" spans="1:6" x14ac:dyDescent="0.25">
      <c r="A3442" s="49" t="str">
        <f>IF(B3442=$Z$1,MAX($A$1:A3441)+1,"")</f>
        <v/>
      </c>
      <c r="B3442" s="51" t="s">
        <v>3039</v>
      </c>
      <c r="C3442" s="51" t="s">
        <v>121</v>
      </c>
      <c r="D3442" s="64" t="s">
        <v>2394</v>
      </c>
      <c r="E3442" s="64">
        <v>608327</v>
      </c>
      <c r="F3442" s="58" t="s">
        <v>34</v>
      </c>
    </row>
    <row r="3443" spans="1:6" x14ac:dyDescent="0.25">
      <c r="A3443" s="49" t="str">
        <f>IF(B3443=$Z$1,MAX($A$1:A3442)+1,"")</f>
        <v/>
      </c>
      <c r="B3443" s="51" t="s">
        <v>3039</v>
      </c>
      <c r="C3443" s="51" t="s">
        <v>121</v>
      </c>
      <c r="D3443" s="64" t="s">
        <v>2395</v>
      </c>
      <c r="E3443" s="64">
        <v>613011</v>
      </c>
      <c r="F3443" s="58" t="s">
        <v>34</v>
      </c>
    </row>
    <row r="3444" spans="1:6" x14ac:dyDescent="0.25">
      <c r="A3444" s="49" t="str">
        <f>IF(B3444=$Z$1,MAX($A$1:A3443)+1,"")</f>
        <v/>
      </c>
      <c r="B3444" s="51" t="s">
        <v>3039</v>
      </c>
      <c r="C3444" s="51" t="s">
        <v>121</v>
      </c>
      <c r="D3444" s="64" t="s">
        <v>2396</v>
      </c>
      <c r="E3444" s="64">
        <v>677434</v>
      </c>
      <c r="F3444" s="58" t="s">
        <v>34</v>
      </c>
    </row>
    <row r="3445" spans="1:6" x14ac:dyDescent="0.25">
      <c r="A3445" s="49" t="str">
        <f>IF(B3445=$Z$1,MAX($A$1:A3444)+1,"")</f>
        <v/>
      </c>
      <c r="B3445" s="51" t="s">
        <v>3039</v>
      </c>
      <c r="C3445" s="51" t="s">
        <v>121</v>
      </c>
      <c r="D3445" s="64" t="s">
        <v>2397</v>
      </c>
      <c r="E3445" s="64">
        <v>677451</v>
      </c>
      <c r="F3445" s="58" t="s">
        <v>34</v>
      </c>
    </row>
    <row r="3446" spans="1:6" x14ac:dyDescent="0.25">
      <c r="A3446" s="49" t="str">
        <f>IF(B3446=$Z$1,MAX($A$1:A3445)+1,"")</f>
        <v/>
      </c>
      <c r="B3446" s="51" t="s">
        <v>3039</v>
      </c>
      <c r="C3446" s="51" t="s">
        <v>121</v>
      </c>
      <c r="D3446" s="64" t="s">
        <v>2398</v>
      </c>
      <c r="E3446" s="64">
        <v>695076</v>
      </c>
      <c r="F3446" s="58" t="s">
        <v>34</v>
      </c>
    </row>
    <row r="3447" spans="1:6" x14ac:dyDescent="0.25">
      <c r="A3447" s="49" t="str">
        <f>IF(B3447=$Z$1,MAX($A$1:A3446)+1,"")</f>
        <v/>
      </c>
      <c r="B3447" s="51" t="s">
        <v>3039</v>
      </c>
      <c r="C3447" s="51" t="s">
        <v>121</v>
      </c>
      <c r="D3447" s="64" t="s">
        <v>1345</v>
      </c>
      <c r="E3447" s="64">
        <v>762938</v>
      </c>
      <c r="F3447" s="58" t="s">
        <v>34</v>
      </c>
    </row>
    <row r="3448" spans="1:6" x14ac:dyDescent="0.25">
      <c r="A3448" s="49" t="str">
        <f>IF(B3448=$Z$1,MAX($A$1:A3447)+1,"")</f>
        <v/>
      </c>
      <c r="B3448" s="51" t="s">
        <v>3039</v>
      </c>
      <c r="C3448" s="51" t="s">
        <v>121</v>
      </c>
      <c r="D3448" s="64" t="s">
        <v>2399</v>
      </c>
      <c r="E3448" s="64">
        <v>789232</v>
      </c>
      <c r="F3448" s="58" t="s">
        <v>34</v>
      </c>
    </row>
    <row r="3449" spans="1:6" x14ac:dyDescent="0.25">
      <c r="A3449" s="49" t="str">
        <f>IF(B3449=$Z$1,MAX($A$1:A3448)+1,"")</f>
        <v/>
      </c>
      <c r="B3449" s="51" t="s">
        <v>3039</v>
      </c>
      <c r="C3449" s="51" t="s">
        <v>121</v>
      </c>
      <c r="D3449" s="64" t="s">
        <v>2400</v>
      </c>
      <c r="E3449" s="64">
        <v>791814</v>
      </c>
      <c r="F3449" s="58" t="s">
        <v>34</v>
      </c>
    </row>
    <row r="3450" spans="1:6" x14ac:dyDescent="0.25">
      <c r="A3450" s="49" t="str">
        <f>IF(B3450=$Z$1,MAX($A$1:A3449)+1,"")</f>
        <v/>
      </c>
      <c r="B3450" s="51" t="s">
        <v>3039</v>
      </c>
      <c r="C3450" s="51" t="s">
        <v>121</v>
      </c>
      <c r="D3450" s="64" t="s">
        <v>2401</v>
      </c>
      <c r="E3450" s="64">
        <v>796557</v>
      </c>
      <c r="F3450" s="58" t="s">
        <v>34</v>
      </c>
    </row>
    <row r="3451" spans="1:6" x14ac:dyDescent="0.25">
      <c r="A3451" s="49" t="str">
        <f>IF(B3451=$Z$1,MAX($A$1:A3450)+1,"")</f>
        <v/>
      </c>
      <c r="B3451" s="51" t="s">
        <v>3039</v>
      </c>
      <c r="C3451" s="51" t="s">
        <v>123</v>
      </c>
      <c r="D3451" s="64" t="s">
        <v>1346</v>
      </c>
      <c r="E3451" s="64">
        <v>611263</v>
      </c>
      <c r="F3451" s="58" t="s">
        <v>34</v>
      </c>
    </row>
    <row r="3452" spans="1:6" x14ac:dyDescent="0.25">
      <c r="A3452" s="49" t="str">
        <f>IF(B3452=$Z$1,MAX($A$1:A3451)+1,"")</f>
        <v/>
      </c>
      <c r="B3452" s="51" t="s">
        <v>3039</v>
      </c>
      <c r="C3452" s="51" t="s">
        <v>123</v>
      </c>
      <c r="D3452" s="64" t="s">
        <v>124</v>
      </c>
      <c r="E3452" s="64">
        <v>612111</v>
      </c>
      <c r="F3452" s="58" t="s">
        <v>34</v>
      </c>
    </row>
    <row r="3453" spans="1:6" x14ac:dyDescent="0.25">
      <c r="A3453" s="49" t="str">
        <f>IF(B3453=$Z$1,MAX($A$1:A3452)+1,"")</f>
        <v/>
      </c>
      <c r="B3453" s="51" t="s">
        <v>3039</v>
      </c>
      <c r="C3453" s="51" t="s">
        <v>123</v>
      </c>
      <c r="D3453" s="64" t="s">
        <v>126</v>
      </c>
      <c r="E3453" s="64">
        <v>612171</v>
      </c>
      <c r="F3453" s="58" t="s">
        <v>34</v>
      </c>
    </row>
    <row r="3454" spans="1:6" x14ac:dyDescent="0.25">
      <c r="A3454" s="49" t="str">
        <f>IF(B3454=$Z$1,MAX($A$1:A3453)+1,"")</f>
        <v/>
      </c>
      <c r="B3454" s="51" t="s">
        <v>3039</v>
      </c>
      <c r="C3454" s="51" t="s">
        <v>123</v>
      </c>
      <c r="D3454" s="64" t="s">
        <v>127</v>
      </c>
      <c r="E3454" s="64">
        <v>612227</v>
      </c>
      <c r="F3454" s="58" t="s">
        <v>34</v>
      </c>
    </row>
    <row r="3455" spans="1:6" x14ac:dyDescent="0.25">
      <c r="A3455" s="49" t="str">
        <f>IF(B3455=$Z$1,MAX($A$1:A3454)+1,"")</f>
        <v/>
      </c>
      <c r="B3455" s="51" t="s">
        <v>3039</v>
      </c>
      <c r="C3455" s="51" t="s">
        <v>123</v>
      </c>
      <c r="D3455" s="64" t="s">
        <v>1347</v>
      </c>
      <c r="E3455" s="64">
        <v>612243</v>
      </c>
      <c r="F3455" s="58" t="s">
        <v>34</v>
      </c>
    </row>
    <row r="3456" spans="1:6" x14ac:dyDescent="0.25">
      <c r="A3456" s="49" t="str">
        <f>IF(B3456=$Z$1,MAX($A$1:A3455)+1,"")</f>
        <v/>
      </c>
      <c r="B3456" s="51" t="s">
        <v>3039</v>
      </c>
      <c r="C3456" s="51" t="s">
        <v>123</v>
      </c>
      <c r="D3456" s="64" t="s">
        <v>2123</v>
      </c>
      <c r="E3456" s="64">
        <v>612286</v>
      </c>
      <c r="F3456" s="58" t="s">
        <v>34</v>
      </c>
    </row>
    <row r="3457" spans="1:6" x14ac:dyDescent="0.25">
      <c r="A3457" s="49" t="str">
        <f>IF(B3457=$Z$1,MAX($A$1:A3456)+1,"")</f>
        <v/>
      </c>
      <c r="B3457" s="51" t="s">
        <v>3039</v>
      </c>
      <c r="C3457" s="51" t="s">
        <v>123</v>
      </c>
      <c r="D3457" s="64" t="s">
        <v>1348</v>
      </c>
      <c r="E3457" s="64">
        <v>612405</v>
      </c>
      <c r="F3457" s="58" t="s">
        <v>34</v>
      </c>
    </row>
    <row r="3458" spans="1:6" x14ac:dyDescent="0.25">
      <c r="A3458" s="49" t="str">
        <f>IF(B3458=$Z$1,MAX($A$1:A3457)+1,"")</f>
        <v/>
      </c>
      <c r="B3458" s="51" t="s">
        <v>3039</v>
      </c>
      <c r="C3458" s="51" t="s">
        <v>123</v>
      </c>
      <c r="D3458" s="64" t="s">
        <v>128</v>
      </c>
      <c r="E3458" s="64">
        <v>633895</v>
      </c>
      <c r="F3458" s="58" t="s">
        <v>34</v>
      </c>
    </row>
    <row r="3459" spans="1:6" x14ac:dyDescent="0.25">
      <c r="A3459" s="49" t="str">
        <f>IF(B3459=$Z$1,MAX($A$1:A3458)+1,"")</f>
        <v/>
      </c>
      <c r="B3459" s="51" t="s">
        <v>3039</v>
      </c>
      <c r="C3459" s="51" t="s">
        <v>129</v>
      </c>
      <c r="D3459" s="64" t="s">
        <v>130</v>
      </c>
      <c r="E3459" s="64">
        <v>600709</v>
      </c>
      <c r="F3459" s="58" t="s">
        <v>34</v>
      </c>
    </row>
    <row r="3460" spans="1:6" x14ac:dyDescent="0.25">
      <c r="A3460" s="49" t="str">
        <f>IF(B3460=$Z$1,MAX($A$1:A3459)+1,"")</f>
        <v/>
      </c>
      <c r="B3460" s="51" t="s">
        <v>3039</v>
      </c>
      <c r="C3460" s="51" t="s">
        <v>129</v>
      </c>
      <c r="D3460" s="64" t="s">
        <v>134</v>
      </c>
      <c r="E3460" s="64">
        <v>605573</v>
      </c>
      <c r="F3460" s="58" t="s">
        <v>34</v>
      </c>
    </row>
    <row r="3461" spans="1:6" x14ac:dyDescent="0.25">
      <c r="A3461" s="49" t="str">
        <f>IF(B3461=$Z$1,MAX($A$1:A3460)+1,"")</f>
        <v/>
      </c>
      <c r="B3461" s="51" t="s">
        <v>3039</v>
      </c>
      <c r="C3461" s="51" t="s">
        <v>129</v>
      </c>
      <c r="D3461" s="64" t="s">
        <v>136</v>
      </c>
      <c r="E3461" s="64">
        <v>609374</v>
      </c>
      <c r="F3461" s="58" t="s">
        <v>34</v>
      </c>
    </row>
    <row r="3462" spans="1:6" x14ac:dyDescent="0.25">
      <c r="A3462" s="49" t="str">
        <f>IF(B3462=$Z$1,MAX($A$1:A3461)+1,"")</f>
        <v/>
      </c>
      <c r="B3462" s="51" t="s">
        <v>3039</v>
      </c>
      <c r="C3462" s="51" t="s">
        <v>129</v>
      </c>
      <c r="D3462" s="64" t="s">
        <v>137</v>
      </c>
      <c r="E3462" s="64">
        <v>609561</v>
      </c>
      <c r="F3462" s="58" t="s">
        <v>34</v>
      </c>
    </row>
    <row r="3463" spans="1:6" x14ac:dyDescent="0.25">
      <c r="A3463" s="49" t="str">
        <f>IF(B3463=$Z$1,MAX($A$1:A3462)+1,"")</f>
        <v/>
      </c>
      <c r="B3463" s="51" t="s">
        <v>3039</v>
      </c>
      <c r="C3463" s="51" t="s">
        <v>129</v>
      </c>
      <c r="D3463" s="64" t="s">
        <v>139</v>
      </c>
      <c r="E3463" s="64">
        <v>618152</v>
      </c>
      <c r="F3463" s="58" t="s">
        <v>34</v>
      </c>
    </row>
    <row r="3464" spans="1:6" x14ac:dyDescent="0.25">
      <c r="A3464" s="49" t="str">
        <f>IF(B3464=$Z$1,MAX($A$1:A3463)+1,"")</f>
        <v/>
      </c>
      <c r="B3464" s="51" t="s">
        <v>3039</v>
      </c>
      <c r="C3464" s="51" t="s">
        <v>129</v>
      </c>
      <c r="D3464" s="64" t="s">
        <v>141</v>
      </c>
      <c r="E3464" s="64">
        <v>629286</v>
      </c>
      <c r="F3464" s="58" t="s">
        <v>34</v>
      </c>
    </row>
    <row r="3465" spans="1:6" x14ac:dyDescent="0.25">
      <c r="A3465" s="49" t="str">
        <f>IF(B3465=$Z$1,MAX($A$1:A3464)+1,"")</f>
        <v/>
      </c>
      <c r="B3465" s="51" t="s">
        <v>3039</v>
      </c>
      <c r="C3465" s="51" t="s">
        <v>129</v>
      </c>
      <c r="D3465" s="64" t="s">
        <v>1351</v>
      </c>
      <c r="E3465" s="64">
        <v>639184</v>
      </c>
      <c r="F3465" s="58" t="s">
        <v>34</v>
      </c>
    </row>
    <row r="3466" spans="1:6" x14ac:dyDescent="0.25">
      <c r="A3466" s="49" t="str">
        <f>IF(B3466=$Z$1,MAX($A$1:A3465)+1,"")</f>
        <v/>
      </c>
      <c r="B3466" s="51" t="s">
        <v>3039</v>
      </c>
      <c r="C3466" s="51" t="s">
        <v>129</v>
      </c>
      <c r="D3466" s="64" t="s">
        <v>145</v>
      </c>
      <c r="E3466" s="64">
        <v>640778</v>
      </c>
      <c r="F3466" s="58" t="s">
        <v>34</v>
      </c>
    </row>
    <row r="3467" spans="1:6" x14ac:dyDescent="0.25">
      <c r="A3467" s="49" t="str">
        <f>IF(B3467=$Z$1,MAX($A$1:A3466)+1,"")</f>
        <v/>
      </c>
      <c r="B3467" s="51" t="s">
        <v>3039</v>
      </c>
      <c r="C3467" s="51" t="s">
        <v>129</v>
      </c>
      <c r="D3467" s="64" t="s">
        <v>146</v>
      </c>
      <c r="E3467" s="64">
        <v>648833</v>
      </c>
      <c r="F3467" s="58" t="s">
        <v>34</v>
      </c>
    </row>
    <row r="3468" spans="1:6" x14ac:dyDescent="0.25">
      <c r="A3468" s="49" t="str">
        <f>IF(B3468=$Z$1,MAX($A$1:A3467)+1,"")</f>
        <v/>
      </c>
      <c r="B3468" s="51" t="s">
        <v>3039</v>
      </c>
      <c r="C3468" s="51" t="s">
        <v>129</v>
      </c>
      <c r="D3468" s="64" t="s">
        <v>2126</v>
      </c>
      <c r="E3468" s="64">
        <v>655708</v>
      </c>
      <c r="F3468" s="58" t="s">
        <v>34</v>
      </c>
    </row>
    <row r="3469" spans="1:6" x14ac:dyDescent="0.25">
      <c r="A3469" s="49" t="str">
        <f>IF(B3469=$Z$1,MAX($A$1:A3468)+1,"")</f>
        <v/>
      </c>
      <c r="B3469" s="51" t="s">
        <v>3039</v>
      </c>
      <c r="C3469" s="51" t="s">
        <v>129</v>
      </c>
      <c r="D3469" s="64" t="s">
        <v>147</v>
      </c>
      <c r="E3469" s="64">
        <v>655724</v>
      </c>
      <c r="F3469" s="58" t="s">
        <v>34</v>
      </c>
    </row>
    <row r="3470" spans="1:6" x14ac:dyDescent="0.25">
      <c r="A3470" s="49" t="str">
        <f>IF(B3470=$Z$1,MAX($A$1:A3469)+1,"")</f>
        <v/>
      </c>
      <c r="B3470" s="51" t="s">
        <v>3039</v>
      </c>
      <c r="C3470" s="51" t="s">
        <v>129</v>
      </c>
      <c r="D3470" s="64" t="s">
        <v>1100</v>
      </c>
      <c r="E3470" s="64">
        <v>655821</v>
      </c>
      <c r="F3470" s="58" t="s">
        <v>34</v>
      </c>
    </row>
    <row r="3471" spans="1:6" x14ac:dyDescent="0.25">
      <c r="A3471" s="49" t="str">
        <f>IF(B3471=$Z$1,MAX($A$1:A3470)+1,"")</f>
        <v/>
      </c>
      <c r="B3471" s="51" t="s">
        <v>3039</v>
      </c>
      <c r="C3471" s="51" t="s">
        <v>129</v>
      </c>
      <c r="D3471" s="64" t="s">
        <v>149</v>
      </c>
      <c r="E3471" s="64">
        <v>655830</v>
      </c>
      <c r="F3471" s="58" t="s">
        <v>34</v>
      </c>
    </row>
    <row r="3472" spans="1:6" x14ac:dyDescent="0.25">
      <c r="A3472" s="49" t="str">
        <f>IF(B3472=$Z$1,MAX($A$1:A3471)+1,"")</f>
        <v/>
      </c>
      <c r="B3472" s="51" t="s">
        <v>3039</v>
      </c>
      <c r="C3472" s="51" t="s">
        <v>129</v>
      </c>
      <c r="D3472" s="64" t="s">
        <v>151</v>
      </c>
      <c r="E3472" s="64">
        <v>667471</v>
      </c>
      <c r="F3472" s="58" t="s">
        <v>34</v>
      </c>
    </row>
    <row r="3473" spans="1:6" x14ac:dyDescent="0.25">
      <c r="A3473" s="49" t="str">
        <f>IF(B3473=$Z$1,MAX($A$1:A3472)+1,"")</f>
        <v/>
      </c>
      <c r="B3473" s="51" t="s">
        <v>3039</v>
      </c>
      <c r="C3473" s="51" t="s">
        <v>129</v>
      </c>
      <c r="D3473" s="64" t="s">
        <v>152</v>
      </c>
      <c r="E3473" s="64">
        <v>671282</v>
      </c>
      <c r="F3473" s="58" t="s">
        <v>34</v>
      </c>
    </row>
    <row r="3474" spans="1:6" x14ac:dyDescent="0.25">
      <c r="A3474" s="49" t="str">
        <f>IF(B3474=$Z$1,MAX($A$1:A3473)+1,"")</f>
        <v/>
      </c>
      <c r="B3474" s="51" t="s">
        <v>3039</v>
      </c>
      <c r="C3474" s="51" t="s">
        <v>129</v>
      </c>
      <c r="D3474" s="64" t="s">
        <v>153</v>
      </c>
      <c r="E3474" s="64">
        <v>674133</v>
      </c>
      <c r="F3474" s="58" t="s">
        <v>34</v>
      </c>
    </row>
    <row r="3475" spans="1:6" x14ac:dyDescent="0.25">
      <c r="A3475" s="49" t="str">
        <f>IF(B3475=$Z$1,MAX($A$1:A3474)+1,"")</f>
        <v/>
      </c>
      <c r="B3475" s="51" t="s">
        <v>3039</v>
      </c>
      <c r="C3475" s="51" t="s">
        <v>129</v>
      </c>
      <c r="D3475" s="64" t="s">
        <v>154</v>
      </c>
      <c r="E3475" s="64">
        <v>677582</v>
      </c>
      <c r="F3475" s="58" t="s">
        <v>34</v>
      </c>
    </row>
    <row r="3476" spans="1:6" x14ac:dyDescent="0.25">
      <c r="A3476" s="49" t="str">
        <f>IF(B3476=$Z$1,MAX($A$1:A3475)+1,"")</f>
        <v/>
      </c>
      <c r="B3476" s="51" t="s">
        <v>3039</v>
      </c>
      <c r="C3476" s="51" t="s">
        <v>129</v>
      </c>
      <c r="D3476" s="64" t="s">
        <v>155</v>
      </c>
      <c r="E3476" s="64">
        <v>679682</v>
      </c>
      <c r="F3476" s="58" t="s">
        <v>34</v>
      </c>
    </row>
    <row r="3477" spans="1:6" x14ac:dyDescent="0.25">
      <c r="A3477" s="49" t="str">
        <f>IF(B3477=$Z$1,MAX($A$1:A3476)+1,"")</f>
        <v/>
      </c>
      <c r="B3477" s="51" t="s">
        <v>3039</v>
      </c>
      <c r="C3477" s="51" t="s">
        <v>129</v>
      </c>
      <c r="D3477" s="64" t="s">
        <v>156</v>
      </c>
      <c r="E3477" s="64">
        <v>686344</v>
      </c>
      <c r="F3477" s="58" t="s">
        <v>34</v>
      </c>
    </row>
    <row r="3478" spans="1:6" x14ac:dyDescent="0.25">
      <c r="A3478" s="49" t="str">
        <f>IF(B3478=$Z$1,MAX($A$1:A3477)+1,"")</f>
        <v/>
      </c>
      <c r="B3478" s="51" t="s">
        <v>3039</v>
      </c>
      <c r="C3478" s="51" t="s">
        <v>129</v>
      </c>
      <c r="D3478" s="64" t="s">
        <v>1103</v>
      </c>
      <c r="E3478" s="64">
        <v>689041</v>
      </c>
      <c r="F3478" s="58" t="s">
        <v>34</v>
      </c>
    </row>
    <row r="3479" spans="1:6" x14ac:dyDescent="0.25">
      <c r="A3479" s="49" t="str">
        <f>IF(B3479=$Z$1,MAX($A$1:A3478)+1,"")</f>
        <v/>
      </c>
      <c r="B3479" s="51" t="s">
        <v>3039</v>
      </c>
      <c r="C3479" s="51" t="s">
        <v>129</v>
      </c>
      <c r="D3479" s="64" t="s">
        <v>157</v>
      </c>
      <c r="E3479" s="64">
        <v>690872</v>
      </c>
      <c r="F3479" s="58" t="s">
        <v>34</v>
      </c>
    </row>
    <row r="3480" spans="1:6" x14ac:dyDescent="0.25">
      <c r="A3480" s="49" t="str">
        <f>IF(B3480=$Z$1,MAX($A$1:A3479)+1,"")</f>
        <v/>
      </c>
      <c r="B3480" s="51" t="s">
        <v>3039</v>
      </c>
      <c r="C3480" s="51" t="s">
        <v>129</v>
      </c>
      <c r="D3480" s="64" t="s">
        <v>158</v>
      </c>
      <c r="E3480" s="64">
        <v>692590</v>
      </c>
      <c r="F3480" s="58" t="s">
        <v>34</v>
      </c>
    </row>
    <row r="3481" spans="1:6" x14ac:dyDescent="0.25">
      <c r="A3481" s="49" t="str">
        <f>IF(B3481=$Z$1,MAX($A$1:A3480)+1,"")</f>
        <v/>
      </c>
      <c r="B3481" s="51" t="s">
        <v>3039</v>
      </c>
      <c r="C3481" s="51" t="s">
        <v>129</v>
      </c>
      <c r="D3481" s="64" t="s">
        <v>161</v>
      </c>
      <c r="E3481" s="64">
        <v>697931</v>
      </c>
      <c r="F3481" s="58" t="s">
        <v>34</v>
      </c>
    </row>
    <row r="3482" spans="1:6" x14ac:dyDescent="0.25">
      <c r="A3482" s="49" t="str">
        <f>IF(B3482=$Z$1,MAX($A$1:A3481)+1,"")</f>
        <v/>
      </c>
      <c r="B3482" s="51" t="s">
        <v>3039</v>
      </c>
      <c r="C3482" s="51" t="s">
        <v>129</v>
      </c>
      <c r="D3482" s="64" t="s">
        <v>2402</v>
      </c>
      <c r="E3482" s="64">
        <v>699055</v>
      </c>
      <c r="F3482" s="58" t="s">
        <v>34</v>
      </c>
    </row>
    <row r="3483" spans="1:6" x14ac:dyDescent="0.25">
      <c r="A3483" s="49" t="str">
        <f>IF(B3483=$Z$1,MAX($A$1:A3482)+1,"")</f>
        <v/>
      </c>
      <c r="B3483" s="51" t="s">
        <v>3039</v>
      </c>
      <c r="C3483" s="51" t="s">
        <v>129</v>
      </c>
      <c r="D3483" s="64" t="s">
        <v>1104</v>
      </c>
      <c r="E3483" s="64">
        <v>703052</v>
      </c>
      <c r="F3483" s="58" t="s">
        <v>34</v>
      </c>
    </row>
    <row r="3484" spans="1:6" x14ac:dyDescent="0.25">
      <c r="A3484" s="49" t="str">
        <f>IF(B3484=$Z$1,MAX($A$1:A3483)+1,"")</f>
        <v/>
      </c>
      <c r="B3484" s="51" t="s">
        <v>3039</v>
      </c>
      <c r="C3484" s="51" t="s">
        <v>129</v>
      </c>
      <c r="D3484" s="64" t="s">
        <v>164</v>
      </c>
      <c r="E3484" s="64">
        <v>703729</v>
      </c>
      <c r="F3484" s="58" t="s">
        <v>34</v>
      </c>
    </row>
    <row r="3485" spans="1:6" x14ac:dyDescent="0.25">
      <c r="A3485" s="49" t="str">
        <f>IF(B3485=$Z$1,MAX($A$1:A3484)+1,"")</f>
        <v/>
      </c>
      <c r="B3485" s="51" t="s">
        <v>3039</v>
      </c>
      <c r="C3485" s="51" t="s">
        <v>129</v>
      </c>
      <c r="D3485" s="64" t="s">
        <v>2403</v>
      </c>
      <c r="E3485" s="64">
        <v>704547</v>
      </c>
      <c r="F3485" s="58" t="s">
        <v>34</v>
      </c>
    </row>
    <row r="3486" spans="1:6" x14ac:dyDescent="0.25">
      <c r="A3486" s="49" t="str">
        <f>IF(B3486=$Z$1,MAX($A$1:A3485)+1,"")</f>
        <v/>
      </c>
      <c r="B3486" s="51" t="s">
        <v>3039</v>
      </c>
      <c r="C3486" s="51" t="s">
        <v>129</v>
      </c>
      <c r="D3486" s="64" t="s">
        <v>165</v>
      </c>
      <c r="E3486" s="64">
        <v>705659</v>
      </c>
      <c r="F3486" s="58" t="s">
        <v>34</v>
      </c>
    </row>
    <row r="3487" spans="1:6" x14ac:dyDescent="0.25">
      <c r="A3487" s="49" t="str">
        <f>IF(B3487=$Z$1,MAX($A$1:A3486)+1,"")</f>
        <v/>
      </c>
      <c r="B3487" s="51" t="s">
        <v>3039</v>
      </c>
      <c r="C3487" s="51" t="s">
        <v>129</v>
      </c>
      <c r="D3487" s="64" t="s">
        <v>166</v>
      </c>
      <c r="E3487" s="64">
        <v>705667</v>
      </c>
      <c r="F3487" s="58" t="s">
        <v>34</v>
      </c>
    </row>
    <row r="3488" spans="1:6" x14ac:dyDescent="0.25">
      <c r="A3488" s="49" t="str">
        <f>IF(B3488=$Z$1,MAX($A$1:A3487)+1,"")</f>
        <v/>
      </c>
      <c r="B3488" s="51" t="s">
        <v>3039</v>
      </c>
      <c r="C3488" s="51" t="s">
        <v>129</v>
      </c>
      <c r="D3488" s="64" t="s">
        <v>1360</v>
      </c>
      <c r="E3488" s="64">
        <v>706043</v>
      </c>
      <c r="F3488" s="58" t="s">
        <v>34</v>
      </c>
    </row>
    <row r="3489" spans="1:6" x14ac:dyDescent="0.25">
      <c r="A3489" s="49" t="str">
        <f>IF(B3489=$Z$1,MAX($A$1:A3488)+1,"")</f>
        <v/>
      </c>
      <c r="B3489" s="51" t="s">
        <v>3039</v>
      </c>
      <c r="C3489" s="51" t="s">
        <v>129</v>
      </c>
      <c r="D3489" s="64" t="s">
        <v>2404</v>
      </c>
      <c r="E3489" s="64">
        <v>711136</v>
      </c>
      <c r="F3489" s="58" t="s">
        <v>34</v>
      </c>
    </row>
    <row r="3490" spans="1:6" x14ac:dyDescent="0.25">
      <c r="A3490" s="49" t="str">
        <f>IF(B3490=$Z$1,MAX($A$1:A3489)+1,"")</f>
        <v/>
      </c>
      <c r="B3490" s="51" t="s">
        <v>3039</v>
      </c>
      <c r="C3490" s="51" t="s">
        <v>129</v>
      </c>
      <c r="D3490" s="64" t="s">
        <v>1105</v>
      </c>
      <c r="E3490" s="64">
        <v>712612</v>
      </c>
      <c r="F3490" s="58" t="s">
        <v>34</v>
      </c>
    </row>
    <row r="3491" spans="1:6" x14ac:dyDescent="0.25">
      <c r="A3491" s="49" t="str">
        <f>IF(B3491=$Z$1,MAX($A$1:A3490)+1,"")</f>
        <v/>
      </c>
      <c r="B3491" s="51" t="s">
        <v>3039</v>
      </c>
      <c r="C3491" s="51" t="s">
        <v>129</v>
      </c>
      <c r="D3491" s="64" t="s">
        <v>2131</v>
      </c>
      <c r="E3491" s="64">
        <v>717371</v>
      </c>
      <c r="F3491" s="58" t="s">
        <v>34</v>
      </c>
    </row>
    <row r="3492" spans="1:6" x14ac:dyDescent="0.25">
      <c r="A3492" s="49" t="str">
        <f>IF(B3492=$Z$1,MAX($A$1:A3491)+1,"")</f>
        <v/>
      </c>
      <c r="B3492" s="51" t="s">
        <v>3039</v>
      </c>
      <c r="C3492" s="51" t="s">
        <v>129</v>
      </c>
      <c r="D3492" s="64" t="s">
        <v>169</v>
      </c>
      <c r="E3492" s="64">
        <v>718220</v>
      </c>
      <c r="F3492" s="58" t="s">
        <v>34</v>
      </c>
    </row>
    <row r="3493" spans="1:6" x14ac:dyDescent="0.25">
      <c r="A3493" s="49" t="str">
        <f>IF(B3493=$Z$1,MAX($A$1:A3492)+1,"")</f>
        <v/>
      </c>
      <c r="B3493" s="51" t="s">
        <v>3039</v>
      </c>
      <c r="C3493" s="51" t="s">
        <v>129</v>
      </c>
      <c r="D3493" s="64" t="s">
        <v>170</v>
      </c>
      <c r="E3493" s="64">
        <v>724254</v>
      </c>
      <c r="F3493" s="58" t="s">
        <v>34</v>
      </c>
    </row>
    <row r="3494" spans="1:6" x14ac:dyDescent="0.25">
      <c r="A3494" s="49" t="str">
        <f>IF(B3494=$Z$1,MAX($A$1:A3493)+1,"")</f>
        <v/>
      </c>
      <c r="B3494" s="51" t="s">
        <v>3039</v>
      </c>
      <c r="C3494" s="51" t="s">
        <v>129</v>
      </c>
      <c r="D3494" s="64" t="s">
        <v>171</v>
      </c>
      <c r="E3494" s="64">
        <v>724866</v>
      </c>
      <c r="F3494" s="58" t="s">
        <v>34</v>
      </c>
    </row>
    <row r="3495" spans="1:6" x14ac:dyDescent="0.25">
      <c r="A3495" s="49" t="str">
        <f>IF(B3495=$Z$1,MAX($A$1:A3494)+1,"")</f>
        <v/>
      </c>
      <c r="B3495" s="51" t="s">
        <v>3039</v>
      </c>
      <c r="C3495" s="51" t="s">
        <v>129</v>
      </c>
      <c r="D3495" s="64" t="s">
        <v>174</v>
      </c>
      <c r="E3495" s="64">
        <v>733954</v>
      </c>
      <c r="F3495" s="58" t="s">
        <v>34</v>
      </c>
    </row>
    <row r="3496" spans="1:6" x14ac:dyDescent="0.25">
      <c r="A3496" s="49" t="str">
        <f>IF(B3496=$Z$1,MAX($A$1:A3495)+1,"")</f>
        <v/>
      </c>
      <c r="B3496" s="51" t="s">
        <v>3039</v>
      </c>
      <c r="C3496" s="51" t="s">
        <v>129</v>
      </c>
      <c r="D3496" s="64" t="s">
        <v>175</v>
      </c>
      <c r="E3496" s="64">
        <v>735311</v>
      </c>
      <c r="F3496" s="58" t="s">
        <v>34</v>
      </c>
    </row>
    <row r="3497" spans="1:6" x14ac:dyDescent="0.25">
      <c r="A3497" s="49" t="str">
        <f>IF(B3497=$Z$1,MAX($A$1:A3496)+1,"")</f>
        <v/>
      </c>
      <c r="B3497" s="51" t="s">
        <v>3039</v>
      </c>
      <c r="C3497" s="51" t="s">
        <v>129</v>
      </c>
      <c r="D3497" s="64" t="s">
        <v>1106</v>
      </c>
      <c r="E3497" s="64">
        <v>735639</v>
      </c>
      <c r="F3497" s="58" t="s">
        <v>34</v>
      </c>
    </row>
    <row r="3498" spans="1:6" x14ac:dyDescent="0.25">
      <c r="A3498" s="49" t="str">
        <f>IF(B3498=$Z$1,MAX($A$1:A3497)+1,"")</f>
        <v/>
      </c>
      <c r="B3498" s="51" t="s">
        <v>3039</v>
      </c>
      <c r="C3498" s="51" t="s">
        <v>129</v>
      </c>
      <c r="D3498" s="64" t="s">
        <v>176</v>
      </c>
      <c r="E3498" s="64">
        <v>738921</v>
      </c>
      <c r="F3498" s="58" t="s">
        <v>34</v>
      </c>
    </row>
    <row r="3499" spans="1:6" x14ac:dyDescent="0.25">
      <c r="A3499" s="49" t="str">
        <f>IF(B3499=$Z$1,MAX($A$1:A3498)+1,"")</f>
        <v/>
      </c>
      <c r="B3499" s="51" t="s">
        <v>3039</v>
      </c>
      <c r="C3499" s="51" t="s">
        <v>129</v>
      </c>
      <c r="D3499" s="64" t="s">
        <v>2405</v>
      </c>
      <c r="E3499" s="64">
        <v>739511</v>
      </c>
      <c r="F3499" s="58" t="s">
        <v>34</v>
      </c>
    </row>
    <row r="3500" spans="1:6" x14ac:dyDescent="0.25">
      <c r="A3500" s="49" t="str">
        <f>IF(B3500=$Z$1,MAX($A$1:A3499)+1,"")</f>
        <v/>
      </c>
      <c r="B3500" s="51" t="s">
        <v>3039</v>
      </c>
      <c r="C3500" s="51" t="s">
        <v>129</v>
      </c>
      <c r="D3500" s="64" t="s">
        <v>1108</v>
      </c>
      <c r="E3500" s="64">
        <v>740454</v>
      </c>
      <c r="F3500" s="58" t="s">
        <v>34</v>
      </c>
    </row>
    <row r="3501" spans="1:6" x14ac:dyDescent="0.25">
      <c r="A3501" s="49" t="str">
        <f>IF(B3501=$Z$1,MAX($A$1:A3500)+1,"")</f>
        <v/>
      </c>
      <c r="B3501" s="51" t="s">
        <v>3039</v>
      </c>
      <c r="C3501" s="51" t="s">
        <v>129</v>
      </c>
      <c r="D3501" s="64" t="s">
        <v>179</v>
      </c>
      <c r="E3501" s="64">
        <v>745421</v>
      </c>
      <c r="F3501" s="58" t="s">
        <v>34</v>
      </c>
    </row>
    <row r="3502" spans="1:6" x14ac:dyDescent="0.25">
      <c r="A3502" s="49" t="str">
        <f>IF(B3502=$Z$1,MAX($A$1:A3501)+1,"")</f>
        <v/>
      </c>
      <c r="B3502" s="51" t="s">
        <v>3039</v>
      </c>
      <c r="C3502" s="51" t="s">
        <v>129</v>
      </c>
      <c r="D3502" s="64" t="s">
        <v>181</v>
      </c>
      <c r="E3502" s="64">
        <v>747530</v>
      </c>
      <c r="F3502" s="58" t="s">
        <v>34</v>
      </c>
    </row>
    <row r="3503" spans="1:6" x14ac:dyDescent="0.25">
      <c r="A3503" s="49" t="str">
        <f>IF(B3503=$Z$1,MAX($A$1:A3502)+1,"")</f>
        <v/>
      </c>
      <c r="B3503" s="51" t="s">
        <v>3039</v>
      </c>
      <c r="C3503" s="51" t="s">
        <v>129</v>
      </c>
      <c r="D3503" s="64" t="s">
        <v>182</v>
      </c>
      <c r="E3503" s="64">
        <v>747815</v>
      </c>
      <c r="F3503" s="58" t="s">
        <v>34</v>
      </c>
    </row>
    <row r="3504" spans="1:6" x14ac:dyDescent="0.25">
      <c r="A3504" s="49" t="str">
        <f>IF(B3504=$Z$1,MAX($A$1:A3503)+1,"")</f>
        <v/>
      </c>
      <c r="B3504" s="51" t="s">
        <v>3039</v>
      </c>
      <c r="C3504" s="51" t="s">
        <v>129</v>
      </c>
      <c r="D3504" s="64" t="s">
        <v>183</v>
      </c>
      <c r="E3504" s="64">
        <v>751090</v>
      </c>
      <c r="F3504" s="58" t="s">
        <v>34</v>
      </c>
    </row>
    <row r="3505" spans="1:6" x14ac:dyDescent="0.25">
      <c r="A3505" s="49" t="str">
        <f>IF(B3505=$Z$1,MAX($A$1:A3504)+1,"")</f>
        <v/>
      </c>
      <c r="B3505" s="51" t="s">
        <v>3039</v>
      </c>
      <c r="C3505" s="51" t="s">
        <v>129</v>
      </c>
      <c r="D3505" s="64" t="s">
        <v>184</v>
      </c>
      <c r="E3505" s="64">
        <v>752142</v>
      </c>
      <c r="F3505" s="58" t="s">
        <v>34</v>
      </c>
    </row>
    <row r="3506" spans="1:6" x14ac:dyDescent="0.25">
      <c r="A3506" s="49" t="str">
        <f>IF(B3506=$Z$1,MAX($A$1:A3505)+1,"")</f>
        <v/>
      </c>
      <c r="B3506" s="51" t="s">
        <v>3039</v>
      </c>
      <c r="C3506" s="51" t="s">
        <v>129</v>
      </c>
      <c r="D3506" s="64" t="s">
        <v>185</v>
      </c>
      <c r="E3506" s="64">
        <v>752193</v>
      </c>
      <c r="F3506" s="58" t="s">
        <v>34</v>
      </c>
    </row>
    <row r="3507" spans="1:6" x14ac:dyDescent="0.25">
      <c r="A3507" s="49" t="str">
        <f>IF(B3507=$Z$1,MAX($A$1:A3506)+1,"")</f>
        <v/>
      </c>
      <c r="B3507" s="51" t="s">
        <v>3039</v>
      </c>
      <c r="C3507" s="51" t="s">
        <v>129</v>
      </c>
      <c r="D3507" s="64" t="s">
        <v>186</v>
      </c>
      <c r="E3507" s="64">
        <v>761834</v>
      </c>
      <c r="F3507" s="58" t="s">
        <v>34</v>
      </c>
    </row>
    <row r="3508" spans="1:6" x14ac:dyDescent="0.25">
      <c r="A3508" s="49" t="str">
        <f>IF(B3508=$Z$1,MAX($A$1:A3507)+1,"")</f>
        <v/>
      </c>
      <c r="B3508" s="51" t="s">
        <v>3039</v>
      </c>
      <c r="C3508" s="51" t="s">
        <v>129</v>
      </c>
      <c r="D3508" s="64" t="s">
        <v>187</v>
      </c>
      <c r="E3508" s="64">
        <v>762792</v>
      </c>
      <c r="F3508" s="58" t="s">
        <v>34</v>
      </c>
    </row>
    <row r="3509" spans="1:6" x14ac:dyDescent="0.25">
      <c r="A3509" s="49" t="str">
        <f>IF(B3509=$Z$1,MAX($A$1:A3508)+1,"")</f>
        <v/>
      </c>
      <c r="B3509" s="51" t="s">
        <v>3039</v>
      </c>
      <c r="C3509" s="51" t="s">
        <v>129</v>
      </c>
      <c r="D3509" s="64" t="s">
        <v>2074</v>
      </c>
      <c r="E3509" s="64">
        <v>764248</v>
      </c>
      <c r="F3509" s="58" t="s">
        <v>34</v>
      </c>
    </row>
    <row r="3510" spans="1:6" x14ac:dyDescent="0.25">
      <c r="A3510" s="49" t="str">
        <f>IF(B3510=$Z$1,MAX($A$1:A3509)+1,"")</f>
        <v/>
      </c>
      <c r="B3510" s="51" t="s">
        <v>3039</v>
      </c>
      <c r="C3510" s="51" t="s">
        <v>129</v>
      </c>
      <c r="D3510" s="64" t="s">
        <v>188</v>
      </c>
      <c r="E3510" s="64">
        <v>765767</v>
      </c>
      <c r="F3510" s="58" t="s">
        <v>34</v>
      </c>
    </row>
    <row r="3511" spans="1:6" x14ac:dyDescent="0.25">
      <c r="A3511" s="49" t="str">
        <f>IF(B3511=$Z$1,MAX($A$1:A3510)+1,"")</f>
        <v/>
      </c>
      <c r="B3511" s="51" t="s">
        <v>3039</v>
      </c>
      <c r="C3511" s="51" t="s">
        <v>129</v>
      </c>
      <c r="D3511" s="64" t="s">
        <v>191</v>
      </c>
      <c r="E3511" s="64">
        <v>768057</v>
      </c>
      <c r="F3511" s="58" t="s">
        <v>34</v>
      </c>
    </row>
    <row r="3512" spans="1:6" x14ac:dyDescent="0.25">
      <c r="A3512" s="49" t="str">
        <f>IF(B3512=$Z$1,MAX($A$1:A3511)+1,"")</f>
        <v/>
      </c>
      <c r="B3512" s="51" t="s">
        <v>3039</v>
      </c>
      <c r="C3512" s="51" t="s">
        <v>129</v>
      </c>
      <c r="D3512" s="64" t="s">
        <v>192</v>
      </c>
      <c r="E3512" s="64">
        <v>768553</v>
      </c>
      <c r="F3512" s="58" t="s">
        <v>34</v>
      </c>
    </row>
    <row r="3513" spans="1:6" x14ac:dyDescent="0.25">
      <c r="A3513" s="49" t="str">
        <f>IF(B3513=$Z$1,MAX($A$1:A3512)+1,"")</f>
        <v/>
      </c>
      <c r="B3513" s="51" t="s">
        <v>3039</v>
      </c>
      <c r="C3513" s="51" t="s">
        <v>129</v>
      </c>
      <c r="D3513" s="64" t="s">
        <v>194</v>
      </c>
      <c r="E3513" s="64">
        <v>771970</v>
      </c>
      <c r="F3513" s="58" t="s">
        <v>34</v>
      </c>
    </row>
    <row r="3514" spans="1:6" x14ac:dyDescent="0.25">
      <c r="A3514" s="49" t="str">
        <f>IF(B3514=$Z$1,MAX($A$1:A3513)+1,"")</f>
        <v/>
      </c>
      <c r="B3514" s="51" t="s">
        <v>3039</v>
      </c>
      <c r="C3514" s="51" t="s">
        <v>129</v>
      </c>
      <c r="D3514" s="64" t="s">
        <v>202</v>
      </c>
      <c r="E3514" s="64">
        <v>785512</v>
      </c>
      <c r="F3514" s="58" t="s">
        <v>34</v>
      </c>
    </row>
    <row r="3515" spans="1:6" x14ac:dyDescent="0.25">
      <c r="A3515" s="49" t="str">
        <f>IF(B3515=$Z$1,MAX($A$1:A3514)+1,"")</f>
        <v/>
      </c>
      <c r="B3515" s="51" t="s">
        <v>3039</v>
      </c>
      <c r="C3515" s="51" t="s">
        <v>129</v>
      </c>
      <c r="D3515" s="64" t="s">
        <v>1110</v>
      </c>
      <c r="E3515" s="64">
        <v>790478</v>
      </c>
      <c r="F3515" s="58" t="s">
        <v>34</v>
      </c>
    </row>
    <row r="3516" spans="1:6" x14ac:dyDescent="0.25">
      <c r="A3516" s="49" t="str">
        <f>IF(B3516=$Z$1,MAX($A$1:A3515)+1,"")</f>
        <v/>
      </c>
      <c r="B3516" s="51" t="s">
        <v>3039</v>
      </c>
      <c r="C3516" s="51" t="s">
        <v>129</v>
      </c>
      <c r="D3516" s="64" t="s">
        <v>203</v>
      </c>
      <c r="E3516" s="64">
        <v>791806</v>
      </c>
      <c r="F3516" s="58" t="s">
        <v>34</v>
      </c>
    </row>
    <row r="3517" spans="1:6" x14ac:dyDescent="0.25">
      <c r="A3517" s="49" t="str">
        <f>IF(B3517=$Z$1,MAX($A$1:A3516)+1,"")</f>
        <v/>
      </c>
      <c r="B3517" s="51" t="s">
        <v>3039</v>
      </c>
      <c r="C3517" s="51" t="s">
        <v>129</v>
      </c>
      <c r="D3517" s="64" t="s">
        <v>204</v>
      </c>
      <c r="E3517" s="64">
        <v>792110</v>
      </c>
      <c r="F3517" s="58" t="s">
        <v>34</v>
      </c>
    </row>
    <row r="3518" spans="1:6" x14ac:dyDescent="0.25">
      <c r="A3518" s="49" t="str">
        <f>IF(B3518=$Z$1,MAX($A$1:A3517)+1,"")</f>
        <v/>
      </c>
      <c r="B3518" s="51" t="s">
        <v>3039</v>
      </c>
      <c r="C3518" s="51" t="s">
        <v>129</v>
      </c>
      <c r="D3518" s="64" t="s">
        <v>205</v>
      </c>
      <c r="E3518" s="64">
        <v>794121</v>
      </c>
      <c r="F3518" s="58" t="s">
        <v>34</v>
      </c>
    </row>
    <row r="3519" spans="1:6" x14ac:dyDescent="0.25">
      <c r="A3519" s="49" t="str">
        <f>IF(B3519=$Z$1,MAX($A$1:A3518)+1,"")</f>
        <v/>
      </c>
      <c r="B3519" s="51" t="s">
        <v>3039</v>
      </c>
      <c r="C3519" s="51" t="s">
        <v>129</v>
      </c>
      <c r="D3519" s="64" t="s">
        <v>2136</v>
      </c>
      <c r="E3519" s="64">
        <v>794724</v>
      </c>
      <c r="F3519" s="58" t="s">
        <v>34</v>
      </c>
    </row>
    <row r="3520" spans="1:6" x14ac:dyDescent="0.25">
      <c r="A3520" s="49" t="str">
        <f>IF(B3520=$Z$1,MAX($A$1:A3519)+1,"")</f>
        <v/>
      </c>
      <c r="B3520" s="51" t="s">
        <v>3039</v>
      </c>
      <c r="C3520" s="51" t="s">
        <v>129</v>
      </c>
      <c r="D3520" s="64" t="s">
        <v>206</v>
      </c>
      <c r="E3520" s="64">
        <v>795488</v>
      </c>
      <c r="F3520" s="58" t="s">
        <v>34</v>
      </c>
    </row>
    <row r="3521" spans="1:6" x14ac:dyDescent="0.25">
      <c r="A3521" s="49" t="str">
        <f>IF(B3521=$Z$1,MAX($A$1:A3520)+1,"")</f>
        <v/>
      </c>
      <c r="B3521" s="51" t="s">
        <v>3039</v>
      </c>
      <c r="C3521" s="51" t="s">
        <v>129</v>
      </c>
      <c r="D3521" s="64" t="s">
        <v>207</v>
      </c>
      <c r="E3521" s="64">
        <v>795968</v>
      </c>
      <c r="F3521" s="58" t="s">
        <v>34</v>
      </c>
    </row>
    <row r="3522" spans="1:6" x14ac:dyDescent="0.25">
      <c r="A3522" s="49" t="str">
        <f>IF(B3522=$Z$1,MAX($A$1:A3521)+1,"")</f>
        <v/>
      </c>
      <c r="B3522" s="51" t="s">
        <v>3039</v>
      </c>
      <c r="C3522" s="51" t="s">
        <v>129</v>
      </c>
      <c r="D3522" s="64" t="s">
        <v>168</v>
      </c>
      <c r="E3522" s="64">
        <v>713180</v>
      </c>
      <c r="F3522" s="54" t="s">
        <v>3040</v>
      </c>
    </row>
    <row r="3523" spans="1:6" x14ac:dyDescent="0.25">
      <c r="A3523" s="49" t="str">
        <f>IF(B3523=$Z$1,MAX($A$1:A3522)+1,"")</f>
        <v/>
      </c>
      <c r="B3523" s="51" t="s">
        <v>3039</v>
      </c>
      <c r="C3523" s="51" t="s">
        <v>129</v>
      </c>
      <c r="D3523" s="64" t="s">
        <v>1366</v>
      </c>
      <c r="E3523" s="64">
        <v>766674</v>
      </c>
      <c r="F3523" s="54" t="s">
        <v>3040</v>
      </c>
    </row>
    <row r="3524" spans="1:6" x14ac:dyDescent="0.25">
      <c r="A3524" s="49" t="str">
        <f>IF(B3524=$Z$1,MAX($A$1:A3523)+1,"")</f>
        <v/>
      </c>
      <c r="B3524" s="51" t="s">
        <v>3039</v>
      </c>
      <c r="C3524" s="51" t="s">
        <v>129</v>
      </c>
      <c r="D3524" s="64" t="s">
        <v>200</v>
      </c>
      <c r="E3524" s="64">
        <v>783307</v>
      </c>
      <c r="F3524" s="54" t="s">
        <v>3040</v>
      </c>
    </row>
    <row r="3525" spans="1:6" x14ac:dyDescent="0.25">
      <c r="A3525" s="49" t="str">
        <f>IF(B3525=$Z$1,MAX($A$1:A3524)+1,"")</f>
        <v/>
      </c>
      <c r="B3525" s="51" t="s">
        <v>3039</v>
      </c>
      <c r="C3525" s="51" t="s">
        <v>209</v>
      </c>
      <c r="D3525" s="64" t="s">
        <v>2406</v>
      </c>
      <c r="E3525" s="64">
        <v>788015</v>
      </c>
      <c r="F3525" s="58" t="s">
        <v>34</v>
      </c>
    </row>
    <row r="3526" spans="1:6" x14ac:dyDescent="0.25">
      <c r="A3526" s="49" t="str">
        <f>IF(B3526=$Z$1,MAX($A$1:A3525)+1,"")</f>
        <v/>
      </c>
      <c r="B3526" s="51" t="s">
        <v>3039</v>
      </c>
      <c r="C3526" s="51" t="s">
        <v>211</v>
      </c>
      <c r="D3526" s="64" t="s">
        <v>1368</v>
      </c>
      <c r="E3526" s="64">
        <v>607592</v>
      </c>
      <c r="F3526" s="58" t="s">
        <v>34</v>
      </c>
    </row>
    <row r="3527" spans="1:6" x14ac:dyDescent="0.25">
      <c r="A3527" s="49" t="str">
        <f>IF(B3527=$Z$1,MAX($A$1:A3526)+1,"")</f>
        <v/>
      </c>
      <c r="B3527" s="51" t="s">
        <v>3039</v>
      </c>
      <c r="C3527" s="51" t="s">
        <v>211</v>
      </c>
      <c r="D3527" s="64" t="s">
        <v>211</v>
      </c>
      <c r="E3527" s="64">
        <v>613584</v>
      </c>
      <c r="F3527" s="58" t="s">
        <v>34</v>
      </c>
    </row>
    <row r="3528" spans="1:6" x14ac:dyDescent="0.25">
      <c r="A3528" s="49" t="str">
        <f>IF(B3528=$Z$1,MAX($A$1:A3527)+1,"")</f>
        <v/>
      </c>
      <c r="B3528" s="51" t="s">
        <v>3039</v>
      </c>
      <c r="C3528" s="51" t="s">
        <v>211</v>
      </c>
      <c r="D3528" s="64" t="s">
        <v>1369</v>
      </c>
      <c r="E3528" s="64">
        <v>613908</v>
      </c>
      <c r="F3528" s="58" t="s">
        <v>34</v>
      </c>
    </row>
    <row r="3529" spans="1:6" x14ac:dyDescent="0.25">
      <c r="A3529" s="49" t="str">
        <f>IF(B3529=$Z$1,MAX($A$1:A3528)+1,"")</f>
        <v/>
      </c>
      <c r="B3529" s="51" t="s">
        <v>3039</v>
      </c>
      <c r="C3529" s="51" t="s">
        <v>211</v>
      </c>
      <c r="D3529" s="64" t="s">
        <v>214</v>
      </c>
      <c r="E3529" s="64">
        <v>616168</v>
      </c>
      <c r="F3529" s="58" t="s">
        <v>34</v>
      </c>
    </row>
    <row r="3530" spans="1:6" x14ac:dyDescent="0.25">
      <c r="A3530" s="49" t="str">
        <f>IF(B3530=$Z$1,MAX($A$1:A3529)+1,"")</f>
        <v/>
      </c>
      <c r="B3530" s="51" t="s">
        <v>3039</v>
      </c>
      <c r="C3530" s="51" t="s">
        <v>211</v>
      </c>
      <c r="D3530" s="64" t="s">
        <v>1371</v>
      </c>
      <c r="E3530" s="64">
        <v>628964</v>
      </c>
      <c r="F3530" s="58" t="s">
        <v>34</v>
      </c>
    </row>
    <row r="3531" spans="1:6" x14ac:dyDescent="0.25">
      <c r="A3531" s="49" t="str">
        <f>IF(B3531=$Z$1,MAX($A$1:A3530)+1,"")</f>
        <v/>
      </c>
      <c r="B3531" s="51" t="s">
        <v>3039</v>
      </c>
      <c r="C3531" s="51" t="s">
        <v>211</v>
      </c>
      <c r="D3531" s="64" t="s">
        <v>1112</v>
      </c>
      <c r="E3531" s="64">
        <v>632520</v>
      </c>
      <c r="F3531" s="58" t="s">
        <v>34</v>
      </c>
    </row>
    <row r="3532" spans="1:6" x14ac:dyDescent="0.25">
      <c r="A3532" s="49" t="str">
        <f>IF(B3532=$Z$1,MAX($A$1:A3531)+1,"")</f>
        <v/>
      </c>
      <c r="B3532" s="51" t="s">
        <v>3039</v>
      </c>
      <c r="C3532" s="51" t="s">
        <v>211</v>
      </c>
      <c r="D3532" s="64" t="s">
        <v>1373</v>
      </c>
      <c r="E3532" s="64">
        <v>648701</v>
      </c>
      <c r="F3532" s="58" t="s">
        <v>34</v>
      </c>
    </row>
    <row r="3533" spans="1:6" x14ac:dyDescent="0.25">
      <c r="A3533" s="49" t="str">
        <f>IF(B3533=$Z$1,MAX($A$1:A3532)+1,"")</f>
        <v/>
      </c>
      <c r="B3533" s="51" t="s">
        <v>3039</v>
      </c>
      <c r="C3533" s="51" t="s">
        <v>211</v>
      </c>
      <c r="D3533" s="64" t="s">
        <v>218</v>
      </c>
      <c r="E3533" s="64">
        <v>664359</v>
      </c>
      <c r="F3533" s="58" t="s">
        <v>34</v>
      </c>
    </row>
    <row r="3534" spans="1:6" x14ac:dyDescent="0.25">
      <c r="A3534" s="49" t="str">
        <f>IF(B3534=$Z$1,MAX($A$1:A3533)+1,"")</f>
        <v/>
      </c>
      <c r="B3534" s="51" t="s">
        <v>3039</v>
      </c>
      <c r="C3534" s="51" t="s">
        <v>211</v>
      </c>
      <c r="D3534" s="64" t="s">
        <v>1115</v>
      </c>
      <c r="E3534" s="64">
        <v>666408</v>
      </c>
      <c r="F3534" s="58" t="s">
        <v>34</v>
      </c>
    </row>
    <row r="3535" spans="1:6" x14ac:dyDescent="0.25">
      <c r="A3535" s="49" t="str">
        <f>IF(B3535=$Z$1,MAX($A$1:A3534)+1,"")</f>
        <v/>
      </c>
      <c r="B3535" s="51" t="s">
        <v>3039</v>
      </c>
      <c r="C3535" s="51" t="s">
        <v>211</v>
      </c>
      <c r="D3535" s="64" t="s">
        <v>1376</v>
      </c>
      <c r="E3535" s="64">
        <v>675211</v>
      </c>
      <c r="F3535" s="58" t="s">
        <v>34</v>
      </c>
    </row>
    <row r="3536" spans="1:6" x14ac:dyDescent="0.25">
      <c r="A3536" s="49" t="str">
        <f>IF(B3536=$Z$1,MAX($A$1:A3535)+1,"")</f>
        <v/>
      </c>
      <c r="B3536" s="51" t="s">
        <v>3039</v>
      </c>
      <c r="C3536" s="51" t="s">
        <v>211</v>
      </c>
      <c r="D3536" s="64" t="s">
        <v>1377</v>
      </c>
      <c r="E3536" s="64">
        <v>675946</v>
      </c>
      <c r="F3536" s="58" t="s">
        <v>34</v>
      </c>
    </row>
    <row r="3537" spans="1:6" x14ac:dyDescent="0.25">
      <c r="A3537" s="49" t="str">
        <f>IF(B3537=$Z$1,MAX($A$1:A3536)+1,"")</f>
        <v/>
      </c>
      <c r="B3537" s="51" t="s">
        <v>3039</v>
      </c>
      <c r="C3537" s="51" t="s">
        <v>211</v>
      </c>
      <c r="D3537" s="64" t="s">
        <v>1378</v>
      </c>
      <c r="E3537" s="64">
        <v>677591</v>
      </c>
      <c r="F3537" s="58" t="s">
        <v>34</v>
      </c>
    </row>
    <row r="3538" spans="1:6" x14ac:dyDescent="0.25">
      <c r="A3538" s="49" t="str">
        <f>IF(B3538=$Z$1,MAX($A$1:A3537)+1,"")</f>
        <v/>
      </c>
      <c r="B3538" s="51" t="s">
        <v>3039</v>
      </c>
      <c r="C3538" s="51" t="s">
        <v>211</v>
      </c>
      <c r="D3538" s="64" t="s">
        <v>1116</v>
      </c>
      <c r="E3538" s="64">
        <v>678872</v>
      </c>
      <c r="F3538" s="58" t="s">
        <v>34</v>
      </c>
    </row>
    <row r="3539" spans="1:6" x14ac:dyDescent="0.25">
      <c r="A3539" s="49" t="str">
        <f>IF(B3539=$Z$1,MAX($A$1:A3538)+1,"")</f>
        <v/>
      </c>
      <c r="B3539" s="51" t="s">
        <v>3039</v>
      </c>
      <c r="C3539" s="51" t="s">
        <v>211</v>
      </c>
      <c r="D3539" s="64" t="s">
        <v>1380</v>
      </c>
      <c r="E3539" s="64">
        <v>679836</v>
      </c>
      <c r="F3539" s="58" t="s">
        <v>34</v>
      </c>
    </row>
    <row r="3540" spans="1:6" x14ac:dyDescent="0.25">
      <c r="A3540" s="49" t="str">
        <f>IF(B3540=$Z$1,MAX($A$1:A3539)+1,"")</f>
        <v/>
      </c>
      <c r="B3540" s="51" t="s">
        <v>3039</v>
      </c>
      <c r="C3540" s="51" t="s">
        <v>211</v>
      </c>
      <c r="D3540" s="64" t="s">
        <v>1381</v>
      </c>
      <c r="E3540" s="64">
        <v>694193</v>
      </c>
      <c r="F3540" s="58" t="s">
        <v>34</v>
      </c>
    </row>
    <row r="3541" spans="1:6" x14ac:dyDescent="0.25">
      <c r="A3541" s="49" t="str">
        <f>IF(B3541=$Z$1,MAX($A$1:A3540)+1,"")</f>
        <v/>
      </c>
      <c r="B3541" s="51" t="s">
        <v>3039</v>
      </c>
      <c r="C3541" s="51" t="s">
        <v>211</v>
      </c>
      <c r="D3541" s="64" t="s">
        <v>1382</v>
      </c>
      <c r="E3541" s="64">
        <v>695211</v>
      </c>
      <c r="F3541" s="58" t="s">
        <v>34</v>
      </c>
    </row>
    <row r="3542" spans="1:6" x14ac:dyDescent="0.25">
      <c r="A3542" s="49" t="str">
        <f>IF(B3542=$Z$1,MAX($A$1:A3541)+1,"")</f>
        <v/>
      </c>
      <c r="B3542" s="51" t="s">
        <v>3039</v>
      </c>
      <c r="C3542" s="51" t="s">
        <v>211</v>
      </c>
      <c r="D3542" s="64" t="s">
        <v>2078</v>
      </c>
      <c r="E3542" s="64">
        <v>699250</v>
      </c>
      <c r="F3542" s="58" t="s">
        <v>34</v>
      </c>
    </row>
    <row r="3543" spans="1:6" x14ac:dyDescent="0.25">
      <c r="A3543" s="49" t="str">
        <f>IF(B3543=$Z$1,MAX($A$1:A3542)+1,"")</f>
        <v/>
      </c>
      <c r="B3543" s="51" t="s">
        <v>3039</v>
      </c>
      <c r="C3543" s="51" t="s">
        <v>211</v>
      </c>
      <c r="D3543" s="64" t="s">
        <v>1385</v>
      </c>
      <c r="E3543" s="64">
        <v>719242</v>
      </c>
      <c r="F3543" s="58" t="s">
        <v>34</v>
      </c>
    </row>
    <row r="3544" spans="1:6" x14ac:dyDescent="0.25">
      <c r="A3544" s="49" t="str">
        <f>IF(B3544=$Z$1,MAX($A$1:A3543)+1,"")</f>
        <v/>
      </c>
      <c r="B3544" s="51" t="s">
        <v>3039</v>
      </c>
      <c r="C3544" s="51" t="s">
        <v>211</v>
      </c>
      <c r="D3544" s="64" t="s">
        <v>1118</v>
      </c>
      <c r="E3544" s="64">
        <v>725757</v>
      </c>
      <c r="F3544" s="58" t="s">
        <v>34</v>
      </c>
    </row>
    <row r="3545" spans="1:6" x14ac:dyDescent="0.25">
      <c r="A3545" s="49" t="str">
        <f>IF(B3545=$Z$1,MAX($A$1:A3544)+1,"")</f>
        <v/>
      </c>
      <c r="B3545" s="51" t="s">
        <v>3039</v>
      </c>
      <c r="C3545" s="51" t="s">
        <v>211</v>
      </c>
      <c r="D3545" s="64" t="s">
        <v>220</v>
      </c>
      <c r="E3545" s="64">
        <v>726729</v>
      </c>
      <c r="F3545" s="58" t="s">
        <v>34</v>
      </c>
    </row>
    <row r="3546" spans="1:6" x14ac:dyDescent="0.25">
      <c r="A3546" s="49" t="str">
        <f>IF(B3546=$Z$1,MAX($A$1:A3545)+1,"")</f>
        <v/>
      </c>
      <c r="B3546" s="51" t="s">
        <v>3039</v>
      </c>
      <c r="C3546" s="51" t="s">
        <v>211</v>
      </c>
      <c r="D3546" s="64" t="s">
        <v>1389</v>
      </c>
      <c r="E3546" s="64">
        <v>746789</v>
      </c>
      <c r="F3546" s="58" t="s">
        <v>34</v>
      </c>
    </row>
    <row r="3547" spans="1:6" x14ac:dyDescent="0.25">
      <c r="A3547" s="49" t="str">
        <f>IF(B3547=$Z$1,MAX($A$1:A3546)+1,"")</f>
        <v/>
      </c>
      <c r="B3547" s="51" t="s">
        <v>3039</v>
      </c>
      <c r="C3547" s="51" t="s">
        <v>211</v>
      </c>
      <c r="D3547" s="64" t="s">
        <v>1390</v>
      </c>
      <c r="E3547" s="64">
        <v>754871</v>
      </c>
      <c r="F3547" s="58" t="s">
        <v>34</v>
      </c>
    </row>
    <row r="3548" spans="1:6" x14ac:dyDescent="0.25">
      <c r="A3548" s="49" t="str">
        <f>IF(B3548=$Z$1,MAX($A$1:A3547)+1,"")</f>
        <v/>
      </c>
      <c r="B3548" s="51" t="s">
        <v>3039</v>
      </c>
      <c r="C3548" s="51" t="s">
        <v>211</v>
      </c>
      <c r="D3548" s="64" t="s">
        <v>221</v>
      </c>
      <c r="E3548" s="64">
        <v>755893</v>
      </c>
      <c r="F3548" s="58" t="s">
        <v>34</v>
      </c>
    </row>
    <row r="3549" spans="1:6" x14ac:dyDescent="0.25">
      <c r="A3549" s="49" t="str">
        <f>IF(B3549=$Z$1,MAX($A$1:A3548)+1,"")</f>
        <v/>
      </c>
      <c r="B3549" s="51" t="s">
        <v>3039</v>
      </c>
      <c r="C3549" s="51" t="s">
        <v>211</v>
      </c>
      <c r="D3549" s="64" t="s">
        <v>1120</v>
      </c>
      <c r="E3549" s="64">
        <v>776688</v>
      </c>
      <c r="F3549" s="58" t="s">
        <v>34</v>
      </c>
    </row>
    <row r="3550" spans="1:6" x14ac:dyDescent="0.25">
      <c r="A3550" s="49" t="str">
        <f>IF(B3550=$Z$1,MAX($A$1:A3549)+1,"")</f>
        <v/>
      </c>
      <c r="B3550" s="51" t="s">
        <v>3039</v>
      </c>
      <c r="C3550" s="51" t="s">
        <v>211</v>
      </c>
      <c r="D3550" s="64" t="s">
        <v>2081</v>
      </c>
      <c r="E3550" s="64">
        <v>776696</v>
      </c>
      <c r="F3550" s="58" t="s">
        <v>34</v>
      </c>
    </row>
    <row r="3551" spans="1:6" x14ac:dyDescent="0.25">
      <c r="A3551" s="49" t="str">
        <f>IF(B3551=$Z$1,MAX($A$1:A3550)+1,"")</f>
        <v/>
      </c>
      <c r="B3551" s="51" t="s">
        <v>3039</v>
      </c>
      <c r="C3551" s="51" t="s">
        <v>211</v>
      </c>
      <c r="D3551" s="64" t="s">
        <v>1394</v>
      </c>
      <c r="E3551" s="64">
        <v>778672</v>
      </c>
      <c r="F3551" s="58" t="s">
        <v>34</v>
      </c>
    </row>
    <row r="3552" spans="1:6" x14ac:dyDescent="0.25">
      <c r="A3552" s="49" t="str">
        <f>IF(B3552=$Z$1,MAX($A$1:A3551)+1,"")</f>
        <v/>
      </c>
      <c r="B3552" s="51" t="s">
        <v>3039</v>
      </c>
      <c r="C3552" s="51" t="s">
        <v>211</v>
      </c>
      <c r="D3552" s="64" t="s">
        <v>1121</v>
      </c>
      <c r="E3552" s="64">
        <v>790346</v>
      </c>
      <c r="F3552" s="58" t="s">
        <v>34</v>
      </c>
    </row>
    <row r="3553" spans="1:6" x14ac:dyDescent="0.25">
      <c r="A3553" s="49" t="str">
        <f>IF(B3553=$Z$1,MAX($A$1:A3552)+1,"")</f>
        <v/>
      </c>
      <c r="B3553" s="51" t="s">
        <v>3039</v>
      </c>
      <c r="C3553" s="51" t="s">
        <v>211</v>
      </c>
      <c r="D3553" s="64" t="s">
        <v>1119</v>
      </c>
      <c r="E3553" s="64">
        <v>772810</v>
      </c>
      <c r="F3553" s="54" t="s">
        <v>3040</v>
      </c>
    </row>
    <row r="3554" spans="1:6" x14ac:dyDescent="0.25">
      <c r="A3554" s="49" t="str">
        <f>IF(B3554=$Z$1,MAX($A$1:A3553)+1,"")</f>
        <v/>
      </c>
      <c r="B3554" s="51" t="s">
        <v>3039</v>
      </c>
      <c r="C3554" s="51" t="s">
        <v>1397</v>
      </c>
      <c r="D3554" s="64" t="s">
        <v>2407</v>
      </c>
      <c r="E3554" s="64">
        <v>621609</v>
      </c>
      <c r="F3554" s="58" t="s">
        <v>34</v>
      </c>
    </row>
    <row r="3555" spans="1:6" x14ac:dyDescent="0.25">
      <c r="A3555" s="49" t="str">
        <f>IF(B3555=$Z$1,MAX($A$1:A3554)+1,"")</f>
        <v/>
      </c>
      <c r="B3555" s="51" t="s">
        <v>3039</v>
      </c>
      <c r="C3555" s="51" t="s">
        <v>223</v>
      </c>
      <c r="D3555" s="64" t="s">
        <v>226</v>
      </c>
      <c r="E3555" s="64">
        <v>626180</v>
      </c>
      <c r="F3555" s="58" t="s">
        <v>34</v>
      </c>
    </row>
    <row r="3556" spans="1:6" x14ac:dyDescent="0.25">
      <c r="A3556" s="49" t="str">
        <f>IF(B3556=$Z$1,MAX($A$1:A3555)+1,"")</f>
        <v/>
      </c>
      <c r="B3556" s="51" t="s">
        <v>3039</v>
      </c>
      <c r="C3556" s="51" t="s">
        <v>223</v>
      </c>
      <c r="D3556" s="64" t="s">
        <v>2408</v>
      </c>
      <c r="E3556" s="64">
        <v>633615</v>
      </c>
      <c r="F3556" s="58" t="s">
        <v>34</v>
      </c>
    </row>
    <row r="3557" spans="1:6" x14ac:dyDescent="0.25">
      <c r="A3557" s="49" t="str">
        <f>IF(B3557=$Z$1,MAX($A$1:A3556)+1,"")</f>
        <v/>
      </c>
      <c r="B3557" s="51" t="s">
        <v>3039</v>
      </c>
      <c r="C3557" s="51" t="s">
        <v>223</v>
      </c>
      <c r="D3557" s="64" t="s">
        <v>2409</v>
      </c>
      <c r="E3557" s="64">
        <v>633658</v>
      </c>
      <c r="F3557" s="58" t="s">
        <v>34</v>
      </c>
    </row>
    <row r="3558" spans="1:6" x14ac:dyDescent="0.25">
      <c r="A3558" s="49" t="str">
        <f>IF(B3558=$Z$1,MAX($A$1:A3557)+1,"")</f>
        <v/>
      </c>
      <c r="B3558" s="51" t="s">
        <v>3039</v>
      </c>
      <c r="C3558" s="51" t="s">
        <v>223</v>
      </c>
      <c r="D3558" s="64" t="s">
        <v>1405</v>
      </c>
      <c r="E3558" s="64">
        <v>634255</v>
      </c>
      <c r="F3558" s="58" t="s">
        <v>34</v>
      </c>
    </row>
    <row r="3559" spans="1:6" x14ac:dyDescent="0.25">
      <c r="A3559" s="49" t="str">
        <f>IF(B3559=$Z$1,MAX($A$1:A3558)+1,"")</f>
        <v/>
      </c>
      <c r="B3559" s="51" t="s">
        <v>3039</v>
      </c>
      <c r="C3559" s="51" t="s">
        <v>223</v>
      </c>
      <c r="D3559" s="64" t="s">
        <v>1407</v>
      </c>
      <c r="E3559" s="64">
        <v>636797</v>
      </c>
      <c r="F3559" s="58" t="s">
        <v>34</v>
      </c>
    </row>
    <row r="3560" spans="1:6" x14ac:dyDescent="0.25">
      <c r="A3560" s="49" t="str">
        <f>IF(B3560=$Z$1,MAX($A$1:A3559)+1,"")</f>
        <v/>
      </c>
      <c r="B3560" s="51" t="s">
        <v>3039</v>
      </c>
      <c r="C3560" s="51" t="s">
        <v>223</v>
      </c>
      <c r="D3560" s="64" t="s">
        <v>2410</v>
      </c>
      <c r="E3560" s="64">
        <v>641626</v>
      </c>
      <c r="F3560" s="58" t="s">
        <v>34</v>
      </c>
    </row>
    <row r="3561" spans="1:6" x14ac:dyDescent="0.25">
      <c r="A3561" s="49" t="str">
        <f>IF(B3561=$Z$1,MAX($A$1:A3560)+1,"")</f>
        <v/>
      </c>
      <c r="B3561" s="51" t="s">
        <v>3039</v>
      </c>
      <c r="C3561" s="51" t="s">
        <v>223</v>
      </c>
      <c r="D3561" s="64" t="s">
        <v>2411</v>
      </c>
      <c r="E3561" s="64">
        <v>646016</v>
      </c>
      <c r="F3561" s="58" t="s">
        <v>34</v>
      </c>
    </row>
    <row r="3562" spans="1:6" x14ac:dyDescent="0.25">
      <c r="A3562" s="49" t="str">
        <f>IF(B3562=$Z$1,MAX($A$1:A3561)+1,"")</f>
        <v/>
      </c>
      <c r="B3562" s="51" t="s">
        <v>3039</v>
      </c>
      <c r="C3562" s="51" t="s">
        <v>223</v>
      </c>
      <c r="D3562" s="64" t="s">
        <v>2412</v>
      </c>
      <c r="E3562" s="64">
        <v>649651</v>
      </c>
      <c r="F3562" s="58" t="s">
        <v>34</v>
      </c>
    </row>
    <row r="3563" spans="1:6" x14ac:dyDescent="0.25">
      <c r="A3563" s="49" t="str">
        <f>IF(B3563=$Z$1,MAX($A$1:A3562)+1,"")</f>
        <v/>
      </c>
      <c r="B3563" s="51" t="s">
        <v>3039</v>
      </c>
      <c r="C3563" s="51" t="s">
        <v>223</v>
      </c>
      <c r="D3563" s="64" t="s">
        <v>2413</v>
      </c>
      <c r="E3563" s="64">
        <v>654060</v>
      </c>
      <c r="F3563" s="58" t="s">
        <v>34</v>
      </c>
    </row>
    <row r="3564" spans="1:6" x14ac:dyDescent="0.25">
      <c r="A3564" s="49" t="str">
        <f>IF(B3564=$Z$1,MAX($A$1:A3563)+1,"")</f>
        <v/>
      </c>
      <c r="B3564" s="51" t="s">
        <v>3039</v>
      </c>
      <c r="C3564" s="51" t="s">
        <v>223</v>
      </c>
      <c r="D3564" s="64" t="s">
        <v>2414</v>
      </c>
      <c r="E3564" s="64">
        <v>654981</v>
      </c>
      <c r="F3564" s="58" t="s">
        <v>34</v>
      </c>
    </row>
    <row r="3565" spans="1:6" x14ac:dyDescent="0.25">
      <c r="A3565" s="49" t="str">
        <f>IF(B3565=$Z$1,MAX($A$1:A3564)+1,"")</f>
        <v/>
      </c>
      <c r="B3565" s="51" t="s">
        <v>3039</v>
      </c>
      <c r="C3565" s="51" t="s">
        <v>223</v>
      </c>
      <c r="D3565" s="64" t="s">
        <v>1410</v>
      </c>
      <c r="E3565" s="64">
        <v>656747</v>
      </c>
      <c r="F3565" s="58" t="s">
        <v>34</v>
      </c>
    </row>
    <row r="3566" spans="1:6" x14ac:dyDescent="0.25">
      <c r="A3566" s="49" t="str">
        <f>IF(B3566=$Z$1,MAX($A$1:A3565)+1,"")</f>
        <v/>
      </c>
      <c r="B3566" s="51" t="s">
        <v>3039</v>
      </c>
      <c r="C3566" s="51" t="s">
        <v>223</v>
      </c>
      <c r="D3566" s="64" t="s">
        <v>2415</v>
      </c>
      <c r="E3566" s="64">
        <v>656763</v>
      </c>
      <c r="F3566" s="58" t="s">
        <v>34</v>
      </c>
    </row>
    <row r="3567" spans="1:6" x14ac:dyDescent="0.25">
      <c r="A3567" s="49" t="str">
        <f>IF(B3567=$Z$1,MAX($A$1:A3566)+1,"")</f>
        <v/>
      </c>
      <c r="B3567" s="51" t="s">
        <v>3039</v>
      </c>
      <c r="C3567" s="51" t="s">
        <v>223</v>
      </c>
      <c r="D3567" s="64" t="s">
        <v>2416</v>
      </c>
      <c r="E3567" s="64">
        <v>659452</v>
      </c>
      <c r="F3567" s="58" t="s">
        <v>34</v>
      </c>
    </row>
    <row r="3568" spans="1:6" x14ac:dyDescent="0.25">
      <c r="A3568" s="49" t="str">
        <f>IF(B3568=$Z$1,MAX($A$1:A3567)+1,"")</f>
        <v/>
      </c>
      <c r="B3568" s="51" t="s">
        <v>3039</v>
      </c>
      <c r="C3568" s="51" t="s">
        <v>223</v>
      </c>
      <c r="D3568" s="64" t="s">
        <v>2417</v>
      </c>
      <c r="E3568" s="64">
        <v>670065</v>
      </c>
      <c r="F3568" s="58" t="s">
        <v>34</v>
      </c>
    </row>
    <row r="3569" spans="1:6" x14ac:dyDescent="0.25">
      <c r="A3569" s="49" t="str">
        <f>IF(B3569=$Z$1,MAX($A$1:A3568)+1,"")</f>
        <v/>
      </c>
      <c r="B3569" s="51" t="s">
        <v>3039</v>
      </c>
      <c r="C3569" s="51" t="s">
        <v>223</v>
      </c>
      <c r="D3569" s="64" t="s">
        <v>2418</v>
      </c>
      <c r="E3569" s="64">
        <v>682829</v>
      </c>
      <c r="F3569" s="58" t="s">
        <v>34</v>
      </c>
    </row>
    <row r="3570" spans="1:6" x14ac:dyDescent="0.25">
      <c r="A3570" s="49" t="str">
        <f>IF(B3570=$Z$1,MAX($A$1:A3569)+1,"")</f>
        <v/>
      </c>
      <c r="B3570" s="51" t="s">
        <v>3039</v>
      </c>
      <c r="C3570" s="51" t="s">
        <v>223</v>
      </c>
      <c r="D3570" s="64" t="s">
        <v>1413</v>
      </c>
      <c r="E3570" s="64">
        <v>683990</v>
      </c>
      <c r="F3570" s="58" t="s">
        <v>34</v>
      </c>
    </row>
    <row r="3571" spans="1:6" x14ac:dyDescent="0.25">
      <c r="A3571" s="49" t="str">
        <f>IF(B3571=$Z$1,MAX($A$1:A3570)+1,"")</f>
        <v/>
      </c>
      <c r="B3571" s="51" t="s">
        <v>3039</v>
      </c>
      <c r="C3571" s="51" t="s">
        <v>223</v>
      </c>
      <c r="D3571" s="64" t="s">
        <v>1416</v>
      </c>
      <c r="E3571" s="64">
        <v>703389</v>
      </c>
      <c r="F3571" s="58" t="s">
        <v>34</v>
      </c>
    </row>
    <row r="3572" spans="1:6" x14ac:dyDescent="0.25">
      <c r="A3572" s="49" t="str">
        <f>IF(B3572=$Z$1,MAX($A$1:A3571)+1,"")</f>
        <v/>
      </c>
      <c r="B3572" s="51" t="s">
        <v>3039</v>
      </c>
      <c r="C3572" s="51" t="s">
        <v>223</v>
      </c>
      <c r="D3572" s="64" t="s">
        <v>233</v>
      </c>
      <c r="E3572" s="64">
        <v>711390</v>
      </c>
      <c r="F3572" s="58" t="s">
        <v>34</v>
      </c>
    </row>
    <row r="3573" spans="1:6" x14ac:dyDescent="0.25">
      <c r="A3573" s="49" t="str">
        <f>IF(B3573=$Z$1,MAX($A$1:A3572)+1,"")</f>
        <v/>
      </c>
      <c r="B3573" s="51" t="s">
        <v>3039</v>
      </c>
      <c r="C3573" s="51" t="s">
        <v>223</v>
      </c>
      <c r="D3573" s="64" t="s">
        <v>234</v>
      </c>
      <c r="E3573" s="64">
        <v>721093</v>
      </c>
      <c r="F3573" s="58" t="s">
        <v>34</v>
      </c>
    </row>
    <row r="3574" spans="1:6" x14ac:dyDescent="0.25">
      <c r="A3574" s="49" t="str">
        <f>IF(B3574=$Z$1,MAX($A$1:A3573)+1,"")</f>
        <v/>
      </c>
      <c r="B3574" s="51" t="s">
        <v>3039</v>
      </c>
      <c r="C3574" s="51" t="s">
        <v>223</v>
      </c>
      <c r="D3574" s="64" t="s">
        <v>2419</v>
      </c>
      <c r="E3574" s="64">
        <v>745651</v>
      </c>
      <c r="F3574" s="58" t="s">
        <v>34</v>
      </c>
    </row>
    <row r="3575" spans="1:6" x14ac:dyDescent="0.25">
      <c r="A3575" s="49" t="str">
        <f>IF(B3575=$Z$1,MAX($A$1:A3574)+1,"")</f>
        <v/>
      </c>
      <c r="B3575" s="51" t="s">
        <v>3039</v>
      </c>
      <c r="C3575" s="51" t="s">
        <v>223</v>
      </c>
      <c r="D3575" s="64" t="s">
        <v>2420</v>
      </c>
      <c r="E3575" s="64">
        <v>746690</v>
      </c>
      <c r="F3575" s="58" t="s">
        <v>34</v>
      </c>
    </row>
    <row r="3576" spans="1:6" x14ac:dyDescent="0.25">
      <c r="A3576" s="49" t="str">
        <f>IF(B3576=$Z$1,MAX($A$1:A3575)+1,"")</f>
        <v/>
      </c>
      <c r="B3576" s="51" t="s">
        <v>3039</v>
      </c>
      <c r="C3576" s="51" t="s">
        <v>223</v>
      </c>
      <c r="D3576" s="64" t="s">
        <v>2421</v>
      </c>
      <c r="E3576" s="64">
        <v>761940</v>
      </c>
      <c r="F3576" s="58" t="s">
        <v>34</v>
      </c>
    </row>
    <row r="3577" spans="1:6" x14ac:dyDescent="0.25">
      <c r="A3577" s="49" t="str">
        <f>IF(B3577=$Z$1,MAX($A$1:A3576)+1,"")</f>
        <v/>
      </c>
      <c r="B3577" s="51" t="s">
        <v>3039</v>
      </c>
      <c r="C3577" s="51" t="s">
        <v>223</v>
      </c>
      <c r="D3577" s="64" t="s">
        <v>2422</v>
      </c>
      <c r="E3577" s="64">
        <v>762440</v>
      </c>
      <c r="F3577" s="58" t="s">
        <v>34</v>
      </c>
    </row>
    <row r="3578" spans="1:6" x14ac:dyDescent="0.25">
      <c r="A3578" s="49" t="str">
        <f>IF(B3578=$Z$1,MAX($A$1:A3577)+1,"")</f>
        <v/>
      </c>
      <c r="B3578" s="51" t="s">
        <v>3039</v>
      </c>
      <c r="C3578" s="51" t="s">
        <v>223</v>
      </c>
      <c r="D3578" s="64" t="s">
        <v>1418</v>
      </c>
      <c r="E3578" s="64">
        <v>762458</v>
      </c>
      <c r="F3578" s="58" t="s">
        <v>34</v>
      </c>
    </row>
    <row r="3579" spans="1:6" x14ac:dyDescent="0.25">
      <c r="A3579" s="49" t="str">
        <f>IF(B3579=$Z$1,MAX($A$1:A3578)+1,"")</f>
        <v/>
      </c>
      <c r="B3579" s="51" t="s">
        <v>3039</v>
      </c>
      <c r="C3579" s="51" t="s">
        <v>223</v>
      </c>
      <c r="D3579" s="64" t="s">
        <v>2423</v>
      </c>
      <c r="E3579" s="64">
        <v>774731</v>
      </c>
      <c r="F3579" s="58" t="s">
        <v>34</v>
      </c>
    </row>
    <row r="3580" spans="1:6" x14ac:dyDescent="0.25">
      <c r="A3580" s="49" t="str">
        <f>IF(B3580=$Z$1,MAX($A$1:A3579)+1,"")</f>
        <v/>
      </c>
      <c r="B3580" s="51" t="s">
        <v>3039</v>
      </c>
      <c r="C3580" s="51" t="s">
        <v>223</v>
      </c>
      <c r="D3580" s="64" t="s">
        <v>242</v>
      </c>
      <c r="E3580" s="64">
        <v>785091</v>
      </c>
      <c r="F3580" s="58" t="s">
        <v>34</v>
      </c>
    </row>
    <row r="3581" spans="1:6" x14ac:dyDescent="0.25">
      <c r="A3581" s="49" t="str">
        <f>IF(B3581=$Z$1,MAX($A$1:A3580)+1,"")</f>
        <v/>
      </c>
      <c r="B3581" s="51" t="s">
        <v>3039</v>
      </c>
      <c r="C3581" s="51" t="s">
        <v>223</v>
      </c>
      <c r="D3581" s="64" t="s">
        <v>2424</v>
      </c>
      <c r="E3581" s="64">
        <v>785105</v>
      </c>
      <c r="F3581" s="58" t="s">
        <v>34</v>
      </c>
    </row>
    <row r="3582" spans="1:6" x14ac:dyDescent="0.25">
      <c r="A3582" s="49" t="str">
        <f>IF(B3582=$Z$1,MAX($A$1:A3581)+1,"")</f>
        <v/>
      </c>
      <c r="B3582" s="51" t="s">
        <v>3039</v>
      </c>
      <c r="C3582" s="51" t="s">
        <v>223</v>
      </c>
      <c r="D3582" s="64" t="s">
        <v>243</v>
      </c>
      <c r="E3582" s="64">
        <v>785121</v>
      </c>
      <c r="F3582" s="58" t="s">
        <v>34</v>
      </c>
    </row>
    <row r="3583" spans="1:6" x14ac:dyDescent="0.25">
      <c r="A3583" s="49" t="str">
        <f>IF(B3583=$Z$1,MAX($A$1:A3582)+1,"")</f>
        <v/>
      </c>
      <c r="B3583" s="51" t="s">
        <v>3039</v>
      </c>
      <c r="C3583" s="51" t="s">
        <v>223</v>
      </c>
      <c r="D3583" s="64" t="s">
        <v>244</v>
      </c>
      <c r="E3583" s="64">
        <v>785679</v>
      </c>
      <c r="F3583" s="58" t="s">
        <v>34</v>
      </c>
    </row>
    <row r="3584" spans="1:6" x14ac:dyDescent="0.25">
      <c r="A3584" s="49" t="str">
        <f>IF(B3584=$Z$1,MAX($A$1:A3583)+1,"")</f>
        <v/>
      </c>
      <c r="B3584" s="51" t="s">
        <v>3039</v>
      </c>
      <c r="C3584" s="51" t="s">
        <v>223</v>
      </c>
      <c r="D3584" s="64" t="s">
        <v>1122</v>
      </c>
      <c r="E3584" s="64">
        <v>789089</v>
      </c>
      <c r="F3584" s="58" t="s">
        <v>34</v>
      </c>
    </row>
    <row r="3585" spans="1:6" x14ac:dyDescent="0.25">
      <c r="A3585" s="49" t="str">
        <f>IF(B3585=$Z$1,MAX($A$1:A3584)+1,"")</f>
        <v/>
      </c>
      <c r="B3585" s="51" t="s">
        <v>3039</v>
      </c>
      <c r="C3585" s="51" t="s">
        <v>223</v>
      </c>
      <c r="D3585" s="64" t="s">
        <v>2425</v>
      </c>
      <c r="E3585" s="64">
        <v>789275</v>
      </c>
      <c r="F3585" s="58" t="s">
        <v>34</v>
      </c>
    </row>
    <row r="3586" spans="1:6" x14ac:dyDescent="0.25">
      <c r="A3586" s="49" t="str">
        <f>IF(B3586=$Z$1,MAX($A$1:A3585)+1,"")</f>
        <v/>
      </c>
      <c r="B3586" s="51" t="s">
        <v>3039</v>
      </c>
      <c r="C3586" s="51" t="s">
        <v>223</v>
      </c>
      <c r="D3586" s="64" t="s">
        <v>2426</v>
      </c>
      <c r="E3586" s="64">
        <v>789283</v>
      </c>
      <c r="F3586" s="58" t="s">
        <v>34</v>
      </c>
    </row>
    <row r="3587" spans="1:6" x14ac:dyDescent="0.25">
      <c r="A3587" s="49" t="str">
        <f>IF(B3587=$Z$1,MAX($A$1:A3586)+1,"")</f>
        <v/>
      </c>
      <c r="B3587" s="51" t="s">
        <v>3039</v>
      </c>
      <c r="C3587" s="51" t="s">
        <v>223</v>
      </c>
      <c r="D3587" s="64" t="s">
        <v>2427</v>
      </c>
      <c r="E3587" s="64">
        <v>797031</v>
      </c>
      <c r="F3587" s="58" t="s">
        <v>34</v>
      </c>
    </row>
    <row r="3588" spans="1:6" x14ac:dyDescent="0.25">
      <c r="A3588" s="49" t="str">
        <f>IF(B3588=$Z$1,MAX($A$1:A3587)+1,"")</f>
        <v/>
      </c>
      <c r="B3588" s="51" t="s">
        <v>3039</v>
      </c>
      <c r="C3588" s="51" t="s">
        <v>223</v>
      </c>
      <c r="D3588" s="64" t="s">
        <v>2428</v>
      </c>
      <c r="E3588" s="64">
        <v>797073</v>
      </c>
      <c r="F3588" s="58" t="s">
        <v>34</v>
      </c>
    </row>
    <row r="3589" spans="1:6" x14ac:dyDescent="0.25">
      <c r="A3589" s="49" t="str">
        <f>IF(B3589=$Z$1,MAX($A$1:A3588)+1,"")</f>
        <v/>
      </c>
      <c r="B3589" s="51" t="s">
        <v>3039</v>
      </c>
      <c r="C3589" s="51" t="s">
        <v>248</v>
      </c>
      <c r="D3589" s="64" t="s">
        <v>1421</v>
      </c>
      <c r="E3589" s="64">
        <v>609846</v>
      </c>
      <c r="F3589" s="58" t="s">
        <v>34</v>
      </c>
    </row>
    <row r="3590" spans="1:6" x14ac:dyDescent="0.25">
      <c r="A3590" s="49" t="str">
        <f>IF(B3590=$Z$1,MAX($A$1:A3589)+1,"")</f>
        <v/>
      </c>
      <c r="B3590" s="51" t="s">
        <v>3039</v>
      </c>
      <c r="C3590" s="51" t="s">
        <v>248</v>
      </c>
      <c r="D3590" s="64" t="s">
        <v>2429</v>
      </c>
      <c r="E3590" s="64">
        <v>698156</v>
      </c>
      <c r="F3590" s="58" t="s">
        <v>34</v>
      </c>
    </row>
    <row r="3591" spans="1:6" x14ac:dyDescent="0.25">
      <c r="A3591" s="49" t="str">
        <f>IF(B3591=$Z$1,MAX($A$1:A3590)+1,"")</f>
        <v/>
      </c>
      <c r="B3591" s="51" t="s">
        <v>3039</v>
      </c>
      <c r="C3591" s="51" t="s">
        <v>248</v>
      </c>
      <c r="D3591" s="64" t="s">
        <v>2430</v>
      </c>
      <c r="E3591" s="64">
        <v>790826</v>
      </c>
      <c r="F3591" s="58" t="s">
        <v>34</v>
      </c>
    </row>
    <row r="3592" spans="1:6" x14ac:dyDescent="0.25">
      <c r="A3592" s="49" t="str">
        <f>IF(B3592=$Z$1,MAX($A$1:A3591)+1,"")</f>
        <v/>
      </c>
      <c r="B3592" s="51" t="s">
        <v>3039</v>
      </c>
      <c r="C3592" s="51" t="s">
        <v>250</v>
      </c>
      <c r="D3592" s="64" t="s">
        <v>1430</v>
      </c>
      <c r="E3592" s="64">
        <v>601624</v>
      </c>
      <c r="F3592" s="58" t="s">
        <v>34</v>
      </c>
    </row>
    <row r="3593" spans="1:6" x14ac:dyDescent="0.25">
      <c r="A3593" s="49" t="str">
        <f>IF(B3593=$Z$1,MAX($A$1:A3592)+1,"")</f>
        <v/>
      </c>
      <c r="B3593" s="51" t="s">
        <v>3039</v>
      </c>
      <c r="C3593" s="51" t="s">
        <v>250</v>
      </c>
      <c r="D3593" s="64" t="s">
        <v>1432</v>
      </c>
      <c r="E3593" s="64">
        <v>605620</v>
      </c>
      <c r="F3593" s="58" t="s">
        <v>34</v>
      </c>
    </row>
    <row r="3594" spans="1:6" x14ac:dyDescent="0.25">
      <c r="A3594" s="49" t="str">
        <f>IF(B3594=$Z$1,MAX($A$1:A3593)+1,"")</f>
        <v/>
      </c>
      <c r="B3594" s="51" t="s">
        <v>3039</v>
      </c>
      <c r="C3594" s="51" t="s">
        <v>250</v>
      </c>
      <c r="D3594" s="64" t="s">
        <v>1433</v>
      </c>
      <c r="E3594" s="64">
        <v>605646</v>
      </c>
      <c r="F3594" s="58" t="s">
        <v>34</v>
      </c>
    </row>
    <row r="3595" spans="1:6" x14ac:dyDescent="0.25">
      <c r="A3595" s="49" t="str">
        <f>IF(B3595=$Z$1,MAX($A$1:A3594)+1,"")</f>
        <v/>
      </c>
      <c r="B3595" s="51" t="s">
        <v>3039</v>
      </c>
      <c r="C3595" s="51" t="s">
        <v>250</v>
      </c>
      <c r="D3595" s="64" t="s">
        <v>2431</v>
      </c>
      <c r="E3595" s="64">
        <v>615943</v>
      </c>
      <c r="F3595" s="58" t="s">
        <v>34</v>
      </c>
    </row>
    <row r="3596" spans="1:6" x14ac:dyDescent="0.25">
      <c r="A3596" s="49" t="str">
        <f>IF(B3596=$Z$1,MAX($A$1:A3595)+1,"")</f>
        <v/>
      </c>
      <c r="B3596" s="51" t="s">
        <v>3039</v>
      </c>
      <c r="C3596" s="51" t="s">
        <v>250</v>
      </c>
      <c r="D3596" s="64" t="s">
        <v>2432</v>
      </c>
      <c r="E3596" s="64">
        <v>615951</v>
      </c>
      <c r="F3596" s="58" t="s">
        <v>34</v>
      </c>
    </row>
    <row r="3597" spans="1:6" x14ac:dyDescent="0.25">
      <c r="A3597" s="49" t="str">
        <f>IF(B3597=$Z$1,MAX($A$1:A3596)+1,"")</f>
        <v/>
      </c>
      <c r="B3597" s="51" t="s">
        <v>3039</v>
      </c>
      <c r="C3597" s="51" t="s">
        <v>250</v>
      </c>
      <c r="D3597" s="64" t="s">
        <v>1435</v>
      </c>
      <c r="E3597" s="64">
        <v>615960</v>
      </c>
      <c r="F3597" s="58" t="s">
        <v>34</v>
      </c>
    </row>
    <row r="3598" spans="1:6" x14ac:dyDescent="0.25">
      <c r="A3598" s="49" t="str">
        <f>IF(B3598=$Z$1,MAX($A$1:A3597)+1,"")</f>
        <v/>
      </c>
      <c r="B3598" s="51" t="s">
        <v>3039</v>
      </c>
      <c r="C3598" s="51" t="s">
        <v>250</v>
      </c>
      <c r="D3598" s="64" t="s">
        <v>2433</v>
      </c>
      <c r="E3598" s="64">
        <v>615978</v>
      </c>
      <c r="F3598" s="58" t="s">
        <v>34</v>
      </c>
    </row>
    <row r="3599" spans="1:6" x14ac:dyDescent="0.25">
      <c r="A3599" s="49" t="str">
        <f>IF(B3599=$Z$1,MAX($A$1:A3598)+1,"")</f>
        <v/>
      </c>
      <c r="B3599" s="51" t="s">
        <v>3039</v>
      </c>
      <c r="C3599" s="51" t="s">
        <v>250</v>
      </c>
      <c r="D3599" s="64" t="s">
        <v>2434</v>
      </c>
      <c r="E3599" s="64">
        <v>631884</v>
      </c>
      <c r="F3599" s="58" t="s">
        <v>34</v>
      </c>
    </row>
    <row r="3600" spans="1:6" x14ac:dyDescent="0.25">
      <c r="A3600" s="49" t="str">
        <f>IF(B3600=$Z$1,MAX($A$1:A3599)+1,"")</f>
        <v/>
      </c>
      <c r="B3600" s="51" t="s">
        <v>3039</v>
      </c>
      <c r="C3600" s="51" t="s">
        <v>250</v>
      </c>
      <c r="D3600" s="64" t="s">
        <v>1126</v>
      </c>
      <c r="E3600" s="64">
        <v>639427</v>
      </c>
      <c r="F3600" s="58" t="s">
        <v>34</v>
      </c>
    </row>
    <row r="3601" spans="1:6" x14ac:dyDescent="0.25">
      <c r="A3601" s="49" t="str">
        <f>IF(B3601=$Z$1,MAX($A$1:A3600)+1,"")</f>
        <v/>
      </c>
      <c r="B3601" s="51" t="s">
        <v>3039</v>
      </c>
      <c r="C3601" s="51" t="s">
        <v>250</v>
      </c>
      <c r="D3601" s="64" t="s">
        <v>2435</v>
      </c>
      <c r="E3601" s="64">
        <v>644871</v>
      </c>
      <c r="F3601" s="58" t="s">
        <v>34</v>
      </c>
    </row>
    <row r="3602" spans="1:6" x14ac:dyDescent="0.25">
      <c r="A3602" s="49" t="str">
        <f>IF(B3602=$Z$1,MAX($A$1:A3601)+1,"")</f>
        <v/>
      </c>
      <c r="B3602" s="51" t="s">
        <v>3039</v>
      </c>
      <c r="C3602" s="51" t="s">
        <v>250</v>
      </c>
      <c r="D3602" s="64" t="s">
        <v>1439</v>
      </c>
      <c r="E3602" s="64">
        <v>644927</v>
      </c>
      <c r="F3602" s="58" t="s">
        <v>34</v>
      </c>
    </row>
    <row r="3603" spans="1:6" x14ac:dyDescent="0.25">
      <c r="A3603" s="49" t="str">
        <f>IF(B3603=$Z$1,MAX($A$1:A3602)+1,"")</f>
        <v/>
      </c>
      <c r="B3603" s="51" t="s">
        <v>3039</v>
      </c>
      <c r="C3603" s="51" t="s">
        <v>250</v>
      </c>
      <c r="D3603" s="64" t="s">
        <v>1440</v>
      </c>
      <c r="E3603" s="64">
        <v>644935</v>
      </c>
      <c r="F3603" s="58" t="s">
        <v>34</v>
      </c>
    </row>
    <row r="3604" spans="1:6" x14ac:dyDescent="0.25">
      <c r="A3604" s="49" t="str">
        <f>IF(B3604=$Z$1,MAX($A$1:A3603)+1,"")</f>
        <v/>
      </c>
      <c r="B3604" s="51" t="s">
        <v>3039</v>
      </c>
      <c r="C3604" s="51" t="s">
        <v>250</v>
      </c>
      <c r="D3604" s="64" t="s">
        <v>1129</v>
      </c>
      <c r="E3604" s="64">
        <v>644943</v>
      </c>
      <c r="F3604" s="58" t="s">
        <v>34</v>
      </c>
    </row>
    <row r="3605" spans="1:6" x14ac:dyDescent="0.25">
      <c r="A3605" s="49" t="str">
        <f>IF(B3605=$Z$1,MAX($A$1:A3604)+1,"")</f>
        <v/>
      </c>
      <c r="B3605" s="51" t="s">
        <v>3039</v>
      </c>
      <c r="C3605" s="51" t="s">
        <v>250</v>
      </c>
      <c r="D3605" s="64" t="s">
        <v>2436</v>
      </c>
      <c r="E3605" s="64">
        <v>644951</v>
      </c>
      <c r="F3605" s="58" t="s">
        <v>34</v>
      </c>
    </row>
    <row r="3606" spans="1:6" x14ac:dyDescent="0.25">
      <c r="A3606" s="49" t="str">
        <f>IF(B3606=$Z$1,MAX($A$1:A3605)+1,"")</f>
        <v/>
      </c>
      <c r="B3606" s="51" t="s">
        <v>3039</v>
      </c>
      <c r="C3606" s="51" t="s">
        <v>250</v>
      </c>
      <c r="D3606" s="64" t="s">
        <v>2437</v>
      </c>
      <c r="E3606" s="64">
        <v>645958</v>
      </c>
      <c r="F3606" s="58" t="s">
        <v>34</v>
      </c>
    </row>
    <row r="3607" spans="1:6" x14ac:dyDescent="0.25">
      <c r="A3607" s="49" t="str">
        <f>IF(B3607=$Z$1,MAX($A$1:A3606)+1,"")</f>
        <v/>
      </c>
      <c r="B3607" s="51" t="s">
        <v>3039</v>
      </c>
      <c r="C3607" s="51" t="s">
        <v>250</v>
      </c>
      <c r="D3607" s="64" t="s">
        <v>2438</v>
      </c>
      <c r="E3607" s="64">
        <v>675903</v>
      </c>
      <c r="F3607" s="58" t="s">
        <v>34</v>
      </c>
    </row>
    <row r="3608" spans="1:6" x14ac:dyDescent="0.25">
      <c r="A3608" s="49" t="str">
        <f>IF(B3608=$Z$1,MAX($A$1:A3607)+1,"")</f>
        <v/>
      </c>
      <c r="B3608" s="51" t="s">
        <v>3039</v>
      </c>
      <c r="C3608" s="51" t="s">
        <v>250</v>
      </c>
      <c r="D3608" s="64" t="s">
        <v>2439</v>
      </c>
      <c r="E3608" s="64">
        <v>675911</v>
      </c>
      <c r="F3608" s="58" t="s">
        <v>34</v>
      </c>
    </row>
    <row r="3609" spans="1:6" x14ac:dyDescent="0.25">
      <c r="A3609" s="49" t="str">
        <f>IF(B3609=$Z$1,MAX($A$1:A3608)+1,"")</f>
        <v/>
      </c>
      <c r="B3609" s="51" t="s">
        <v>3039</v>
      </c>
      <c r="C3609" s="51" t="s">
        <v>250</v>
      </c>
      <c r="D3609" s="64" t="s">
        <v>1130</v>
      </c>
      <c r="E3609" s="64">
        <v>675920</v>
      </c>
      <c r="F3609" s="58" t="s">
        <v>34</v>
      </c>
    </row>
    <row r="3610" spans="1:6" x14ac:dyDescent="0.25">
      <c r="A3610" s="49" t="str">
        <f>IF(B3610=$Z$1,MAX($A$1:A3609)+1,"")</f>
        <v/>
      </c>
      <c r="B3610" s="51" t="s">
        <v>3039</v>
      </c>
      <c r="C3610" s="51" t="s">
        <v>250</v>
      </c>
      <c r="D3610" s="64" t="s">
        <v>1459</v>
      </c>
      <c r="E3610" s="64">
        <v>689319</v>
      </c>
      <c r="F3610" s="58" t="s">
        <v>34</v>
      </c>
    </row>
    <row r="3611" spans="1:6" x14ac:dyDescent="0.25">
      <c r="A3611" s="49" t="str">
        <f>IF(B3611=$Z$1,MAX($A$1:A3610)+1,"")</f>
        <v/>
      </c>
      <c r="B3611" s="51" t="s">
        <v>3039</v>
      </c>
      <c r="C3611" s="51" t="s">
        <v>250</v>
      </c>
      <c r="D3611" s="64" t="s">
        <v>1467</v>
      </c>
      <c r="E3611" s="64">
        <v>716391</v>
      </c>
      <c r="F3611" s="58" t="s">
        <v>34</v>
      </c>
    </row>
    <row r="3612" spans="1:6" x14ac:dyDescent="0.25">
      <c r="A3612" s="49" t="str">
        <f>IF(B3612=$Z$1,MAX($A$1:A3611)+1,"")</f>
        <v/>
      </c>
      <c r="B3612" s="51" t="s">
        <v>3039</v>
      </c>
      <c r="C3612" s="51" t="s">
        <v>250</v>
      </c>
      <c r="D3612" s="64" t="s">
        <v>262</v>
      </c>
      <c r="E3612" s="64">
        <v>722936</v>
      </c>
      <c r="F3612" s="58" t="s">
        <v>34</v>
      </c>
    </row>
    <row r="3613" spans="1:6" x14ac:dyDescent="0.25">
      <c r="A3613" s="49" t="str">
        <f>IF(B3613=$Z$1,MAX($A$1:A3612)+1,"")</f>
        <v/>
      </c>
      <c r="B3613" s="51" t="s">
        <v>3039</v>
      </c>
      <c r="C3613" s="51" t="s">
        <v>250</v>
      </c>
      <c r="D3613" s="64" t="s">
        <v>2440</v>
      </c>
      <c r="E3613" s="64">
        <v>747327</v>
      </c>
      <c r="F3613" s="58" t="s">
        <v>34</v>
      </c>
    </row>
    <row r="3614" spans="1:6" x14ac:dyDescent="0.25">
      <c r="A3614" s="49" t="str">
        <f>IF(B3614=$Z$1,MAX($A$1:A3613)+1,"")</f>
        <v/>
      </c>
      <c r="B3614" s="51" t="s">
        <v>3039</v>
      </c>
      <c r="C3614" s="51" t="s">
        <v>250</v>
      </c>
      <c r="D3614" s="64" t="s">
        <v>265</v>
      </c>
      <c r="E3614" s="64">
        <v>747335</v>
      </c>
      <c r="F3614" s="58" t="s">
        <v>34</v>
      </c>
    </row>
    <row r="3615" spans="1:6" x14ac:dyDescent="0.25">
      <c r="A3615" s="49" t="str">
        <f>IF(B3615=$Z$1,MAX($A$1:A3614)+1,"")</f>
        <v/>
      </c>
      <c r="B3615" s="51" t="s">
        <v>3039</v>
      </c>
      <c r="C3615" s="51" t="s">
        <v>250</v>
      </c>
      <c r="D3615" s="64" t="s">
        <v>2441</v>
      </c>
      <c r="E3615" s="64">
        <v>747343</v>
      </c>
      <c r="F3615" s="58" t="s">
        <v>34</v>
      </c>
    </row>
    <row r="3616" spans="1:6" x14ac:dyDescent="0.25">
      <c r="A3616" s="49" t="str">
        <f>IF(B3616=$Z$1,MAX($A$1:A3615)+1,"")</f>
        <v/>
      </c>
      <c r="B3616" s="51" t="s">
        <v>3039</v>
      </c>
      <c r="C3616" s="51" t="s">
        <v>250</v>
      </c>
      <c r="D3616" s="64" t="s">
        <v>1468</v>
      </c>
      <c r="E3616" s="64">
        <v>747351</v>
      </c>
      <c r="F3616" s="58" t="s">
        <v>34</v>
      </c>
    </row>
    <row r="3617" spans="1:6" x14ac:dyDescent="0.25">
      <c r="A3617" s="49" t="str">
        <f>IF(B3617=$Z$1,MAX($A$1:A3616)+1,"")</f>
        <v/>
      </c>
      <c r="B3617" s="51" t="s">
        <v>3039</v>
      </c>
      <c r="C3617" s="51" t="s">
        <v>250</v>
      </c>
      <c r="D3617" s="64" t="s">
        <v>2442</v>
      </c>
      <c r="E3617" s="64">
        <v>752771</v>
      </c>
      <c r="F3617" s="58" t="s">
        <v>34</v>
      </c>
    </row>
    <row r="3618" spans="1:6" x14ac:dyDescent="0.25">
      <c r="A3618" s="49" t="str">
        <f>IF(B3618=$Z$1,MAX($A$1:A3617)+1,"")</f>
        <v/>
      </c>
      <c r="B3618" s="51" t="s">
        <v>3039</v>
      </c>
      <c r="C3618" s="51" t="s">
        <v>250</v>
      </c>
      <c r="D3618" s="64" t="s">
        <v>1131</v>
      </c>
      <c r="E3618" s="64">
        <v>753017</v>
      </c>
      <c r="F3618" s="58" t="s">
        <v>34</v>
      </c>
    </row>
    <row r="3619" spans="1:6" x14ac:dyDescent="0.25">
      <c r="A3619" s="49" t="str">
        <f>IF(B3619=$Z$1,MAX($A$1:A3618)+1,"")</f>
        <v/>
      </c>
      <c r="B3619" s="51" t="s">
        <v>3039</v>
      </c>
      <c r="C3619" s="51" t="s">
        <v>250</v>
      </c>
      <c r="D3619" s="64" t="s">
        <v>2443</v>
      </c>
      <c r="E3619" s="64">
        <v>753505</v>
      </c>
      <c r="F3619" s="58" t="s">
        <v>34</v>
      </c>
    </row>
    <row r="3620" spans="1:6" x14ac:dyDescent="0.25">
      <c r="A3620" s="49" t="str">
        <f>IF(B3620=$Z$1,MAX($A$1:A3619)+1,"")</f>
        <v/>
      </c>
      <c r="B3620" s="51" t="s">
        <v>3039</v>
      </c>
      <c r="C3620" s="51" t="s">
        <v>250</v>
      </c>
      <c r="D3620" s="64" t="s">
        <v>2444</v>
      </c>
      <c r="E3620" s="64">
        <v>770086</v>
      </c>
      <c r="F3620" s="58" t="s">
        <v>34</v>
      </c>
    </row>
    <row r="3621" spans="1:6" x14ac:dyDescent="0.25">
      <c r="A3621" s="49" t="str">
        <f>IF(B3621=$Z$1,MAX($A$1:A3620)+1,"")</f>
        <v/>
      </c>
      <c r="B3621" s="51" t="s">
        <v>3039</v>
      </c>
      <c r="C3621" s="51" t="s">
        <v>250</v>
      </c>
      <c r="D3621" s="64" t="s">
        <v>268</v>
      </c>
      <c r="E3621" s="64">
        <v>779644</v>
      </c>
      <c r="F3621" s="58" t="s">
        <v>34</v>
      </c>
    </row>
    <row r="3622" spans="1:6" x14ac:dyDescent="0.25">
      <c r="A3622" s="49" t="str">
        <f>IF(B3622=$Z$1,MAX($A$1:A3621)+1,"")</f>
        <v/>
      </c>
      <c r="B3622" s="51" t="s">
        <v>3039</v>
      </c>
      <c r="C3622" s="51" t="s">
        <v>250</v>
      </c>
      <c r="D3622" s="64" t="s">
        <v>1476</v>
      </c>
      <c r="E3622" s="64">
        <v>779652</v>
      </c>
      <c r="F3622" s="58" t="s">
        <v>34</v>
      </c>
    </row>
    <row r="3623" spans="1:6" x14ac:dyDescent="0.25">
      <c r="A3623" s="49" t="str">
        <f>IF(B3623=$Z$1,MAX($A$1:A3622)+1,"")</f>
        <v/>
      </c>
      <c r="B3623" s="51" t="s">
        <v>3039</v>
      </c>
      <c r="C3623" s="51" t="s">
        <v>250</v>
      </c>
      <c r="D3623" s="64" t="s">
        <v>2445</v>
      </c>
      <c r="E3623" s="64">
        <v>779661</v>
      </c>
      <c r="F3623" s="58" t="s">
        <v>34</v>
      </c>
    </row>
    <row r="3624" spans="1:6" x14ac:dyDescent="0.25">
      <c r="A3624" s="49" t="str">
        <f>IF(B3624=$Z$1,MAX($A$1:A3623)+1,"")</f>
        <v/>
      </c>
      <c r="B3624" s="51" t="s">
        <v>3039</v>
      </c>
      <c r="C3624" s="51" t="s">
        <v>250</v>
      </c>
      <c r="D3624" s="64" t="s">
        <v>2446</v>
      </c>
      <c r="E3624" s="64">
        <v>781649</v>
      </c>
      <c r="F3624" s="58" t="s">
        <v>34</v>
      </c>
    </row>
    <row r="3625" spans="1:6" x14ac:dyDescent="0.25">
      <c r="A3625" s="49" t="str">
        <f>IF(B3625=$Z$1,MAX($A$1:A3624)+1,"")</f>
        <v/>
      </c>
      <c r="B3625" s="51" t="s">
        <v>3039</v>
      </c>
      <c r="C3625" s="51" t="s">
        <v>250</v>
      </c>
      <c r="D3625" s="64" t="s">
        <v>1480</v>
      </c>
      <c r="E3625" s="64">
        <v>789925</v>
      </c>
      <c r="F3625" s="58" t="s">
        <v>34</v>
      </c>
    </row>
    <row r="3626" spans="1:6" x14ac:dyDescent="0.25">
      <c r="A3626" s="49" t="str">
        <f>IF(B3626=$Z$1,MAX($A$1:A3625)+1,"")</f>
        <v/>
      </c>
      <c r="B3626" s="51" t="s">
        <v>3039</v>
      </c>
      <c r="C3626" s="51" t="s">
        <v>250</v>
      </c>
      <c r="D3626" s="64" t="s">
        <v>1482</v>
      </c>
      <c r="E3626" s="64">
        <v>798711</v>
      </c>
      <c r="F3626" s="58" t="s">
        <v>34</v>
      </c>
    </row>
    <row r="3627" spans="1:6" x14ac:dyDescent="0.25">
      <c r="A3627" s="49" t="str">
        <f>IF(B3627=$Z$1,MAX($A$1:A3626)+1,"")</f>
        <v/>
      </c>
      <c r="B3627" s="51" t="s">
        <v>3039</v>
      </c>
      <c r="C3627" s="51" t="s">
        <v>250</v>
      </c>
      <c r="D3627" s="64" t="s">
        <v>3029</v>
      </c>
      <c r="E3627" s="64">
        <v>671231</v>
      </c>
      <c r="F3627" s="54" t="s">
        <v>3040</v>
      </c>
    </row>
    <row r="3628" spans="1:6" x14ac:dyDescent="0.25">
      <c r="A3628" s="49" t="str">
        <f>IF(B3628=$Z$1,MAX($A$1:A3627)+1,"")</f>
        <v/>
      </c>
      <c r="B3628" s="51" t="s">
        <v>3039</v>
      </c>
      <c r="C3628" s="51" t="s">
        <v>269</v>
      </c>
      <c r="D3628" s="64" t="s">
        <v>1484</v>
      </c>
      <c r="E3628" s="64">
        <v>623661</v>
      </c>
      <c r="F3628" s="58" t="s">
        <v>34</v>
      </c>
    </row>
    <row r="3629" spans="1:6" x14ac:dyDescent="0.25">
      <c r="A3629" s="49" t="str">
        <f>IF(B3629=$Z$1,MAX($A$1:A3628)+1,"")</f>
        <v/>
      </c>
      <c r="B3629" s="51" t="s">
        <v>3039</v>
      </c>
      <c r="C3629" s="51" t="s">
        <v>269</v>
      </c>
      <c r="D3629" s="64" t="s">
        <v>2447</v>
      </c>
      <c r="E3629" s="64">
        <v>635502</v>
      </c>
      <c r="F3629" s="58" t="s">
        <v>34</v>
      </c>
    </row>
    <row r="3630" spans="1:6" x14ac:dyDescent="0.25">
      <c r="A3630" s="49" t="str">
        <f>IF(B3630=$Z$1,MAX($A$1:A3629)+1,"")</f>
        <v/>
      </c>
      <c r="B3630" s="51" t="s">
        <v>3039</v>
      </c>
      <c r="C3630" s="51" t="s">
        <v>269</v>
      </c>
      <c r="D3630" s="64" t="s">
        <v>2448</v>
      </c>
      <c r="E3630" s="64">
        <v>636363</v>
      </c>
      <c r="F3630" s="58" t="s">
        <v>34</v>
      </c>
    </row>
    <row r="3631" spans="1:6" x14ac:dyDescent="0.25">
      <c r="A3631" s="49" t="str">
        <f>IF(B3631=$Z$1,MAX($A$1:A3630)+1,"")</f>
        <v/>
      </c>
      <c r="B3631" s="51" t="s">
        <v>3039</v>
      </c>
      <c r="C3631" s="51" t="s">
        <v>269</v>
      </c>
      <c r="D3631" s="64" t="s">
        <v>2449</v>
      </c>
      <c r="E3631" s="64">
        <v>646792</v>
      </c>
      <c r="F3631" s="58" t="s">
        <v>34</v>
      </c>
    </row>
    <row r="3632" spans="1:6" x14ac:dyDescent="0.25">
      <c r="A3632" s="49" t="str">
        <f>IF(B3632=$Z$1,MAX($A$1:A3631)+1,"")</f>
        <v/>
      </c>
      <c r="B3632" s="51" t="s">
        <v>3039</v>
      </c>
      <c r="C3632" s="51" t="s">
        <v>269</v>
      </c>
      <c r="D3632" s="64" t="s">
        <v>2450</v>
      </c>
      <c r="E3632" s="64">
        <v>673471</v>
      </c>
      <c r="F3632" s="58" t="s">
        <v>34</v>
      </c>
    </row>
    <row r="3633" spans="1:6" x14ac:dyDescent="0.25">
      <c r="A3633" s="49" t="str">
        <f>IF(B3633=$Z$1,MAX($A$1:A3632)+1,"")</f>
        <v/>
      </c>
      <c r="B3633" s="51" t="s">
        <v>3039</v>
      </c>
      <c r="C3633" s="51" t="s">
        <v>269</v>
      </c>
      <c r="D3633" s="64" t="s">
        <v>2451</v>
      </c>
      <c r="E3633" s="64">
        <v>694118</v>
      </c>
      <c r="F3633" s="58" t="s">
        <v>34</v>
      </c>
    </row>
    <row r="3634" spans="1:6" x14ac:dyDescent="0.25">
      <c r="A3634" s="49" t="str">
        <f>IF(B3634=$Z$1,MAX($A$1:A3633)+1,"")</f>
        <v/>
      </c>
      <c r="B3634" s="51" t="s">
        <v>3039</v>
      </c>
      <c r="C3634" s="51" t="s">
        <v>269</v>
      </c>
      <c r="D3634" s="64" t="s">
        <v>2452</v>
      </c>
      <c r="E3634" s="64">
        <v>760544</v>
      </c>
      <c r="F3634" s="58" t="s">
        <v>34</v>
      </c>
    </row>
    <row r="3635" spans="1:6" x14ac:dyDescent="0.25">
      <c r="A3635" s="49" t="str">
        <f>IF(B3635=$Z$1,MAX($A$1:A3634)+1,"")</f>
        <v/>
      </c>
      <c r="B3635" s="51" t="s">
        <v>3039</v>
      </c>
      <c r="C3635" s="51" t="s">
        <v>271</v>
      </c>
      <c r="D3635" s="64" t="s">
        <v>1503</v>
      </c>
      <c r="E3635" s="64">
        <v>600407</v>
      </c>
      <c r="F3635" s="58" t="s">
        <v>34</v>
      </c>
    </row>
    <row r="3636" spans="1:6" x14ac:dyDescent="0.25">
      <c r="A3636" s="49" t="str">
        <f>IF(B3636=$Z$1,MAX($A$1:A3635)+1,"")</f>
        <v/>
      </c>
      <c r="B3636" s="51" t="s">
        <v>3039</v>
      </c>
      <c r="C3636" s="51" t="s">
        <v>271</v>
      </c>
      <c r="D3636" s="64" t="s">
        <v>2453</v>
      </c>
      <c r="E3636" s="64">
        <v>624632</v>
      </c>
      <c r="F3636" s="58" t="s">
        <v>34</v>
      </c>
    </row>
    <row r="3637" spans="1:6" x14ac:dyDescent="0.25">
      <c r="A3637" s="49" t="str">
        <f>IF(B3637=$Z$1,MAX($A$1:A3636)+1,"")</f>
        <v/>
      </c>
      <c r="B3637" s="51" t="s">
        <v>3039</v>
      </c>
      <c r="C3637" s="51" t="s">
        <v>271</v>
      </c>
      <c r="D3637" s="64" t="s">
        <v>1510</v>
      </c>
      <c r="E3637" s="64">
        <v>628701</v>
      </c>
      <c r="F3637" s="58" t="s">
        <v>34</v>
      </c>
    </row>
    <row r="3638" spans="1:6" x14ac:dyDescent="0.25">
      <c r="A3638" s="49" t="str">
        <f>IF(B3638=$Z$1,MAX($A$1:A3637)+1,"")</f>
        <v/>
      </c>
      <c r="B3638" s="51" t="s">
        <v>3039</v>
      </c>
      <c r="C3638" s="51" t="s">
        <v>271</v>
      </c>
      <c r="D3638" s="64" t="s">
        <v>271</v>
      </c>
      <c r="E3638" s="64">
        <v>640417</v>
      </c>
      <c r="F3638" s="58" t="s">
        <v>34</v>
      </c>
    </row>
    <row r="3639" spans="1:6" x14ac:dyDescent="0.25">
      <c r="A3639" s="49" t="str">
        <f>IF(B3639=$Z$1,MAX($A$1:A3638)+1,"")</f>
        <v/>
      </c>
      <c r="B3639" s="51" t="s">
        <v>3039</v>
      </c>
      <c r="C3639" s="51" t="s">
        <v>271</v>
      </c>
      <c r="D3639" s="64" t="s">
        <v>1515</v>
      </c>
      <c r="E3639" s="64">
        <v>648604</v>
      </c>
      <c r="F3639" s="58" t="s">
        <v>34</v>
      </c>
    </row>
    <row r="3640" spans="1:6" x14ac:dyDescent="0.25">
      <c r="A3640" s="49" t="str">
        <f>IF(B3640=$Z$1,MAX($A$1:A3639)+1,"")</f>
        <v/>
      </c>
      <c r="B3640" s="51" t="s">
        <v>3039</v>
      </c>
      <c r="C3640" s="51" t="s">
        <v>271</v>
      </c>
      <c r="D3640" s="64" t="s">
        <v>1517</v>
      </c>
      <c r="E3640" s="64">
        <v>657905</v>
      </c>
      <c r="F3640" s="58" t="s">
        <v>34</v>
      </c>
    </row>
    <row r="3641" spans="1:6" x14ac:dyDescent="0.25">
      <c r="A3641" s="49" t="str">
        <f>IF(B3641=$Z$1,MAX($A$1:A3640)+1,"")</f>
        <v/>
      </c>
      <c r="B3641" s="51" t="s">
        <v>3039</v>
      </c>
      <c r="C3641" s="51" t="s">
        <v>271</v>
      </c>
      <c r="D3641" s="64" t="s">
        <v>1519</v>
      </c>
      <c r="E3641" s="64">
        <v>661490</v>
      </c>
      <c r="F3641" s="58" t="s">
        <v>34</v>
      </c>
    </row>
    <row r="3642" spans="1:6" x14ac:dyDescent="0.25">
      <c r="A3642" s="49" t="str">
        <f>IF(B3642=$Z$1,MAX($A$1:A3641)+1,"")</f>
        <v/>
      </c>
      <c r="B3642" s="51" t="s">
        <v>3039</v>
      </c>
      <c r="C3642" s="51" t="s">
        <v>271</v>
      </c>
      <c r="D3642" s="64" t="s">
        <v>272</v>
      </c>
      <c r="E3642" s="64">
        <v>671959</v>
      </c>
      <c r="F3642" s="58" t="s">
        <v>34</v>
      </c>
    </row>
    <row r="3643" spans="1:6" x14ac:dyDescent="0.25">
      <c r="A3643" s="49" t="str">
        <f>IF(B3643=$Z$1,MAX($A$1:A3642)+1,"")</f>
        <v/>
      </c>
      <c r="B3643" s="51" t="s">
        <v>3039</v>
      </c>
      <c r="C3643" s="51" t="s">
        <v>271</v>
      </c>
      <c r="D3643" s="64" t="s">
        <v>2084</v>
      </c>
      <c r="E3643" s="64">
        <v>687201</v>
      </c>
      <c r="F3643" s="58" t="s">
        <v>34</v>
      </c>
    </row>
    <row r="3644" spans="1:6" x14ac:dyDescent="0.25">
      <c r="A3644" s="49" t="str">
        <f>IF(B3644=$Z$1,MAX($A$1:A3643)+1,"")</f>
        <v/>
      </c>
      <c r="B3644" s="51" t="s">
        <v>3039</v>
      </c>
      <c r="C3644" s="51" t="s">
        <v>271</v>
      </c>
      <c r="D3644" s="64" t="s">
        <v>1535</v>
      </c>
      <c r="E3644" s="64">
        <v>703362</v>
      </c>
      <c r="F3644" s="58" t="s">
        <v>34</v>
      </c>
    </row>
    <row r="3645" spans="1:6" x14ac:dyDescent="0.25">
      <c r="A3645" s="49" t="str">
        <f>IF(B3645=$Z$1,MAX($A$1:A3644)+1,"")</f>
        <v/>
      </c>
      <c r="B3645" s="51" t="s">
        <v>3039</v>
      </c>
      <c r="C3645" s="51" t="s">
        <v>271</v>
      </c>
      <c r="D3645" s="64" t="s">
        <v>1537</v>
      </c>
      <c r="E3645" s="64">
        <v>719773</v>
      </c>
      <c r="F3645" s="58" t="s">
        <v>34</v>
      </c>
    </row>
    <row r="3646" spans="1:6" x14ac:dyDescent="0.25">
      <c r="A3646" s="49" t="str">
        <f>IF(B3646=$Z$1,MAX($A$1:A3645)+1,"")</f>
        <v/>
      </c>
      <c r="B3646" s="51" t="s">
        <v>3039</v>
      </c>
      <c r="C3646" s="51" t="s">
        <v>271</v>
      </c>
      <c r="D3646" s="64" t="s">
        <v>1538</v>
      </c>
      <c r="E3646" s="64">
        <v>734021</v>
      </c>
      <c r="F3646" s="58" t="s">
        <v>34</v>
      </c>
    </row>
    <row r="3647" spans="1:6" x14ac:dyDescent="0.25">
      <c r="A3647" s="49" t="str">
        <f>IF(B3647=$Z$1,MAX($A$1:A3646)+1,"")</f>
        <v/>
      </c>
      <c r="B3647" s="51" t="s">
        <v>3039</v>
      </c>
      <c r="C3647" s="51" t="s">
        <v>271</v>
      </c>
      <c r="D3647" s="64" t="s">
        <v>1539</v>
      </c>
      <c r="E3647" s="64">
        <v>737461</v>
      </c>
      <c r="F3647" s="58" t="s">
        <v>34</v>
      </c>
    </row>
    <row r="3648" spans="1:6" x14ac:dyDescent="0.25">
      <c r="A3648" s="49" t="str">
        <f>IF(B3648=$Z$1,MAX($A$1:A3647)+1,"")</f>
        <v/>
      </c>
      <c r="B3648" s="51" t="s">
        <v>3039</v>
      </c>
      <c r="C3648" s="51" t="s">
        <v>271</v>
      </c>
      <c r="D3648" s="64" t="s">
        <v>1544</v>
      </c>
      <c r="E3648" s="64">
        <v>755362</v>
      </c>
      <c r="F3648" s="58" t="s">
        <v>34</v>
      </c>
    </row>
    <row r="3649" spans="1:6" x14ac:dyDescent="0.25">
      <c r="A3649" s="49" t="str">
        <f>IF(B3649=$Z$1,MAX($A$1:A3648)+1,"")</f>
        <v/>
      </c>
      <c r="B3649" s="51" t="s">
        <v>3039</v>
      </c>
      <c r="C3649" s="51" t="s">
        <v>271</v>
      </c>
      <c r="D3649" s="64" t="s">
        <v>273</v>
      </c>
      <c r="E3649" s="64">
        <v>756865</v>
      </c>
      <c r="F3649" s="58" t="s">
        <v>34</v>
      </c>
    </row>
    <row r="3650" spans="1:6" x14ac:dyDescent="0.25">
      <c r="A3650" s="49" t="str">
        <f>IF(B3650=$Z$1,MAX($A$1:A3649)+1,"")</f>
        <v/>
      </c>
      <c r="B3650" s="51" t="s">
        <v>3039</v>
      </c>
      <c r="C3650" s="51" t="s">
        <v>271</v>
      </c>
      <c r="D3650" s="64" t="s">
        <v>1547</v>
      </c>
      <c r="E3650" s="64">
        <v>760081</v>
      </c>
      <c r="F3650" s="58" t="s">
        <v>34</v>
      </c>
    </row>
    <row r="3651" spans="1:6" x14ac:dyDescent="0.25">
      <c r="A3651" s="49" t="str">
        <f>IF(B3651=$Z$1,MAX($A$1:A3650)+1,"")</f>
        <v/>
      </c>
      <c r="B3651" s="51" t="s">
        <v>3039</v>
      </c>
      <c r="C3651" s="51" t="s">
        <v>271</v>
      </c>
      <c r="D3651" s="64" t="s">
        <v>1549</v>
      </c>
      <c r="E3651" s="64">
        <v>762059</v>
      </c>
      <c r="F3651" s="58" t="s">
        <v>34</v>
      </c>
    </row>
    <row r="3652" spans="1:6" x14ac:dyDescent="0.25">
      <c r="A3652" s="49" t="str">
        <f>IF(B3652=$Z$1,MAX($A$1:A3651)+1,"")</f>
        <v/>
      </c>
      <c r="B3652" s="51" t="s">
        <v>3039</v>
      </c>
      <c r="C3652" s="51" t="s">
        <v>271</v>
      </c>
      <c r="D3652" s="64" t="s">
        <v>1552</v>
      </c>
      <c r="E3652" s="64">
        <v>771988</v>
      </c>
      <c r="F3652" s="58" t="s">
        <v>34</v>
      </c>
    </row>
    <row r="3653" spans="1:6" x14ac:dyDescent="0.25">
      <c r="A3653" s="49" t="str">
        <f>IF(B3653=$Z$1,MAX($A$1:A3652)+1,"")</f>
        <v/>
      </c>
      <c r="B3653" s="51" t="s">
        <v>3039</v>
      </c>
      <c r="C3653" s="51" t="s">
        <v>271</v>
      </c>
      <c r="D3653" s="64" t="s">
        <v>1558</v>
      </c>
      <c r="E3653" s="64">
        <v>784036</v>
      </c>
      <c r="F3653" s="58" t="s">
        <v>34</v>
      </c>
    </row>
    <row r="3654" spans="1:6" x14ac:dyDescent="0.25">
      <c r="A3654" s="49" t="str">
        <f>IF(B3654=$Z$1,MAX($A$1:A3653)+1,"")</f>
        <v/>
      </c>
      <c r="B3654" s="51" t="s">
        <v>3039</v>
      </c>
      <c r="C3654" s="51" t="s">
        <v>271</v>
      </c>
      <c r="D3654" s="64" t="s">
        <v>2454</v>
      </c>
      <c r="E3654" s="64">
        <v>784192</v>
      </c>
      <c r="F3654" s="58" t="s">
        <v>34</v>
      </c>
    </row>
    <row r="3655" spans="1:6" x14ac:dyDescent="0.25">
      <c r="A3655" s="49" t="str">
        <f>IF(B3655=$Z$1,MAX($A$1:A3654)+1,"")</f>
        <v/>
      </c>
      <c r="B3655" s="51" t="s">
        <v>3039</v>
      </c>
      <c r="C3655" s="51" t="s">
        <v>271</v>
      </c>
      <c r="D3655" s="64" t="s">
        <v>2455</v>
      </c>
      <c r="E3655" s="64">
        <v>784206</v>
      </c>
      <c r="F3655" s="58" t="s">
        <v>34</v>
      </c>
    </row>
    <row r="3656" spans="1:6" x14ac:dyDescent="0.25">
      <c r="A3656" s="49" t="str">
        <f>IF(B3656=$Z$1,MAX($A$1:A3655)+1,"")</f>
        <v/>
      </c>
      <c r="B3656" s="51" t="s">
        <v>3039</v>
      </c>
      <c r="C3656" s="51" t="s">
        <v>271</v>
      </c>
      <c r="D3656" s="64" t="s">
        <v>1559</v>
      </c>
      <c r="E3656" s="64">
        <v>785172</v>
      </c>
      <c r="F3656" s="58" t="s">
        <v>34</v>
      </c>
    </row>
    <row r="3657" spans="1:6" x14ac:dyDescent="0.25">
      <c r="A3657" s="49" t="str">
        <f>IF(B3657=$Z$1,MAX($A$1:A3656)+1,"")</f>
        <v/>
      </c>
      <c r="B3657" s="51" t="s">
        <v>3039</v>
      </c>
      <c r="C3657" s="51" t="s">
        <v>271</v>
      </c>
      <c r="D3657" s="64" t="s">
        <v>1563</v>
      </c>
      <c r="E3657" s="64">
        <v>796425</v>
      </c>
      <c r="F3657" s="58" t="s">
        <v>34</v>
      </c>
    </row>
    <row r="3658" spans="1:6" x14ac:dyDescent="0.25">
      <c r="A3658" s="49" t="str">
        <f>IF(B3658=$Z$1,MAX($A$1:A3657)+1,"")</f>
        <v/>
      </c>
      <c r="B3658" s="51" t="s">
        <v>3039</v>
      </c>
      <c r="C3658" s="51" t="s">
        <v>271</v>
      </c>
      <c r="D3658" s="64" t="s">
        <v>3030</v>
      </c>
      <c r="E3658" s="64">
        <v>684368</v>
      </c>
      <c r="F3658" s="54" t="s">
        <v>3040</v>
      </c>
    </row>
    <row r="3659" spans="1:6" x14ac:dyDescent="0.25">
      <c r="A3659" s="49" t="str">
        <f>IF(B3659=$Z$1,MAX($A$1:A3658)+1,"")</f>
        <v/>
      </c>
      <c r="B3659" s="51" t="s">
        <v>3039</v>
      </c>
      <c r="C3659" s="51" t="s">
        <v>2456</v>
      </c>
      <c r="D3659" s="64" t="s">
        <v>2457</v>
      </c>
      <c r="E3659" s="64">
        <v>605581</v>
      </c>
      <c r="F3659" s="58" t="s">
        <v>34</v>
      </c>
    </row>
    <row r="3660" spans="1:6" x14ac:dyDescent="0.25">
      <c r="A3660" s="49" t="str">
        <f>IF(B3660=$Z$1,MAX($A$1:A3659)+1,"")</f>
        <v/>
      </c>
      <c r="B3660" s="51" t="s">
        <v>3039</v>
      </c>
      <c r="C3660" s="51" t="s">
        <v>2456</v>
      </c>
      <c r="D3660" s="64" t="s">
        <v>2458</v>
      </c>
      <c r="E3660" s="64">
        <v>620629</v>
      </c>
      <c r="F3660" s="58" t="s">
        <v>34</v>
      </c>
    </row>
    <row r="3661" spans="1:6" x14ac:dyDescent="0.25">
      <c r="A3661" s="49" t="str">
        <f>IF(B3661=$Z$1,MAX($A$1:A3660)+1,"")</f>
        <v/>
      </c>
      <c r="B3661" s="51" t="s">
        <v>3039</v>
      </c>
      <c r="C3661" s="51" t="s">
        <v>1135</v>
      </c>
      <c r="D3661" s="64" t="s">
        <v>2459</v>
      </c>
      <c r="E3661" s="64">
        <v>684431</v>
      </c>
      <c r="F3661" s="58" t="s">
        <v>34</v>
      </c>
    </row>
    <row r="3662" spans="1:6" x14ac:dyDescent="0.25">
      <c r="A3662" s="49" t="str">
        <f>IF(B3662=$Z$1,MAX($A$1:A3661)+1,"")</f>
        <v/>
      </c>
      <c r="B3662" s="51" t="s">
        <v>3039</v>
      </c>
      <c r="C3662" s="51" t="s">
        <v>274</v>
      </c>
      <c r="D3662" s="64" t="s">
        <v>276</v>
      </c>
      <c r="E3662" s="64">
        <v>648795</v>
      </c>
      <c r="F3662" s="58" t="s">
        <v>34</v>
      </c>
    </row>
    <row r="3663" spans="1:6" x14ac:dyDescent="0.25">
      <c r="A3663" s="49" t="str">
        <f>IF(B3663=$Z$1,MAX($A$1:A3662)+1,"")</f>
        <v/>
      </c>
      <c r="B3663" s="51" t="s">
        <v>3039</v>
      </c>
      <c r="C3663" s="51" t="s">
        <v>274</v>
      </c>
      <c r="D3663" s="64" t="s">
        <v>280</v>
      </c>
      <c r="E3663" s="64">
        <v>692280</v>
      </c>
      <c r="F3663" s="58" t="s">
        <v>34</v>
      </c>
    </row>
    <row r="3664" spans="1:6" x14ac:dyDescent="0.25">
      <c r="A3664" s="49" t="str">
        <f>IF(B3664=$Z$1,MAX($A$1:A3663)+1,"")</f>
        <v/>
      </c>
      <c r="B3664" s="51" t="s">
        <v>3039</v>
      </c>
      <c r="C3664" s="51" t="s">
        <v>274</v>
      </c>
      <c r="D3664" s="64" t="s">
        <v>2460</v>
      </c>
      <c r="E3664" s="64">
        <v>725048</v>
      </c>
      <c r="F3664" s="58" t="s">
        <v>34</v>
      </c>
    </row>
    <row r="3665" spans="1:6" x14ac:dyDescent="0.25">
      <c r="A3665" s="49" t="str">
        <f>IF(B3665=$Z$1,MAX($A$1:A3664)+1,"")</f>
        <v/>
      </c>
      <c r="B3665" s="51" t="s">
        <v>3039</v>
      </c>
      <c r="C3665" s="51" t="s">
        <v>282</v>
      </c>
      <c r="D3665" s="64" t="s">
        <v>2461</v>
      </c>
      <c r="E3665" s="64">
        <v>625337</v>
      </c>
      <c r="F3665" s="58" t="s">
        <v>34</v>
      </c>
    </row>
    <row r="3666" spans="1:6" x14ac:dyDescent="0.25">
      <c r="A3666" s="49" t="str">
        <f>IF(B3666=$Z$1,MAX($A$1:A3665)+1,"")</f>
        <v/>
      </c>
      <c r="B3666" s="51" t="s">
        <v>3039</v>
      </c>
      <c r="C3666" s="51" t="s">
        <v>282</v>
      </c>
      <c r="D3666" s="64" t="s">
        <v>2462</v>
      </c>
      <c r="E3666" s="64">
        <v>665266</v>
      </c>
      <c r="F3666" s="58" t="s">
        <v>34</v>
      </c>
    </row>
    <row r="3667" spans="1:6" x14ac:dyDescent="0.25">
      <c r="A3667" s="49" t="str">
        <f>IF(B3667=$Z$1,MAX($A$1:A3666)+1,"")</f>
        <v/>
      </c>
      <c r="B3667" s="51" t="s">
        <v>3039</v>
      </c>
      <c r="C3667" s="51" t="s">
        <v>290</v>
      </c>
      <c r="D3667" s="64" t="s">
        <v>2463</v>
      </c>
      <c r="E3667" s="64">
        <v>607797</v>
      </c>
      <c r="F3667" s="58" t="s">
        <v>34</v>
      </c>
    </row>
    <row r="3668" spans="1:6" x14ac:dyDescent="0.25">
      <c r="A3668" s="49" t="str">
        <f>IF(B3668=$Z$1,MAX($A$1:A3667)+1,"")</f>
        <v/>
      </c>
      <c r="B3668" s="51" t="s">
        <v>3039</v>
      </c>
      <c r="C3668" s="51" t="s">
        <v>290</v>
      </c>
      <c r="D3668" s="64" t="s">
        <v>2464</v>
      </c>
      <c r="E3668" s="64">
        <v>612979</v>
      </c>
      <c r="F3668" s="58" t="s">
        <v>34</v>
      </c>
    </row>
    <row r="3669" spans="1:6" x14ac:dyDescent="0.25">
      <c r="A3669" s="49" t="str">
        <f>IF(B3669=$Z$1,MAX($A$1:A3668)+1,"")</f>
        <v/>
      </c>
      <c r="B3669" s="51" t="s">
        <v>3039</v>
      </c>
      <c r="C3669" s="51" t="s">
        <v>290</v>
      </c>
      <c r="D3669" s="64" t="s">
        <v>2465</v>
      </c>
      <c r="E3669" s="64">
        <v>620131</v>
      </c>
      <c r="F3669" s="58" t="s">
        <v>34</v>
      </c>
    </row>
    <row r="3670" spans="1:6" x14ac:dyDescent="0.25">
      <c r="A3670" s="49" t="str">
        <f>IF(B3670=$Z$1,MAX($A$1:A3669)+1,"")</f>
        <v/>
      </c>
      <c r="B3670" s="51" t="s">
        <v>3039</v>
      </c>
      <c r="C3670" s="51" t="s">
        <v>290</v>
      </c>
      <c r="D3670" s="64" t="s">
        <v>2466</v>
      </c>
      <c r="E3670" s="64">
        <v>626376</v>
      </c>
      <c r="F3670" s="58" t="s">
        <v>34</v>
      </c>
    </row>
    <row r="3671" spans="1:6" x14ac:dyDescent="0.25">
      <c r="A3671" s="49" t="str">
        <f>IF(B3671=$Z$1,MAX($A$1:A3670)+1,"")</f>
        <v/>
      </c>
      <c r="B3671" s="51" t="s">
        <v>3039</v>
      </c>
      <c r="C3671" s="51" t="s">
        <v>290</v>
      </c>
      <c r="D3671" s="64" t="s">
        <v>1574</v>
      </c>
      <c r="E3671" s="64">
        <v>630357</v>
      </c>
      <c r="F3671" s="58" t="s">
        <v>34</v>
      </c>
    </row>
    <row r="3672" spans="1:6" x14ac:dyDescent="0.25">
      <c r="A3672" s="49" t="str">
        <f>IF(B3672=$Z$1,MAX($A$1:A3671)+1,"")</f>
        <v/>
      </c>
      <c r="B3672" s="51" t="s">
        <v>3039</v>
      </c>
      <c r="C3672" s="51" t="s">
        <v>290</v>
      </c>
      <c r="D3672" s="64" t="s">
        <v>2467</v>
      </c>
      <c r="E3672" s="64">
        <v>633704</v>
      </c>
      <c r="F3672" s="58" t="s">
        <v>34</v>
      </c>
    </row>
    <row r="3673" spans="1:6" x14ac:dyDescent="0.25">
      <c r="A3673" s="49" t="str">
        <f>IF(B3673=$Z$1,MAX($A$1:A3672)+1,"")</f>
        <v/>
      </c>
      <c r="B3673" s="51" t="s">
        <v>3039</v>
      </c>
      <c r="C3673" s="51" t="s">
        <v>290</v>
      </c>
      <c r="D3673" s="64" t="s">
        <v>2468</v>
      </c>
      <c r="E3673" s="64">
        <v>640271</v>
      </c>
      <c r="F3673" s="58" t="s">
        <v>34</v>
      </c>
    </row>
    <row r="3674" spans="1:6" x14ac:dyDescent="0.25">
      <c r="A3674" s="49" t="str">
        <f>IF(B3674=$Z$1,MAX($A$1:A3673)+1,"")</f>
        <v/>
      </c>
      <c r="B3674" s="51" t="s">
        <v>3039</v>
      </c>
      <c r="C3674" s="51" t="s">
        <v>290</v>
      </c>
      <c r="D3674" s="64" t="s">
        <v>1140</v>
      </c>
      <c r="E3674" s="64">
        <v>662569</v>
      </c>
      <c r="F3674" s="58" t="s">
        <v>34</v>
      </c>
    </row>
    <row r="3675" spans="1:6" x14ac:dyDescent="0.25">
      <c r="A3675" s="49" t="str">
        <f>IF(B3675=$Z$1,MAX($A$1:A3674)+1,"")</f>
        <v/>
      </c>
      <c r="B3675" s="51" t="s">
        <v>3039</v>
      </c>
      <c r="C3675" s="51" t="s">
        <v>290</v>
      </c>
      <c r="D3675" s="64" t="s">
        <v>2469</v>
      </c>
      <c r="E3675" s="64">
        <v>667030</v>
      </c>
      <c r="F3675" s="58" t="s">
        <v>34</v>
      </c>
    </row>
    <row r="3676" spans="1:6" x14ac:dyDescent="0.25">
      <c r="A3676" s="49" t="str">
        <f>IF(B3676=$Z$1,MAX($A$1:A3675)+1,"")</f>
        <v/>
      </c>
      <c r="B3676" s="51" t="s">
        <v>3039</v>
      </c>
      <c r="C3676" s="51" t="s">
        <v>290</v>
      </c>
      <c r="D3676" s="64" t="s">
        <v>1579</v>
      </c>
      <c r="E3676" s="64">
        <v>674010</v>
      </c>
      <c r="F3676" s="58" t="s">
        <v>34</v>
      </c>
    </row>
    <row r="3677" spans="1:6" x14ac:dyDescent="0.25">
      <c r="A3677" s="49" t="str">
        <f>IF(B3677=$Z$1,MAX($A$1:A3676)+1,"")</f>
        <v/>
      </c>
      <c r="B3677" s="51" t="s">
        <v>3039</v>
      </c>
      <c r="C3677" s="51" t="s">
        <v>290</v>
      </c>
      <c r="D3677" s="64" t="s">
        <v>2165</v>
      </c>
      <c r="E3677" s="64">
        <v>700053</v>
      </c>
      <c r="F3677" s="58" t="s">
        <v>34</v>
      </c>
    </row>
    <row r="3678" spans="1:6" x14ac:dyDescent="0.25">
      <c r="A3678" s="49" t="str">
        <f>IF(B3678=$Z$1,MAX($A$1:A3677)+1,"")</f>
        <v/>
      </c>
      <c r="B3678" s="51" t="s">
        <v>3039</v>
      </c>
      <c r="C3678" s="51" t="s">
        <v>290</v>
      </c>
      <c r="D3678" s="64" t="s">
        <v>1582</v>
      </c>
      <c r="E3678" s="64">
        <v>700568</v>
      </c>
      <c r="F3678" s="58" t="s">
        <v>34</v>
      </c>
    </row>
    <row r="3679" spans="1:6" x14ac:dyDescent="0.25">
      <c r="A3679" s="49" t="str">
        <f>IF(B3679=$Z$1,MAX($A$1:A3678)+1,"")</f>
        <v/>
      </c>
      <c r="B3679" s="51" t="s">
        <v>3039</v>
      </c>
      <c r="C3679" s="51" t="s">
        <v>290</v>
      </c>
      <c r="D3679" s="64" t="s">
        <v>2470</v>
      </c>
      <c r="E3679" s="64">
        <v>718408</v>
      </c>
      <c r="F3679" s="58" t="s">
        <v>34</v>
      </c>
    </row>
    <row r="3680" spans="1:6" x14ac:dyDescent="0.25">
      <c r="A3680" s="49" t="str">
        <f>IF(B3680=$Z$1,MAX($A$1:A3679)+1,"")</f>
        <v/>
      </c>
      <c r="B3680" s="51" t="s">
        <v>3039</v>
      </c>
      <c r="C3680" s="51" t="s">
        <v>290</v>
      </c>
      <c r="D3680" s="64" t="s">
        <v>2471</v>
      </c>
      <c r="E3680" s="64">
        <v>718416</v>
      </c>
      <c r="F3680" s="58" t="s">
        <v>34</v>
      </c>
    </row>
    <row r="3681" spans="1:6" x14ac:dyDescent="0.25">
      <c r="A3681" s="49" t="str">
        <f>IF(B3681=$Z$1,MAX($A$1:A3680)+1,"")</f>
        <v/>
      </c>
      <c r="B3681" s="51" t="s">
        <v>3039</v>
      </c>
      <c r="C3681" s="51" t="s">
        <v>290</v>
      </c>
      <c r="D3681" s="64" t="s">
        <v>1584</v>
      </c>
      <c r="E3681" s="64">
        <v>757900</v>
      </c>
      <c r="F3681" s="58" t="s">
        <v>34</v>
      </c>
    </row>
    <row r="3682" spans="1:6" x14ac:dyDescent="0.25">
      <c r="A3682" s="49" t="str">
        <f>IF(B3682=$Z$1,MAX($A$1:A3681)+1,"")</f>
        <v/>
      </c>
      <c r="B3682" s="51" t="s">
        <v>3039</v>
      </c>
      <c r="C3682" s="51" t="s">
        <v>290</v>
      </c>
      <c r="D3682" s="64" t="s">
        <v>2472</v>
      </c>
      <c r="E3682" s="64">
        <v>758574</v>
      </c>
      <c r="F3682" s="58" t="s">
        <v>34</v>
      </c>
    </row>
    <row r="3683" spans="1:6" x14ac:dyDescent="0.25">
      <c r="A3683" s="49" t="str">
        <f>IF(B3683=$Z$1,MAX($A$1:A3682)+1,"")</f>
        <v/>
      </c>
      <c r="B3683" s="51" t="s">
        <v>3039</v>
      </c>
      <c r="C3683" s="51" t="s">
        <v>290</v>
      </c>
      <c r="D3683" s="64" t="s">
        <v>2473</v>
      </c>
      <c r="E3683" s="64">
        <v>774821</v>
      </c>
      <c r="F3683" s="58" t="s">
        <v>34</v>
      </c>
    </row>
    <row r="3684" spans="1:6" x14ac:dyDescent="0.25">
      <c r="A3684" s="49" t="str">
        <f>IF(B3684=$Z$1,MAX($A$1:A3683)+1,"")</f>
        <v/>
      </c>
      <c r="B3684" s="51" t="s">
        <v>3039</v>
      </c>
      <c r="C3684" s="51" t="s">
        <v>290</v>
      </c>
      <c r="D3684" s="64" t="s">
        <v>2474</v>
      </c>
      <c r="E3684" s="64">
        <v>776815</v>
      </c>
      <c r="F3684" s="58" t="s">
        <v>34</v>
      </c>
    </row>
    <row r="3685" spans="1:6" x14ac:dyDescent="0.25">
      <c r="A3685" s="49" t="str">
        <f>IF(B3685=$Z$1,MAX($A$1:A3684)+1,"")</f>
        <v/>
      </c>
      <c r="B3685" s="51" t="s">
        <v>3039</v>
      </c>
      <c r="C3685" s="51" t="s">
        <v>290</v>
      </c>
      <c r="D3685" s="64" t="s">
        <v>2475</v>
      </c>
      <c r="E3685" s="64">
        <v>791458</v>
      </c>
      <c r="F3685" s="58" t="s">
        <v>34</v>
      </c>
    </row>
    <row r="3686" spans="1:6" x14ac:dyDescent="0.25">
      <c r="A3686" s="49" t="str">
        <f>IF(B3686=$Z$1,MAX($A$1:A3685)+1,"")</f>
        <v/>
      </c>
      <c r="B3686" s="51" t="s">
        <v>3039</v>
      </c>
      <c r="C3686" s="51" t="s">
        <v>295</v>
      </c>
      <c r="D3686" s="64" t="s">
        <v>2476</v>
      </c>
      <c r="E3686" s="64">
        <v>600873</v>
      </c>
      <c r="F3686" s="58" t="s">
        <v>34</v>
      </c>
    </row>
    <row r="3687" spans="1:6" x14ac:dyDescent="0.25">
      <c r="A3687" s="49" t="str">
        <f>IF(B3687=$Z$1,MAX($A$1:A3686)+1,"")</f>
        <v/>
      </c>
      <c r="B3687" s="51" t="s">
        <v>3039</v>
      </c>
      <c r="C3687" s="51" t="s">
        <v>295</v>
      </c>
      <c r="D3687" s="64" t="s">
        <v>297</v>
      </c>
      <c r="E3687" s="64">
        <v>607266</v>
      </c>
      <c r="F3687" s="58" t="s">
        <v>34</v>
      </c>
    </row>
    <row r="3688" spans="1:6" x14ac:dyDescent="0.25">
      <c r="A3688" s="49" t="str">
        <f>IF(B3688=$Z$1,MAX($A$1:A3687)+1,"")</f>
        <v/>
      </c>
      <c r="B3688" s="51" t="s">
        <v>3039</v>
      </c>
      <c r="C3688" s="51" t="s">
        <v>295</v>
      </c>
      <c r="D3688" s="64" t="s">
        <v>2477</v>
      </c>
      <c r="E3688" s="64">
        <v>609021</v>
      </c>
      <c r="F3688" s="58" t="s">
        <v>34</v>
      </c>
    </row>
    <row r="3689" spans="1:6" x14ac:dyDescent="0.25">
      <c r="A3689" s="49" t="str">
        <f>IF(B3689=$Z$1,MAX($A$1:A3688)+1,"")</f>
        <v/>
      </c>
      <c r="B3689" s="51" t="s">
        <v>3039</v>
      </c>
      <c r="C3689" s="51" t="s">
        <v>295</v>
      </c>
      <c r="D3689" s="64" t="s">
        <v>2478</v>
      </c>
      <c r="E3689" s="64">
        <v>609421</v>
      </c>
      <c r="F3689" s="58" t="s">
        <v>34</v>
      </c>
    </row>
    <row r="3690" spans="1:6" x14ac:dyDescent="0.25">
      <c r="A3690" s="49" t="str">
        <f>IF(B3690=$Z$1,MAX($A$1:A3689)+1,"")</f>
        <v/>
      </c>
      <c r="B3690" s="51" t="s">
        <v>3039</v>
      </c>
      <c r="C3690" s="51" t="s">
        <v>295</v>
      </c>
      <c r="D3690" s="64" t="s">
        <v>298</v>
      </c>
      <c r="E3690" s="64">
        <v>615021</v>
      </c>
      <c r="F3690" s="58" t="s">
        <v>34</v>
      </c>
    </row>
    <row r="3691" spans="1:6" x14ac:dyDescent="0.25">
      <c r="A3691" s="49" t="str">
        <f>IF(B3691=$Z$1,MAX($A$1:A3690)+1,"")</f>
        <v/>
      </c>
      <c r="B3691" s="51" t="s">
        <v>3039</v>
      </c>
      <c r="C3691" s="51" t="s">
        <v>295</v>
      </c>
      <c r="D3691" s="64" t="s">
        <v>1588</v>
      </c>
      <c r="E3691" s="64">
        <v>615218</v>
      </c>
      <c r="F3691" s="58" t="s">
        <v>34</v>
      </c>
    </row>
    <row r="3692" spans="1:6" x14ac:dyDescent="0.25">
      <c r="A3692" s="49" t="str">
        <f>IF(B3692=$Z$1,MAX($A$1:A3691)+1,"")</f>
        <v/>
      </c>
      <c r="B3692" s="51" t="s">
        <v>3039</v>
      </c>
      <c r="C3692" s="51" t="s">
        <v>295</v>
      </c>
      <c r="D3692" s="64" t="s">
        <v>2479</v>
      </c>
      <c r="E3692" s="64">
        <v>617890</v>
      </c>
      <c r="F3692" s="58" t="s">
        <v>34</v>
      </c>
    </row>
    <row r="3693" spans="1:6" x14ac:dyDescent="0.25">
      <c r="A3693" s="49" t="str">
        <f>IF(B3693=$Z$1,MAX($A$1:A3692)+1,"")</f>
        <v/>
      </c>
      <c r="B3693" s="51" t="s">
        <v>3039</v>
      </c>
      <c r="C3693" s="51" t="s">
        <v>295</v>
      </c>
      <c r="D3693" s="64" t="s">
        <v>2168</v>
      </c>
      <c r="E3693" s="64">
        <v>625680</v>
      </c>
      <c r="F3693" s="58" t="s">
        <v>34</v>
      </c>
    </row>
    <row r="3694" spans="1:6" x14ac:dyDescent="0.25">
      <c r="A3694" s="49" t="str">
        <f>IF(B3694=$Z$1,MAX($A$1:A3693)+1,"")</f>
        <v/>
      </c>
      <c r="B3694" s="51" t="s">
        <v>3039</v>
      </c>
      <c r="C3694" s="51" t="s">
        <v>295</v>
      </c>
      <c r="D3694" s="64" t="s">
        <v>1589</v>
      </c>
      <c r="E3694" s="64">
        <v>625698</v>
      </c>
      <c r="F3694" s="58" t="s">
        <v>34</v>
      </c>
    </row>
    <row r="3695" spans="1:6" x14ac:dyDescent="0.25">
      <c r="A3695" s="49" t="str">
        <f>IF(B3695=$Z$1,MAX($A$1:A3694)+1,"")</f>
        <v/>
      </c>
      <c r="B3695" s="51" t="s">
        <v>3039</v>
      </c>
      <c r="C3695" s="51" t="s">
        <v>295</v>
      </c>
      <c r="D3695" s="64" t="s">
        <v>2480</v>
      </c>
      <c r="E3695" s="64">
        <v>630144</v>
      </c>
      <c r="F3695" s="58" t="s">
        <v>34</v>
      </c>
    </row>
    <row r="3696" spans="1:6" x14ac:dyDescent="0.25">
      <c r="A3696" s="49" t="str">
        <f>IF(B3696=$Z$1,MAX($A$1:A3695)+1,"")</f>
        <v/>
      </c>
      <c r="B3696" s="51" t="s">
        <v>3039</v>
      </c>
      <c r="C3696" s="51" t="s">
        <v>295</v>
      </c>
      <c r="D3696" s="64" t="s">
        <v>1591</v>
      </c>
      <c r="E3696" s="64">
        <v>630586</v>
      </c>
      <c r="F3696" s="58" t="s">
        <v>34</v>
      </c>
    </row>
    <row r="3697" spans="1:6" x14ac:dyDescent="0.25">
      <c r="A3697" s="49" t="str">
        <f>IF(B3697=$Z$1,MAX($A$1:A3696)+1,"")</f>
        <v/>
      </c>
      <c r="B3697" s="51" t="s">
        <v>3039</v>
      </c>
      <c r="C3697" s="51" t="s">
        <v>295</v>
      </c>
      <c r="D3697" s="64" t="s">
        <v>2481</v>
      </c>
      <c r="E3697" s="64">
        <v>637548</v>
      </c>
      <c r="F3697" s="58" t="s">
        <v>34</v>
      </c>
    </row>
    <row r="3698" spans="1:6" x14ac:dyDescent="0.25">
      <c r="A3698" s="49" t="str">
        <f>IF(B3698=$Z$1,MAX($A$1:A3697)+1,"")</f>
        <v/>
      </c>
      <c r="B3698" s="51" t="s">
        <v>3039</v>
      </c>
      <c r="C3698" s="51" t="s">
        <v>295</v>
      </c>
      <c r="D3698" s="64" t="s">
        <v>2482</v>
      </c>
      <c r="E3698" s="64">
        <v>643653</v>
      </c>
      <c r="F3698" s="58" t="s">
        <v>34</v>
      </c>
    </row>
    <row r="3699" spans="1:6" x14ac:dyDescent="0.25">
      <c r="A3699" s="49" t="str">
        <f>IF(B3699=$Z$1,MAX($A$1:A3698)+1,"")</f>
        <v/>
      </c>
      <c r="B3699" s="51" t="s">
        <v>3039</v>
      </c>
      <c r="C3699" s="51" t="s">
        <v>295</v>
      </c>
      <c r="D3699" s="64" t="s">
        <v>1592</v>
      </c>
      <c r="E3699" s="64">
        <v>643661</v>
      </c>
      <c r="F3699" s="58" t="s">
        <v>34</v>
      </c>
    </row>
    <row r="3700" spans="1:6" x14ac:dyDescent="0.25">
      <c r="A3700" s="49" t="str">
        <f>IF(B3700=$Z$1,MAX($A$1:A3699)+1,"")</f>
        <v/>
      </c>
      <c r="B3700" s="51" t="s">
        <v>3039</v>
      </c>
      <c r="C3700" s="51" t="s">
        <v>295</v>
      </c>
      <c r="D3700" s="64" t="s">
        <v>1593</v>
      </c>
      <c r="E3700" s="64">
        <v>643670</v>
      </c>
      <c r="F3700" s="58" t="s">
        <v>34</v>
      </c>
    </row>
    <row r="3701" spans="1:6" x14ac:dyDescent="0.25">
      <c r="A3701" s="49" t="str">
        <f>IF(B3701=$Z$1,MAX($A$1:A3700)+1,"")</f>
        <v/>
      </c>
      <c r="B3701" s="51" t="s">
        <v>3039</v>
      </c>
      <c r="C3701" s="51" t="s">
        <v>295</v>
      </c>
      <c r="D3701" s="64" t="s">
        <v>2483</v>
      </c>
      <c r="E3701" s="64">
        <v>647632</v>
      </c>
      <c r="F3701" s="58" t="s">
        <v>34</v>
      </c>
    </row>
    <row r="3702" spans="1:6" x14ac:dyDescent="0.25">
      <c r="A3702" s="49" t="str">
        <f>IF(B3702=$Z$1,MAX($A$1:A3701)+1,"")</f>
        <v/>
      </c>
      <c r="B3702" s="51" t="s">
        <v>3039</v>
      </c>
      <c r="C3702" s="51" t="s">
        <v>295</v>
      </c>
      <c r="D3702" s="64" t="s">
        <v>2484</v>
      </c>
      <c r="E3702" s="64">
        <v>655023</v>
      </c>
      <c r="F3702" s="58" t="s">
        <v>34</v>
      </c>
    </row>
    <row r="3703" spans="1:6" x14ac:dyDescent="0.25">
      <c r="A3703" s="49" t="str">
        <f>IF(B3703=$Z$1,MAX($A$1:A3702)+1,"")</f>
        <v/>
      </c>
      <c r="B3703" s="51" t="s">
        <v>3039</v>
      </c>
      <c r="C3703" s="51" t="s">
        <v>295</v>
      </c>
      <c r="D3703" s="64" t="s">
        <v>1598</v>
      </c>
      <c r="E3703" s="64">
        <v>655082</v>
      </c>
      <c r="F3703" s="58" t="s">
        <v>34</v>
      </c>
    </row>
    <row r="3704" spans="1:6" x14ac:dyDescent="0.25">
      <c r="A3704" s="49" t="str">
        <f>IF(B3704=$Z$1,MAX($A$1:A3703)+1,"")</f>
        <v/>
      </c>
      <c r="B3704" s="51" t="s">
        <v>3039</v>
      </c>
      <c r="C3704" s="51" t="s">
        <v>295</v>
      </c>
      <c r="D3704" s="64" t="s">
        <v>2485</v>
      </c>
      <c r="E3704" s="64">
        <v>657573</v>
      </c>
      <c r="F3704" s="58" t="s">
        <v>34</v>
      </c>
    </row>
    <row r="3705" spans="1:6" x14ac:dyDescent="0.25">
      <c r="A3705" s="49" t="str">
        <f>IF(B3705=$Z$1,MAX($A$1:A3704)+1,"")</f>
        <v/>
      </c>
      <c r="B3705" s="51" t="s">
        <v>3039</v>
      </c>
      <c r="C3705" s="51" t="s">
        <v>295</v>
      </c>
      <c r="D3705" s="64" t="s">
        <v>309</v>
      </c>
      <c r="E3705" s="64">
        <v>660647</v>
      </c>
      <c r="F3705" s="58" t="s">
        <v>34</v>
      </c>
    </row>
    <row r="3706" spans="1:6" x14ac:dyDescent="0.25">
      <c r="A3706" s="49" t="str">
        <f>IF(B3706=$Z$1,MAX($A$1:A3705)+1,"")</f>
        <v/>
      </c>
      <c r="B3706" s="51" t="s">
        <v>3039</v>
      </c>
      <c r="C3706" s="51" t="s">
        <v>295</v>
      </c>
      <c r="D3706" s="64" t="s">
        <v>1599</v>
      </c>
      <c r="E3706" s="64">
        <v>660701</v>
      </c>
      <c r="F3706" s="58" t="s">
        <v>34</v>
      </c>
    </row>
    <row r="3707" spans="1:6" x14ac:dyDescent="0.25">
      <c r="A3707" s="49" t="str">
        <f>IF(B3707=$Z$1,MAX($A$1:A3706)+1,"")</f>
        <v/>
      </c>
      <c r="B3707" s="51" t="s">
        <v>3039</v>
      </c>
      <c r="C3707" s="51" t="s">
        <v>295</v>
      </c>
      <c r="D3707" s="64" t="s">
        <v>2486</v>
      </c>
      <c r="E3707" s="64">
        <v>663212</v>
      </c>
      <c r="F3707" s="58" t="s">
        <v>34</v>
      </c>
    </row>
    <row r="3708" spans="1:6" x14ac:dyDescent="0.25">
      <c r="A3708" s="49" t="str">
        <f>IF(B3708=$Z$1,MAX($A$1:A3707)+1,"")</f>
        <v/>
      </c>
      <c r="B3708" s="51" t="s">
        <v>3039</v>
      </c>
      <c r="C3708" s="51" t="s">
        <v>295</v>
      </c>
      <c r="D3708" s="64" t="s">
        <v>312</v>
      </c>
      <c r="E3708" s="64">
        <v>666092</v>
      </c>
      <c r="F3708" s="58" t="s">
        <v>34</v>
      </c>
    </row>
    <row r="3709" spans="1:6" x14ac:dyDescent="0.25">
      <c r="A3709" s="49" t="str">
        <f>IF(B3709=$Z$1,MAX($A$1:A3708)+1,"")</f>
        <v/>
      </c>
      <c r="B3709" s="51" t="s">
        <v>3039</v>
      </c>
      <c r="C3709" s="51" t="s">
        <v>295</v>
      </c>
      <c r="D3709" s="64" t="s">
        <v>2487</v>
      </c>
      <c r="E3709" s="64">
        <v>684325</v>
      </c>
      <c r="F3709" s="58" t="s">
        <v>34</v>
      </c>
    </row>
    <row r="3710" spans="1:6" x14ac:dyDescent="0.25">
      <c r="A3710" s="49" t="str">
        <f>IF(B3710=$Z$1,MAX($A$1:A3709)+1,"")</f>
        <v/>
      </c>
      <c r="B3710" s="51" t="s">
        <v>3039</v>
      </c>
      <c r="C3710" s="51" t="s">
        <v>295</v>
      </c>
      <c r="D3710" s="64" t="s">
        <v>316</v>
      </c>
      <c r="E3710" s="64">
        <v>686689</v>
      </c>
      <c r="F3710" s="58" t="s">
        <v>34</v>
      </c>
    </row>
    <row r="3711" spans="1:6" x14ac:dyDescent="0.25">
      <c r="A3711" s="49" t="str">
        <f>IF(B3711=$Z$1,MAX($A$1:A3710)+1,"")</f>
        <v/>
      </c>
      <c r="B3711" s="51" t="s">
        <v>3039</v>
      </c>
      <c r="C3711" s="51" t="s">
        <v>295</v>
      </c>
      <c r="D3711" s="64" t="s">
        <v>317</v>
      </c>
      <c r="E3711" s="64">
        <v>686697</v>
      </c>
      <c r="F3711" s="58" t="s">
        <v>34</v>
      </c>
    </row>
    <row r="3712" spans="1:6" x14ac:dyDescent="0.25">
      <c r="A3712" s="49" t="str">
        <f>IF(B3712=$Z$1,MAX($A$1:A3711)+1,"")</f>
        <v/>
      </c>
      <c r="B3712" s="51" t="s">
        <v>3039</v>
      </c>
      <c r="C3712" s="51" t="s">
        <v>295</v>
      </c>
      <c r="D3712" s="64" t="s">
        <v>2488</v>
      </c>
      <c r="E3712" s="64">
        <v>687685</v>
      </c>
      <c r="F3712" s="58" t="s">
        <v>34</v>
      </c>
    </row>
    <row r="3713" spans="1:6" x14ac:dyDescent="0.25">
      <c r="A3713" s="49" t="str">
        <f>IF(B3713=$Z$1,MAX($A$1:A3712)+1,"")</f>
        <v/>
      </c>
      <c r="B3713" s="51" t="s">
        <v>3039</v>
      </c>
      <c r="C3713" s="51" t="s">
        <v>295</v>
      </c>
      <c r="D3713" s="64" t="s">
        <v>2489</v>
      </c>
      <c r="E3713" s="64">
        <v>706990</v>
      </c>
      <c r="F3713" s="58" t="s">
        <v>34</v>
      </c>
    </row>
    <row r="3714" spans="1:6" x14ac:dyDescent="0.25">
      <c r="A3714" s="49" t="str">
        <f>IF(B3714=$Z$1,MAX($A$1:A3713)+1,"")</f>
        <v/>
      </c>
      <c r="B3714" s="51" t="s">
        <v>3039</v>
      </c>
      <c r="C3714" s="51" t="s">
        <v>295</v>
      </c>
      <c r="D3714" s="64" t="s">
        <v>1604</v>
      </c>
      <c r="E3714" s="64">
        <v>716502</v>
      </c>
      <c r="F3714" s="58" t="s">
        <v>34</v>
      </c>
    </row>
    <row r="3715" spans="1:6" x14ac:dyDescent="0.25">
      <c r="A3715" s="49" t="str">
        <f>IF(B3715=$Z$1,MAX($A$1:A3714)+1,"")</f>
        <v/>
      </c>
      <c r="B3715" s="51" t="s">
        <v>3039</v>
      </c>
      <c r="C3715" s="51" t="s">
        <v>295</v>
      </c>
      <c r="D3715" s="64" t="s">
        <v>2490</v>
      </c>
      <c r="E3715" s="64">
        <v>721697</v>
      </c>
      <c r="F3715" s="58" t="s">
        <v>34</v>
      </c>
    </row>
    <row r="3716" spans="1:6" x14ac:dyDescent="0.25">
      <c r="A3716" s="49" t="str">
        <f>IF(B3716=$Z$1,MAX($A$1:A3715)+1,"")</f>
        <v/>
      </c>
      <c r="B3716" s="51" t="s">
        <v>3039</v>
      </c>
      <c r="C3716" s="51" t="s">
        <v>295</v>
      </c>
      <c r="D3716" s="64" t="s">
        <v>2491</v>
      </c>
      <c r="E3716" s="64">
        <v>721719</v>
      </c>
      <c r="F3716" s="58" t="s">
        <v>34</v>
      </c>
    </row>
    <row r="3717" spans="1:6" x14ac:dyDescent="0.25">
      <c r="A3717" s="49" t="str">
        <f>IF(B3717=$Z$1,MAX($A$1:A3716)+1,"")</f>
        <v/>
      </c>
      <c r="B3717" s="51" t="s">
        <v>3039</v>
      </c>
      <c r="C3717" s="51" t="s">
        <v>295</v>
      </c>
      <c r="D3717" s="64" t="s">
        <v>2492</v>
      </c>
      <c r="E3717" s="64">
        <v>721727</v>
      </c>
      <c r="F3717" s="58" t="s">
        <v>34</v>
      </c>
    </row>
    <row r="3718" spans="1:6" x14ac:dyDescent="0.25">
      <c r="A3718" s="49" t="str">
        <f>IF(B3718=$Z$1,MAX($A$1:A3717)+1,"")</f>
        <v/>
      </c>
      <c r="B3718" s="51" t="s">
        <v>3039</v>
      </c>
      <c r="C3718" s="51" t="s">
        <v>295</v>
      </c>
      <c r="D3718" s="64" t="s">
        <v>2493</v>
      </c>
      <c r="E3718" s="64">
        <v>724921</v>
      </c>
      <c r="F3718" s="58" t="s">
        <v>34</v>
      </c>
    </row>
    <row r="3719" spans="1:6" x14ac:dyDescent="0.25">
      <c r="A3719" s="49" t="str">
        <f>IF(B3719=$Z$1,MAX($A$1:A3718)+1,"")</f>
        <v/>
      </c>
      <c r="B3719" s="51" t="s">
        <v>3039</v>
      </c>
      <c r="C3719" s="51" t="s">
        <v>295</v>
      </c>
      <c r="D3719" s="64" t="s">
        <v>1606</v>
      </c>
      <c r="E3719" s="64">
        <v>725617</v>
      </c>
      <c r="F3719" s="58" t="s">
        <v>34</v>
      </c>
    </row>
    <row r="3720" spans="1:6" x14ac:dyDescent="0.25">
      <c r="A3720" s="49" t="str">
        <f>IF(B3720=$Z$1,MAX($A$1:A3719)+1,"")</f>
        <v/>
      </c>
      <c r="B3720" s="51" t="s">
        <v>3039</v>
      </c>
      <c r="C3720" s="51" t="s">
        <v>295</v>
      </c>
      <c r="D3720" s="64" t="s">
        <v>2494</v>
      </c>
      <c r="E3720" s="64">
        <v>725633</v>
      </c>
      <c r="F3720" s="58" t="s">
        <v>34</v>
      </c>
    </row>
    <row r="3721" spans="1:6" x14ac:dyDescent="0.25">
      <c r="A3721" s="49" t="str">
        <f>IF(B3721=$Z$1,MAX($A$1:A3720)+1,"")</f>
        <v/>
      </c>
      <c r="B3721" s="51" t="s">
        <v>3039</v>
      </c>
      <c r="C3721" s="51" t="s">
        <v>295</v>
      </c>
      <c r="D3721" s="64" t="s">
        <v>332</v>
      </c>
      <c r="E3721" s="64">
        <v>738689</v>
      </c>
      <c r="F3721" s="58" t="s">
        <v>34</v>
      </c>
    </row>
    <row r="3722" spans="1:6" x14ac:dyDescent="0.25">
      <c r="A3722" s="49" t="str">
        <f>IF(B3722=$Z$1,MAX($A$1:A3721)+1,"")</f>
        <v/>
      </c>
      <c r="B3722" s="51" t="s">
        <v>3039</v>
      </c>
      <c r="C3722" s="51" t="s">
        <v>295</v>
      </c>
      <c r="D3722" s="64" t="s">
        <v>2495</v>
      </c>
      <c r="E3722" s="64">
        <v>740322</v>
      </c>
      <c r="F3722" s="58" t="s">
        <v>34</v>
      </c>
    </row>
    <row r="3723" spans="1:6" x14ac:dyDescent="0.25">
      <c r="A3723" s="49" t="str">
        <f>IF(B3723=$Z$1,MAX($A$1:A3722)+1,"")</f>
        <v/>
      </c>
      <c r="B3723" s="51" t="s">
        <v>3039</v>
      </c>
      <c r="C3723" s="51" t="s">
        <v>295</v>
      </c>
      <c r="D3723" s="64" t="s">
        <v>334</v>
      </c>
      <c r="E3723" s="64">
        <v>741183</v>
      </c>
      <c r="F3723" s="58" t="s">
        <v>34</v>
      </c>
    </row>
    <row r="3724" spans="1:6" x14ac:dyDescent="0.25">
      <c r="A3724" s="49" t="str">
        <f>IF(B3724=$Z$1,MAX($A$1:A3723)+1,"")</f>
        <v/>
      </c>
      <c r="B3724" s="51" t="s">
        <v>3039</v>
      </c>
      <c r="C3724" s="51" t="s">
        <v>295</v>
      </c>
      <c r="D3724" s="64" t="s">
        <v>2496</v>
      </c>
      <c r="E3724" s="64">
        <v>749974</v>
      </c>
      <c r="F3724" s="58" t="s">
        <v>34</v>
      </c>
    </row>
    <row r="3725" spans="1:6" x14ac:dyDescent="0.25">
      <c r="A3725" s="49" t="str">
        <f>IF(B3725=$Z$1,MAX($A$1:A3724)+1,"")</f>
        <v/>
      </c>
      <c r="B3725" s="51" t="s">
        <v>3039</v>
      </c>
      <c r="C3725" s="51" t="s">
        <v>295</v>
      </c>
      <c r="D3725" s="64" t="s">
        <v>2497</v>
      </c>
      <c r="E3725" s="64">
        <v>750379</v>
      </c>
      <c r="F3725" s="58" t="s">
        <v>34</v>
      </c>
    </row>
    <row r="3726" spans="1:6" x14ac:dyDescent="0.25">
      <c r="A3726" s="49" t="str">
        <f>IF(B3726=$Z$1,MAX($A$1:A3725)+1,"")</f>
        <v/>
      </c>
      <c r="B3726" s="51" t="s">
        <v>3039</v>
      </c>
      <c r="C3726" s="51" t="s">
        <v>295</v>
      </c>
      <c r="D3726" s="64" t="s">
        <v>1146</v>
      </c>
      <c r="E3726" s="64">
        <v>754595</v>
      </c>
      <c r="F3726" s="58" t="s">
        <v>34</v>
      </c>
    </row>
    <row r="3727" spans="1:6" x14ac:dyDescent="0.25">
      <c r="A3727" s="49" t="str">
        <f>IF(B3727=$Z$1,MAX($A$1:A3726)+1,"")</f>
        <v/>
      </c>
      <c r="B3727" s="51" t="s">
        <v>3039</v>
      </c>
      <c r="C3727" s="51" t="s">
        <v>295</v>
      </c>
      <c r="D3727" s="64" t="s">
        <v>2498</v>
      </c>
      <c r="E3727" s="64">
        <v>759147</v>
      </c>
      <c r="F3727" s="58" t="s">
        <v>34</v>
      </c>
    </row>
    <row r="3728" spans="1:6" x14ac:dyDescent="0.25">
      <c r="A3728" s="49" t="str">
        <f>IF(B3728=$Z$1,MAX($A$1:A3727)+1,"")</f>
        <v/>
      </c>
      <c r="B3728" s="51" t="s">
        <v>3039</v>
      </c>
      <c r="C3728" s="51" t="s">
        <v>295</v>
      </c>
      <c r="D3728" s="64" t="s">
        <v>2499</v>
      </c>
      <c r="E3728" s="64">
        <v>779709</v>
      </c>
      <c r="F3728" s="58" t="s">
        <v>34</v>
      </c>
    </row>
    <row r="3729" spans="1:6" x14ac:dyDescent="0.25">
      <c r="A3729" s="49" t="str">
        <f>IF(B3729=$Z$1,MAX($A$1:A3728)+1,"")</f>
        <v/>
      </c>
      <c r="B3729" s="51" t="s">
        <v>3039</v>
      </c>
      <c r="C3729" s="51" t="s">
        <v>295</v>
      </c>
      <c r="D3729" s="64" t="s">
        <v>1147</v>
      </c>
      <c r="E3729" s="64">
        <v>784915</v>
      </c>
      <c r="F3729" s="58" t="s">
        <v>34</v>
      </c>
    </row>
    <row r="3730" spans="1:6" x14ac:dyDescent="0.25">
      <c r="A3730" s="49" t="str">
        <f>IF(B3730=$Z$1,MAX($A$1:A3729)+1,"")</f>
        <v/>
      </c>
      <c r="B3730" s="51" t="s">
        <v>3039</v>
      </c>
      <c r="C3730" s="51" t="s">
        <v>295</v>
      </c>
      <c r="D3730" s="64" t="s">
        <v>2500</v>
      </c>
      <c r="E3730" s="64">
        <v>784923</v>
      </c>
      <c r="F3730" s="58" t="s">
        <v>34</v>
      </c>
    </row>
    <row r="3731" spans="1:6" x14ac:dyDescent="0.25">
      <c r="A3731" s="49" t="str">
        <f>IF(B3731=$Z$1,MAX($A$1:A3730)+1,"")</f>
        <v/>
      </c>
      <c r="B3731" s="51" t="s">
        <v>3039</v>
      </c>
      <c r="C3731" s="51" t="s">
        <v>295</v>
      </c>
      <c r="D3731" s="64" t="s">
        <v>3031</v>
      </c>
      <c r="E3731" s="64">
        <v>630071</v>
      </c>
      <c r="F3731" s="54" t="s">
        <v>3040</v>
      </c>
    </row>
    <row r="3732" spans="1:6" x14ac:dyDescent="0.25">
      <c r="A3732" s="49" t="str">
        <f>IF(B3732=$Z$1,MAX($A$1:A3731)+1,"")</f>
        <v/>
      </c>
      <c r="B3732" s="51" t="s">
        <v>3039</v>
      </c>
      <c r="C3732" s="51" t="s">
        <v>345</v>
      </c>
      <c r="D3732" s="64" t="s">
        <v>2176</v>
      </c>
      <c r="E3732" s="64">
        <v>648507</v>
      </c>
      <c r="F3732" s="58" t="s">
        <v>34</v>
      </c>
    </row>
    <row r="3733" spans="1:6" x14ac:dyDescent="0.25">
      <c r="A3733" s="49" t="str">
        <f>IF(B3733=$Z$1,MAX($A$1:A3732)+1,"")</f>
        <v/>
      </c>
      <c r="B3733" s="51" t="s">
        <v>3039</v>
      </c>
      <c r="C3733" s="51" t="s">
        <v>345</v>
      </c>
      <c r="D3733" s="64" t="s">
        <v>2501</v>
      </c>
      <c r="E3733" s="64">
        <v>648515</v>
      </c>
      <c r="F3733" s="58" t="s">
        <v>34</v>
      </c>
    </row>
    <row r="3734" spans="1:6" x14ac:dyDescent="0.25">
      <c r="A3734" s="49" t="str">
        <f>IF(B3734=$Z$1,MAX($A$1:A3733)+1,"")</f>
        <v/>
      </c>
      <c r="B3734" s="51" t="s">
        <v>3039</v>
      </c>
      <c r="C3734" s="51" t="s">
        <v>345</v>
      </c>
      <c r="D3734" s="64" t="s">
        <v>2178</v>
      </c>
      <c r="E3734" s="64">
        <v>664871</v>
      </c>
      <c r="F3734" s="58" t="s">
        <v>34</v>
      </c>
    </row>
    <row r="3735" spans="1:6" x14ac:dyDescent="0.25">
      <c r="A3735" s="49" t="str">
        <f>IF(B3735=$Z$1,MAX($A$1:A3734)+1,"")</f>
        <v/>
      </c>
      <c r="B3735" s="51" t="s">
        <v>3039</v>
      </c>
      <c r="C3735" s="51" t="s">
        <v>345</v>
      </c>
      <c r="D3735" s="64" t="s">
        <v>2502</v>
      </c>
      <c r="E3735" s="64">
        <v>706965</v>
      </c>
      <c r="F3735" s="58" t="s">
        <v>34</v>
      </c>
    </row>
    <row r="3736" spans="1:6" x14ac:dyDescent="0.25">
      <c r="A3736" s="49" t="str">
        <f>IF(B3736=$Z$1,MAX($A$1:A3735)+1,"")</f>
        <v/>
      </c>
      <c r="B3736" s="51" t="s">
        <v>3039</v>
      </c>
      <c r="C3736" s="51" t="s">
        <v>345</v>
      </c>
      <c r="D3736" s="64" t="s">
        <v>2503</v>
      </c>
      <c r="E3736" s="64">
        <v>715859</v>
      </c>
      <c r="F3736" s="58" t="s">
        <v>34</v>
      </c>
    </row>
    <row r="3737" spans="1:6" x14ac:dyDescent="0.25">
      <c r="A3737" s="49" t="str">
        <f>IF(B3737=$Z$1,MAX($A$1:A3736)+1,"")</f>
        <v/>
      </c>
      <c r="B3737" s="51" t="s">
        <v>3039</v>
      </c>
      <c r="C3737" s="51" t="s">
        <v>345</v>
      </c>
      <c r="D3737" s="64" t="s">
        <v>2504</v>
      </c>
      <c r="E3737" s="64">
        <v>715883</v>
      </c>
      <c r="F3737" s="58" t="s">
        <v>34</v>
      </c>
    </row>
    <row r="3738" spans="1:6" x14ac:dyDescent="0.25">
      <c r="A3738" s="49" t="str">
        <f>IF(B3738=$Z$1,MAX($A$1:A3737)+1,"")</f>
        <v/>
      </c>
      <c r="B3738" s="51" t="s">
        <v>3039</v>
      </c>
      <c r="C3738" s="51" t="s">
        <v>345</v>
      </c>
      <c r="D3738" s="64" t="s">
        <v>2180</v>
      </c>
      <c r="E3738" s="64">
        <v>776572</v>
      </c>
      <c r="F3738" s="58" t="s">
        <v>34</v>
      </c>
    </row>
    <row r="3739" spans="1:6" x14ac:dyDescent="0.25">
      <c r="A3739" s="49" t="str">
        <f>IF(B3739=$Z$1,MAX($A$1:A3738)+1,"")</f>
        <v/>
      </c>
      <c r="B3739" s="51" t="s">
        <v>3039</v>
      </c>
      <c r="C3739" s="51" t="s">
        <v>353</v>
      </c>
      <c r="D3739" s="64" t="s">
        <v>355</v>
      </c>
      <c r="E3739" s="64">
        <v>609285</v>
      </c>
      <c r="F3739" s="58" t="s">
        <v>34</v>
      </c>
    </row>
    <row r="3740" spans="1:6" x14ac:dyDescent="0.25">
      <c r="A3740" s="49" t="str">
        <f>IF(B3740=$Z$1,MAX($A$1:A3739)+1,"")</f>
        <v/>
      </c>
      <c r="B3740" s="51" t="s">
        <v>3039</v>
      </c>
      <c r="C3740" s="51" t="s">
        <v>353</v>
      </c>
      <c r="D3740" s="64" t="s">
        <v>356</v>
      </c>
      <c r="E3740" s="64">
        <v>609617</v>
      </c>
      <c r="F3740" s="58" t="s">
        <v>34</v>
      </c>
    </row>
    <row r="3741" spans="1:6" x14ac:dyDescent="0.25">
      <c r="A3741" s="49" t="str">
        <f>IF(B3741=$Z$1,MAX($A$1:A3740)+1,"")</f>
        <v/>
      </c>
      <c r="B3741" s="51" t="s">
        <v>3039</v>
      </c>
      <c r="C3741" s="51" t="s">
        <v>353</v>
      </c>
      <c r="D3741" s="64" t="s">
        <v>2505</v>
      </c>
      <c r="E3741" s="64">
        <v>613827</v>
      </c>
      <c r="F3741" s="58" t="s">
        <v>34</v>
      </c>
    </row>
    <row r="3742" spans="1:6" x14ac:dyDescent="0.25">
      <c r="A3742" s="49" t="str">
        <f>IF(B3742=$Z$1,MAX($A$1:A3741)+1,"")</f>
        <v/>
      </c>
      <c r="B3742" s="51" t="s">
        <v>3039</v>
      </c>
      <c r="C3742" s="51" t="s">
        <v>353</v>
      </c>
      <c r="D3742" s="64" t="s">
        <v>2506</v>
      </c>
      <c r="E3742" s="64">
        <v>616605</v>
      </c>
      <c r="F3742" s="58" t="s">
        <v>34</v>
      </c>
    </row>
    <row r="3743" spans="1:6" x14ac:dyDescent="0.25">
      <c r="A3743" s="49" t="str">
        <f>IF(B3743=$Z$1,MAX($A$1:A3742)+1,"")</f>
        <v/>
      </c>
      <c r="B3743" s="51" t="s">
        <v>3039</v>
      </c>
      <c r="C3743" s="51" t="s">
        <v>353</v>
      </c>
      <c r="D3743" s="64" t="s">
        <v>358</v>
      </c>
      <c r="E3743" s="64">
        <v>619329</v>
      </c>
      <c r="F3743" s="58" t="s">
        <v>34</v>
      </c>
    </row>
    <row r="3744" spans="1:6" x14ac:dyDescent="0.25">
      <c r="A3744" s="49" t="str">
        <f>IF(B3744=$Z$1,MAX($A$1:A3743)+1,"")</f>
        <v/>
      </c>
      <c r="B3744" s="51" t="s">
        <v>3039</v>
      </c>
      <c r="C3744" s="51" t="s">
        <v>353</v>
      </c>
      <c r="D3744" s="64" t="s">
        <v>2507</v>
      </c>
      <c r="E3744" s="64">
        <v>633071</v>
      </c>
      <c r="F3744" s="58" t="s">
        <v>34</v>
      </c>
    </row>
    <row r="3745" spans="1:6" x14ac:dyDescent="0.25">
      <c r="A3745" s="49" t="str">
        <f>IF(B3745=$Z$1,MAX($A$1:A3744)+1,"")</f>
        <v/>
      </c>
      <c r="B3745" s="51" t="s">
        <v>3039</v>
      </c>
      <c r="C3745" s="51" t="s">
        <v>353</v>
      </c>
      <c r="D3745" s="64" t="s">
        <v>2182</v>
      </c>
      <c r="E3745" s="64">
        <v>658243</v>
      </c>
      <c r="F3745" s="58" t="s">
        <v>34</v>
      </c>
    </row>
    <row r="3746" spans="1:6" x14ac:dyDescent="0.25">
      <c r="A3746" s="49" t="str">
        <f>IF(B3746=$Z$1,MAX($A$1:A3745)+1,"")</f>
        <v/>
      </c>
      <c r="B3746" s="51" t="s">
        <v>3039</v>
      </c>
      <c r="C3746" s="51" t="s">
        <v>353</v>
      </c>
      <c r="D3746" s="64" t="s">
        <v>2508</v>
      </c>
      <c r="E3746" s="64">
        <v>666432</v>
      </c>
      <c r="F3746" s="58" t="s">
        <v>34</v>
      </c>
    </row>
    <row r="3747" spans="1:6" x14ac:dyDescent="0.25">
      <c r="A3747" s="49" t="str">
        <f>IF(B3747=$Z$1,MAX($A$1:A3746)+1,"")</f>
        <v/>
      </c>
      <c r="B3747" s="51" t="s">
        <v>3039</v>
      </c>
      <c r="C3747" s="51" t="s">
        <v>353</v>
      </c>
      <c r="D3747" s="64" t="s">
        <v>1153</v>
      </c>
      <c r="E3747" s="64">
        <v>667188</v>
      </c>
      <c r="F3747" s="58" t="s">
        <v>34</v>
      </c>
    </row>
    <row r="3748" spans="1:6" x14ac:dyDescent="0.25">
      <c r="A3748" s="49" t="str">
        <f>IF(B3748=$Z$1,MAX($A$1:A3747)+1,"")</f>
        <v/>
      </c>
      <c r="B3748" s="51" t="s">
        <v>3039</v>
      </c>
      <c r="C3748" s="51" t="s">
        <v>353</v>
      </c>
      <c r="D3748" s="64" t="s">
        <v>2509</v>
      </c>
      <c r="E3748" s="64">
        <v>679615</v>
      </c>
      <c r="F3748" s="58" t="s">
        <v>34</v>
      </c>
    </row>
    <row r="3749" spans="1:6" x14ac:dyDescent="0.25">
      <c r="A3749" s="49" t="str">
        <f>IF(B3749=$Z$1,MAX($A$1:A3748)+1,"")</f>
        <v/>
      </c>
      <c r="B3749" s="51" t="s">
        <v>3039</v>
      </c>
      <c r="C3749" s="51" t="s">
        <v>353</v>
      </c>
      <c r="D3749" s="64" t="s">
        <v>2510</v>
      </c>
      <c r="E3749" s="64">
        <v>680923</v>
      </c>
      <c r="F3749" s="58" t="s">
        <v>34</v>
      </c>
    </row>
    <row r="3750" spans="1:6" x14ac:dyDescent="0.25">
      <c r="A3750" s="49" t="str">
        <f>IF(B3750=$Z$1,MAX($A$1:A3749)+1,"")</f>
        <v/>
      </c>
      <c r="B3750" s="51" t="s">
        <v>3039</v>
      </c>
      <c r="C3750" s="51" t="s">
        <v>353</v>
      </c>
      <c r="D3750" s="64" t="s">
        <v>364</v>
      </c>
      <c r="E3750" s="64">
        <v>683477</v>
      </c>
      <c r="F3750" s="58" t="s">
        <v>34</v>
      </c>
    </row>
    <row r="3751" spans="1:6" x14ac:dyDescent="0.25">
      <c r="A3751" s="49" t="str">
        <f>IF(B3751=$Z$1,MAX($A$1:A3750)+1,"")</f>
        <v/>
      </c>
      <c r="B3751" s="51" t="s">
        <v>3039</v>
      </c>
      <c r="C3751" s="51" t="s">
        <v>353</v>
      </c>
      <c r="D3751" s="64" t="s">
        <v>2511</v>
      </c>
      <c r="E3751" s="64">
        <v>686905</v>
      </c>
      <c r="F3751" s="58" t="s">
        <v>34</v>
      </c>
    </row>
    <row r="3752" spans="1:6" x14ac:dyDescent="0.25">
      <c r="A3752" s="49" t="str">
        <f>IF(B3752=$Z$1,MAX($A$1:A3751)+1,"")</f>
        <v/>
      </c>
      <c r="B3752" s="51" t="s">
        <v>3039</v>
      </c>
      <c r="C3752" s="51" t="s">
        <v>353</v>
      </c>
      <c r="D3752" s="64" t="s">
        <v>2512</v>
      </c>
      <c r="E3752" s="64">
        <v>704181</v>
      </c>
      <c r="F3752" s="58" t="s">
        <v>34</v>
      </c>
    </row>
    <row r="3753" spans="1:6" x14ac:dyDescent="0.25">
      <c r="A3753" s="49" t="str">
        <f>IF(B3753=$Z$1,MAX($A$1:A3752)+1,"")</f>
        <v/>
      </c>
      <c r="B3753" s="51" t="s">
        <v>3039</v>
      </c>
      <c r="C3753" s="51" t="s">
        <v>353</v>
      </c>
      <c r="D3753" s="64" t="s">
        <v>2513</v>
      </c>
      <c r="E3753" s="64">
        <v>717398</v>
      </c>
      <c r="F3753" s="58" t="s">
        <v>34</v>
      </c>
    </row>
    <row r="3754" spans="1:6" x14ac:dyDescent="0.25">
      <c r="A3754" s="49" t="str">
        <f>IF(B3754=$Z$1,MAX($A$1:A3753)+1,"")</f>
        <v/>
      </c>
      <c r="B3754" s="51" t="s">
        <v>3039</v>
      </c>
      <c r="C3754" s="51" t="s">
        <v>353</v>
      </c>
      <c r="D3754" s="64" t="s">
        <v>367</v>
      </c>
      <c r="E3754" s="64">
        <v>720542</v>
      </c>
      <c r="F3754" s="58" t="s">
        <v>34</v>
      </c>
    </row>
    <row r="3755" spans="1:6" x14ac:dyDescent="0.25">
      <c r="A3755" s="49" t="str">
        <f>IF(B3755=$Z$1,MAX($A$1:A3754)+1,"")</f>
        <v/>
      </c>
      <c r="B3755" s="51" t="s">
        <v>3039</v>
      </c>
      <c r="C3755" s="51" t="s">
        <v>353</v>
      </c>
      <c r="D3755" s="64" t="s">
        <v>368</v>
      </c>
      <c r="E3755" s="64">
        <v>721816</v>
      </c>
      <c r="F3755" s="58" t="s">
        <v>34</v>
      </c>
    </row>
    <row r="3756" spans="1:6" x14ac:dyDescent="0.25">
      <c r="A3756" s="49" t="str">
        <f>IF(B3756=$Z$1,MAX($A$1:A3755)+1,"")</f>
        <v/>
      </c>
      <c r="B3756" s="51" t="s">
        <v>3039</v>
      </c>
      <c r="C3756" s="51" t="s">
        <v>353</v>
      </c>
      <c r="D3756" s="64" t="s">
        <v>2183</v>
      </c>
      <c r="E3756" s="64">
        <v>723983</v>
      </c>
      <c r="F3756" s="58" t="s">
        <v>34</v>
      </c>
    </row>
    <row r="3757" spans="1:6" x14ac:dyDescent="0.25">
      <c r="A3757" s="49" t="str">
        <f>IF(B3757=$Z$1,MAX($A$1:A3756)+1,"")</f>
        <v/>
      </c>
      <c r="B3757" s="51" t="s">
        <v>3039</v>
      </c>
      <c r="C3757" s="51" t="s">
        <v>353</v>
      </c>
      <c r="D3757" s="64" t="s">
        <v>2514</v>
      </c>
      <c r="E3757" s="64">
        <v>734551</v>
      </c>
      <c r="F3757" s="58" t="s">
        <v>34</v>
      </c>
    </row>
    <row r="3758" spans="1:6" x14ac:dyDescent="0.25">
      <c r="A3758" s="49" t="str">
        <f>IF(B3758=$Z$1,MAX($A$1:A3757)+1,"")</f>
        <v/>
      </c>
      <c r="B3758" s="51" t="s">
        <v>3039</v>
      </c>
      <c r="C3758" s="51" t="s">
        <v>353</v>
      </c>
      <c r="D3758" s="64" t="s">
        <v>370</v>
      </c>
      <c r="E3758" s="64">
        <v>745782</v>
      </c>
      <c r="F3758" s="58" t="s">
        <v>34</v>
      </c>
    </row>
    <row r="3759" spans="1:6" x14ac:dyDescent="0.25">
      <c r="A3759" s="49" t="str">
        <f>IF(B3759=$Z$1,MAX($A$1:A3758)+1,"")</f>
        <v/>
      </c>
      <c r="B3759" s="51" t="s">
        <v>3039</v>
      </c>
      <c r="C3759" s="51" t="s">
        <v>353</v>
      </c>
      <c r="D3759" s="64" t="s">
        <v>2515</v>
      </c>
      <c r="E3759" s="64">
        <v>749508</v>
      </c>
      <c r="F3759" s="58" t="s">
        <v>34</v>
      </c>
    </row>
    <row r="3760" spans="1:6" x14ac:dyDescent="0.25">
      <c r="A3760" s="49" t="str">
        <f>IF(B3760=$Z$1,MAX($A$1:A3759)+1,"")</f>
        <v/>
      </c>
      <c r="B3760" s="51" t="s">
        <v>3039</v>
      </c>
      <c r="C3760" s="51" t="s">
        <v>353</v>
      </c>
      <c r="D3760" s="64" t="s">
        <v>2516</v>
      </c>
      <c r="E3760" s="64">
        <v>749524</v>
      </c>
      <c r="F3760" s="58" t="s">
        <v>34</v>
      </c>
    </row>
    <row r="3761" spans="1:6" x14ac:dyDescent="0.25">
      <c r="A3761" s="49" t="str">
        <f>IF(B3761=$Z$1,MAX($A$1:A3760)+1,"")</f>
        <v/>
      </c>
      <c r="B3761" s="51" t="s">
        <v>3039</v>
      </c>
      <c r="C3761" s="51" t="s">
        <v>353</v>
      </c>
      <c r="D3761" s="64" t="s">
        <v>371</v>
      </c>
      <c r="E3761" s="64">
        <v>749532</v>
      </c>
      <c r="F3761" s="58" t="s">
        <v>34</v>
      </c>
    </row>
    <row r="3762" spans="1:6" x14ac:dyDescent="0.25">
      <c r="A3762" s="49" t="str">
        <f>IF(B3762=$Z$1,MAX($A$1:A3761)+1,"")</f>
        <v/>
      </c>
      <c r="B3762" s="51" t="s">
        <v>3039</v>
      </c>
      <c r="C3762" s="51" t="s">
        <v>353</v>
      </c>
      <c r="D3762" s="64" t="s">
        <v>1154</v>
      </c>
      <c r="E3762" s="64">
        <v>750841</v>
      </c>
      <c r="F3762" s="58" t="s">
        <v>34</v>
      </c>
    </row>
    <row r="3763" spans="1:6" x14ac:dyDescent="0.25">
      <c r="A3763" s="49" t="str">
        <f>IF(B3763=$Z$1,MAX($A$1:A3762)+1,"")</f>
        <v/>
      </c>
      <c r="B3763" s="51" t="s">
        <v>3039</v>
      </c>
      <c r="C3763" s="51" t="s">
        <v>353</v>
      </c>
      <c r="D3763" s="64" t="s">
        <v>2184</v>
      </c>
      <c r="E3763" s="64">
        <v>755443</v>
      </c>
      <c r="F3763" s="58" t="s">
        <v>34</v>
      </c>
    </row>
    <row r="3764" spans="1:6" x14ac:dyDescent="0.25">
      <c r="A3764" s="49" t="str">
        <f>IF(B3764=$Z$1,MAX($A$1:A3763)+1,"")</f>
        <v/>
      </c>
      <c r="B3764" s="51" t="s">
        <v>3039</v>
      </c>
      <c r="C3764" s="51" t="s">
        <v>353</v>
      </c>
      <c r="D3764" s="64" t="s">
        <v>2517</v>
      </c>
      <c r="E3764" s="64">
        <v>755559</v>
      </c>
      <c r="F3764" s="58" t="s">
        <v>34</v>
      </c>
    </row>
    <row r="3765" spans="1:6" x14ac:dyDescent="0.25">
      <c r="A3765" s="49" t="str">
        <f>IF(B3765=$Z$1,MAX($A$1:A3764)+1,"")</f>
        <v/>
      </c>
      <c r="B3765" s="51" t="s">
        <v>3039</v>
      </c>
      <c r="C3765" s="51" t="s">
        <v>353</v>
      </c>
      <c r="D3765" s="64" t="s">
        <v>2518</v>
      </c>
      <c r="E3765" s="64">
        <v>755796</v>
      </c>
      <c r="F3765" s="58" t="s">
        <v>34</v>
      </c>
    </row>
    <row r="3766" spans="1:6" x14ac:dyDescent="0.25">
      <c r="A3766" s="49" t="str">
        <f>IF(B3766=$Z$1,MAX($A$1:A3765)+1,"")</f>
        <v/>
      </c>
      <c r="B3766" s="51" t="s">
        <v>3039</v>
      </c>
      <c r="C3766" s="51" t="s">
        <v>353</v>
      </c>
      <c r="D3766" s="64" t="s">
        <v>2519</v>
      </c>
      <c r="E3766" s="64">
        <v>758311</v>
      </c>
      <c r="F3766" s="58" t="s">
        <v>34</v>
      </c>
    </row>
    <row r="3767" spans="1:6" x14ac:dyDescent="0.25">
      <c r="A3767" s="49" t="str">
        <f>IF(B3767=$Z$1,MAX($A$1:A3766)+1,"")</f>
        <v/>
      </c>
      <c r="B3767" s="51" t="s">
        <v>3039</v>
      </c>
      <c r="C3767" s="51" t="s">
        <v>353</v>
      </c>
      <c r="D3767" s="64" t="s">
        <v>372</v>
      </c>
      <c r="E3767" s="64">
        <v>759899</v>
      </c>
      <c r="F3767" s="58" t="s">
        <v>34</v>
      </c>
    </row>
    <row r="3768" spans="1:6" x14ac:dyDescent="0.25">
      <c r="A3768" s="49" t="str">
        <f>IF(B3768=$Z$1,MAX($A$1:A3767)+1,"")</f>
        <v/>
      </c>
      <c r="B3768" s="51" t="s">
        <v>3039</v>
      </c>
      <c r="C3768" s="51" t="s">
        <v>353</v>
      </c>
      <c r="D3768" s="64" t="s">
        <v>2520</v>
      </c>
      <c r="E3768" s="64">
        <v>762784</v>
      </c>
      <c r="F3768" s="58" t="s">
        <v>34</v>
      </c>
    </row>
    <row r="3769" spans="1:6" x14ac:dyDescent="0.25">
      <c r="A3769" s="49" t="str">
        <f>IF(B3769=$Z$1,MAX($A$1:A3768)+1,"")</f>
        <v/>
      </c>
      <c r="B3769" s="51" t="s">
        <v>3039</v>
      </c>
      <c r="C3769" s="51" t="s">
        <v>353</v>
      </c>
      <c r="D3769" s="64" t="s">
        <v>2521</v>
      </c>
      <c r="E3769" s="64">
        <v>764540</v>
      </c>
      <c r="F3769" s="58" t="s">
        <v>34</v>
      </c>
    </row>
    <row r="3770" spans="1:6" x14ac:dyDescent="0.25">
      <c r="A3770" s="49" t="str">
        <f>IF(B3770=$Z$1,MAX($A$1:A3769)+1,"")</f>
        <v/>
      </c>
      <c r="B3770" s="51" t="s">
        <v>3039</v>
      </c>
      <c r="C3770" s="51" t="s">
        <v>353</v>
      </c>
      <c r="D3770" s="64" t="s">
        <v>1155</v>
      </c>
      <c r="E3770" s="64">
        <v>769991</v>
      </c>
      <c r="F3770" s="58" t="s">
        <v>34</v>
      </c>
    </row>
    <row r="3771" spans="1:6" x14ac:dyDescent="0.25">
      <c r="A3771" s="49" t="str">
        <f>IF(B3771=$Z$1,MAX($A$1:A3770)+1,"")</f>
        <v/>
      </c>
      <c r="B3771" s="51" t="s">
        <v>3039</v>
      </c>
      <c r="C3771" s="51" t="s">
        <v>353</v>
      </c>
      <c r="D3771" s="64" t="s">
        <v>1157</v>
      </c>
      <c r="E3771" s="64">
        <v>774499</v>
      </c>
      <c r="F3771" s="58" t="s">
        <v>34</v>
      </c>
    </row>
    <row r="3772" spans="1:6" x14ac:dyDescent="0.25">
      <c r="A3772" s="49" t="str">
        <f>IF(B3772=$Z$1,MAX($A$1:A3771)+1,"")</f>
        <v/>
      </c>
      <c r="B3772" s="51" t="s">
        <v>3039</v>
      </c>
      <c r="C3772" s="51" t="s">
        <v>353</v>
      </c>
      <c r="D3772" s="64" t="s">
        <v>2522</v>
      </c>
      <c r="E3772" s="64">
        <v>779954</v>
      </c>
      <c r="F3772" s="58" t="s">
        <v>34</v>
      </c>
    </row>
    <row r="3773" spans="1:6" x14ac:dyDescent="0.25">
      <c r="A3773" s="49" t="str">
        <f>IF(B3773=$Z$1,MAX($A$1:A3772)+1,"")</f>
        <v/>
      </c>
      <c r="B3773" s="51" t="s">
        <v>3039</v>
      </c>
      <c r="C3773" s="51" t="s">
        <v>353</v>
      </c>
      <c r="D3773" s="64" t="s">
        <v>376</v>
      </c>
      <c r="E3773" s="64">
        <v>782271</v>
      </c>
      <c r="F3773" s="58" t="s">
        <v>34</v>
      </c>
    </row>
    <row r="3774" spans="1:6" x14ac:dyDescent="0.25">
      <c r="A3774" s="49" t="str">
        <f>IF(B3774=$Z$1,MAX($A$1:A3773)+1,"")</f>
        <v/>
      </c>
      <c r="B3774" s="51" t="s">
        <v>3039</v>
      </c>
      <c r="C3774" s="51" t="s">
        <v>353</v>
      </c>
      <c r="D3774" s="64" t="s">
        <v>2523</v>
      </c>
      <c r="E3774" s="64">
        <v>790451</v>
      </c>
      <c r="F3774" s="58" t="s">
        <v>34</v>
      </c>
    </row>
    <row r="3775" spans="1:6" x14ac:dyDescent="0.25">
      <c r="A3775" s="49" t="str">
        <f>IF(B3775=$Z$1,MAX($A$1:A3774)+1,"")</f>
        <v/>
      </c>
      <c r="B3775" s="51" t="s">
        <v>3039</v>
      </c>
      <c r="C3775" s="51" t="s">
        <v>353</v>
      </c>
      <c r="D3775" s="64" t="s">
        <v>2524</v>
      </c>
      <c r="E3775" s="64">
        <v>795917</v>
      </c>
      <c r="F3775" s="58" t="s">
        <v>34</v>
      </c>
    </row>
    <row r="3776" spans="1:6" x14ac:dyDescent="0.25">
      <c r="A3776" s="49" t="str">
        <f>IF(B3776=$Z$1,MAX($A$1:A3775)+1,"")</f>
        <v/>
      </c>
      <c r="B3776" s="51" t="s">
        <v>3039</v>
      </c>
      <c r="C3776" s="51" t="s">
        <v>353</v>
      </c>
      <c r="D3776" s="64" t="s">
        <v>2525</v>
      </c>
      <c r="E3776" s="64">
        <v>797511</v>
      </c>
      <c r="F3776" s="58" t="s">
        <v>34</v>
      </c>
    </row>
    <row r="3777" spans="1:6" x14ac:dyDescent="0.25">
      <c r="A3777" s="49" t="str">
        <f>IF(B3777=$Z$1,MAX($A$1:A3776)+1,"")</f>
        <v/>
      </c>
      <c r="B3777" s="51" t="s">
        <v>3039</v>
      </c>
      <c r="C3777" s="51" t="s">
        <v>353</v>
      </c>
      <c r="D3777" s="64" t="s">
        <v>2526</v>
      </c>
      <c r="E3777" s="64">
        <v>797545</v>
      </c>
      <c r="F3777" s="58" t="s">
        <v>34</v>
      </c>
    </row>
    <row r="3778" spans="1:6" x14ac:dyDescent="0.25">
      <c r="A3778" s="49" t="str">
        <f>IF(B3778=$Z$1,MAX($A$1:A3777)+1,"")</f>
        <v/>
      </c>
      <c r="B3778" s="51" t="s">
        <v>3039</v>
      </c>
      <c r="C3778" s="51" t="s">
        <v>378</v>
      </c>
      <c r="D3778" s="64" t="s">
        <v>2527</v>
      </c>
      <c r="E3778" s="64">
        <v>601390</v>
      </c>
      <c r="F3778" s="58" t="s">
        <v>34</v>
      </c>
    </row>
    <row r="3779" spans="1:6" x14ac:dyDescent="0.25">
      <c r="A3779" s="49" t="str">
        <f>IF(B3779=$Z$1,MAX($A$1:A3778)+1,"")</f>
        <v/>
      </c>
      <c r="B3779" s="51" t="s">
        <v>3039</v>
      </c>
      <c r="C3779" s="51" t="s">
        <v>378</v>
      </c>
      <c r="D3779" s="64" t="s">
        <v>2186</v>
      </c>
      <c r="E3779" s="64">
        <v>614891</v>
      </c>
      <c r="F3779" s="58" t="s">
        <v>34</v>
      </c>
    </row>
    <row r="3780" spans="1:6" x14ac:dyDescent="0.25">
      <c r="A3780" s="49" t="str">
        <f>IF(B3780=$Z$1,MAX($A$1:A3779)+1,"")</f>
        <v/>
      </c>
      <c r="B3780" s="51" t="s">
        <v>3039</v>
      </c>
      <c r="C3780" s="51" t="s">
        <v>378</v>
      </c>
      <c r="D3780" s="64" t="s">
        <v>2528</v>
      </c>
      <c r="E3780" s="64">
        <v>628336</v>
      </c>
      <c r="F3780" s="58" t="s">
        <v>34</v>
      </c>
    </row>
    <row r="3781" spans="1:6" x14ac:dyDescent="0.25">
      <c r="A3781" s="49" t="str">
        <f>IF(B3781=$Z$1,MAX($A$1:A3780)+1,"")</f>
        <v/>
      </c>
      <c r="B3781" s="51" t="s">
        <v>3039</v>
      </c>
      <c r="C3781" s="51" t="s">
        <v>378</v>
      </c>
      <c r="D3781" s="64" t="s">
        <v>2529</v>
      </c>
      <c r="E3781" s="64">
        <v>639095</v>
      </c>
      <c r="F3781" s="58" t="s">
        <v>34</v>
      </c>
    </row>
    <row r="3782" spans="1:6" x14ac:dyDescent="0.25">
      <c r="A3782" s="49" t="str">
        <f>IF(B3782=$Z$1,MAX($A$1:A3781)+1,"")</f>
        <v/>
      </c>
      <c r="B3782" s="51" t="s">
        <v>3039</v>
      </c>
      <c r="C3782" s="51" t="s">
        <v>378</v>
      </c>
      <c r="D3782" s="64" t="s">
        <v>2530</v>
      </c>
      <c r="E3782" s="64">
        <v>639214</v>
      </c>
      <c r="F3782" s="58" t="s">
        <v>34</v>
      </c>
    </row>
    <row r="3783" spans="1:6" x14ac:dyDescent="0.25">
      <c r="A3783" s="49" t="str">
        <f>IF(B3783=$Z$1,MAX($A$1:A3782)+1,"")</f>
        <v/>
      </c>
      <c r="B3783" s="51" t="s">
        <v>3039</v>
      </c>
      <c r="C3783" s="51" t="s">
        <v>378</v>
      </c>
      <c r="D3783" s="64" t="s">
        <v>2188</v>
      </c>
      <c r="E3783" s="64">
        <v>647420</v>
      </c>
      <c r="F3783" s="58" t="s">
        <v>34</v>
      </c>
    </row>
    <row r="3784" spans="1:6" x14ac:dyDescent="0.25">
      <c r="A3784" s="49" t="str">
        <f>IF(B3784=$Z$1,MAX($A$1:A3783)+1,"")</f>
        <v/>
      </c>
      <c r="B3784" s="51" t="s">
        <v>3039</v>
      </c>
      <c r="C3784" s="51" t="s">
        <v>378</v>
      </c>
      <c r="D3784" s="64" t="s">
        <v>2531</v>
      </c>
      <c r="E3784" s="64">
        <v>650625</v>
      </c>
      <c r="F3784" s="58" t="s">
        <v>34</v>
      </c>
    </row>
    <row r="3785" spans="1:6" x14ac:dyDescent="0.25">
      <c r="A3785" s="49" t="str">
        <f>IF(B3785=$Z$1,MAX($A$1:A3784)+1,"")</f>
        <v/>
      </c>
      <c r="B3785" s="51" t="s">
        <v>3039</v>
      </c>
      <c r="C3785" s="51" t="s">
        <v>378</v>
      </c>
      <c r="D3785" s="64" t="s">
        <v>2532</v>
      </c>
      <c r="E3785" s="64">
        <v>654639</v>
      </c>
      <c r="F3785" s="58" t="s">
        <v>34</v>
      </c>
    </row>
    <row r="3786" spans="1:6" x14ac:dyDescent="0.25">
      <c r="A3786" s="49" t="str">
        <f>IF(B3786=$Z$1,MAX($A$1:A3785)+1,"")</f>
        <v/>
      </c>
      <c r="B3786" s="51" t="s">
        <v>3039</v>
      </c>
      <c r="C3786" s="51" t="s">
        <v>378</v>
      </c>
      <c r="D3786" s="64" t="s">
        <v>1637</v>
      </c>
      <c r="E3786" s="64">
        <v>657131</v>
      </c>
      <c r="F3786" s="58" t="s">
        <v>34</v>
      </c>
    </row>
    <row r="3787" spans="1:6" x14ac:dyDescent="0.25">
      <c r="A3787" s="49" t="str">
        <f>IF(B3787=$Z$1,MAX($A$1:A3786)+1,"")</f>
        <v/>
      </c>
      <c r="B3787" s="51" t="s">
        <v>3039</v>
      </c>
      <c r="C3787" s="51" t="s">
        <v>378</v>
      </c>
      <c r="D3787" s="64" t="s">
        <v>2089</v>
      </c>
      <c r="E3787" s="64">
        <v>657166</v>
      </c>
      <c r="F3787" s="58" t="s">
        <v>34</v>
      </c>
    </row>
    <row r="3788" spans="1:6" x14ac:dyDescent="0.25">
      <c r="A3788" s="49" t="str">
        <f>IF(B3788=$Z$1,MAX($A$1:A3787)+1,"")</f>
        <v/>
      </c>
      <c r="B3788" s="51" t="s">
        <v>3039</v>
      </c>
      <c r="C3788" s="51" t="s">
        <v>378</v>
      </c>
      <c r="D3788" s="64" t="s">
        <v>1638</v>
      </c>
      <c r="E3788" s="64">
        <v>657182</v>
      </c>
      <c r="F3788" s="58" t="s">
        <v>34</v>
      </c>
    </row>
    <row r="3789" spans="1:6" x14ac:dyDescent="0.25">
      <c r="A3789" s="49" t="str">
        <f>IF(B3789=$Z$1,MAX($A$1:A3788)+1,"")</f>
        <v/>
      </c>
      <c r="B3789" s="51" t="s">
        <v>3039</v>
      </c>
      <c r="C3789" s="51" t="s">
        <v>378</v>
      </c>
      <c r="D3789" s="64" t="s">
        <v>382</v>
      </c>
      <c r="E3789" s="64">
        <v>659525</v>
      </c>
      <c r="F3789" s="58" t="s">
        <v>34</v>
      </c>
    </row>
    <row r="3790" spans="1:6" x14ac:dyDescent="0.25">
      <c r="A3790" s="49" t="str">
        <f>IF(B3790=$Z$1,MAX($A$1:A3789)+1,"")</f>
        <v/>
      </c>
      <c r="B3790" s="51" t="s">
        <v>3039</v>
      </c>
      <c r="C3790" s="51" t="s">
        <v>378</v>
      </c>
      <c r="D3790" s="64" t="s">
        <v>383</v>
      </c>
      <c r="E3790" s="64">
        <v>659533</v>
      </c>
      <c r="F3790" s="58" t="s">
        <v>34</v>
      </c>
    </row>
    <row r="3791" spans="1:6" x14ac:dyDescent="0.25">
      <c r="A3791" s="49" t="str">
        <f>IF(B3791=$Z$1,MAX($A$1:A3790)+1,"")</f>
        <v/>
      </c>
      <c r="B3791" s="51" t="s">
        <v>3039</v>
      </c>
      <c r="C3791" s="51" t="s">
        <v>378</v>
      </c>
      <c r="D3791" s="64" t="s">
        <v>2533</v>
      </c>
      <c r="E3791" s="64">
        <v>664723</v>
      </c>
      <c r="F3791" s="58" t="s">
        <v>34</v>
      </c>
    </row>
    <row r="3792" spans="1:6" x14ac:dyDescent="0.25">
      <c r="A3792" s="49" t="str">
        <f>IF(B3792=$Z$1,MAX($A$1:A3791)+1,"")</f>
        <v/>
      </c>
      <c r="B3792" s="51" t="s">
        <v>3039</v>
      </c>
      <c r="C3792" s="51" t="s">
        <v>378</v>
      </c>
      <c r="D3792" s="64" t="s">
        <v>1639</v>
      </c>
      <c r="E3792" s="64">
        <v>665959</v>
      </c>
      <c r="F3792" s="58" t="s">
        <v>34</v>
      </c>
    </row>
    <row r="3793" spans="1:6" x14ac:dyDescent="0.25">
      <c r="A3793" s="49" t="str">
        <f>IF(B3793=$Z$1,MAX($A$1:A3792)+1,"")</f>
        <v/>
      </c>
      <c r="B3793" s="51" t="s">
        <v>3039</v>
      </c>
      <c r="C3793" s="51" t="s">
        <v>378</v>
      </c>
      <c r="D3793" s="64" t="s">
        <v>1640</v>
      </c>
      <c r="E3793" s="64">
        <v>665967</v>
      </c>
      <c r="F3793" s="58" t="s">
        <v>34</v>
      </c>
    </row>
    <row r="3794" spans="1:6" x14ac:dyDescent="0.25">
      <c r="A3794" s="49" t="str">
        <f>IF(B3794=$Z$1,MAX($A$1:A3793)+1,"")</f>
        <v/>
      </c>
      <c r="B3794" s="51" t="s">
        <v>3039</v>
      </c>
      <c r="C3794" s="51" t="s">
        <v>378</v>
      </c>
      <c r="D3794" s="64" t="s">
        <v>2534</v>
      </c>
      <c r="E3794" s="64">
        <v>687600</v>
      </c>
      <c r="F3794" s="58" t="s">
        <v>34</v>
      </c>
    </row>
    <row r="3795" spans="1:6" x14ac:dyDescent="0.25">
      <c r="A3795" s="49" t="str">
        <f>IF(B3795=$Z$1,MAX($A$1:A3794)+1,"")</f>
        <v/>
      </c>
      <c r="B3795" s="51" t="s">
        <v>3039</v>
      </c>
      <c r="C3795" s="51" t="s">
        <v>378</v>
      </c>
      <c r="D3795" s="64" t="s">
        <v>2535</v>
      </c>
      <c r="E3795" s="64">
        <v>687626</v>
      </c>
      <c r="F3795" s="58" t="s">
        <v>34</v>
      </c>
    </row>
    <row r="3796" spans="1:6" x14ac:dyDescent="0.25">
      <c r="A3796" s="49" t="str">
        <f>IF(B3796=$Z$1,MAX($A$1:A3795)+1,"")</f>
        <v/>
      </c>
      <c r="B3796" s="51" t="s">
        <v>3039</v>
      </c>
      <c r="C3796" s="51" t="s">
        <v>378</v>
      </c>
      <c r="D3796" s="64" t="s">
        <v>2536</v>
      </c>
      <c r="E3796" s="64">
        <v>691046</v>
      </c>
      <c r="F3796" s="58" t="s">
        <v>34</v>
      </c>
    </row>
    <row r="3797" spans="1:6" x14ac:dyDescent="0.25">
      <c r="A3797" s="49" t="str">
        <f>IF(B3797=$Z$1,MAX($A$1:A3796)+1,"")</f>
        <v/>
      </c>
      <c r="B3797" s="51" t="s">
        <v>3039</v>
      </c>
      <c r="C3797" s="51" t="s">
        <v>378</v>
      </c>
      <c r="D3797" s="64" t="s">
        <v>2537</v>
      </c>
      <c r="E3797" s="64">
        <v>692484</v>
      </c>
      <c r="F3797" s="58" t="s">
        <v>34</v>
      </c>
    </row>
    <row r="3798" spans="1:6" x14ac:dyDescent="0.25">
      <c r="A3798" s="49" t="str">
        <f>IF(B3798=$Z$1,MAX($A$1:A3797)+1,"")</f>
        <v/>
      </c>
      <c r="B3798" s="51" t="s">
        <v>3039</v>
      </c>
      <c r="C3798" s="51" t="s">
        <v>378</v>
      </c>
      <c r="D3798" s="64" t="s">
        <v>2538</v>
      </c>
      <c r="E3798" s="64">
        <v>725137</v>
      </c>
      <c r="F3798" s="58" t="s">
        <v>34</v>
      </c>
    </row>
    <row r="3799" spans="1:6" x14ac:dyDescent="0.25">
      <c r="A3799" s="49" t="str">
        <f>IF(B3799=$Z$1,MAX($A$1:A3798)+1,"")</f>
        <v/>
      </c>
      <c r="B3799" s="51" t="s">
        <v>3039</v>
      </c>
      <c r="C3799" s="51" t="s">
        <v>378</v>
      </c>
      <c r="D3799" s="64" t="s">
        <v>2539</v>
      </c>
      <c r="E3799" s="64">
        <v>756784</v>
      </c>
      <c r="F3799" s="58" t="s">
        <v>34</v>
      </c>
    </row>
    <row r="3800" spans="1:6" x14ac:dyDescent="0.25">
      <c r="A3800" s="49" t="str">
        <f>IF(B3800=$Z$1,MAX($A$1:A3799)+1,"")</f>
        <v/>
      </c>
      <c r="B3800" s="51" t="s">
        <v>3039</v>
      </c>
      <c r="C3800" s="51" t="s">
        <v>378</v>
      </c>
      <c r="D3800" s="64" t="s">
        <v>386</v>
      </c>
      <c r="E3800" s="64">
        <v>764574</v>
      </c>
      <c r="F3800" s="58" t="s">
        <v>34</v>
      </c>
    </row>
    <row r="3801" spans="1:6" x14ac:dyDescent="0.25">
      <c r="A3801" s="49" t="str">
        <f>IF(B3801=$Z$1,MAX($A$1:A3800)+1,"")</f>
        <v/>
      </c>
      <c r="B3801" s="51" t="s">
        <v>3039</v>
      </c>
      <c r="C3801" s="51" t="s">
        <v>378</v>
      </c>
      <c r="D3801" s="64" t="s">
        <v>387</v>
      </c>
      <c r="E3801" s="64">
        <v>764604</v>
      </c>
      <c r="F3801" s="58" t="s">
        <v>34</v>
      </c>
    </row>
    <row r="3802" spans="1:6" x14ac:dyDescent="0.25">
      <c r="A3802" s="49" t="str">
        <f>IF(B3802=$Z$1,MAX($A$1:A3801)+1,"")</f>
        <v/>
      </c>
      <c r="B3802" s="51" t="s">
        <v>3039</v>
      </c>
      <c r="C3802" s="51" t="s">
        <v>378</v>
      </c>
      <c r="D3802" s="64" t="s">
        <v>1656</v>
      </c>
      <c r="E3802" s="64">
        <v>764621</v>
      </c>
      <c r="F3802" s="58" t="s">
        <v>34</v>
      </c>
    </row>
    <row r="3803" spans="1:6" x14ac:dyDescent="0.25">
      <c r="A3803" s="49" t="str">
        <f>IF(B3803=$Z$1,MAX($A$1:A3802)+1,"")</f>
        <v/>
      </c>
      <c r="B3803" s="51" t="s">
        <v>3039</v>
      </c>
      <c r="C3803" s="51" t="s">
        <v>378</v>
      </c>
      <c r="D3803" s="64" t="s">
        <v>2540</v>
      </c>
      <c r="E3803" s="64">
        <v>764647</v>
      </c>
      <c r="F3803" s="58" t="s">
        <v>34</v>
      </c>
    </row>
    <row r="3804" spans="1:6" x14ac:dyDescent="0.25">
      <c r="A3804" s="49" t="str">
        <f>IF(B3804=$Z$1,MAX($A$1:A3803)+1,"")</f>
        <v/>
      </c>
      <c r="B3804" s="51" t="s">
        <v>3039</v>
      </c>
      <c r="C3804" s="51" t="s">
        <v>378</v>
      </c>
      <c r="D3804" s="64" t="s">
        <v>2541</v>
      </c>
      <c r="E3804" s="64">
        <v>765465</v>
      </c>
      <c r="F3804" s="58" t="s">
        <v>34</v>
      </c>
    </row>
    <row r="3805" spans="1:6" x14ac:dyDescent="0.25">
      <c r="A3805" s="49" t="str">
        <f>IF(B3805=$Z$1,MAX($A$1:A3804)+1,"")</f>
        <v/>
      </c>
      <c r="B3805" s="51" t="s">
        <v>3039</v>
      </c>
      <c r="C3805" s="51" t="s">
        <v>378</v>
      </c>
      <c r="D3805" s="64" t="s">
        <v>2542</v>
      </c>
      <c r="E3805" s="64">
        <v>779521</v>
      </c>
      <c r="F3805" s="58" t="s">
        <v>34</v>
      </c>
    </row>
    <row r="3806" spans="1:6" x14ac:dyDescent="0.25">
      <c r="A3806" s="49" t="str">
        <f>IF(B3806=$Z$1,MAX($A$1:A3805)+1,"")</f>
        <v/>
      </c>
      <c r="B3806" s="51" t="s">
        <v>3039</v>
      </c>
      <c r="C3806" s="51" t="s">
        <v>378</v>
      </c>
      <c r="D3806" s="64" t="s">
        <v>1653</v>
      </c>
      <c r="E3806" s="64">
        <v>750204</v>
      </c>
      <c r="F3806" s="54" t="s">
        <v>3040</v>
      </c>
    </row>
    <row r="3807" spans="1:6" x14ac:dyDescent="0.25">
      <c r="A3807" s="49" t="str">
        <f>IF(B3807=$Z$1,MAX($A$1:A3806)+1,"")</f>
        <v/>
      </c>
      <c r="B3807" s="51" t="s">
        <v>3039</v>
      </c>
      <c r="C3807" s="51" t="s">
        <v>389</v>
      </c>
      <c r="D3807" s="64" t="s">
        <v>2543</v>
      </c>
      <c r="E3807" s="64">
        <v>647560</v>
      </c>
      <c r="F3807" s="58" t="s">
        <v>34</v>
      </c>
    </row>
    <row r="3808" spans="1:6" x14ac:dyDescent="0.25">
      <c r="A3808" s="49" t="str">
        <f>IF(B3808=$Z$1,MAX($A$1:A3807)+1,"")</f>
        <v/>
      </c>
      <c r="B3808" s="51" t="s">
        <v>3039</v>
      </c>
      <c r="C3808" s="51" t="s">
        <v>389</v>
      </c>
      <c r="D3808" s="64" t="s">
        <v>2544</v>
      </c>
      <c r="E3808" s="64">
        <v>666645</v>
      </c>
      <c r="F3808" s="58" t="s">
        <v>34</v>
      </c>
    </row>
    <row r="3809" spans="1:6" x14ac:dyDescent="0.25">
      <c r="A3809" s="49" t="str">
        <f>IF(B3809=$Z$1,MAX($A$1:A3808)+1,"")</f>
        <v/>
      </c>
      <c r="B3809" s="51" t="s">
        <v>3039</v>
      </c>
      <c r="C3809" s="51" t="s">
        <v>389</v>
      </c>
      <c r="D3809" s="64" t="s">
        <v>2545</v>
      </c>
      <c r="E3809" s="64">
        <v>722774</v>
      </c>
      <c r="F3809" s="58" t="s">
        <v>34</v>
      </c>
    </row>
    <row r="3810" spans="1:6" x14ac:dyDescent="0.25">
      <c r="A3810" s="49" t="str">
        <f>IF(B3810=$Z$1,MAX($A$1:A3809)+1,"")</f>
        <v/>
      </c>
      <c r="B3810" s="51" t="s">
        <v>3039</v>
      </c>
      <c r="C3810" s="51" t="s">
        <v>389</v>
      </c>
      <c r="D3810" s="64" t="s">
        <v>2546</v>
      </c>
      <c r="E3810" s="64">
        <v>725986</v>
      </c>
      <c r="F3810" s="58" t="s">
        <v>34</v>
      </c>
    </row>
    <row r="3811" spans="1:6" x14ac:dyDescent="0.25">
      <c r="A3811" s="49" t="str">
        <f>IF(B3811=$Z$1,MAX($A$1:A3810)+1,"")</f>
        <v/>
      </c>
      <c r="B3811" s="51" t="s">
        <v>3039</v>
      </c>
      <c r="C3811" s="51" t="s">
        <v>391</v>
      </c>
      <c r="D3811" s="64" t="s">
        <v>2547</v>
      </c>
      <c r="E3811" s="64">
        <v>655201</v>
      </c>
      <c r="F3811" s="58" t="s">
        <v>34</v>
      </c>
    </row>
    <row r="3812" spans="1:6" x14ac:dyDescent="0.25">
      <c r="A3812" s="49" t="str">
        <f>IF(B3812=$Z$1,MAX($A$1:A3811)+1,"")</f>
        <v/>
      </c>
      <c r="B3812" s="51" t="s">
        <v>3039</v>
      </c>
      <c r="C3812" s="51" t="s">
        <v>391</v>
      </c>
      <c r="D3812" s="64" t="s">
        <v>2548</v>
      </c>
      <c r="E3812" s="64">
        <v>669661</v>
      </c>
      <c r="F3812" s="58" t="s">
        <v>34</v>
      </c>
    </row>
    <row r="3813" spans="1:6" x14ac:dyDescent="0.25">
      <c r="A3813" s="49" t="str">
        <f>IF(B3813=$Z$1,MAX($A$1:A3812)+1,"")</f>
        <v/>
      </c>
      <c r="B3813" s="51" t="s">
        <v>3039</v>
      </c>
      <c r="C3813" s="51" t="s">
        <v>391</v>
      </c>
      <c r="D3813" s="64" t="s">
        <v>2549</v>
      </c>
      <c r="E3813" s="64">
        <v>757861</v>
      </c>
      <c r="F3813" s="58" t="s">
        <v>34</v>
      </c>
    </row>
    <row r="3814" spans="1:6" x14ac:dyDescent="0.25">
      <c r="A3814" s="49" t="str">
        <f>IF(B3814=$Z$1,MAX($A$1:A3813)+1,"")</f>
        <v/>
      </c>
      <c r="B3814" s="51" t="s">
        <v>3039</v>
      </c>
      <c r="C3814" s="51" t="s">
        <v>391</v>
      </c>
      <c r="D3814" s="64" t="s">
        <v>2550</v>
      </c>
      <c r="E3814" s="64">
        <v>773344</v>
      </c>
      <c r="F3814" s="58" t="s">
        <v>34</v>
      </c>
    </row>
    <row r="3815" spans="1:6" x14ac:dyDescent="0.25">
      <c r="A3815" s="49" t="str">
        <f>IF(B3815=$Z$1,MAX($A$1:A3814)+1,"")</f>
        <v/>
      </c>
      <c r="B3815" s="51" t="s">
        <v>3039</v>
      </c>
      <c r="C3815" s="51" t="s">
        <v>396</v>
      </c>
      <c r="D3815" s="64" t="s">
        <v>2551</v>
      </c>
      <c r="E3815" s="64">
        <v>604097</v>
      </c>
      <c r="F3815" s="58" t="s">
        <v>34</v>
      </c>
    </row>
    <row r="3816" spans="1:6" x14ac:dyDescent="0.25">
      <c r="A3816" s="49" t="str">
        <f>IF(B3816=$Z$1,MAX($A$1:A3815)+1,"")</f>
        <v/>
      </c>
      <c r="B3816" s="51" t="s">
        <v>3039</v>
      </c>
      <c r="C3816" s="51" t="s">
        <v>396</v>
      </c>
      <c r="D3816" s="64" t="s">
        <v>2552</v>
      </c>
      <c r="E3816" s="64">
        <v>690864</v>
      </c>
      <c r="F3816" s="58" t="s">
        <v>34</v>
      </c>
    </row>
    <row r="3817" spans="1:6" x14ac:dyDescent="0.25">
      <c r="A3817" s="49" t="str">
        <f>IF(B3817=$Z$1,MAX($A$1:A3816)+1,"")</f>
        <v/>
      </c>
      <c r="B3817" s="51" t="s">
        <v>3039</v>
      </c>
      <c r="C3817" s="51" t="s">
        <v>396</v>
      </c>
      <c r="D3817" s="64" t="s">
        <v>2553</v>
      </c>
      <c r="E3817" s="64">
        <v>695963</v>
      </c>
      <c r="F3817" s="58" t="s">
        <v>34</v>
      </c>
    </row>
    <row r="3818" spans="1:6" x14ac:dyDescent="0.25">
      <c r="A3818" s="49" t="str">
        <f>IF(B3818=$Z$1,MAX($A$1:A3817)+1,"")</f>
        <v/>
      </c>
      <c r="B3818" s="51" t="s">
        <v>3039</v>
      </c>
      <c r="C3818" s="51" t="s">
        <v>396</v>
      </c>
      <c r="D3818" s="64" t="s">
        <v>2554</v>
      </c>
      <c r="E3818" s="64">
        <v>762148</v>
      </c>
      <c r="F3818" s="58" t="s">
        <v>34</v>
      </c>
    </row>
    <row r="3819" spans="1:6" x14ac:dyDescent="0.25">
      <c r="A3819" s="49" t="str">
        <f>IF(B3819=$Z$1,MAX($A$1:A3818)+1,"")</f>
        <v/>
      </c>
      <c r="B3819" s="51" t="s">
        <v>3039</v>
      </c>
      <c r="C3819" s="51" t="s">
        <v>396</v>
      </c>
      <c r="D3819" s="64" t="s">
        <v>2555</v>
      </c>
      <c r="E3819" s="64">
        <v>762164</v>
      </c>
      <c r="F3819" s="58" t="s">
        <v>34</v>
      </c>
    </row>
    <row r="3820" spans="1:6" x14ac:dyDescent="0.25">
      <c r="A3820" s="49" t="str">
        <f>IF(B3820=$Z$1,MAX($A$1:A3819)+1,"")</f>
        <v/>
      </c>
      <c r="B3820" s="51" t="s">
        <v>3039</v>
      </c>
      <c r="C3820" s="51" t="s">
        <v>396</v>
      </c>
      <c r="D3820" s="64" t="s">
        <v>2556</v>
      </c>
      <c r="E3820" s="64">
        <v>777226</v>
      </c>
      <c r="F3820" s="58" t="s">
        <v>34</v>
      </c>
    </row>
    <row r="3821" spans="1:6" x14ac:dyDescent="0.25">
      <c r="A3821" s="49" t="str">
        <f>IF(B3821=$Z$1,MAX($A$1:A3820)+1,"")</f>
        <v/>
      </c>
      <c r="B3821" s="51" t="s">
        <v>3039</v>
      </c>
      <c r="C3821" s="51" t="s">
        <v>396</v>
      </c>
      <c r="D3821" s="64" t="s">
        <v>2557</v>
      </c>
      <c r="E3821" s="64">
        <v>791555</v>
      </c>
      <c r="F3821" s="58" t="s">
        <v>34</v>
      </c>
    </row>
    <row r="3822" spans="1:6" x14ac:dyDescent="0.25">
      <c r="A3822" s="49" t="str">
        <f>IF(B3822=$Z$1,MAX($A$1:A3821)+1,"")</f>
        <v/>
      </c>
      <c r="B3822" s="51" t="s">
        <v>3039</v>
      </c>
      <c r="C3822" s="51" t="s">
        <v>396</v>
      </c>
      <c r="D3822" s="64" t="s">
        <v>2558</v>
      </c>
      <c r="E3822" s="64">
        <v>793655</v>
      </c>
      <c r="F3822" s="58" t="s">
        <v>34</v>
      </c>
    </row>
    <row r="3823" spans="1:6" x14ac:dyDescent="0.25">
      <c r="A3823" s="49" t="str">
        <f>IF(B3823=$Z$1,MAX($A$1:A3822)+1,"")</f>
        <v/>
      </c>
      <c r="B3823" s="51" t="s">
        <v>3039</v>
      </c>
      <c r="C3823" s="51" t="s">
        <v>398</v>
      </c>
      <c r="D3823" s="64" t="s">
        <v>2559</v>
      </c>
      <c r="E3823" s="64">
        <v>612898</v>
      </c>
      <c r="F3823" s="58" t="s">
        <v>34</v>
      </c>
    </row>
    <row r="3824" spans="1:6" x14ac:dyDescent="0.25">
      <c r="A3824" s="49" t="str">
        <f>IF(B3824=$Z$1,MAX($A$1:A3823)+1,"")</f>
        <v/>
      </c>
      <c r="B3824" s="51" t="s">
        <v>3039</v>
      </c>
      <c r="C3824" s="51" t="s">
        <v>398</v>
      </c>
      <c r="D3824" s="64" t="s">
        <v>2560</v>
      </c>
      <c r="E3824" s="64">
        <v>624101</v>
      </c>
      <c r="F3824" s="58" t="s">
        <v>34</v>
      </c>
    </row>
    <row r="3825" spans="1:6" x14ac:dyDescent="0.25">
      <c r="A3825" s="49" t="str">
        <f>IF(B3825=$Z$1,MAX($A$1:A3824)+1,"")</f>
        <v/>
      </c>
      <c r="B3825" s="51" t="s">
        <v>3039</v>
      </c>
      <c r="C3825" s="51" t="s">
        <v>398</v>
      </c>
      <c r="D3825" s="64" t="s">
        <v>2561</v>
      </c>
      <c r="E3825" s="64">
        <v>624896</v>
      </c>
      <c r="F3825" s="58" t="s">
        <v>34</v>
      </c>
    </row>
    <row r="3826" spans="1:6" x14ac:dyDescent="0.25">
      <c r="A3826" s="49" t="str">
        <f>IF(B3826=$Z$1,MAX($A$1:A3825)+1,"")</f>
        <v/>
      </c>
      <c r="B3826" s="51" t="s">
        <v>3039</v>
      </c>
      <c r="C3826" s="51" t="s">
        <v>398</v>
      </c>
      <c r="D3826" s="64" t="s">
        <v>2562</v>
      </c>
      <c r="E3826" s="64">
        <v>624918</v>
      </c>
      <c r="F3826" s="58" t="s">
        <v>34</v>
      </c>
    </row>
    <row r="3827" spans="1:6" x14ac:dyDescent="0.25">
      <c r="A3827" s="49" t="str">
        <f>IF(B3827=$Z$1,MAX($A$1:A3826)+1,"")</f>
        <v/>
      </c>
      <c r="B3827" s="51" t="s">
        <v>3039</v>
      </c>
      <c r="C3827" s="51" t="s">
        <v>398</v>
      </c>
      <c r="D3827" s="64" t="s">
        <v>401</v>
      </c>
      <c r="E3827" s="64">
        <v>632775</v>
      </c>
      <c r="F3827" s="58" t="s">
        <v>34</v>
      </c>
    </row>
    <row r="3828" spans="1:6" x14ac:dyDescent="0.25">
      <c r="A3828" s="49" t="str">
        <f>IF(B3828=$Z$1,MAX($A$1:A3827)+1,"")</f>
        <v/>
      </c>
      <c r="B3828" s="51" t="s">
        <v>3039</v>
      </c>
      <c r="C3828" s="51" t="s">
        <v>398</v>
      </c>
      <c r="D3828" s="64" t="s">
        <v>2563</v>
      </c>
      <c r="E3828" s="64">
        <v>648159</v>
      </c>
      <c r="F3828" s="58" t="s">
        <v>34</v>
      </c>
    </row>
    <row r="3829" spans="1:6" x14ac:dyDescent="0.25">
      <c r="A3829" s="49" t="str">
        <f>IF(B3829=$Z$1,MAX($A$1:A3828)+1,"")</f>
        <v/>
      </c>
      <c r="B3829" s="51" t="s">
        <v>3039</v>
      </c>
      <c r="C3829" s="51" t="s">
        <v>398</v>
      </c>
      <c r="D3829" s="64" t="s">
        <v>2564</v>
      </c>
      <c r="E3829" s="64">
        <v>653349</v>
      </c>
      <c r="F3829" s="58" t="s">
        <v>34</v>
      </c>
    </row>
    <row r="3830" spans="1:6" x14ac:dyDescent="0.25">
      <c r="A3830" s="49" t="str">
        <f>IF(B3830=$Z$1,MAX($A$1:A3829)+1,"")</f>
        <v/>
      </c>
      <c r="B3830" s="51" t="s">
        <v>3039</v>
      </c>
      <c r="C3830" s="51" t="s">
        <v>398</v>
      </c>
      <c r="D3830" s="64" t="s">
        <v>2565</v>
      </c>
      <c r="E3830" s="64">
        <v>665452</v>
      </c>
      <c r="F3830" s="58" t="s">
        <v>34</v>
      </c>
    </row>
    <row r="3831" spans="1:6" x14ac:dyDescent="0.25">
      <c r="A3831" s="49" t="str">
        <f>IF(B3831=$Z$1,MAX($A$1:A3830)+1,"")</f>
        <v/>
      </c>
      <c r="B3831" s="51" t="s">
        <v>3039</v>
      </c>
      <c r="C3831" s="51" t="s">
        <v>398</v>
      </c>
      <c r="D3831" s="64" t="s">
        <v>2566</v>
      </c>
      <c r="E3831" s="64">
        <v>672131</v>
      </c>
      <c r="F3831" s="58" t="s">
        <v>34</v>
      </c>
    </row>
    <row r="3832" spans="1:6" x14ac:dyDescent="0.25">
      <c r="A3832" s="49" t="str">
        <f>IF(B3832=$Z$1,MAX($A$1:A3831)+1,"")</f>
        <v/>
      </c>
      <c r="B3832" s="51" t="s">
        <v>3039</v>
      </c>
      <c r="C3832" s="51" t="s">
        <v>398</v>
      </c>
      <c r="D3832" s="64" t="s">
        <v>407</v>
      </c>
      <c r="E3832" s="64">
        <v>676098</v>
      </c>
      <c r="F3832" s="58" t="s">
        <v>34</v>
      </c>
    </row>
    <row r="3833" spans="1:6" x14ac:dyDescent="0.25">
      <c r="A3833" s="49" t="str">
        <f>IF(B3833=$Z$1,MAX($A$1:A3832)+1,"")</f>
        <v/>
      </c>
      <c r="B3833" s="51" t="s">
        <v>3039</v>
      </c>
      <c r="C3833" s="51" t="s">
        <v>398</v>
      </c>
      <c r="D3833" s="64" t="s">
        <v>408</v>
      </c>
      <c r="E3833" s="64">
        <v>681431</v>
      </c>
      <c r="F3833" s="58" t="s">
        <v>34</v>
      </c>
    </row>
    <row r="3834" spans="1:6" x14ac:dyDescent="0.25">
      <c r="A3834" s="49" t="str">
        <f>IF(B3834=$Z$1,MAX($A$1:A3833)+1,"")</f>
        <v/>
      </c>
      <c r="B3834" s="51" t="s">
        <v>3039</v>
      </c>
      <c r="C3834" s="51" t="s">
        <v>398</v>
      </c>
      <c r="D3834" s="64" t="s">
        <v>398</v>
      </c>
      <c r="E3834" s="64">
        <v>685429</v>
      </c>
      <c r="F3834" s="58" t="s">
        <v>34</v>
      </c>
    </row>
    <row r="3835" spans="1:6" x14ac:dyDescent="0.25">
      <c r="A3835" s="49" t="str">
        <f>IF(B3835=$Z$1,MAX($A$1:A3834)+1,"")</f>
        <v/>
      </c>
      <c r="B3835" s="51" t="s">
        <v>3039</v>
      </c>
      <c r="C3835" s="51" t="s">
        <v>398</v>
      </c>
      <c r="D3835" s="64" t="s">
        <v>2567</v>
      </c>
      <c r="E3835" s="64">
        <v>700258</v>
      </c>
      <c r="F3835" s="58" t="s">
        <v>34</v>
      </c>
    </row>
    <row r="3836" spans="1:6" x14ac:dyDescent="0.25">
      <c r="A3836" s="49" t="str">
        <f>IF(B3836=$Z$1,MAX($A$1:A3835)+1,"")</f>
        <v/>
      </c>
      <c r="B3836" s="51" t="s">
        <v>3039</v>
      </c>
      <c r="C3836" s="51" t="s">
        <v>398</v>
      </c>
      <c r="D3836" s="64" t="s">
        <v>2568</v>
      </c>
      <c r="E3836" s="64">
        <v>700266</v>
      </c>
      <c r="F3836" s="58" t="s">
        <v>34</v>
      </c>
    </row>
    <row r="3837" spans="1:6" x14ac:dyDescent="0.25">
      <c r="A3837" s="49" t="str">
        <f>IF(B3837=$Z$1,MAX($A$1:A3836)+1,"")</f>
        <v/>
      </c>
      <c r="B3837" s="51" t="s">
        <v>3039</v>
      </c>
      <c r="C3837" s="51" t="s">
        <v>398</v>
      </c>
      <c r="D3837" s="64" t="s">
        <v>2569</v>
      </c>
      <c r="E3837" s="64">
        <v>711411</v>
      </c>
      <c r="F3837" s="58" t="s">
        <v>34</v>
      </c>
    </row>
    <row r="3838" spans="1:6" x14ac:dyDescent="0.25">
      <c r="A3838" s="49" t="str">
        <f>IF(B3838=$Z$1,MAX($A$1:A3837)+1,"")</f>
        <v/>
      </c>
      <c r="B3838" s="51" t="s">
        <v>3039</v>
      </c>
      <c r="C3838" s="51" t="s">
        <v>398</v>
      </c>
      <c r="D3838" s="64" t="s">
        <v>2570</v>
      </c>
      <c r="E3838" s="64">
        <v>723355</v>
      </c>
      <c r="F3838" s="58" t="s">
        <v>34</v>
      </c>
    </row>
    <row r="3839" spans="1:6" x14ac:dyDescent="0.25">
      <c r="A3839" s="49" t="str">
        <f>IF(B3839=$Z$1,MAX($A$1:A3838)+1,"")</f>
        <v/>
      </c>
      <c r="B3839" s="51" t="s">
        <v>3039</v>
      </c>
      <c r="C3839" s="51" t="s">
        <v>398</v>
      </c>
      <c r="D3839" s="64" t="s">
        <v>2571</v>
      </c>
      <c r="E3839" s="64">
        <v>724505</v>
      </c>
      <c r="F3839" s="58" t="s">
        <v>34</v>
      </c>
    </row>
    <row r="3840" spans="1:6" x14ac:dyDescent="0.25">
      <c r="A3840" s="49" t="str">
        <f>IF(B3840=$Z$1,MAX($A$1:A3839)+1,"")</f>
        <v/>
      </c>
      <c r="B3840" s="51" t="s">
        <v>3039</v>
      </c>
      <c r="C3840" s="51" t="s">
        <v>398</v>
      </c>
      <c r="D3840" s="64" t="s">
        <v>2572</v>
      </c>
      <c r="E3840" s="64">
        <v>744905</v>
      </c>
      <c r="F3840" s="58" t="s">
        <v>34</v>
      </c>
    </row>
    <row r="3841" spans="1:6" x14ac:dyDescent="0.25">
      <c r="A3841" s="49" t="str">
        <f>IF(B3841=$Z$1,MAX($A$1:A3840)+1,"")</f>
        <v/>
      </c>
      <c r="B3841" s="51" t="s">
        <v>3039</v>
      </c>
      <c r="C3841" s="51" t="s">
        <v>398</v>
      </c>
      <c r="D3841" s="64" t="s">
        <v>2573</v>
      </c>
      <c r="E3841" s="64">
        <v>746771</v>
      </c>
      <c r="F3841" s="58" t="s">
        <v>34</v>
      </c>
    </row>
    <row r="3842" spans="1:6" x14ac:dyDescent="0.25">
      <c r="A3842" s="49" t="str">
        <f>IF(B3842=$Z$1,MAX($A$1:A3841)+1,"")</f>
        <v/>
      </c>
      <c r="B3842" s="51" t="s">
        <v>3039</v>
      </c>
      <c r="C3842" s="51" t="s">
        <v>398</v>
      </c>
      <c r="D3842" s="64" t="s">
        <v>2574</v>
      </c>
      <c r="E3842" s="64">
        <v>754111</v>
      </c>
      <c r="F3842" s="58" t="s">
        <v>34</v>
      </c>
    </row>
    <row r="3843" spans="1:6" x14ac:dyDescent="0.25">
      <c r="A3843" s="49" t="str">
        <f>IF(B3843=$Z$1,MAX($A$1:A3842)+1,"")</f>
        <v/>
      </c>
      <c r="B3843" s="51" t="s">
        <v>3039</v>
      </c>
      <c r="C3843" s="51" t="s">
        <v>398</v>
      </c>
      <c r="D3843" s="64" t="s">
        <v>2575</v>
      </c>
      <c r="E3843" s="64">
        <v>759414</v>
      </c>
      <c r="F3843" s="58" t="s">
        <v>34</v>
      </c>
    </row>
    <row r="3844" spans="1:6" x14ac:dyDescent="0.25">
      <c r="A3844" s="49" t="str">
        <f>IF(B3844=$Z$1,MAX($A$1:A3843)+1,"")</f>
        <v/>
      </c>
      <c r="B3844" s="51" t="s">
        <v>3039</v>
      </c>
      <c r="C3844" s="51" t="s">
        <v>398</v>
      </c>
      <c r="D3844" s="64" t="s">
        <v>2576</v>
      </c>
      <c r="E3844" s="64">
        <v>769606</v>
      </c>
      <c r="F3844" s="58" t="s">
        <v>34</v>
      </c>
    </row>
    <row r="3845" spans="1:6" x14ac:dyDescent="0.25">
      <c r="A3845" s="49" t="str">
        <f>IF(B3845=$Z$1,MAX($A$1:A3844)+1,"")</f>
        <v/>
      </c>
      <c r="B3845" s="51" t="s">
        <v>3039</v>
      </c>
      <c r="C3845" s="51" t="s">
        <v>398</v>
      </c>
      <c r="D3845" s="64" t="s">
        <v>2577</v>
      </c>
      <c r="E3845" s="64">
        <v>770027</v>
      </c>
      <c r="F3845" s="58" t="s">
        <v>34</v>
      </c>
    </row>
    <row r="3846" spans="1:6" x14ac:dyDescent="0.25">
      <c r="A3846" s="49" t="str">
        <f>IF(B3846=$Z$1,MAX($A$1:A3845)+1,"")</f>
        <v/>
      </c>
      <c r="B3846" s="51" t="s">
        <v>3039</v>
      </c>
      <c r="C3846" s="51" t="s">
        <v>398</v>
      </c>
      <c r="D3846" s="64" t="s">
        <v>2578</v>
      </c>
      <c r="E3846" s="64">
        <v>777684</v>
      </c>
      <c r="F3846" s="58" t="s">
        <v>34</v>
      </c>
    </row>
    <row r="3847" spans="1:6" x14ac:dyDescent="0.25">
      <c r="A3847" s="49" t="str">
        <f>IF(B3847=$Z$1,MAX($A$1:A3846)+1,"")</f>
        <v/>
      </c>
      <c r="B3847" s="51" t="s">
        <v>3039</v>
      </c>
      <c r="C3847" s="51" t="s">
        <v>398</v>
      </c>
      <c r="D3847" s="64" t="s">
        <v>2192</v>
      </c>
      <c r="E3847" s="64">
        <v>777692</v>
      </c>
      <c r="F3847" s="58" t="s">
        <v>34</v>
      </c>
    </row>
    <row r="3848" spans="1:6" x14ac:dyDescent="0.25">
      <c r="A3848" s="49" t="str">
        <f>IF(B3848=$Z$1,MAX($A$1:A3847)+1,"")</f>
        <v/>
      </c>
      <c r="B3848" s="51" t="s">
        <v>3039</v>
      </c>
      <c r="C3848" s="51" t="s">
        <v>398</v>
      </c>
      <c r="D3848" s="64" t="s">
        <v>417</v>
      </c>
      <c r="E3848" s="64">
        <v>785741</v>
      </c>
      <c r="F3848" s="58" t="s">
        <v>34</v>
      </c>
    </row>
    <row r="3849" spans="1:6" x14ac:dyDescent="0.25">
      <c r="A3849" s="49" t="str">
        <f>IF(B3849=$Z$1,MAX($A$1:A3848)+1,"")</f>
        <v/>
      </c>
      <c r="B3849" s="51" t="s">
        <v>3039</v>
      </c>
      <c r="C3849" s="51" t="s">
        <v>398</v>
      </c>
      <c r="D3849" s="64" t="s">
        <v>419</v>
      </c>
      <c r="E3849" s="64">
        <v>797197</v>
      </c>
      <c r="F3849" s="58" t="s">
        <v>34</v>
      </c>
    </row>
    <row r="3850" spans="1:6" x14ac:dyDescent="0.25">
      <c r="A3850" s="49" t="str">
        <f>IF(B3850=$Z$1,MAX($A$1:A3849)+1,"")</f>
        <v/>
      </c>
      <c r="B3850" s="51" t="s">
        <v>3039</v>
      </c>
      <c r="C3850" s="51" t="s">
        <v>420</v>
      </c>
      <c r="D3850" s="64" t="s">
        <v>422</v>
      </c>
      <c r="E3850" s="64">
        <v>604925</v>
      </c>
      <c r="F3850" s="58" t="s">
        <v>34</v>
      </c>
    </row>
    <row r="3851" spans="1:6" x14ac:dyDescent="0.25">
      <c r="A3851" s="49" t="str">
        <f>IF(B3851=$Z$1,MAX($A$1:A3850)+1,"")</f>
        <v/>
      </c>
      <c r="B3851" s="51" t="s">
        <v>3039</v>
      </c>
      <c r="C3851" s="51" t="s">
        <v>420</v>
      </c>
      <c r="D3851" s="64" t="s">
        <v>2193</v>
      </c>
      <c r="E3851" s="64">
        <v>604933</v>
      </c>
      <c r="F3851" s="58" t="s">
        <v>34</v>
      </c>
    </row>
    <row r="3852" spans="1:6" x14ac:dyDescent="0.25">
      <c r="A3852" s="49" t="str">
        <f>IF(B3852=$Z$1,MAX($A$1:A3851)+1,"")</f>
        <v/>
      </c>
      <c r="B3852" s="51" t="s">
        <v>3039</v>
      </c>
      <c r="C3852" s="51" t="s">
        <v>420</v>
      </c>
      <c r="D3852" s="64" t="s">
        <v>423</v>
      </c>
      <c r="E3852" s="64">
        <v>605786</v>
      </c>
      <c r="F3852" s="58" t="s">
        <v>34</v>
      </c>
    </row>
    <row r="3853" spans="1:6" x14ac:dyDescent="0.25">
      <c r="A3853" s="49" t="str">
        <f>IF(B3853=$Z$1,MAX($A$1:A3852)+1,"")</f>
        <v/>
      </c>
      <c r="B3853" s="51" t="s">
        <v>3039</v>
      </c>
      <c r="C3853" s="51" t="s">
        <v>420</v>
      </c>
      <c r="D3853" s="64" t="s">
        <v>2194</v>
      </c>
      <c r="E3853" s="64">
        <v>605794</v>
      </c>
      <c r="F3853" s="58" t="s">
        <v>34</v>
      </c>
    </row>
    <row r="3854" spans="1:6" x14ac:dyDescent="0.25">
      <c r="A3854" s="49" t="str">
        <f>IF(B3854=$Z$1,MAX($A$1:A3853)+1,"")</f>
        <v/>
      </c>
      <c r="B3854" s="51" t="s">
        <v>3039</v>
      </c>
      <c r="C3854" s="51" t="s">
        <v>420</v>
      </c>
      <c r="D3854" s="64" t="s">
        <v>2195</v>
      </c>
      <c r="E3854" s="64">
        <v>612693</v>
      </c>
      <c r="F3854" s="58" t="s">
        <v>34</v>
      </c>
    </row>
    <row r="3855" spans="1:6" x14ac:dyDescent="0.25">
      <c r="A3855" s="49" t="str">
        <f>IF(B3855=$Z$1,MAX($A$1:A3854)+1,"")</f>
        <v/>
      </c>
      <c r="B3855" s="51" t="s">
        <v>3039</v>
      </c>
      <c r="C3855" s="51" t="s">
        <v>420</v>
      </c>
      <c r="D3855" s="64" t="s">
        <v>2196</v>
      </c>
      <c r="E3855" s="64">
        <v>614904</v>
      </c>
      <c r="F3855" s="58" t="s">
        <v>34</v>
      </c>
    </row>
    <row r="3856" spans="1:6" x14ac:dyDescent="0.25">
      <c r="A3856" s="49" t="str">
        <f>IF(B3856=$Z$1,MAX($A$1:A3855)+1,"")</f>
        <v/>
      </c>
      <c r="B3856" s="51" t="s">
        <v>3039</v>
      </c>
      <c r="C3856" s="51" t="s">
        <v>420</v>
      </c>
      <c r="D3856" s="64" t="s">
        <v>2198</v>
      </c>
      <c r="E3856" s="64">
        <v>615111</v>
      </c>
      <c r="F3856" s="58" t="s">
        <v>34</v>
      </c>
    </row>
    <row r="3857" spans="1:6" x14ac:dyDescent="0.25">
      <c r="A3857" s="49" t="str">
        <f>IF(B3857=$Z$1,MAX($A$1:A3856)+1,"")</f>
        <v/>
      </c>
      <c r="B3857" s="51" t="s">
        <v>3039</v>
      </c>
      <c r="C3857" s="51" t="s">
        <v>420</v>
      </c>
      <c r="D3857" s="64" t="s">
        <v>1161</v>
      </c>
      <c r="E3857" s="64">
        <v>616320</v>
      </c>
      <c r="F3857" s="58" t="s">
        <v>34</v>
      </c>
    </row>
    <row r="3858" spans="1:6" x14ac:dyDescent="0.25">
      <c r="A3858" s="49" t="str">
        <f>IF(B3858=$Z$1,MAX($A$1:A3857)+1,"")</f>
        <v/>
      </c>
      <c r="B3858" s="51" t="s">
        <v>3039</v>
      </c>
      <c r="C3858" s="51" t="s">
        <v>420</v>
      </c>
      <c r="D3858" s="64" t="s">
        <v>424</v>
      </c>
      <c r="E3858" s="64">
        <v>617814</v>
      </c>
      <c r="F3858" s="58" t="s">
        <v>34</v>
      </c>
    </row>
    <row r="3859" spans="1:6" x14ac:dyDescent="0.25">
      <c r="A3859" s="49" t="str">
        <f>IF(B3859=$Z$1,MAX($A$1:A3858)+1,"")</f>
        <v/>
      </c>
      <c r="B3859" s="51" t="s">
        <v>3039</v>
      </c>
      <c r="C3859" s="51" t="s">
        <v>420</v>
      </c>
      <c r="D3859" s="64" t="s">
        <v>425</v>
      </c>
      <c r="E3859" s="64">
        <v>617822</v>
      </c>
      <c r="F3859" s="58" t="s">
        <v>34</v>
      </c>
    </row>
    <row r="3860" spans="1:6" x14ac:dyDescent="0.25">
      <c r="A3860" s="49" t="str">
        <f>IF(B3860=$Z$1,MAX($A$1:A3859)+1,"")</f>
        <v/>
      </c>
      <c r="B3860" s="51" t="s">
        <v>3039</v>
      </c>
      <c r="C3860" s="51" t="s">
        <v>420</v>
      </c>
      <c r="D3860" s="64" t="s">
        <v>426</v>
      </c>
      <c r="E3860" s="64">
        <v>619621</v>
      </c>
      <c r="F3860" s="58" t="s">
        <v>34</v>
      </c>
    </row>
    <row r="3861" spans="1:6" x14ac:dyDescent="0.25">
      <c r="A3861" s="49" t="str">
        <f>IF(B3861=$Z$1,MAX($A$1:A3860)+1,"")</f>
        <v/>
      </c>
      <c r="B3861" s="51" t="s">
        <v>3039</v>
      </c>
      <c r="C3861" s="51" t="s">
        <v>420</v>
      </c>
      <c r="D3861" s="64" t="s">
        <v>2199</v>
      </c>
      <c r="E3861" s="64">
        <v>619647</v>
      </c>
      <c r="F3861" s="58" t="s">
        <v>34</v>
      </c>
    </row>
    <row r="3862" spans="1:6" x14ac:dyDescent="0.25">
      <c r="A3862" s="49" t="str">
        <f>IF(B3862=$Z$1,MAX($A$1:A3861)+1,"")</f>
        <v/>
      </c>
      <c r="B3862" s="51" t="s">
        <v>3039</v>
      </c>
      <c r="C3862" s="51" t="s">
        <v>420</v>
      </c>
      <c r="D3862" s="64" t="s">
        <v>2579</v>
      </c>
      <c r="E3862" s="64">
        <v>625892</v>
      </c>
      <c r="F3862" s="58" t="s">
        <v>34</v>
      </c>
    </row>
    <row r="3863" spans="1:6" x14ac:dyDescent="0.25">
      <c r="A3863" s="49" t="str">
        <f>IF(B3863=$Z$1,MAX($A$1:A3862)+1,"")</f>
        <v/>
      </c>
      <c r="B3863" s="51" t="s">
        <v>3039</v>
      </c>
      <c r="C3863" s="51" t="s">
        <v>420</v>
      </c>
      <c r="D3863" s="64" t="s">
        <v>2200</v>
      </c>
      <c r="E3863" s="64">
        <v>627780</v>
      </c>
      <c r="F3863" s="58" t="s">
        <v>34</v>
      </c>
    </row>
    <row r="3864" spans="1:6" x14ac:dyDescent="0.25">
      <c r="A3864" s="49" t="str">
        <f>IF(B3864=$Z$1,MAX($A$1:A3863)+1,"")</f>
        <v/>
      </c>
      <c r="B3864" s="51" t="s">
        <v>3039</v>
      </c>
      <c r="C3864" s="51" t="s">
        <v>420</v>
      </c>
      <c r="D3864" s="64" t="s">
        <v>428</v>
      </c>
      <c r="E3864" s="64">
        <v>631752</v>
      </c>
      <c r="F3864" s="58" t="s">
        <v>34</v>
      </c>
    </row>
    <row r="3865" spans="1:6" x14ac:dyDescent="0.25">
      <c r="A3865" s="49" t="str">
        <f>IF(B3865=$Z$1,MAX($A$1:A3864)+1,"")</f>
        <v/>
      </c>
      <c r="B3865" s="51" t="s">
        <v>3039</v>
      </c>
      <c r="C3865" s="51" t="s">
        <v>420</v>
      </c>
      <c r="D3865" s="64" t="s">
        <v>2580</v>
      </c>
      <c r="E3865" s="64">
        <v>640174</v>
      </c>
      <c r="F3865" s="58" t="s">
        <v>34</v>
      </c>
    </row>
    <row r="3866" spans="1:6" x14ac:dyDescent="0.25">
      <c r="A3866" s="49" t="str">
        <f>IF(B3866=$Z$1,MAX($A$1:A3865)+1,"")</f>
        <v/>
      </c>
      <c r="B3866" s="51" t="s">
        <v>3039</v>
      </c>
      <c r="C3866" s="51" t="s">
        <v>420</v>
      </c>
      <c r="D3866" s="64" t="s">
        <v>2581</v>
      </c>
      <c r="E3866" s="64">
        <v>640182</v>
      </c>
      <c r="F3866" s="58" t="s">
        <v>34</v>
      </c>
    </row>
    <row r="3867" spans="1:6" x14ac:dyDescent="0.25">
      <c r="A3867" s="49" t="str">
        <f>IF(B3867=$Z$1,MAX($A$1:A3866)+1,"")</f>
        <v/>
      </c>
      <c r="B3867" s="51" t="s">
        <v>3039</v>
      </c>
      <c r="C3867" s="51" t="s">
        <v>420</v>
      </c>
      <c r="D3867" s="64" t="s">
        <v>2201</v>
      </c>
      <c r="E3867" s="64">
        <v>640913</v>
      </c>
      <c r="F3867" s="58" t="s">
        <v>34</v>
      </c>
    </row>
    <row r="3868" spans="1:6" x14ac:dyDescent="0.25">
      <c r="A3868" s="49" t="str">
        <f>IF(B3868=$Z$1,MAX($A$1:A3867)+1,"")</f>
        <v/>
      </c>
      <c r="B3868" s="51" t="s">
        <v>3039</v>
      </c>
      <c r="C3868" s="51" t="s">
        <v>420</v>
      </c>
      <c r="D3868" s="64" t="s">
        <v>1162</v>
      </c>
      <c r="E3868" s="64">
        <v>640921</v>
      </c>
      <c r="F3868" s="58" t="s">
        <v>34</v>
      </c>
    </row>
    <row r="3869" spans="1:6" x14ac:dyDescent="0.25">
      <c r="A3869" s="49" t="str">
        <f>IF(B3869=$Z$1,MAX($A$1:A3868)+1,"")</f>
        <v/>
      </c>
      <c r="B3869" s="51" t="s">
        <v>3039</v>
      </c>
      <c r="C3869" s="51" t="s">
        <v>420</v>
      </c>
      <c r="D3869" s="64" t="s">
        <v>1163</v>
      </c>
      <c r="E3869" s="64">
        <v>640930</v>
      </c>
      <c r="F3869" s="58" t="s">
        <v>34</v>
      </c>
    </row>
    <row r="3870" spans="1:6" x14ac:dyDescent="0.25">
      <c r="A3870" s="49" t="str">
        <f>IF(B3870=$Z$1,MAX($A$1:A3869)+1,"")</f>
        <v/>
      </c>
      <c r="B3870" s="51" t="s">
        <v>3039</v>
      </c>
      <c r="C3870" s="51" t="s">
        <v>420</v>
      </c>
      <c r="D3870" s="64" t="s">
        <v>2202</v>
      </c>
      <c r="E3870" s="64">
        <v>649155</v>
      </c>
      <c r="F3870" s="58" t="s">
        <v>34</v>
      </c>
    </row>
    <row r="3871" spans="1:6" x14ac:dyDescent="0.25">
      <c r="A3871" s="49" t="str">
        <f>IF(B3871=$Z$1,MAX($A$1:A3870)+1,"")</f>
        <v/>
      </c>
      <c r="B3871" s="51" t="s">
        <v>3039</v>
      </c>
      <c r="C3871" s="51" t="s">
        <v>420</v>
      </c>
      <c r="D3871" s="64" t="s">
        <v>2203</v>
      </c>
      <c r="E3871" s="64">
        <v>650668</v>
      </c>
      <c r="F3871" s="58" t="s">
        <v>34</v>
      </c>
    </row>
    <row r="3872" spans="1:6" x14ac:dyDescent="0.25">
      <c r="A3872" s="49" t="str">
        <f>IF(B3872=$Z$1,MAX($A$1:A3871)+1,"")</f>
        <v/>
      </c>
      <c r="B3872" s="51" t="s">
        <v>3039</v>
      </c>
      <c r="C3872" s="51" t="s">
        <v>420</v>
      </c>
      <c r="D3872" s="64" t="s">
        <v>2582</v>
      </c>
      <c r="E3872" s="64">
        <v>660191</v>
      </c>
      <c r="F3872" s="58" t="s">
        <v>34</v>
      </c>
    </row>
    <row r="3873" spans="1:6" x14ac:dyDescent="0.25">
      <c r="A3873" s="49" t="str">
        <f>IF(B3873=$Z$1,MAX($A$1:A3872)+1,"")</f>
        <v/>
      </c>
      <c r="B3873" s="51" t="s">
        <v>3039</v>
      </c>
      <c r="C3873" s="51" t="s">
        <v>420</v>
      </c>
      <c r="D3873" s="64" t="s">
        <v>1694</v>
      </c>
      <c r="E3873" s="64">
        <v>660205</v>
      </c>
      <c r="F3873" s="58" t="s">
        <v>34</v>
      </c>
    </row>
    <row r="3874" spans="1:6" x14ac:dyDescent="0.25">
      <c r="A3874" s="49" t="str">
        <f>IF(B3874=$Z$1,MAX($A$1:A3873)+1,"")</f>
        <v/>
      </c>
      <c r="B3874" s="51" t="s">
        <v>3039</v>
      </c>
      <c r="C3874" s="51" t="s">
        <v>420</v>
      </c>
      <c r="D3874" s="64" t="s">
        <v>2583</v>
      </c>
      <c r="E3874" s="64">
        <v>660213</v>
      </c>
      <c r="F3874" s="58" t="s">
        <v>34</v>
      </c>
    </row>
    <row r="3875" spans="1:6" x14ac:dyDescent="0.25">
      <c r="A3875" s="49" t="str">
        <f>IF(B3875=$Z$1,MAX($A$1:A3874)+1,"")</f>
        <v/>
      </c>
      <c r="B3875" s="51" t="s">
        <v>3039</v>
      </c>
      <c r="C3875" s="51" t="s">
        <v>420</v>
      </c>
      <c r="D3875" s="64" t="s">
        <v>2584</v>
      </c>
      <c r="E3875" s="64">
        <v>666947</v>
      </c>
      <c r="F3875" s="58" t="s">
        <v>34</v>
      </c>
    </row>
    <row r="3876" spans="1:6" x14ac:dyDescent="0.25">
      <c r="A3876" s="49" t="str">
        <f>IF(B3876=$Z$1,MAX($A$1:A3875)+1,"")</f>
        <v/>
      </c>
      <c r="B3876" s="51" t="s">
        <v>3039</v>
      </c>
      <c r="C3876" s="51" t="s">
        <v>420</v>
      </c>
      <c r="D3876" s="64" t="s">
        <v>431</v>
      </c>
      <c r="E3876" s="64">
        <v>670995</v>
      </c>
      <c r="F3876" s="58" t="s">
        <v>34</v>
      </c>
    </row>
    <row r="3877" spans="1:6" x14ac:dyDescent="0.25">
      <c r="A3877" s="49" t="str">
        <f>IF(B3877=$Z$1,MAX($A$1:A3876)+1,"")</f>
        <v/>
      </c>
      <c r="B3877" s="51" t="s">
        <v>3039</v>
      </c>
      <c r="C3877" s="51" t="s">
        <v>420</v>
      </c>
      <c r="D3877" s="64" t="s">
        <v>2585</v>
      </c>
      <c r="E3877" s="64">
        <v>673862</v>
      </c>
      <c r="F3877" s="58" t="s">
        <v>34</v>
      </c>
    </row>
    <row r="3878" spans="1:6" x14ac:dyDescent="0.25">
      <c r="A3878" s="49" t="str">
        <f>IF(B3878=$Z$1,MAX($A$1:A3877)+1,"")</f>
        <v/>
      </c>
      <c r="B3878" s="51" t="s">
        <v>3039</v>
      </c>
      <c r="C3878" s="51" t="s">
        <v>420</v>
      </c>
      <c r="D3878" s="64" t="s">
        <v>2586</v>
      </c>
      <c r="E3878" s="64">
        <v>679925</v>
      </c>
      <c r="F3878" s="58" t="s">
        <v>34</v>
      </c>
    </row>
    <row r="3879" spans="1:6" x14ac:dyDescent="0.25">
      <c r="A3879" s="49" t="str">
        <f>IF(B3879=$Z$1,MAX($A$1:A3878)+1,"")</f>
        <v/>
      </c>
      <c r="B3879" s="51" t="s">
        <v>3039</v>
      </c>
      <c r="C3879" s="51" t="s">
        <v>420</v>
      </c>
      <c r="D3879" s="64" t="s">
        <v>2587</v>
      </c>
      <c r="E3879" s="64">
        <v>681768</v>
      </c>
      <c r="F3879" s="58" t="s">
        <v>34</v>
      </c>
    </row>
    <row r="3880" spans="1:6" x14ac:dyDescent="0.25">
      <c r="A3880" s="49" t="str">
        <f>IF(B3880=$Z$1,MAX($A$1:A3879)+1,"")</f>
        <v/>
      </c>
      <c r="B3880" s="51" t="s">
        <v>3039</v>
      </c>
      <c r="C3880" s="51" t="s">
        <v>420</v>
      </c>
      <c r="D3880" s="64" t="s">
        <v>434</v>
      </c>
      <c r="E3880" s="64">
        <v>682616</v>
      </c>
      <c r="F3880" s="58" t="s">
        <v>34</v>
      </c>
    </row>
    <row r="3881" spans="1:6" x14ac:dyDescent="0.25">
      <c r="A3881" s="49" t="str">
        <f>IF(B3881=$Z$1,MAX($A$1:A3880)+1,"")</f>
        <v/>
      </c>
      <c r="B3881" s="51" t="s">
        <v>3039</v>
      </c>
      <c r="C3881" s="51" t="s">
        <v>420</v>
      </c>
      <c r="D3881" s="64" t="s">
        <v>435</v>
      </c>
      <c r="E3881" s="64">
        <v>682624</v>
      </c>
      <c r="F3881" s="58" t="s">
        <v>34</v>
      </c>
    </row>
    <row r="3882" spans="1:6" x14ac:dyDescent="0.25">
      <c r="A3882" s="49" t="str">
        <f>IF(B3882=$Z$1,MAX($A$1:A3881)+1,"")</f>
        <v/>
      </c>
      <c r="B3882" s="51" t="s">
        <v>3039</v>
      </c>
      <c r="C3882" s="51" t="s">
        <v>420</v>
      </c>
      <c r="D3882" s="64" t="s">
        <v>436</v>
      </c>
      <c r="E3882" s="64">
        <v>682641</v>
      </c>
      <c r="F3882" s="58" t="s">
        <v>34</v>
      </c>
    </row>
    <row r="3883" spans="1:6" x14ac:dyDescent="0.25">
      <c r="A3883" s="49" t="str">
        <f>IF(B3883=$Z$1,MAX($A$1:A3882)+1,"")</f>
        <v/>
      </c>
      <c r="B3883" s="51" t="s">
        <v>3039</v>
      </c>
      <c r="C3883" s="51" t="s">
        <v>420</v>
      </c>
      <c r="D3883" s="64" t="s">
        <v>437</v>
      </c>
      <c r="E3883" s="64">
        <v>682659</v>
      </c>
      <c r="F3883" s="58" t="s">
        <v>34</v>
      </c>
    </row>
    <row r="3884" spans="1:6" x14ac:dyDescent="0.25">
      <c r="A3884" s="49" t="str">
        <f>IF(B3884=$Z$1,MAX($A$1:A3883)+1,"")</f>
        <v/>
      </c>
      <c r="B3884" s="51" t="s">
        <v>3039</v>
      </c>
      <c r="C3884" s="51" t="s">
        <v>420</v>
      </c>
      <c r="D3884" s="64" t="s">
        <v>2588</v>
      </c>
      <c r="E3884" s="64">
        <v>683230</v>
      </c>
      <c r="F3884" s="58" t="s">
        <v>34</v>
      </c>
    </row>
    <row r="3885" spans="1:6" x14ac:dyDescent="0.25">
      <c r="A3885" s="49" t="str">
        <f>IF(B3885=$Z$1,MAX($A$1:A3884)+1,"")</f>
        <v/>
      </c>
      <c r="B3885" s="51" t="s">
        <v>3039</v>
      </c>
      <c r="C3885" s="51" t="s">
        <v>420</v>
      </c>
      <c r="D3885" s="64" t="s">
        <v>438</v>
      </c>
      <c r="E3885" s="64">
        <v>683981</v>
      </c>
      <c r="F3885" s="58" t="s">
        <v>34</v>
      </c>
    </row>
    <row r="3886" spans="1:6" x14ac:dyDescent="0.25">
      <c r="A3886" s="49" t="str">
        <f>IF(B3886=$Z$1,MAX($A$1:A3885)+1,"")</f>
        <v/>
      </c>
      <c r="B3886" s="51" t="s">
        <v>3039</v>
      </c>
      <c r="C3886" s="51" t="s">
        <v>420</v>
      </c>
      <c r="D3886" s="64" t="s">
        <v>440</v>
      </c>
      <c r="E3886" s="64">
        <v>684295</v>
      </c>
      <c r="F3886" s="58" t="s">
        <v>34</v>
      </c>
    </row>
    <row r="3887" spans="1:6" x14ac:dyDescent="0.25">
      <c r="A3887" s="49" t="str">
        <f>IF(B3887=$Z$1,MAX($A$1:A3886)+1,"")</f>
        <v/>
      </c>
      <c r="B3887" s="51" t="s">
        <v>3039</v>
      </c>
      <c r="C3887" s="51" t="s">
        <v>420</v>
      </c>
      <c r="D3887" s="64" t="s">
        <v>2589</v>
      </c>
      <c r="E3887" s="64">
        <v>685224</v>
      </c>
      <c r="F3887" s="58" t="s">
        <v>34</v>
      </c>
    </row>
    <row r="3888" spans="1:6" x14ac:dyDescent="0.25">
      <c r="A3888" s="49" t="str">
        <f>IF(B3888=$Z$1,MAX($A$1:A3887)+1,"")</f>
        <v/>
      </c>
      <c r="B3888" s="51" t="s">
        <v>3039</v>
      </c>
      <c r="C3888" s="51" t="s">
        <v>420</v>
      </c>
      <c r="D3888" s="64" t="s">
        <v>2590</v>
      </c>
      <c r="E3888" s="64">
        <v>687898</v>
      </c>
      <c r="F3888" s="58" t="s">
        <v>34</v>
      </c>
    </row>
    <row r="3889" spans="1:6" x14ac:dyDescent="0.25">
      <c r="A3889" s="49" t="str">
        <f>IF(B3889=$Z$1,MAX($A$1:A3888)+1,"")</f>
        <v/>
      </c>
      <c r="B3889" s="51" t="s">
        <v>3039</v>
      </c>
      <c r="C3889" s="51" t="s">
        <v>420</v>
      </c>
      <c r="D3889" s="64" t="s">
        <v>441</v>
      </c>
      <c r="E3889" s="64">
        <v>700011</v>
      </c>
      <c r="F3889" s="58" t="s">
        <v>34</v>
      </c>
    </row>
    <row r="3890" spans="1:6" x14ac:dyDescent="0.25">
      <c r="A3890" s="49" t="str">
        <f>IF(B3890=$Z$1,MAX($A$1:A3889)+1,"")</f>
        <v/>
      </c>
      <c r="B3890" s="51" t="s">
        <v>3039</v>
      </c>
      <c r="C3890" s="51" t="s">
        <v>420</v>
      </c>
      <c r="D3890" s="64" t="s">
        <v>2213</v>
      </c>
      <c r="E3890" s="64">
        <v>701891</v>
      </c>
      <c r="F3890" s="58" t="s">
        <v>34</v>
      </c>
    </row>
    <row r="3891" spans="1:6" x14ac:dyDescent="0.25">
      <c r="A3891" s="49" t="str">
        <f>IF(B3891=$Z$1,MAX($A$1:A3890)+1,"")</f>
        <v/>
      </c>
      <c r="B3891" s="51" t="s">
        <v>3039</v>
      </c>
      <c r="C3891" s="51" t="s">
        <v>420</v>
      </c>
      <c r="D3891" s="64" t="s">
        <v>2591</v>
      </c>
      <c r="E3891" s="64">
        <v>703486</v>
      </c>
      <c r="F3891" s="58" t="s">
        <v>34</v>
      </c>
    </row>
    <row r="3892" spans="1:6" x14ac:dyDescent="0.25">
      <c r="A3892" s="49" t="str">
        <f>IF(B3892=$Z$1,MAX($A$1:A3891)+1,"")</f>
        <v/>
      </c>
      <c r="B3892" s="51" t="s">
        <v>3039</v>
      </c>
      <c r="C3892" s="51" t="s">
        <v>420</v>
      </c>
      <c r="D3892" s="64" t="s">
        <v>443</v>
      </c>
      <c r="E3892" s="64">
        <v>703516</v>
      </c>
      <c r="F3892" s="58" t="s">
        <v>34</v>
      </c>
    </row>
    <row r="3893" spans="1:6" x14ac:dyDescent="0.25">
      <c r="A3893" s="49" t="str">
        <f>IF(B3893=$Z$1,MAX($A$1:A3892)+1,"")</f>
        <v/>
      </c>
      <c r="B3893" s="51" t="s">
        <v>3039</v>
      </c>
      <c r="C3893" s="51" t="s">
        <v>420</v>
      </c>
      <c r="D3893" s="64" t="s">
        <v>444</v>
      </c>
      <c r="E3893" s="64">
        <v>706710</v>
      </c>
      <c r="F3893" s="58" t="s">
        <v>34</v>
      </c>
    </row>
    <row r="3894" spans="1:6" x14ac:dyDescent="0.25">
      <c r="A3894" s="49" t="str">
        <f>IF(B3894=$Z$1,MAX($A$1:A3893)+1,"")</f>
        <v/>
      </c>
      <c r="B3894" s="51" t="s">
        <v>3039</v>
      </c>
      <c r="C3894" s="51" t="s">
        <v>420</v>
      </c>
      <c r="D3894" s="64" t="s">
        <v>445</v>
      </c>
      <c r="E3894" s="64">
        <v>708917</v>
      </c>
      <c r="F3894" s="58" t="s">
        <v>34</v>
      </c>
    </row>
    <row r="3895" spans="1:6" x14ac:dyDescent="0.25">
      <c r="A3895" s="49" t="str">
        <f>IF(B3895=$Z$1,MAX($A$1:A3894)+1,"")</f>
        <v/>
      </c>
      <c r="B3895" s="51" t="s">
        <v>3039</v>
      </c>
      <c r="C3895" s="51" t="s">
        <v>420</v>
      </c>
      <c r="D3895" s="64" t="s">
        <v>2592</v>
      </c>
      <c r="E3895" s="64">
        <v>718271</v>
      </c>
      <c r="F3895" s="58" t="s">
        <v>34</v>
      </c>
    </row>
    <row r="3896" spans="1:6" x14ac:dyDescent="0.25">
      <c r="A3896" s="49" t="str">
        <f>IF(B3896=$Z$1,MAX($A$1:A3895)+1,"")</f>
        <v/>
      </c>
      <c r="B3896" s="51" t="s">
        <v>3039</v>
      </c>
      <c r="C3896" s="51" t="s">
        <v>420</v>
      </c>
      <c r="D3896" s="64" t="s">
        <v>1695</v>
      </c>
      <c r="E3896" s="64">
        <v>718289</v>
      </c>
      <c r="F3896" s="58" t="s">
        <v>34</v>
      </c>
    </row>
    <row r="3897" spans="1:6" x14ac:dyDescent="0.25">
      <c r="A3897" s="49" t="str">
        <f>IF(B3897=$Z$1,MAX($A$1:A3896)+1,"")</f>
        <v/>
      </c>
      <c r="B3897" s="51" t="s">
        <v>3039</v>
      </c>
      <c r="C3897" s="51" t="s">
        <v>420</v>
      </c>
      <c r="D3897" s="64" t="s">
        <v>2593</v>
      </c>
      <c r="E3897" s="64">
        <v>718297</v>
      </c>
      <c r="F3897" s="58" t="s">
        <v>34</v>
      </c>
    </row>
    <row r="3898" spans="1:6" x14ac:dyDescent="0.25">
      <c r="A3898" s="49" t="str">
        <f>IF(B3898=$Z$1,MAX($A$1:A3897)+1,"")</f>
        <v/>
      </c>
      <c r="B3898" s="51" t="s">
        <v>3039</v>
      </c>
      <c r="C3898" s="51" t="s">
        <v>420</v>
      </c>
      <c r="D3898" s="64" t="s">
        <v>2594</v>
      </c>
      <c r="E3898" s="64">
        <v>719684</v>
      </c>
      <c r="F3898" s="58" t="s">
        <v>34</v>
      </c>
    </row>
    <row r="3899" spans="1:6" x14ac:dyDescent="0.25">
      <c r="A3899" s="49" t="str">
        <f>IF(B3899=$Z$1,MAX($A$1:A3898)+1,"")</f>
        <v/>
      </c>
      <c r="B3899" s="51" t="s">
        <v>3039</v>
      </c>
      <c r="C3899" s="51" t="s">
        <v>420</v>
      </c>
      <c r="D3899" s="64" t="s">
        <v>448</v>
      </c>
      <c r="E3899" s="64">
        <v>722758</v>
      </c>
      <c r="F3899" s="58" t="s">
        <v>34</v>
      </c>
    </row>
    <row r="3900" spans="1:6" x14ac:dyDescent="0.25">
      <c r="A3900" s="49" t="str">
        <f>IF(B3900=$Z$1,MAX($A$1:A3899)+1,"")</f>
        <v/>
      </c>
      <c r="B3900" s="51" t="s">
        <v>3039</v>
      </c>
      <c r="C3900" s="51" t="s">
        <v>420</v>
      </c>
      <c r="D3900" s="64" t="s">
        <v>449</v>
      </c>
      <c r="E3900" s="64">
        <v>722766</v>
      </c>
      <c r="F3900" s="58" t="s">
        <v>34</v>
      </c>
    </row>
    <row r="3901" spans="1:6" x14ac:dyDescent="0.25">
      <c r="A3901" s="49" t="str">
        <f>IF(B3901=$Z$1,MAX($A$1:A3900)+1,"")</f>
        <v/>
      </c>
      <c r="B3901" s="51" t="s">
        <v>3039</v>
      </c>
      <c r="C3901" s="51" t="s">
        <v>420</v>
      </c>
      <c r="D3901" s="64" t="s">
        <v>2595</v>
      </c>
      <c r="E3901" s="64">
        <v>723096</v>
      </c>
      <c r="F3901" s="58" t="s">
        <v>34</v>
      </c>
    </row>
    <row r="3902" spans="1:6" x14ac:dyDescent="0.25">
      <c r="A3902" s="49" t="str">
        <f>IF(B3902=$Z$1,MAX($A$1:A3901)+1,"")</f>
        <v/>
      </c>
      <c r="B3902" s="51" t="s">
        <v>3039</v>
      </c>
      <c r="C3902" s="51" t="s">
        <v>420</v>
      </c>
      <c r="D3902" s="64" t="s">
        <v>2596</v>
      </c>
      <c r="E3902" s="64">
        <v>723282</v>
      </c>
      <c r="F3902" s="58" t="s">
        <v>34</v>
      </c>
    </row>
    <row r="3903" spans="1:6" x14ac:dyDescent="0.25">
      <c r="A3903" s="49" t="str">
        <f>IF(B3903=$Z$1,MAX($A$1:A3902)+1,"")</f>
        <v/>
      </c>
      <c r="B3903" s="51" t="s">
        <v>3039</v>
      </c>
      <c r="C3903" s="51" t="s">
        <v>420</v>
      </c>
      <c r="D3903" s="64" t="s">
        <v>452</v>
      </c>
      <c r="E3903" s="64">
        <v>723304</v>
      </c>
      <c r="F3903" s="58" t="s">
        <v>34</v>
      </c>
    </row>
    <row r="3904" spans="1:6" x14ac:dyDescent="0.25">
      <c r="A3904" s="49" t="str">
        <f>IF(B3904=$Z$1,MAX($A$1:A3903)+1,"")</f>
        <v/>
      </c>
      <c r="B3904" s="51" t="s">
        <v>3039</v>
      </c>
      <c r="C3904" s="51" t="s">
        <v>420</v>
      </c>
      <c r="D3904" s="64" t="s">
        <v>2597</v>
      </c>
      <c r="E3904" s="64">
        <v>723321</v>
      </c>
      <c r="F3904" s="58" t="s">
        <v>34</v>
      </c>
    </row>
    <row r="3905" spans="1:6" x14ac:dyDescent="0.25">
      <c r="A3905" s="49" t="str">
        <f>IF(B3905=$Z$1,MAX($A$1:A3904)+1,"")</f>
        <v/>
      </c>
      <c r="B3905" s="51" t="s">
        <v>3039</v>
      </c>
      <c r="C3905" s="51" t="s">
        <v>420</v>
      </c>
      <c r="D3905" s="64" t="s">
        <v>453</v>
      </c>
      <c r="E3905" s="64">
        <v>726117</v>
      </c>
      <c r="F3905" s="58" t="s">
        <v>34</v>
      </c>
    </row>
    <row r="3906" spans="1:6" x14ac:dyDescent="0.25">
      <c r="A3906" s="49" t="str">
        <f>IF(B3906=$Z$1,MAX($A$1:A3905)+1,"")</f>
        <v/>
      </c>
      <c r="B3906" s="51" t="s">
        <v>3039</v>
      </c>
      <c r="C3906" s="51" t="s">
        <v>420</v>
      </c>
      <c r="D3906" s="64" t="s">
        <v>2598</v>
      </c>
      <c r="E3906" s="64">
        <v>736538</v>
      </c>
      <c r="F3906" s="58" t="s">
        <v>34</v>
      </c>
    </row>
    <row r="3907" spans="1:6" x14ac:dyDescent="0.25">
      <c r="A3907" s="49" t="str">
        <f>IF(B3907=$Z$1,MAX($A$1:A3906)+1,"")</f>
        <v/>
      </c>
      <c r="B3907" s="51" t="s">
        <v>3039</v>
      </c>
      <c r="C3907" s="51" t="s">
        <v>420</v>
      </c>
      <c r="D3907" s="64" t="s">
        <v>455</v>
      </c>
      <c r="E3907" s="64">
        <v>737704</v>
      </c>
      <c r="F3907" s="58" t="s">
        <v>34</v>
      </c>
    </row>
    <row r="3908" spans="1:6" x14ac:dyDescent="0.25">
      <c r="A3908" s="49" t="str">
        <f>IF(B3908=$Z$1,MAX($A$1:A3907)+1,"")</f>
        <v/>
      </c>
      <c r="B3908" s="51" t="s">
        <v>3039</v>
      </c>
      <c r="C3908" s="51" t="s">
        <v>420</v>
      </c>
      <c r="D3908" s="64" t="s">
        <v>2599</v>
      </c>
      <c r="E3908" s="64">
        <v>739235</v>
      </c>
      <c r="F3908" s="58" t="s">
        <v>34</v>
      </c>
    </row>
    <row r="3909" spans="1:6" x14ac:dyDescent="0.25">
      <c r="A3909" s="49" t="str">
        <f>IF(B3909=$Z$1,MAX($A$1:A3908)+1,"")</f>
        <v/>
      </c>
      <c r="B3909" s="51" t="s">
        <v>3039</v>
      </c>
      <c r="C3909" s="51" t="s">
        <v>420</v>
      </c>
      <c r="D3909" s="64" t="s">
        <v>2215</v>
      </c>
      <c r="E3909" s="64">
        <v>739243</v>
      </c>
      <c r="F3909" s="58" t="s">
        <v>34</v>
      </c>
    </row>
    <row r="3910" spans="1:6" x14ac:dyDescent="0.25">
      <c r="A3910" s="49" t="str">
        <f>IF(B3910=$Z$1,MAX($A$1:A3909)+1,"")</f>
        <v/>
      </c>
      <c r="B3910" s="51" t="s">
        <v>3039</v>
      </c>
      <c r="C3910" s="51" t="s">
        <v>420</v>
      </c>
      <c r="D3910" s="64" t="s">
        <v>457</v>
      </c>
      <c r="E3910" s="64">
        <v>746495</v>
      </c>
      <c r="F3910" s="58" t="s">
        <v>34</v>
      </c>
    </row>
    <row r="3911" spans="1:6" x14ac:dyDescent="0.25">
      <c r="A3911" s="49" t="str">
        <f>IF(B3911=$Z$1,MAX($A$1:A3910)+1,"")</f>
        <v/>
      </c>
      <c r="B3911" s="51" t="s">
        <v>3039</v>
      </c>
      <c r="C3911" s="51" t="s">
        <v>420</v>
      </c>
      <c r="D3911" s="64" t="s">
        <v>458</v>
      </c>
      <c r="E3911" s="64">
        <v>746509</v>
      </c>
      <c r="F3911" s="58" t="s">
        <v>34</v>
      </c>
    </row>
    <row r="3912" spans="1:6" x14ac:dyDescent="0.25">
      <c r="A3912" s="49" t="str">
        <f>IF(B3912=$Z$1,MAX($A$1:A3911)+1,"")</f>
        <v/>
      </c>
      <c r="B3912" s="51" t="s">
        <v>3039</v>
      </c>
      <c r="C3912" s="51" t="s">
        <v>420</v>
      </c>
      <c r="D3912" s="64" t="s">
        <v>459</v>
      </c>
      <c r="E3912" s="64">
        <v>747190</v>
      </c>
      <c r="F3912" s="58" t="s">
        <v>34</v>
      </c>
    </row>
    <row r="3913" spans="1:6" x14ac:dyDescent="0.25">
      <c r="A3913" s="49" t="str">
        <f>IF(B3913=$Z$1,MAX($A$1:A3912)+1,"")</f>
        <v/>
      </c>
      <c r="B3913" s="51" t="s">
        <v>3039</v>
      </c>
      <c r="C3913" s="51" t="s">
        <v>420</v>
      </c>
      <c r="D3913" s="64" t="s">
        <v>2600</v>
      </c>
      <c r="E3913" s="64">
        <v>749125</v>
      </c>
      <c r="F3913" s="58" t="s">
        <v>34</v>
      </c>
    </row>
    <row r="3914" spans="1:6" x14ac:dyDescent="0.25">
      <c r="A3914" s="49" t="str">
        <f>IF(B3914=$Z$1,MAX($A$1:A3913)+1,"")</f>
        <v/>
      </c>
      <c r="B3914" s="51" t="s">
        <v>3039</v>
      </c>
      <c r="C3914" s="51" t="s">
        <v>420</v>
      </c>
      <c r="D3914" s="64" t="s">
        <v>2601</v>
      </c>
      <c r="E3914" s="64">
        <v>749222</v>
      </c>
      <c r="F3914" s="58" t="s">
        <v>34</v>
      </c>
    </row>
    <row r="3915" spans="1:6" x14ac:dyDescent="0.25">
      <c r="A3915" s="49" t="str">
        <f>IF(B3915=$Z$1,MAX($A$1:A3914)+1,"")</f>
        <v/>
      </c>
      <c r="B3915" s="51" t="s">
        <v>3039</v>
      </c>
      <c r="C3915" s="51" t="s">
        <v>420</v>
      </c>
      <c r="D3915" s="64" t="s">
        <v>2602</v>
      </c>
      <c r="E3915" s="64">
        <v>749231</v>
      </c>
      <c r="F3915" s="58" t="s">
        <v>34</v>
      </c>
    </row>
    <row r="3916" spans="1:6" x14ac:dyDescent="0.25">
      <c r="A3916" s="49" t="str">
        <f>IF(B3916=$Z$1,MAX($A$1:A3915)+1,"")</f>
        <v/>
      </c>
      <c r="B3916" s="51" t="s">
        <v>3039</v>
      </c>
      <c r="C3916" s="51" t="s">
        <v>420</v>
      </c>
      <c r="D3916" s="64" t="s">
        <v>462</v>
      </c>
      <c r="E3916" s="64">
        <v>752436</v>
      </c>
      <c r="F3916" s="58" t="s">
        <v>34</v>
      </c>
    </row>
    <row r="3917" spans="1:6" x14ac:dyDescent="0.25">
      <c r="A3917" s="49" t="str">
        <f>IF(B3917=$Z$1,MAX($A$1:A3916)+1,"")</f>
        <v/>
      </c>
      <c r="B3917" s="51" t="s">
        <v>3039</v>
      </c>
      <c r="C3917" s="51" t="s">
        <v>420</v>
      </c>
      <c r="D3917" s="64" t="s">
        <v>2216</v>
      </c>
      <c r="E3917" s="64">
        <v>753629</v>
      </c>
      <c r="F3917" s="58" t="s">
        <v>34</v>
      </c>
    </row>
    <row r="3918" spans="1:6" x14ac:dyDescent="0.25">
      <c r="A3918" s="49" t="str">
        <f>IF(B3918=$Z$1,MAX($A$1:A3917)+1,"")</f>
        <v/>
      </c>
      <c r="B3918" s="51" t="s">
        <v>3039</v>
      </c>
      <c r="C3918" s="51" t="s">
        <v>420</v>
      </c>
      <c r="D3918" s="64" t="s">
        <v>464</v>
      </c>
      <c r="E3918" s="64">
        <v>756911</v>
      </c>
      <c r="F3918" s="58" t="s">
        <v>34</v>
      </c>
    </row>
    <row r="3919" spans="1:6" x14ac:dyDescent="0.25">
      <c r="A3919" s="49" t="str">
        <f>IF(B3919=$Z$1,MAX($A$1:A3918)+1,"")</f>
        <v/>
      </c>
      <c r="B3919" s="51" t="s">
        <v>3039</v>
      </c>
      <c r="C3919" s="51" t="s">
        <v>420</v>
      </c>
      <c r="D3919" s="64" t="s">
        <v>2603</v>
      </c>
      <c r="E3919" s="64">
        <v>756989</v>
      </c>
      <c r="F3919" s="58" t="s">
        <v>34</v>
      </c>
    </row>
    <row r="3920" spans="1:6" x14ac:dyDescent="0.25">
      <c r="A3920" s="49" t="str">
        <f>IF(B3920=$Z$1,MAX($A$1:A3919)+1,"")</f>
        <v/>
      </c>
      <c r="B3920" s="51" t="s">
        <v>3039</v>
      </c>
      <c r="C3920" s="51" t="s">
        <v>420</v>
      </c>
      <c r="D3920" s="64" t="s">
        <v>2604</v>
      </c>
      <c r="E3920" s="64">
        <v>767841</v>
      </c>
      <c r="F3920" s="58" t="s">
        <v>34</v>
      </c>
    </row>
    <row r="3921" spans="1:6" x14ac:dyDescent="0.25">
      <c r="A3921" s="49" t="str">
        <f>IF(B3921=$Z$1,MAX($A$1:A3920)+1,"")</f>
        <v/>
      </c>
      <c r="B3921" s="51" t="s">
        <v>3039</v>
      </c>
      <c r="C3921" s="51" t="s">
        <v>420</v>
      </c>
      <c r="D3921" s="64" t="s">
        <v>2605</v>
      </c>
      <c r="E3921" s="64">
        <v>771163</v>
      </c>
      <c r="F3921" s="58" t="s">
        <v>34</v>
      </c>
    </row>
    <row r="3922" spans="1:6" x14ac:dyDescent="0.25">
      <c r="A3922" s="49" t="str">
        <f>IF(B3922=$Z$1,MAX($A$1:A3921)+1,"")</f>
        <v/>
      </c>
      <c r="B3922" s="51" t="s">
        <v>3039</v>
      </c>
      <c r="C3922" s="51" t="s">
        <v>420</v>
      </c>
      <c r="D3922" s="64" t="s">
        <v>2606</v>
      </c>
      <c r="E3922" s="64">
        <v>771392</v>
      </c>
      <c r="F3922" s="58" t="s">
        <v>34</v>
      </c>
    </row>
    <row r="3923" spans="1:6" x14ac:dyDescent="0.25">
      <c r="A3923" s="49" t="str">
        <f>IF(B3923=$Z$1,MAX($A$1:A3922)+1,"")</f>
        <v/>
      </c>
      <c r="B3923" s="51" t="s">
        <v>3039</v>
      </c>
      <c r="C3923" s="51" t="s">
        <v>420</v>
      </c>
      <c r="D3923" s="64" t="s">
        <v>1166</v>
      </c>
      <c r="E3923" s="64">
        <v>771406</v>
      </c>
      <c r="F3923" s="58" t="s">
        <v>34</v>
      </c>
    </row>
    <row r="3924" spans="1:6" x14ac:dyDescent="0.25">
      <c r="A3924" s="49" t="str">
        <f>IF(B3924=$Z$1,MAX($A$1:A3923)+1,"")</f>
        <v/>
      </c>
      <c r="B3924" s="51" t="s">
        <v>3039</v>
      </c>
      <c r="C3924" s="51" t="s">
        <v>420</v>
      </c>
      <c r="D3924" s="64" t="s">
        <v>470</v>
      </c>
      <c r="E3924" s="64">
        <v>772038</v>
      </c>
      <c r="F3924" s="58" t="s">
        <v>34</v>
      </c>
    </row>
    <row r="3925" spans="1:6" x14ac:dyDescent="0.25">
      <c r="A3925" s="49" t="str">
        <f>IF(B3925=$Z$1,MAX($A$1:A3924)+1,"")</f>
        <v/>
      </c>
      <c r="B3925" s="51" t="s">
        <v>3039</v>
      </c>
      <c r="C3925" s="51" t="s">
        <v>420</v>
      </c>
      <c r="D3925" s="64" t="s">
        <v>473</v>
      </c>
      <c r="E3925" s="64">
        <v>779857</v>
      </c>
      <c r="F3925" s="58" t="s">
        <v>34</v>
      </c>
    </row>
    <row r="3926" spans="1:6" x14ac:dyDescent="0.25">
      <c r="A3926" s="49" t="str">
        <f>IF(B3926=$Z$1,MAX($A$1:A3925)+1,"")</f>
        <v/>
      </c>
      <c r="B3926" s="51" t="s">
        <v>3039</v>
      </c>
      <c r="C3926" s="51" t="s">
        <v>420</v>
      </c>
      <c r="D3926" s="64" t="s">
        <v>2607</v>
      </c>
      <c r="E3926" s="64">
        <v>781550</v>
      </c>
      <c r="F3926" s="58" t="s">
        <v>34</v>
      </c>
    </row>
    <row r="3927" spans="1:6" x14ac:dyDescent="0.25">
      <c r="A3927" s="49" t="str">
        <f>IF(B3927=$Z$1,MAX($A$1:A3926)+1,"")</f>
        <v/>
      </c>
      <c r="B3927" s="51" t="s">
        <v>3039</v>
      </c>
      <c r="C3927" s="51" t="s">
        <v>420</v>
      </c>
      <c r="D3927" s="64" t="s">
        <v>2608</v>
      </c>
      <c r="E3927" s="64">
        <v>786543</v>
      </c>
      <c r="F3927" s="58" t="s">
        <v>34</v>
      </c>
    </row>
    <row r="3928" spans="1:6" x14ac:dyDescent="0.25">
      <c r="A3928" s="49" t="str">
        <f>IF(B3928=$Z$1,MAX($A$1:A3927)+1,"")</f>
        <v/>
      </c>
      <c r="B3928" s="51" t="s">
        <v>3039</v>
      </c>
      <c r="C3928" s="51" t="s">
        <v>420</v>
      </c>
      <c r="D3928" s="64" t="s">
        <v>2609</v>
      </c>
      <c r="E3928" s="64">
        <v>786616</v>
      </c>
      <c r="F3928" s="58" t="s">
        <v>34</v>
      </c>
    </row>
    <row r="3929" spans="1:6" x14ac:dyDescent="0.25">
      <c r="A3929" s="49" t="str">
        <f>IF(B3929=$Z$1,MAX($A$1:A3928)+1,"")</f>
        <v/>
      </c>
      <c r="B3929" s="51" t="s">
        <v>3039</v>
      </c>
      <c r="C3929" s="51" t="s">
        <v>420</v>
      </c>
      <c r="D3929" s="64" t="s">
        <v>1167</v>
      </c>
      <c r="E3929" s="64">
        <v>788554</v>
      </c>
      <c r="F3929" s="58" t="s">
        <v>34</v>
      </c>
    </row>
    <row r="3930" spans="1:6" x14ac:dyDescent="0.25">
      <c r="A3930" s="49" t="str">
        <f>IF(B3930=$Z$1,MAX($A$1:A3929)+1,"")</f>
        <v/>
      </c>
      <c r="B3930" s="51" t="s">
        <v>3039</v>
      </c>
      <c r="C3930" s="51" t="s">
        <v>420</v>
      </c>
      <c r="D3930" s="64" t="s">
        <v>2219</v>
      </c>
      <c r="E3930" s="64">
        <v>791911</v>
      </c>
      <c r="F3930" s="58" t="s">
        <v>34</v>
      </c>
    </row>
    <row r="3931" spans="1:6" x14ac:dyDescent="0.25">
      <c r="A3931" s="49" t="str">
        <f>IF(B3931=$Z$1,MAX($A$1:A3930)+1,"")</f>
        <v/>
      </c>
      <c r="B3931" s="51" t="s">
        <v>3039</v>
      </c>
      <c r="C3931" s="51" t="s">
        <v>420</v>
      </c>
      <c r="D3931" s="64" t="s">
        <v>2610</v>
      </c>
      <c r="E3931" s="64">
        <v>791920</v>
      </c>
      <c r="F3931" s="58" t="s">
        <v>34</v>
      </c>
    </row>
    <row r="3932" spans="1:6" x14ac:dyDescent="0.25">
      <c r="A3932" s="49" t="str">
        <f>IF(B3932=$Z$1,MAX($A$1:A3931)+1,"")</f>
        <v/>
      </c>
      <c r="B3932" s="51" t="s">
        <v>3039</v>
      </c>
      <c r="C3932" s="51" t="s">
        <v>420</v>
      </c>
      <c r="D3932" s="64" t="s">
        <v>475</v>
      </c>
      <c r="E3932" s="64">
        <v>794732</v>
      </c>
      <c r="F3932" s="58" t="s">
        <v>34</v>
      </c>
    </row>
    <row r="3933" spans="1:6" x14ac:dyDescent="0.25">
      <c r="A3933" s="49" t="str">
        <f>IF(B3933=$Z$1,MAX($A$1:A3932)+1,"")</f>
        <v/>
      </c>
      <c r="B3933" s="51" t="s">
        <v>3039</v>
      </c>
      <c r="C3933" s="51" t="s">
        <v>420</v>
      </c>
      <c r="D3933" s="64" t="s">
        <v>2611</v>
      </c>
      <c r="E3933" s="64">
        <v>796361</v>
      </c>
      <c r="F3933" s="58" t="s">
        <v>34</v>
      </c>
    </row>
    <row r="3934" spans="1:6" x14ac:dyDescent="0.25">
      <c r="A3934" s="49" t="str">
        <f>IF(B3934=$Z$1,MAX($A$1:A3933)+1,"")</f>
        <v/>
      </c>
      <c r="B3934" s="51" t="s">
        <v>3039</v>
      </c>
      <c r="C3934" s="51" t="s">
        <v>420</v>
      </c>
      <c r="D3934" s="64" t="s">
        <v>2355</v>
      </c>
      <c r="E3934" s="64">
        <v>684961</v>
      </c>
      <c r="F3934" s="54" t="s">
        <v>3040</v>
      </c>
    </row>
    <row r="3935" spans="1:6" x14ac:dyDescent="0.25">
      <c r="A3935" s="49" t="str">
        <f>IF(B3935=$Z$1,MAX($A$1:A3934)+1,"")</f>
        <v/>
      </c>
      <c r="B3935" s="51" t="s">
        <v>3039</v>
      </c>
      <c r="C3935" s="51" t="s">
        <v>420</v>
      </c>
      <c r="D3935" s="64" t="s">
        <v>461</v>
      </c>
      <c r="E3935" s="64">
        <v>749133</v>
      </c>
      <c r="F3935" s="54" t="s">
        <v>3040</v>
      </c>
    </row>
    <row r="3936" spans="1:6" x14ac:dyDescent="0.25">
      <c r="A3936" s="49" t="str">
        <f>IF(B3936=$Z$1,MAX($A$1:A3935)+1,"")</f>
        <v/>
      </c>
      <c r="B3936" s="51" t="s">
        <v>3039</v>
      </c>
      <c r="C3936" s="51" t="s">
        <v>477</v>
      </c>
      <c r="D3936" s="64" t="s">
        <v>2612</v>
      </c>
      <c r="E3936" s="64">
        <v>616486</v>
      </c>
      <c r="F3936" s="58" t="s">
        <v>34</v>
      </c>
    </row>
    <row r="3937" spans="1:6" x14ac:dyDescent="0.25">
      <c r="A3937" s="49" t="str">
        <f>IF(B3937=$Z$1,MAX($A$1:A3936)+1,"")</f>
        <v/>
      </c>
      <c r="B3937" s="51" t="s">
        <v>3039</v>
      </c>
      <c r="C3937" s="51" t="s">
        <v>477</v>
      </c>
      <c r="D3937" s="64" t="s">
        <v>2613</v>
      </c>
      <c r="E3937" s="64">
        <v>628328</v>
      </c>
      <c r="F3937" s="58" t="s">
        <v>34</v>
      </c>
    </row>
    <row r="3938" spans="1:6" x14ac:dyDescent="0.25">
      <c r="A3938" s="49" t="str">
        <f>IF(B3938=$Z$1,MAX($A$1:A3937)+1,"")</f>
        <v/>
      </c>
      <c r="B3938" s="51" t="s">
        <v>3039</v>
      </c>
      <c r="C3938" s="51" t="s">
        <v>477</v>
      </c>
      <c r="D3938" s="64" t="s">
        <v>2614</v>
      </c>
      <c r="E3938" s="64">
        <v>655368</v>
      </c>
      <c r="F3938" s="58" t="s">
        <v>34</v>
      </c>
    </row>
    <row r="3939" spans="1:6" x14ac:dyDescent="0.25">
      <c r="A3939" s="49" t="str">
        <f>IF(B3939=$Z$1,MAX($A$1:A3938)+1,"")</f>
        <v/>
      </c>
      <c r="B3939" s="51" t="s">
        <v>3039</v>
      </c>
      <c r="C3939" s="51" t="s">
        <v>477</v>
      </c>
      <c r="D3939" s="64" t="s">
        <v>2223</v>
      </c>
      <c r="E3939" s="64">
        <v>659347</v>
      </c>
      <c r="F3939" s="58" t="s">
        <v>34</v>
      </c>
    </row>
    <row r="3940" spans="1:6" x14ac:dyDescent="0.25">
      <c r="A3940" s="49" t="str">
        <f>IF(B3940=$Z$1,MAX($A$1:A3939)+1,"")</f>
        <v/>
      </c>
      <c r="B3940" s="51" t="s">
        <v>3039</v>
      </c>
      <c r="C3940" s="51" t="s">
        <v>477</v>
      </c>
      <c r="D3940" s="64" t="s">
        <v>2615</v>
      </c>
      <c r="E3940" s="64">
        <v>670171</v>
      </c>
      <c r="F3940" s="58" t="s">
        <v>34</v>
      </c>
    </row>
    <row r="3941" spans="1:6" x14ac:dyDescent="0.25">
      <c r="A3941" s="49" t="str">
        <f>IF(B3941=$Z$1,MAX($A$1:A3940)+1,"")</f>
        <v/>
      </c>
      <c r="B3941" s="51" t="s">
        <v>3039</v>
      </c>
      <c r="C3941" s="51" t="s">
        <v>477</v>
      </c>
      <c r="D3941" s="64" t="s">
        <v>2616</v>
      </c>
      <c r="E3941" s="64">
        <v>672009</v>
      </c>
      <c r="F3941" s="58" t="s">
        <v>34</v>
      </c>
    </row>
    <row r="3942" spans="1:6" x14ac:dyDescent="0.25">
      <c r="A3942" s="49" t="str">
        <f>IF(B3942=$Z$1,MAX($A$1:A3941)+1,"")</f>
        <v/>
      </c>
      <c r="B3942" s="51" t="s">
        <v>3039</v>
      </c>
      <c r="C3942" s="51" t="s">
        <v>477</v>
      </c>
      <c r="D3942" s="64" t="s">
        <v>2617</v>
      </c>
      <c r="E3942" s="64">
        <v>672751</v>
      </c>
      <c r="F3942" s="58" t="s">
        <v>34</v>
      </c>
    </row>
    <row r="3943" spans="1:6" x14ac:dyDescent="0.25">
      <c r="A3943" s="49" t="str">
        <f>IF(B3943=$Z$1,MAX($A$1:A3942)+1,"")</f>
        <v/>
      </c>
      <c r="B3943" s="51" t="s">
        <v>3039</v>
      </c>
      <c r="C3943" s="51" t="s">
        <v>477</v>
      </c>
      <c r="D3943" s="64" t="s">
        <v>2224</v>
      </c>
      <c r="E3943" s="64">
        <v>689297</v>
      </c>
      <c r="F3943" s="58" t="s">
        <v>34</v>
      </c>
    </row>
    <row r="3944" spans="1:6" x14ac:dyDescent="0.25">
      <c r="A3944" s="49" t="str">
        <f>IF(B3944=$Z$1,MAX($A$1:A3943)+1,"")</f>
        <v/>
      </c>
      <c r="B3944" s="51" t="s">
        <v>3039</v>
      </c>
      <c r="C3944" s="51" t="s">
        <v>477</v>
      </c>
      <c r="D3944" s="64" t="s">
        <v>2618</v>
      </c>
      <c r="E3944" s="64">
        <v>717118</v>
      </c>
      <c r="F3944" s="58" t="s">
        <v>34</v>
      </c>
    </row>
    <row r="3945" spans="1:6" x14ac:dyDescent="0.25">
      <c r="A3945" s="49" t="str">
        <f>IF(B3945=$Z$1,MAX($A$1:A3944)+1,"")</f>
        <v/>
      </c>
      <c r="B3945" s="51" t="s">
        <v>3039</v>
      </c>
      <c r="C3945" s="51" t="s">
        <v>477</v>
      </c>
      <c r="D3945" s="64" t="s">
        <v>487</v>
      </c>
      <c r="E3945" s="64">
        <v>726206</v>
      </c>
      <c r="F3945" s="58" t="s">
        <v>34</v>
      </c>
    </row>
    <row r="3946" spans="1:6" x14ac:dyDescent="0.25">
      <c r="A3946" s="49" t="str">
        <f>IF(B3946=$Z$1,MAX($A$1:A3945)+1,"")</f>
        <v/>
      </c>
      <c r="B3946" s="51" t="s">
        <v>3039</v>
      </c>
      <c r="C3946" s="51" t="s">
        <v>477</v>
      </c>
      <c r="D3946" s="64" t="s">
        <v>2619</v>
      </c>
      <c r="E3946" s="64">
        <v>745171</v>
      </c>
      <c r="F3946" s="58" t="s">
        <v>34</v>
      </c>
    </row>
    <row r="3947" spans="1:6" x14ac:dyDescent="0.25">
      <c r="A3947" s="49" t="str">
        <f>IF(B3947=$Z$1,MAX($A$1:A3946)+1,"")</f>
        <v/>
      </c>
      <c r="B3947" s="51" t="s">
        <v>3039</v>
      </c>
      <c r="C3947" s="51" t="s">
        <v>477</v>
      </c>
      <c r="D3947" s="64" t="s">
        <v>2620</v>
      </c>
      <c r="E3947" s="64">
        <v>767344</v>
      </c>
      <c r="F3947" s="58" t="s">
        <v>34</v>
      </c>
    </row>
    <row r="3948" spans="1:6" x14ac:dyDescent="0.25">
      <c r="A3948" s="49" t="str">
        <f>IF(B3948=$Z$1,MAX($A$1:A3947)+1,"")</f>
        <v/>
      </c>
      <c r="B3948" s="51" t="s">
        <v>3039</v>
      </c>
      <c r="C3948" s="51" t="s">
        <v>477</v>
      </c>
      <c r="D3948" s="64" t="s">
        <v>2228</v>
      </c>
      <c r="E3948" s="64">
        <v>779873</v>
      </c>
      <c r="F3948" s="58" t="s">
        <v>34</v>
      </c>
    </row>
    <row r="3949" spans="1:6" x14ac:dyDescent="0.25">
      <c r="A3949" s="49" t="str">
        <f>IF(B3949=$Z$1,MAX($A$1:A3948)+1,"")</f>
        <v/>
      </c>
      <c r="B3949" s="51" t="s">
        <v>3039</v>
      </c>
      <c r="C3949" s="51" t="s">
        <v>477</v>
      </c>
      <c r="D3949" s="64" t="s">
        <v>2230</v>
      </c>
      <c r="E3949" s="64">
        <v>785245</v>
      </c>
      <c r="F3949" s="58" t="s">
        <v>34</v>
      </c>
    </row>
    <row r="3950" spans="1:6" x14ac:dyDescent="0.25">
      <c r="A3950" s="49" t="str">
        <f>IF(B3950=$Z$1,MAX($A$1:A3949)+1,"")</f>
        <v/>
      </c>
      <c r="B3950" s="51" t="s">
        <v>3039</v>
      </c>
      <c r="C3950" s="51" t="s">
        <v>477</v>
      </c>
      <c r="D3950" s="64" t="s">
        <v>488</v>
      </c>
      <c r="E3950" s="64">
        <v>785253</v>
      </c>
      <c r="F3950" s="58" t="s">
        <v>34</v>
      </c>
    </row>
    <row r="3951" spans="1:6" x14ac:dyDescent="0.25">
      <c r="A3951" s="49" t="str">
        <f>IF(B3951=$Z$1,MAX($A$1:A3950)+1,"")</f>
        <v/>
      </c>
      <c r="B3951" s="51" t="s">
        <v>3039</v>
      </c>
      <c r="C3951" s="51" t="s">
        <v>477</v>
      </c>
      <c r="D3951" s="64" t="s">
        <v>2621</v>
      </c>
      <c r="E3951" s="64">
        <v>787965</v>
      </c>
      <c r="F3951" s="58" t="s">
        <v>34</v>
      </c>
    </row>
    <row r="3952" spans="1:6" x14ac:dyDescent="0.25">
      <c r="A3952" s="49" t="str">
        <f>IF(B3952=$Z$1,MAX($A$1:A3951)+1,"")</f>
        <v/>
      </c>
      <c r="B3952" s="51" t="s">
        <v>3039</v>
      </c>
      <c r="C3952" s="51" t="s">
        <v>477</v>
      </c>
      <c r="D3952" s="64" t="s">
        <v>2622</v>
      </c>
      <c r="E3952" s="64">
        <v>787973</v>
      </c>
      <c r="F3952" s="58" t="s">
        <v>34</v>
      </c>
    </row>
    <row r="3953" spans="1:6" x14ac:dyDescent="0.25">
      <c r="A3953" s="49" t="str">
        <f>IF(B3953=$Z$1,MAX($A$1:A3952)+1,"")</f>
        <v/>
      </c>
      <c r="B3953" s="51" t="s">
        <v>3039</v>
      </c>
      <c r="C3953" s="51" t="s">
        <v>491</v>
      </c>
      <c r="D3953" s="64" t="s">
        <v>2623</v>
      </c>
      <c r="E3953" s="64">
        <v>708801</v>
      </c>
      <c r="F3953" s="58" t="s">
        <v>34</v>
      </c>
    </row>
    <row r="3954" spans="1:6" x14ac:dyDescent="0.25">
      <c r="A3954" s="49" t="str">
        <f>IF(B3954=$Z$1,MAX($A$1:A3953)+1,"")</f>
        <v/>
      </c>
      <c r="B3954" s="51" t="s">
        <v>3039</v>
      </c>
      <c r="C3954" s="51" t="s">
        <v>491</v>
      </c>
      <c r="D3954" s="64" t="s">
        <v>2624</v>
      </c>
      <c r="E3954" s="64">
        <v>734284</v>
      </c>
      <c r="F3954" s="58" t="s">
        <v>34</v>
      </c>
    </row>
    <row r="3955" spans="1:6" x14ac:dyDescent="0.25">
      <c r="A3955" s="49" t="str">
        <f>IF(B3955=$Z$1,MAX($A$1:A3954)+1,"")</f>
        <v/>
      </c>
      <c r="B3955" s="51" t="s">
        <v>3039</v>
      </c>
      <c r="C3955" s="51" t="s">
        <v>491</v>
      </c>
      <c r="D3955" s="64" t="s">
        <v>2625</v>
      </c>
      <c r="E3955" s="64">
        <v>734675</v>
      </c>
      <c r="F3955" s="58" t="s">
        <v>34</v>
      </c>
    </row>
    <row r="3956" spans="1:6" x14ac:dyDescent="0.25">
      <c r="A3956" s="49" t="str">
        <f>IF(B3956=$Z$1,MAX($A$1:A3955)+1,"")</f>
        <v/>
      </c>
      <c r="B3956" s="51" t="s">
        <v>3039</v>
      </c>
      <c r="C3956" s="51" t="s">
        <v>496</v>
      </c>
      <c r="D3956" s="64" t="s">
        <v>2235</v>
      </c>
      <c r="E3956" s="64">
        <v>601250</v>
      </c>
      <c r="F3956" s="58" t="s">
        <v>34</v>
      </c>
    </row>
    <row r="3957" spans="1:6" x14ac:dyDescent="0.25">
      <c r="A3957" s="49" t="str">
        <f>IF(B3957=$Z$1,MAX($A$1:A3956)+1,"")</f>
        <v/>
      </c>
      <c r="B3957" s="51" t="s">
        <v>3039</v>
      </c>
      <c r="C3957" s="51" t="s">
        <v>496</v>
      </c>
      <c r="D3957" s="64" t="s">
        <v>2626</v>
      </c>
      <c r="E3957" s="64">
        <v>602035</v>
      </c>
      <c r="F3957" s="58" t="s">
        <v>34</v>
      </c>
    </row>
    <row r="3958" spans="1:6" x14ac:dyDescent="0.25">
      <c r="A3958" s="49" t="str">
        <f>IF(B3958=$Z$1,MAX($A$1:A3957)+1,"")</f>
        <v/>
      </c>
      <c r="B3958" s="51" t="s">
        <v>3039</v>
      </c>
      <c r="C3958" s="51" t="s">
        <v>496</v>
      </c>
      <c r="D3958" s="64" t="s">
        <v>1697</v>
      </c>
      <c r="E3958" s="64">
        <v>602043</v>
      </c>
      <c r="F3958" s="58" t="s">
        <v>34</v>
      </c>
    </row>
    <row r="3959" spans="1:6" x14ac:dyDescent="0.25">
      <c r="A3959" s="49" t="str">
        <f>IF(B3959=$Z$1,MAX($A$1:A3958)+1,"")</f>
        <v/>
      </c>
      <c r="B3959" s="51" t="s">
        <v>3039</v>
      </c>
      <c r="C3959" s="51" t="s">
        <v>496</v>
      </c>
      <c r="D3959" s="64" t="s">
        <v>1698</v>
      </c>
      <c r="E3959" s="64">
        <v>669610</v>
      </c>
      <c r="F3959" s="58" t="s">
        <v>34</v>
      </c>
    </row>
    <row r="3960" spans="1:6" x14ac:dyDescent="0.25">
      <c r="A3960" s="49" t="str">
        <f>IF(B3960=$Z$1,MAX($A$1:A3959)+1,"")</f>
        <v/>
      </c>
      <c r="B3960" s="51" t="s">
        <v>3039</v>
      </c>
      <c r="C3960" s="51" t="s">
        <v>496</v>
      </c>
      <c r="D3960" s="64" t="s">
        <v>500</v>
      </c>
      <c r="E3960" s="64">
        <v>669628</v>
      </c>
      <c r="F3960" s="58" t="s">
        <v>34</v>
      </c>
    </row>
    <row r="3961" spans="1:6" x14ac:dyDescent="0.25">
      <c r="A3961" s="49" t="str">
        <f>IF(B3961=$Z$1,MAX($A$1:A3960)+1,"")</f>
        <v/>
      </c>
      <c r="B3961" s="51" t="s">
        <v>3039</v>
      </c>
      <c r="C3961" s="51" t="s">
        <v>496</v>
      </c>
      <c r="D3961" s="64" t="s">
        <v>2627</v>
      </c>
      <c r="E3961" s="64">
        <v>686573</v>
      </c>
      <c r="F3961" s="58" t="s">
        <v>34</v>
      </c>
    </row>
    <row r="3962" spans="1:6" x14ac:dyDescent="0.25">
      <c r="A3962" s="49" t="str">
        <f>IF(B3962=$Z$1,MAX($A$1:A3961)+1,"")</f>
        <v/>
      </c>
      <c r="B3962" s="51" t="s">
        <v>3039</v>
      </c>
      <c r="C3962" s="51" t="s">
        <v>496</v>
      </c>
      <c r="D3962" s="64" t="s">
        <v>2628</v>
      </c>
      <c r="E3962" s="64">
        <v>687219</v>
      </c>
      <c r="F3962" s="58" t="s">
        <v>34</v>
      </c>
    </row>
    <row r="3963" spans="1:6" x14ac:dyDescent="0.25">
      <c r="A3963" s="49" t="str">
        <f>IF(B3963=$Z$1,MAX($A$1:A3962)+1,"")</f>
        <v/>
      </c>
      <c r="B3963" s="51" t="s">
        <v>3039</v>
      </c>
      <c r="C3963" s="51" t="s">
        <v>496</v>
      </c>
      <c r="D3963" s="64" t="s">
        <v>1699</v>
      </c>
      <c r="E3963" s="64">
        <v>689327</v>
      </c>
      <c r="F3963" s="58" t="s">
        <v>34</v>
      </c>
    </row>
    <row r="3964" spans="1:6" x14ac:dyDescent="0.25">
      <c r="A3964" s="49" t="str">
        <f>IF(B3964=$Z$1,MAX($A$1:A3963)+1,"")</f>
        <v/>
      </c>
      <c r="B3964" s="51" t="s">
        <v>3039</v>
      </c>
      <c r="C3964" s="51" t="s">
        <v>496</v>
      </c>
      <c r="D3964" s="64" t="s">
        <v>2629</v>
      </c>
      <c r="E3964" s="64">
        <v>689335</v>
      </c>
      <c r="F3964" s="58" t="s">
        <v>34</v>
      </c>
    </row>
    <row r="3965" spans="1:6" x14ac:dyDescent="0.25">
      <c r="A3965" s="49" t="str">
        <f>IF(B3965=$Z$1,MAX($A$1:A3964)+1,"")</f>
        <v/>
      </c>
      <c r="B3965" s="51" t="s">
        <v>3039</v>
      </c>
      <c r="C3965" s="51" t="s">
        <v>496</v>
      </c>
      <c r="D3965" s="64" t="s">
        <v>2630</v>
      </c>
      <c r="E3965" s="64">
        <v>708739</v>
      </c>
      <c r="F3965" s="58" t="s">
        <v>34</v>
      </c>
    </row>
    <row r="3966" spans="1:6" x14ac:dyDescent="0.25">
      <c r="A3966" s="49" t="str">
        <f>IF(B3966=$Z$1,MAX($A$1:A3965)+1,"")</f>
        <v/>
      </c>
      <c r="B3966" s="51" t="s">
        <v>3039</v>
      </c>
      <c r="C3966" s="51" t="s">
        <v>496</v>
      </c>
      <c r="D3966" s="64" t="s">
        <v>502</v>
      </c>
      <c r="E3966" s="64">
        <v>708747</v>
      </c>
      <c r="F3966" s="58" t="s">
        <v>34</v>
      </c>
    </row>
    <row r="3967" spans="1:6" x14ac:dyDescent="0.25">
      <c r="A3967" s="49" t="str">
        <f>IF(B3967=$Z$1,MAX($A$1:A3966)+1,"")</f>
        <v/>
      </c>
      <c r="B3967" s="51" t="s">
        <v>3039</v>
      </c>
      <c r="C3967" s="51" t="s">
        <v>496</v>
      </c>
      <c r="D3967" s="64" t="s">
        <v>503</v>
      </c>
      <c r="E3967" s="64">
        <v>708755</v>
      </c>
      <c r="F3967" s="58" t="s">
        <v>34</v>
      </c>
    </row>
    <row r="3968" spans="1:6" x14ac:dyDescent="0.25">
      <c r="A3968" s="49" t="str">
        <f>IF(B3968=$Z$1,MAX($A$1:A3967)+1,"")</f>
        <v/>
      </c>
      <c r="B3968" s="51" t="s">
        <v>3039</v>
      </c>
      <c r="C3968" s="51" t="s">
        <v>496</v>
      </c>
      <c r="D3968" s="64" t="s">
        <v>2238</v>
      </c>
      <c r="E3968" s="64">
        <v>725234</v>
      </c>
      <c r="F3968" s="58" t="s">
        <v>34</v>
      </c>
    </row>
    <row r="3969" spans="1:6" x14ac:dyDescent="0.25">
      <c r="A3969" s="49" t="str">
        <f>IF(B3969=$Z$1,MAX($A$1:A3968)+1,"")</f>
        <v/>
      </c>
      <c r="B3969" s="51" t="s">
        <v>3039</v>
      </c>
      <c r="C3969" s="51" t="s">
        <v>496</v>
      </c>
      <c r="D3969" s="64" t="s">
        <v>2631</v>
      </c>
      <c r="E3969" s="64">
        <v>748706</v>
      </c>
      <c r="F3969" s="58" t="s">
        <v>34</v>
      </c>
    </row>
    <row r="3970" spans="1:6" x14ac:dyDescent="0.25">
      <c r="A3970" s="49" t="str">
        <f>IF(B3970=$Z$1,MAX($A$1:A3969)+1,"")</f>
        <v/>
      </c>
      <c r="B3970" s="51" t="s">
        <v>3039</v>
      </c>
      <c r="C3970" s="51" t="s">
        <v>496</v>
      </c>
      <c r="D3970" s="64" t="s">
        <v>2632</v>
      </c>
      <c r="E3970" s="64">
        <v>787507</v>
      </c>
      <c r="F3970" s="58" t="s">
        <v>34</v>
      </c>
    </row>
    <row r="3971" spans="1:6" x14ac:dyDescent="0.25">
      <c r="A3971" s="49" t="str">
        <f>IF(B3971=$Z$1,MAX($A$1:A3970)+1,"")</f>
        <v/>
      </c>
      <c r="B3971" s="51" t="s">
        <v>3039</v>
      </c>
      <c r="C3971" s="51" t="s">
        <v>1700</v>
      </c>
      <c r="D3971" s="64" t="s">
        <v>2633</v>
      </c>
      <c r="E3971" s="64">
        <v>600318</v>
      </c>
      <c r="F3971" s="58" t="s">
        <v>34</v>
      </c>
    </row>
    <row r="3972" spans="1:6" x14ac:dyDescent="0.25">
      <c r="A3972" s="49" t="str">
        <f>IF(B3972=$Z$1,MAX($A$1:A3971)+1,"")</f>
        <v/>
      </c>
      <c r="B3972" s="51" t="s">
        <v>3039</v>
      </c>
      <c r="C3972" s="51" t="s">
        <v>1700</v>
      </c>
      <c r="D3972" s="64" t="s">
        <v>2634</v>
      </c>
      <c r="E3972" s="64">
        <v>720526</v>
      </c>
      <c r="F3972" s="58" t="s">
        <v>34</v>
      </c>
    </row>
    <row r="3973" spans="1:6" x14ac:dyDescent="0.25">
      <c r="A3973" s="49" t="str">
        <f>IF(B3973=$Z$1,MAX($A$1:A3972)+1,"")</f>
        <v/>
      </c>
      <c r="B3973" s="51" t="s">
        <v>3039</v>
      </c>
      <c r="C3973" s="51" t="s">
        <v>504</v>
      </c>
      <c r="D3973" s="64" t="s">
        <v>2635</v>
      </c>
      <c r="E3973" s="64">
        <v>648353</v>
      </c>
      <c r="F3973" s="58" t="s">
        <v>34</v>
      </c>
    </row>
    <row r="3974" spans="1:6" x14ac:dyDescent="0.25">
      <c r="A3974" s="49" t="str">
        <f>IF(B3974=$Z$1,MAX($A$1:A3973)+1,"")</f>
        <v/>
      </c>
      <c r="B3974" s="51" t="s">
        <v>3039</v>
      </c>
      <c r="C3974" s="51" t="s">
        <v>504</v>
      </c>
      <c r="D3974" s="64" t="s">
        <v>505</v>
      </c>
      <c r="E3974" s="64">
        <v>666670</v>
      </c>
      <c r="F3974" s="58" t="s">
        <v>34</v>
      </c>
    </row>
    <row r="3975" spans="1:6" x14ac:dyDescent="0.25">
      <c r="A3975" s="49" t="str">
        <f>IF(B3975=$Z$1,MAX($A$1:A3974)+1,"")</f>
        <v/>
      </c>
      <c r="B3975" s="51" t="s">
        <v>3039</v>
      </c>
      <c r="C3975" s="51" t="s">
        <v>504</v>
      </c>
      <c r="D3975" s="64" t="s">
        <v>2636</v>
      </c>
      <c r="E3975" s="64">
        <v>689505</v>
      </c>
      <c r="F3975" s="58" t="s">
        <v>34</v>
      </c>
    </row>
    <row r="3976" spans="1:6" x14ac:dyDescent="0.25">
      <c r="A3976" s="49" t="str">
        <f>IF(B3976=$Z$1,MAX($A$1:A3975)+1,"")</f>
        <v/>
      </c>
      <c r="B3976" s="51" t="s">
        <v>3039</v>
      </c>
      <c r="C3976" s="51" t="s">
        <v>504</v>
      </c>
      <c r="D3976" s="64" t="s">
        <v>2637</v>
      </c>
      <c r="E3976" s="64">
        <v>724084</v>
      </c>
      <c r="F3976" s="58" t="s">
        <v>34</v>
      </c>
    </row>
    <row r="3977" spans="1:6" x14ac:dyDescent="0.25">
      <c r="A3977" s="49" t="str">
        <f>IF(B3977=$Z$1,MAX($A$1:A3976)+1,"")</f>
        <v/>
      </c>
      <c r="B3977" s="51" t="s">
        <v>3039</v>
      </c>
      <c r="C3977" s="51" t="s">
        <v>504</v>
      </c>
      <c r="D3977" s="64" t="s">
        <v>2638</v>
      </c>
      <c r="E3977" s="64">
        <v>734381</v>
      </c>
      <c r="F3977" s="58" t="s">
        <v>34</v>
      </c>
    </row>
    <row r="3978" spans="1:6" x14ac:dyDescent="0.25">
      <c r="A3978" s="49" t="str">
        <f>IF(B3978=$Z$1,MAX($A$1:A3977)+1,"")</f>
        <v/>
      </c>
      <c r="B3978" s="51" t="s">
        <v>3039</v>
      </c>
      <c r="C3978" s="51" t="s">
        <v>504</v>
      </c>
      <c r="D3978" s="64" t="s">
        <v>2639</v>
      </c>
      <c r="E3978" s="64">
        <v>747441</v>
      </c>
      <c r="F3978" s="58" t="s">
        <v>34</v>
      </c>
    </row>
    <row r="3979" spans="1:6" x14ac:dyDescent="0.25">
      <c r="A3979" s="49" t="str">
        <f>IF(B3979=$Z$1,MAX($A$1:A3978)+1,"")</f>
        <v/>
      </c>
      <c r="B3979" s="51" t="s">
        <v>3039</v>
      </c>
      <c r="C3979" s="51" t="s">
        <v>504</v>
      </c>
      <c r="D3979" s="64" t="s">
        <v>1170</v>
      </c>
      <c r="E3979" s="64">
        <v>777765</v>
      </c>
      <c r="F3979" s="58" t="s">
        <v>34</v>
      </c>
    </row>
    <row r="3980" spans="1:6" x14ac:dyDescent="0.25">
      <c r="A3980" s="49" t="str">
        <f>IF(B3980=$Z$1,MAX($A$1:A3979)+1,"")</f>
        <v/>
      </c>
      <c r="B3980" s="51" t="s">
        <v>3039</v>
      </c>
      <c r="C3980" s="51" t="s">
        <v>504</v>
      </c>
      <c r="D3980" s="64" t="s">
        <v>2640</v>
      </c>
      <c r="E3980" s="64">
        <v>786101</v>
      </c>
      <c r="F3980" s="58" t="s">
        <v>34</v>
      </c>
    </row>
    <row r="3981" spans="1:6" x14ac:dyDescent="0.25">
      <c r="A3981" s="49" t="str">
        <f>IF(B3981=$Z$1,MAX($A$1:A3980)+1,"")</f>
        <v/>
      </c>
      <c r="B3981" s="51" t="s">
        <v>3039</v>
      </c>
      <c r="C3981" s="51" t="s">
        <v>507</v>
      </c>
      <c r="D3981" s="64" t="s">
        <v>2641</v>
      </c>
      <c r="E3981" s="64">
        <v>606430</v>
      </c>
      <c r="F3981" s="58" t="s">
        <v>34</v>
      </c>
    </row>
    <row r="3982" spans="1:6" x14ac:dyDescent="0.25">
      <c r="A3982" s="49" t="str">
        <f>IF(B3982=$Z$1,MAX($A$1:A3981)+1,"")</f>
        <v/>
      </c>
      <c r="B3982" s="51" t="s">
        <v>3039</v>
      </c>
      <c r="C3982" s="51" t="s">
        <v>507</v>
      </c>
      <c r="D3982" s="64" t="s">
        <v>2642</v>
      </c>
      <c r="E3982" s="64">
        <v>616681</v>
      </c>
      <c r="F3982" s="58" t="s">
        <v>34</v>
      </c>
    </row>
    <row r="3983" spans="1:6" x14ac:dyDescent="0.25">
      <c r="A3983" s="49" t="str">
        <f>IF(B3983=$Z$1,MAX($A$1:A3982)+1,"")</f>
        <v/>
      </c>
      <c r="B3983" s="51" t="s">
        <v>3039</v>
      </c>
      <c r="C3983" s="51" t="s">
        <v>507</v>
      </c>
      <c r="D3983" s="64" t="s">
        <v>1704</v>
      </c>
      <c r="E3983" s="64">
        <v>618845</v>
      </c>
      <c r="F3983" s="58" t="s">
        <v>34</v>
      </c>
    </row>
    <row r="3984" spans="1:6" x14ac:dyDescent="0.25">
      <c r="A3984" s="49" t="str">
        <f>IF(B3984=$Z$1,MAX($A$1:A3983)+1,"")</f>
        <v/>
      </c>
      <c r="B3984" s="51" t="s">
        <v>3039</v>
      </c>
      <c r="C3984" s="51" t="s">
        <v>507</v>
      </c>
      <c r="D3984" s="64" t="s">
        <v>2643</v>
      </c>
      <c r="E3984" s="64">
        <v>631507</v>
      </c>
      <c r="F3984" s="58" t="s">
        <v>34</v>
      </c>
    </row>
    <row r="3985" spans="1:6" x14ac:dyDescent="0.25">
      <c r="A3985" s="49" t="str">
        <f>IF(B3985=$Z$1,MAX($A$1:A3984)+1,"")</f>
        <v/>
      </c>
      <c r="B3985" s="51" t="s">
        <v>3039</v>
      </c>
      <c r="C3985" s="51" t="s">
        <v>507</v>
      </c>
      <c r="D3985" s="64" t="s">
        <v>2644</v>
      </c>
      <c r="E3985" s="64">
        <v>640158</v>
      </c>
      <c r="F3985" s="58" t="s">
        <v>34</v>
      </c>
    </row>
    <row r="3986" spans="1:6" x14ac:dyDescent="0.25">
      <c r="A3986" s="49" t="str">
        <f>IF(B3986=$Z$1,MAX($A$1:A3985)+1,"")</f>
        <v/>
      </c>
      <c r="B3986" s="51" t="s">
        <v>3039</v>
      </c>
      <c r="C3986" s="51" t="s">
        <v>507</v>
      </c>
      <c r="D3986" s="64" t="s">
        <v>1172</v>
      </c>
      <c r="E3986" s="64">
        <v>652342</v>
      </c>
      <c r="F3986" s="58" t="s">
        <v>34</v>
      </c>
    </row>
    <row r="3987" spans="1:6" x14ac:dyDescent="0.25">
      <c r="A3987" s="49" t="str">
        <f>IF(B3987=$Z$1,MAX($A$1:A3986)+1,"")</f>
        <v/>
      </c>
      <c r="B3987" s="51" t="s">
        <v>3039</v>
      </c>
      <c r="C3987" s="51" t="s">
        <v>507</v>
      </c>
      <c r="D3987" s="64" t="s">
        <v>2645</v>
      </c>
      <c r="E3987" s="64">
        <v>689122</v>
      </c>
      <c r="F3987" s="58" t="s">
        <v>34</v>
      </c>
    </row>
    <row r="3988" spans="1:6" x14ac:dyDescent="0.25">
      <c r="A3988" s="49" t="str">
        <f>IF(B3988=$Z$1,MAX($A$1:A3987)+1,"")</f>
        <v/>
      </c>
      <c r="B3988" s="51" t="s">
        <v>3039</v>
      </c>
      <c r="C3988" s="51" t="s">
        <v>507</v>
      </c>
      <c r="D3988" s="64" t="s">
        <v>2646</v>
      </c>
      <c r="E3988" s="64">
        <v>701548</v>
      </c>
      <c r="F3988" s="58" t="s">
        <v>34</v>
      </c>
    </row>
    <row r="3989" spans="1:6" x14ac:dyDescent="0.25">
      <c r="A3989" s="49" t="str">
        <f>IF(B3989=$Z$1,MAX($A$1:A3988)+1,"")</f>
        <v/>
      </c>
      <c r="B3989" s="51" t="s">
        <v>3039</v>
      </c>
      <c r="C3989" s="51" t="s">
        <v>507</v>
      </c>
      <c r="D3989" s="64" t="s">
        <v>2647</v>
      </c>
      <c r="E3989" s="64">
        <v>710873</v>
      </c>
      <c r="F3989" s="58" t="s">
        <v>34</v>
      </c>
    </row>
    <row r="3990" spans="1:6" x14ac:dyDescent="0.25">
      <c r="A3990" s="49" t="str">
        <f>IF(B3990=$Z$1,MAX($A$1:A3989)+1,"")</f>
        <v/>
      </c>
      <c r="B3990" s="51" t="s">
        <v>3039</v>
      </c>
      <c r="C3990" s="51" t="s">
        <v>507</v>
      </c>
      <c r="D3990" s="64" t="s">
        <v>1716</v>
      </c>
      <c r="E3990" s="64">
        <v>747459</v>
      </c>
      <c r="F3990" s="58" t="s">
        <v>34</v>
      </c>
    </row>
    <row r="3991" spans="1:6" x14ac:dyDescent="0.25">
      <c r="A3991" s="49" t="str">
        <f>IF(B3991=$Z$1,MAX($A$1:A3990)+1,"")</f>
        <v/>
      </c>
      <c r="B3991" s="51" t="s">
        <v>3039</v>
      </c>
      <c r="C3991" s="51" t="s">
        <v>1722</v>
      </c>
      <c r="D3991" s="64" t="s">
        <v>2648</v>
      </c>
      <c r="E3991" s="64">
        <v>762474</v>
      </c>
      <c r="F3991" s="58" t="s">
        <v>34</v>
      </c>
    </row>
    <row r="3992" spans="1:6" x14ac:dyDescent="0.25">
      <c r="A3992" s="49" t="str">
        <f>IF(B3992=$Z$1,MAX($A$1:A3991)+1,"")</f>
        <v/>
      </c>
      <c r="B3992" s="51" t="s">
        <v>3039</v>
      </c>
      <c r="C3992" s="51" t="s">
        <v>2649</v>
      </c>
      <c r="D3992" s="64" t="s">
        <v>2650</v>
      </c>
      <c r="E3992" s="64">
        <v>670723</v>
      </c>
      <c r="F3992" s="58" t="s">
        <v>34</v>
      </c>
    </row>
    <row r="3993" spans="1:6" x14ac:dyDescent="0.25">
      <c r="A3993" s="49" t="str">
        <f>IF(B3993=$Z$1,MAX($A$1:A3992)+1,"")</f>
        <v/>
      </c>
      <c r="B3993" s="51" t="s">
        <v>3039</v>
      </c>
      <c r="C3993" s="51" t="s">
        <v>2243</v>
      </c>
      <c r="D3993" s="64" t="s">
        <v>2651</v>
      </c>
      <c r="E3993" s="64">
        <v>609871</v>
      </c>
      <c r="F3993" s="58" t="s">
        <v>34</v>
      </c>
    </row>
    <row r="3994" spans="1:6" x14ac:dyDescent="0.25">
      <c r="A3994" s="49" t="str">
        <f>IF(B3994=$Z$1,MAX($A$1:A3993)+1,"")</f>
        <v/>
      </c>
      <c r="B3994" s="51" t="s">
        <v>3039</v>
      </c>
      <c r="C3994" s="51" t="s">
        <v>2243</v>
      </c>
      <c r="D3994" s="64" t="s">
        <v>2652</v>
      </c>
      <c r="E3994" s="64">
        <v>655015</v>
      </c>
      <c r="F3994" s="58" t="s">
        <v>34</v>
      </c>
    </row>
    <row r="3995" spans="1:6" x14ac:dyDescent="0.25">
      <c r="A3995" s="49" t="str">
        <f>IF(B3995=$Z$1,MAX($A$1:A3994)+1,"")</f>
        <v/>
      </c>
      <c r="B3995" s="51" t="s">
        <v>3039</v>
      </c>
      <c r="C3995" s="51" t="s">
        <v>2243</v>
      </c>
      <c r="D3995" s="64" t="s">
        <v>2653</v>
      </c>
      <c r="E3995" s="64">
        <v>667901</v>
      </c>
      <c r="F3995" s="58" t="s">
        <v>34</v>
      </c>
    </row>
    <row r="3996" spans="1:6" x14ac:dyDescent="0.25">
      <c r="A3996" s="49" t="str">
        <f>IF(B3996=$Z$1,MAX($A$1:A3995)+1,"")</f>
        <v/>
      </c>
      <c r="B3996" s="51" t="s">
        <v>3039</v>
      </c>
      <c r="C3996" s="51" t="s">
        <v>2243</v>
      </c>
      <c r="D3996" s="64" t="s">
        <v>2654</v>
      </c>
      <c r="E3996" s="64">
        <v>744794</v>
      </c>
      <c r="F3996" s="58" t="s">
        <v>34</v>
      </c>
    </row>
    <row r="3997" spans="1:6" x14ac:dyDescent="0.25">
      <c r="A3997" s="49" t="str">
        <f>IF(B3997=$Z$1,MAX($A$1:A3996)+1,"")</f>
        <v/>
      </c>
      <c r="B3997" s="51" t="s">
        <v>3039</v>
      </c>
      <c r="C3997" s="51" t="s">
        <v>510</v>
      </c>
      <c r="D3997" s="64" t="s">
        <v>2655</v>
      </c>
      <c r="E3997" s="64">
        <v>600415</v>
      </c>
      <c r="F3997" s="58" t="s">
        <v>34</v>
      </c>
    </row>
    <row r="3998" spans="1:6" x14ac:dyDescent="0.25">
      <c r="A3998" s="49" t="str">
        <f>IF(B3998=$Z$1,MAX($A$1:A3997)+1,"")</f>
        <v/>
      </c>
      <c r="B3998" s="51" t="s">
        <v>3039</v>
      </c>
      <c r="C3998" s="51" t="s">
        <v>510</v>
      </c>
      <c r="D3998" s="64" t="s">
        <v>1728</v>
      </c>
      <c r="E3998" s="64">
        <v>615358</v>
      </c>
      <c r="F3998" s="58" t="s">
        <v>34</v>
      </c>
    </row>
    <row r="3999" spans="1:6" x14ac:dyDescent="0.25">
      <c r="A3999" s="49" t="str">
        <f>IF(B3999=$Z$1,MAX($A$1:A3998)+1,"")</f>
        <v/>
      </c>
      <c r="B3999" s="51" t="s">
        <v>3039</v>
      </c>
      <c r="C3999" s="51" t="s">
        <v>510</v>
      </c>
      <c r="D3999" s="64" t="s">
        <v>1729</v>
      </c>
      <c r="E3999" s="64">
        <v>616214</v>
      </c>
      <c r="F3999" s="58" t="s">
        <v>34</v>
      </c>
    </row>
    <row r="4000" spans="1:6" x14ac:dyDescent="0.25">
      <c r="A4000" s="49" t="str">
        <f>IF(B4000=$Z$1,MAX($A$1:A3999)+1,"")</f>
        <v/>
      </c>
      <c r="B4000" s="51" t="s">
        <v>3039</v>
      </c>
      <c r="C4000" s="51" t="s">
        <v>510</v>
      </c>
      <c r="D4000" s="64" t="s">
        <v>2656</v>
      </c>
      <c r="E4000" s="64">
        <v>619043</v>
      </c>
      <c r="F4000" s="58" t="s">
        <v>34</v>
      </c>
    </row>
    <row r="4001" spans="1:6" x14ac:dyDescent="0.25">
      <c r="A4001" s="49" t="str">
        <f>IF(B4001=$Z$1,MAX($A$1:A4000)+1,"")</f>
        <v/>
      </c>
      <c r="B4001" s="51" t="s">
        <v>3039</v>
      </c>
      <c r="C4001" s="51" t="s">
        <v>510</v>
      </c>
      <c r="D4001" s="64" t="s">
        <v>2657</v>
      </c>
      <c r="E4001" s="64">
        <v>625396</v>
      </c>
      <c r="F4001" s="58" t="s">
        <v>34</v>
      </c>
    </row>
    <row r="4002" spans="1:6" x14ac:dyDescent="0.25">
      <c r="A4002" s="49" t="str">
        <f>IF(B4002=$Z$1,MAX($A$1:A4001)+1,"")</f>
        <v/>
      </c>
      <c r="B4002" s="51" t="s">
        <v>3039</v>
      </c>
      <c r="C4002" s="51" t="s">
        <v>510</v>
      </c>
      <c r="D4002" s="64" t="s">
        <v>2658</v>
      </c>
      <c r="E4002" s="64">
        <v>626864</v>
      </c>
      <c r="F4002" s="58" t="s">
        <v>34</v>
      </c>
    </row>
    <row r="4003" spans="1:6" x14ac:dyDescent="0.25">
      <c r="A4003" s="49" t="str">
        <f>IF(B4003=$Z$1,MAX($A$1:A4002)+1,"")</f>
        <v/>
      </c>
      <c r="B4003" s="51" t="s">
        <v>3039</v>
      </c>
      <c r="C4003" s="51" t="s">
        <v>510</v>
      </c>
      <c r="D4003" s="64" t="s">
        <v>2659</v>
      </c>
      <c r="E4003" s="64">
        <v>640247</v>
      </c>
      <c r="F4003" s="58" t="s">
        <v>34</v>
      </c>
    </row>
    <row r="4004" spans="1:6" x14ac:dyDescent="0.25">
      <c r="A4004" s="49" t="str">
        <f>IF(B4004=$Z$1,MAX($A$1:A4003)+1,"")</f>
        <v/>
      </c>
      <c r="B4004" s="51" t="s">
        <v>3039</v>
      </c>
      <c r="C4004" s="51" t="s">
        <v>510</v>
      </c>
      <c r="D4004" s="64" t="s">
        <v>2660</v>
      </c>
      <c r="E4004" s="64">
        <v>640638</v>
      </c>
      <c r="F4004" s="58" t="s">
        <v>34</v>
      </c>
    </row>
    <row r="4005" spans="1:6" x14ac:dyDescent="0.25">
      <c r="A4005" s="49" t="str">
        <f>IF(B4005=$Z$1,MAX($A$1:A4004)+1,"")</f>
        <v/>
      </c>
      <c r="B4005" s="51" t="s">
        <v>3039</v>
      </c>
      <c r="C4005" s="51" t="s">
        <v>510</v>
      </c>
      <c r="D4005" s="64" t="s">
        <v>2661</v>
      </c>
      <c r="E4005" s="64">
        <v>641537</v>
      </c>
      <c r="F4005" s="58" t="s">
        <v>34</v>
      </c>
    </row>
    <row r="4006" spans="1:6" x14ac:dyDescent="0.25">
      <c r="A4006" s="49" t="str">
        <f>IF(B4006=$Z$1,MAX($A$1:A4005)+1,"")</f>
        <v/>
      </c>
      <c r="B4006" s="51" t="s">
        <v>3039</v>
      </c>
      <c r="C4006" s="51" t="s">
        <v>510</v>
      </c>
      <c r="D4006" s="64" t="s">
        <v>2662</v>
      </c>
      <c r="E4006" s="64">
        <v>643963</v>
      </c>
      <c r="F4006" s="58" t="s">
        <v>34</v>
      </c>
    </row>
    <row r="4007" spans="1:6" x14ac:dyDescent="0.25">
      <c r="A4007" s="49" t="str">
        <f>IF(B4007=$Z$1,MAX($A$1:A4006)+1,"")</f>
        <v/>
      </c>
      <c r="B4007" s="51" t="s">
        <v>3039</v>
      </c>
      <c r="C4007" s="51" t="s">
        <v>510</v>
      </c>
      <c r="D4007" s="64" t="s">
        <v>2663</v>
      </c>
      <c r="E4007" s="64">
        <v>649325</v>
      </c>
      <c r="F4007" s="58" t="s">
        <v>34</v>
      </c>
    </row>
    <row r="4008" spans="1:6" x14ac:dyDescent="0.25">
      <c r="A4008" s="49" t="str">
        <f>IF(B4008=$Z$1,MAX($A$1:A4007)+1,"")</f>
        <v/>
      </c>
      <c r="B4008" s="51" t="s">
        <v>3039</v>
      </c>
      <c r="C4008" s="51" t="s">
        <v>510</v>
      </c>
      <c r="D4008" s="64" t="s">
        <v>2664</v>
      </c>
      <c r="E4008" s="64">
        <v>649406</v>
      </c>
      <c r="F4008" s="58" t="s">
        <v>34</v>
      </c>
    </row>
    <row r="4009" spans="1:6" x14ac:dyDescent="0.25">
      <c r="A4009" s="49" t="str">
        <f>IF(B4009=$Z$1,MAX($A$1:A4008)+1,"")</f>
        <v/>
      </c>
      <c r="B4009" s="51" t="s">
        <v>3039</v>
      </c>
      <c r="C4009" s="51" t="s">
        <v>510</v>
      </c>
      <c r="D4009" s="64" t="s">
        <v>2665</v>
      </c>
      <c r="E4009" s="64">
        <v>651893</v>
      </c>
      <c r="F4009" s="58" t="s">
        <v>34</v>
      </c>
    </row>
    <row r="4010" spans="1:6" x14ac:dyDescent="0.25">
      <c r="A4010" s="49" t="str">
        <f>IF(B4010=$Z$1,MAX($A$1:A4009)+1,"")</f>
        <v/>
      </c>
      <c r="B4010" s="51" t="s">
        <v>3039</v>
      </c>
      <c r="C4010" s="51" t="s">
        <v>510</v>
      </c>
      <c r="D4010" s="64" t="s">
        <v>2666</v>
      </c>
      <c r="E4010" s="64">
        <v>659207</v>
      </c>
      <c r="F4010" s="58" t="s">
        <v>34</v>
      </c>
    </row>
    <row r="4011" spans="1:6" x14ac:dyDescent="0.25">
      <c r="A4011" s="49" t="str">
        <f>IF(B4011=$Z$1,MAX($A$1:A4010)+1,"")</f>
        <v/>
      </c>
      <c r="B4011" s="51" t="s">
        <v>3039</v>
      </c>
      <c r="C4011" s="51" t="s">
        <v>510</v>
      </c>
      <c r="D4011" s="64" t="s">
        <v>1178</v>
      </c>
      <c r="E4011" s="64">
        <v>661040</v>
      </c>
      <c r="F4011" s="58" t="s">
        <v>34</v>
      </c>
    </row>
    <row r="4012" spans="1:6" x14ac:dyDescent="0.25">
      <c r="A4012" s="49" t="str">
        <f>IF(B4012=$Z$1,MAX($A$1:A4011)+1,"")</f>
        <v/>
      </c>
      <c r="B4012" s="51" t="s">
        <v>3039</v>
      </c>
      <c r="C4012" s="51" t="s">
        <v>510</v>
      </c>
      <c r="D4012" s="64" t="s">
        <v>2667</v>
      </c>
      <c r="E4012" s="64">
        <v>666181</v>
      </c>
      <c r="F4012" s="58" t="s">
        <v>34</v>
      </c>
    </row>
    <row r="4013" spans="1:6" x14ac:dyDescent="0.25">
      <c r="A4013" s="49" t="str">
        <f>IF(B4013=$Z$1,MAX($A$1:A4012)+1,"")</f>
        <v/>
      </c>
      <c r="B4013" s="51" t="s">
        <v>3039</v>
      </c>
      <c r="C4013" s="51" t="s">
        <v>510</v>
      </c>
      <c r="D4013" s="64" t="s">
        <v>2668</v>
      </c>
      <c r="E4013" s="64">
        <v>667846</v>
      </c>
      <c r="F4013" s="58" t="s">
        <v>34</v>
      </c>
    </row>
    <row r="4014" spans="1:6" x14ac:dyDescent="0.25">
      <c r="A4014" s="49" t="str">
        <f>IF(B4014=$Z$1,MAX($A$1:A4013)+1,"")</f>
        <v/>
      </c>
      <c r="B4014" s="51" t="s">
        <v>3039</v>
      </c>
      <c r="C4014" s="51" t="s">
        <v>510</v>
      </c>
      <c r="D4014" s="64" t="s">
        <v>2669</v>
      </c>
      <c r="E4014" s="64">
        <v>673234</v>
      </c>
      <c r="F4014" s="58" t="s">
        <v>34</v>
      </c>
    </row>
    <row r="4015" spans="1:6" x14ac:dyDescent="0.25">
      <c r="A4015" s="49" t="str">
        <f>IF(B4015=$Z$1,MAX($A$1:A4014)+1,"")</f>
        <v/>
      </c>
      <c r="B4015" s="51" t="s">
        <v>3039</v>
      </c>
      <c r="C4015" s="51" t="s">
        <v>510</v>
      </c>
      <c r="D4015" s="64" t="s">
        <v>518</v>
      </c>
      <c r="E4015" s="64">
        <v>675652</v>
      </c>
      <c r="F4015" s="58" t="s">
        <v>34</v>
      </c>
    </row>
    <row r="4016" spans="1:6" x14ac:dyDescent="0.25">
      <c r="A4016" s="49" t="str">
        <f>IF(B4016=$Z$1,MAX($A$1:A4015)+1,"")</f>
        <v/>
      </c>
      <c r="B4016" s="51" t="s">
        <v>3039</v>
      </c>
      <c r="C4016" s="51" t="s">
        <v>510</v>
      </c>
      <c r="D4016" s="64" t="s">
        <v>2670</v>
      </c>
      <c r="E4016" s="64">
        <v>680460</v>
      </c>
      <c r="F4016" s="58" t="s">
        <v>34</v>
      </c>
    </row>
    <row r="4017" spans="1:6" x14ac:dyDescent="0.25">
      <c r="A4017" s="49" t="str">
        <f>IF(B4017=$Z$1,MAX($A$1:A4016)+1,"")</f>
        <v/>
      </c>
      <c r="B4017" s="51" t="s">
        <v>3039</v>
      </c>
      <c r="C4017" s="51" t="s">
        <v>510</v>
      </c>
      <c r="D4017" s="64" t="s">
        <v>2671</v>
      </c>
      <c r="E4017" s="64">
        <v>682951</v>
      </c>
      <c r="F4017" s="58" t="s">
        <v>34</v>
      </c>
    </row>
    <row r="4018" spans="1:6" x14ac:dyDescent="0.25">
      <c r="A4018" s="49" t="str">
        <f>IF(B4018=$Z$1,MAX($A$1:A4017)+1,"")</f>
        <v/>
      </c>
      <c r="B4018" s="51" t="s">
        <v>3039</v>
      </c>
      <c r="C4018" s="51" t="s">
        <v>510</v>
      </c>
      <c r="D4018" s="64" t="s">
        <v>2245</v>
      </c>
      <c r="E4018" s="64">
        <v>691771</v>
      </c>
      <c r="F4018" s="58" t="s">
        <v>34</v>
      </c>
    </row>
    <row r="4019" spans="1:6" x14ac:dyDescent="0.25">
      <c r="A4019" s="49" t="str">
        <f>IF(B4019=$Z$1,MAX($A$1:A4018)+1,"")</f>
        <v/>
      </c>
      <c r="B4019" s="51" t="s">
        <v>3039</v>
      </c>
      <c r="C4019" s="51" t="s">
        <v>510</v>
      </c>
      <c r="D4019" s="64" t="s">
        <v>2672</v>
      </c>
      <c r="E4019" s="64">
        <v>710229</v>
      </c>
      <c r="F4019" s="58" t="s">
        <v>34</v>
      </c>
    </row>
    <row r="4020" spans="1:6" x14ac:dyDescent="0.25">
      <c r="A4020" s="49" t="str">
        <f>IF(B4020=$Z$1,MAX($A$1:A4019)+1,"")</f>
        <v/>
      </c>
      <c r="B4020" s="51" t="s">
        <v>3039</v>
      </c>
      <c r="C4020" s="51" t="s">
        <v>510</v>
      </c>
      <c r="D4020" s="64" t="s">
        <v>2673</v>
      </c>
      <c r="E4020" s="64">
        <v>710237</v>
      </c>
      <c r="F4020" s="58" t="s">
        <v>34</v>
      </c>
    </row>
    <row r="4021" spans="1:6" x14ac:dyDescent="0.25">
      <c r="A4021" s="49" t="str">
        <f>IF(B4021=$Z$1,MAX($A$1:A4020)+1,"")</f>
        <v/>
      </c>
      <c r="B4021" s="51" t="s">
        <v>3039</v>
      </c>
      <c r="C4021" s="51" t="s">
        <v>510</v>
      </c>
      <c r="D4021" s="64" t="s">
        <v>2674</v>
      </c>
      <c r="E4021" s="64">
        <v>719943</v>
      </c>
      <c r="F4021" s="58" t="s">
        <v>34</v>
      </c>
    </row>
    <row r="4022" spans="1:6" x14ac:dyDescent="0.25">
      <c r="A4022" s="49" t="str">
        <f>IF(B4022=$Z$1,MAX($A$1:A4021)+1,"")</f>
        <v/>
      </c>
      <c r="B4022" s="51" t="s">
        <v>3039</v>
      </c>
      <c r="C4022" s="51" t="s">
        <v>510</v>
      </c>
      <c r="D4022" s="64" t="s">
        <v>527</v>
      </c>
      <c r="E4022" s="64">
        <v>725731</v>
      </c>
      <c r="F4022" s="58" t="s">
        <v>34</v>
      </c>
    </row>
    <row r="4023" spans="1:6" x14ac:dyDescent="0.25">
      <c r="A4023" s="49" t="str">
        <f>IF(B4023=$Z$1,MAX($A$1:A4022)+1,"")</f>
        <v/>
      </c>
      <c r="B4023" s="51" t="s">
        <v>3039</v>
      </c>
      <c r="C4023" s="51" t="s">
        <v>510</v>
      </c>
      <c r="D4023" s="64" t="s">
        <v>2675</v>
      </c>
      <c r="E4023" s="64">
        <v>725749</v>
      </c>
      <c r="F4023" s="58" t="s">
        <v>34</v>
      </c>
    </row>
    <row r="4024" spans="1:6" x14ac:dyDescent="0.25">
      <c r="A4024" s="49" t="str">
        <f>IF(B4024=$Z$1,MAX($A$1:A4023)+1,"")</f>
        <v/>
      </c>
      <c r="B4024" s="51" t="s">
        <v>3039</v>
      </c>
      <c r="C4024" s="51" t="s">
        <v>510</v>
      </c>
      <c r="D4024" s="64" t="s">
        <v>2676</v>
      </c>
      <c r="E4024" s="64">
        <v>744654</v>
      </c>
      <c r="F4024" s="58" t="s">
        <v>34</v>
      </c>
    </row>
    <row r="4025" spans="1:6" x14ac:dyDescent="0.25">
      <c r="A4025" s="49" t="str">
        <f>IF(B4025=$Z$1,MAX($A$1:A4024)+1,"")</f>
        <v/>
      </c>
      <c r="B4025" s="51" t="s">
        <v>3039</v>
      </c>
      <c r="C4025" s="51" t="s">
        <v>510</v>
      </c>
      <c r="D4025" s="64" t="s">
        <v>2677</v>
      </c>
      <c r="E4025" s="64">
        <v>745430</v>
      </c>
      <c r="F4025" s="58" t="s">
        <v>34</v>
      </c>
    </row>
    <row r="4026" spans="1:6" x14ac:dyDescent="0.25">
      <c r="A4026" s="49" t="str">
        <f>IF(B4026=$Z$1,MAX($A$1:A4025)+1,"")</f>
        <v/>
      </c>
      <c r="B4026" s="51" t="s">
        <v>3039</v>
      </c>
      <c r="C4026" s="51" t="s">
        <v>510</v>
      </c>
      <c r="D4026" s="64" t="s">
        <v>2678</v>
      </c>
      <c r="E4026" s="64">
        <v>748862</v>
      </c>
      <c r="F4026" s="58" t="s">
        <v>34</v>
      </c>
    </row>
    <row r="4027" spans="1:6" x14ac:dyDescent="0.25">
      <c r="A4027" s="49" t="str">
        <f>IF(B4027=$Z$1,MAX($A$1:A4026)+1,"")</f>
        <v/>
      </c>
      <c r="B4027" s="51" t="s">
        <v>3039</v>
      </c>
      <c r="C4027" s="51" t="s">
        <v>510</v>
      </c>
      <c r="D4027" s="64" t="s">
        <v>1746</v>
      </c>
      <c r="E4027" s="64">
        <v>752819</v>
      </c>
      <c r="F4027" s="58" t="s">
        <v>34</v>
      </c>
    </row>
    <row r="4028" spans="1:6" x14ac:dyDescent="0.25">
      <c r="A4028" s="49" t="str">
        <f>IF(B4028=$Z$1,MAX($A$1:A4027)+1,"")</f>
        <v/>
      </c>
      <c r="B4028" s="51" t="s">
        <v>3039</v>
      </c>
      <c r="C4028" s="51" t="s">
        <v>510</v>
      </c>
      <c r="D4028" s="64" t="s">
        <v>2679</v>
      </c>
      <c r="E4028" s="64">
        <v>754129</v>
      </c>
      <c r="F4028" s="58" t="s">
        <v>34</v>
      </c>
    </row>
    <row r="4029" spans="1:6" x14ac:dyDescent="0.25">
      <c r="A4029" s="49" t="str">
        <f>IF(B4029=$Z$1,MAX($A$1:A4028)+1,"")</f>
        <v/>
      </c>
      <c r="B4029" s="51" t="s">
        <v>3039</v>
      </c>
      <c r="C4029" s="51" t="s">
        <v>510</v>
      </c>
      <c r="D4029" s="64" t="s">
        <v>2680</v>
      </c>
      <c r="E4029" s="64">
        <v>755095</v>
      </c>
      <c r="F4029" s="58" t="s">
        <v>34</v>
      </c>
    </row>
    <row r="4030" spans="1:6" x14ac:dyDescent="0.25">
      <c r="A4030" s="49" t="str">
        <f>IF(B4030=$Z$1,MAX($A$1:A4029)+1,"")</f>
        <v/>
      </c>
      <c r="B4030" s="51" t="s">
        <v>3039</v>
      </c>
      <c r="C4030" s="51" t="s">
        <v>510</v>
      </c>
      <c r="D4030" s="64" t="s">
        <v>2681</v>
      </c>
      <c r="E4030" s="64">
        <v>756920</v>
      </c>
      <c r="F4030" s="58" t="s">
        <v>34</v>
      </c>
    </row>
    <row r="4031" spans="1:6" x14ac:dyDescent="0.25">
      <c r="A4031" s="49" t="str">
        <f>IF(B4031=$Z$1,MAX($A$1:A4030)+1,"")</f>
        <v/>
      </c>
      <c r="B4031" s="51" t="s">
        <v>3039</v>
      </c>
      <c r="C4031" s="51" t="s">
        <v>510</v>
      </c>
      <c r="D4031" s="64" t="s">
        <v>2682</v>
      </c>
      <c r="E4031" s="64">
        <v>760293</v>
      </c>
      <c r="F4031" s="58" t="s">
        <v>34</v>
      </c>
    </row>
    <row r="4032" spans="1:6" x14ac:dyDescent="0.25">
      <c r="A4032" s="49" t="str">
        <f>IF(B4032=$Z$1,MAX($A$1:A4031)+1,"")</f>
        <v/>
      </c>
      <c r="B4032" s="51" t="s">
        <v>3039</v>
      </c>
      <c r="C4032" s="51" t="s">
        <v>510</v>
      </c>
      <c r="D4032" s="64" t="s">
        <v>2683</v>
      </c>
      <c r="E4032" s="64">
        <v>765848</v>
      </c>
      <c r="F4032" s="58" t="s">
        <v>34</v>
      </c>
    </row>
    <row r="4033" spans="1:6" x14ac:dyDescent="0.25">
      <c r="A4033" s="49" t="str">
        <f>IF(B4033=$Z$1,MAX($A$1:A4032)+1,"")</f>
        <v/>
      </c>
      <c r="B4033" s="51" t="s">
        <v>3039</v>
      </c>
      <c r="C4033" s="51" t="s">
        <v>510</v>
      </c>
      <c r="D4033" s="64" t="s">
        <v>2684</v>
      </c>
      <c r="E4033" s="64">
        <v>779717</v>
      </c>
      <c r="F4033" s="58" t="s">
        <v>34</v>
      </c>
    </row>
    <row r="4034" spans="1:6" x14ac:dyDescent="0.25">
      <c r="A4034" s="49" t="str">
        <f>IF(B4034=$Z$1,MAX($A$1:A4033)+1,"")</f>
        <v/>
      </c>
      <c r="B4034" s="51" t="s">
        <v>3039</v>
      </c>
      <c r="C4034" s="51" t="s">
        <v>510</v>
      </c>
      <c r="D4034" s="64" t="s">
        <v>2685</v>
      </c>
      <c r="E4034" s="64">
        <v>788040</v>
      </c>
      <c r="F4034" s="58" t="s">
        <v>34</v>
      </c>
    </row>
    <row r="4035" spans="1:6" x14ac:dyDescent="0.25">
      <c r="A4035" s="49" t="str">
        <f>IF(B4035=$Z$1,MAX($A$1:A4034)+1,"")</f>
        <v/>
      </c>
      <c r="B4035" s="51" t="s">
        <v>3039</v>
      </c>
      <c r="C4035" s="51" t="s">
        <v>510</v>
      </c>
      <c r="D4035" s="64" t="s">
        <v>2686</v>
      </c>
      <c r="E4035" s="64">
        <v>796271</v>
      </c>
      <c r="F4035" s="58" t="s">
        <v>34</v>
      </c>
    </row>
    <row r="4036" spans="1:6" x14ac:dyDescent="0.25">
      <c r="A4036" s="49" t="str">
        <f>IF(B4036=$Z$1,MAX($A$1:A4035)+1,"")</f>
        <v/>
      </c>
      <c r="B4036" s="51" t="s">
        <v>3039</v>
      </c>
      <c r="C4036" s="51" t="s">
        <v>533</v>
      </c>
      <c r="D4036" s="64" t="s">
        <v>2687</v>
      </c>
      <c r="E4036" s="64">
        <v>602698</v>
      </c>
      <c r="F4036" s="58" t="s">
        <v>34</v>
      </c>
    </row>
    <row r="4037" spans="1:6" x14ac:dyDescent="0.25">
      <c r="A4037" s="49" t="str">
        <f>IF(B4037=$Z$1,MAX($A$1:A4036)+1,"")</f>
        <v/>
      </c>
      <c r="B4037" s="51" t="s">
        <v>3039</v>
      </c>
      <c r="C4037" s="51" t="s">
        <v>533</v>
      </c>
      <c r="D4037" s="64" t="s">
        <v>2688</v>
      </c>
      <c r="E4037" s="64">
        <v>609307</v>
      </c>
      <c r="F4037" s="58" t="s">
        <v>34</v>
      </c>
    </row>
    <row r="4038" spans="1:6" x14ac:dyDescent="0.25">
      <c r="A4038" s="49" t="str">
        <f>IF(B4038=$Z$1,MAX($A$1:A4037)+1,"")</f>
        <v/>
      </c>
      <c r="B4038" s="51" t="s">
        <v>3039</v>
      </c>
      <c r="C4038" s="51" t="s">
        <v>533</v>
      </c>
      <c r="D4038" s="64" t="s">
        <v>2247</v>
      </c>
      <c r="E4038" s="64">
        <v>609331</v>
      </c>
      <c r="F4038" s="58" t="s">
        <v>34</v>
      </c>
    </row>
    <row r="4039" spans="1:6" x14ac:dyDescent="0.25">
      <c r="A4039" s="49" t="str">
        <f>IF(B4039=$Z$1,MAX($A$1:A4038)+1,"")</f>
        <v/>
      </c>
      <c r="B4039" s="51" t="s">
        <v>3039</v>
      </c>
      <c r="C4039" s="51" t="s">
        <v>533</v>
      </c>
      <c r="D4039" s="64" t="s">
        <v>2689</v>
      </c>
      <c r="E4039" s="64">
        <v>624161</v>
      </c>
      <c r="F4039" s="58" t="s">
        <v>34</v>
      </c>
    </row>
    <row r="4040" spans="1:6" x14ac:dyDescent="0.25">
      <c r="A4040" s="49" t="str">
        <f>IF(B4040=$Z$1,MAX($A$1:A4039)+1,"")</f>
        <v/>
      </c>
      <c r="B4040" s="51" t="s">
        <v>3039</v>
      </c>
      <c r="C4040" s="51" t="s">
        <v>533</v>
      </c>
      <c r="D4040" s="64" t="s">
        <v>2690</v>
      </c>
      <c r="E4040" s="64">
        <v>626881</v>
      </c>
      <c r="F4040" s="58" t="s">
        <v>34</v>
      </c>
    </row>
    <row r="4041" spans="1:6" x14ac:dyDescent="0.25">
      <c r="A4041" s="49" t="str">
        <f>IF(B4041=$Z$1,MAX($A$1:A4040)+1,"")</f>
        <v/>
      </c>
      <c r="B4041" s="51" t="s">
        <v>3039</v>
      </c>
      <c r="C4041" s="51" t="s">
        <v>533</v>
      </c>
      <c r="D4041" s="64" t="s">
        <v>2691</v>
      </c>
      <c r="E4041" s="64">
        <v>626911</v>
      </c>
      <c r="F4041" s="58" t="s">
        <v>34</v>
      </c>
    </row>
    <row r="4042" spans="1:6" x14ac:dyDescent="0.25">
      <c r="A4042" s="49" t="str">
        <f>IF(B4042=$Z$1,MAX($A$1:A4041)+1,"")</f>
        <v/>
      </c>
      <c r="B4042" s="51" t="s">
        <v>3039</v>
      </c>
      <c r="C4042" s="51" t="s">
        <v>533</v>
      </c>
      <c r="D4042" s="64" t="s">
        <v>2692</v>
      </c>
      <c r="E4042" s="64">
        <v>632414</v>
      </c>
      <c r="F4042" s="58" t="s">
        <v>34</v>
      </c>
    </row>
    <row r="4043" spans="1:6" x14ac:dyDescent="0.25">
      <c r="A4043" s="49" t="str">
        <f>IF(B4043=$Z$1,MAX($A$1:A4042)+1,"")</f>
        <v/>
      </c>
      <c r="B4043" s="51" t="s">
        <v>3039</v>
      </c>
      <c r="C4043" s="51" t="s">
        <v>533</v>
      </c>
      <c r="D4043" s="64" t="s">
        <v>2693</v>
      </c>
      <c r="E4043" s="64">
        <v>632473</v>
      </c>
      <c r="F4043" s="58" t="s">
        <v>34</v>
      </c>
    </row>
    <row r="4044" spans="1:6" x14ac:dyDescent="0.25">
      <c r="A4044" s="49" t="str">
        <f>IF(B4044=$Z$1,MAX($A$1:A4043)+1,"")</f>
        <v/>
      </c>
      <c r="B4044" s="51" t="s">
        <v>3039</v>
      </c>
      <c r="C4044" s="51" t="s">
        <v>533</v>
      </c>
      <c r="D4044" s="64" t="s">
        <v>2694</v>
      </c>
      <c r="E4044" s="64">
        <v>647918</v>
      </c>
      <c r="F4044" s="58" t="s">
        <v>34</v>
      </c>
    </row>
    <row r="4045" spans="1:6" x14ac:dyDescent="0.25">
      <c r="A4045" s="49" t="str">
        <f>IF(B4045=$Z$1,MAX($A$1:A4044)+1,"")</f>
        <v/>
      </c>
      <c r="B4045" s="51" t="s">
        <v>3039</v>
      </c>
      <c r="C4045" s="51" t="s">
        <v>533</v>
      </c>
      <c r="D4045" s="64" t="s">
        <v>2695</v>
      </c>
      <c r="E4045" s="64">
        <v>647926</v>
      </c>
      <c r="F4045" s="58" t="s">
        <v>34</v>
      </c>
    </row>
    <row r="4046" spans="1:6" x14ac:dyDescent="0.25">
      <c r="A4046" s="49" t="str">
        <f>IF(B4046=$Z$1,MAX($A$1:A4045)+1,"")</f>
        <v/>
      </c>
      <c r="B4046" s="51" t="s">
        <v>3039</v>
      </c>
      <c r="C4046" s="51" t="s">
        <v>533</v>
      </c>
      <c r="D4046" s="64" t="s">
        <v>2696</v>
      </c>
      <c r="E4046" s="64">
        <v>648094</v>
      </c>
      <c r="F4046" s="58" t="s">
        <v>34</v>
      </c>
    </row>
    <row r="4047" spans="1:6" x14ac:dyDescent="0.25">
      <c r="A4047" s="49" t="str">
        <f>IF(B4047=$Z$1,MAX($A$1:A4046)+1,"")</f>
        <v/>
      </c>
      <c r="B4047" s="51" t="s">
        <v>3039</v>
      </c>
      <c r="C4047" s="51" t="s">
        <v>533</v>
      </c>
      <c r="D4047" s="64" t="s">
        <v>2697</v>
      </c>
      <c r="E4047" s="64">
        <v>654442</v>
      </c>
      <c r="F4047" s="58" t="s">
        <v>34</v>
      </c>
    </row>
    <row r="4048" spans="1:6" x14ac:dyDescent="0.25">
      <c r="A4048" s="49" t="str">
        <f>IF(B4048=$Z$1,MAX($A$1:A4047)+1,"")</f>
        <v/>
      </c>
      <c r="B4048" s="51" t="s">
        <v>3039</v>
      </c>
      <c r="C4048" s="51" t="s">
        <v>533</v>
      </c>
      <c r="D4048" s="64" t="s">
        <v>2698</v>
      </c>
      <c r="E4048" s="64">
        <v>659185</v>
      </c>
      <c r="F4048" s="58" t="s">
        <v>34</v>
      </c>
    </row>
    <row r="4049" spans="1:6" x14ac:dyDescent="0.25">
      <c r="A4049" s="49" t="str">
        <f>IF(B4049=$Z$1,MAX($A$1:A4048)+1,"")</f>
        <v/>
      </c>
      <c r="B4049" s="51" t="s">
        <v>3039</v>
      </c>
      <c r="C4049" s="51" t="s">
        <v>533</v>
      </c>
      <c r="D4049" s="64" t="s">
        <v>2250</v>
      </c>
      <c r="E4049" s="64">
        <v>664821</v>
      </c>
      <c r="F4049" s="58" t="s">
        <v>34</v>
      </c>
    </row>
    <row r="4050" spans="1:6" x14ac:dyDescent="0.25">
      <c r="A4050" s="49" t="str">
        <f>IF(B4050=$Z$1,MAX($A$1:A4049)+1,"")</f>
        <v/>
      </c>
      <c r="B4050" s="51" t="s">
        <v>3039</v>
      </c>
      <c r="C4050" s="51" t="s">
        <v>533</v>
      </c>
      <c r="D4050" s="64" t="s">
        <v>2699</v>
      </c>
      <c r="E4050" s="64">
        <v>664839</v>
      </c>
      <c r="F4050" s="58" t="s">
        <v>34</v>
      </c>
    </row>
    <row r="4051" spans="1:6" x14ac:dyDescent="0.25">
      <c r="A4051" s="49" t="str">
        <f>IF(B4051=$Z$1,MAX($A$1:A4050)+1,"")</f>
        <v/>
      </c>
      <c r="B4051" s="51" t="s">
        <v>3039</v>
      </c>
      <c r="C4051" s="51" t="s">
        <v>533</v>
      </c>
      <c r="D4051" s="64" t="s">
        <v>536</v>
      </c>
      <c r="E4051" s="64">
        <v>664847</v>
      </c>
      <c r="F4051" s="58" t="s">
        <v>34</v>
      </c>
    </row>
    <row r="4052" spans="1:6" x14ac:dyDescent="0.25">
      <c r="A4052" s="49" t="str">
        <f>IF(B4052=$Z$1,MAX($A$1:A4051)+1,"")</f>
        <v/>
      </c>
      <c r="B4052" s="51" t="s">
        <v>3039</v>
      </c>
      <c r="C4052" s="51" t="s">
        <v>533</v>
      </c>
      <c r="D4052" s="64" t="s">
        <v>2700</v>
      </c>
      <c r="E4052" s="64">
        <v>666700</v>
      </c>
      <c r="F4052" s="58" t="s">
        <v>34</v>
      </c>
    </row>
    <row r="4053" spans="1:6" x14ac:dyDescent="0.25">
      <c r="A4053" s="49" t="str">
        <f>IF(B4053=$Z$1,MAX($A$1:A4052)+1,"")</f>
        <v/>
      </c>
      <c r="B4053" s="51" t="s">
        <v>3039</v>
      </c>
      <c r="C4053" s="51" t="s">
        <v>533</v>
      </c>
      <c r="D4053" s="64" t="s">
        <v>2701</v>
      </c>
      <c r="E4053" s="64">
        <v>666734</v>
      </c>
      <c r="F4053" s="58" t="s">
        <v>34</v>
      </c>
    </row>
    <row r="4054" spans="1:6" x14ac:dyDescent="0.25">
      <c r="A4054" s="49" t="str">
        <f>IF(B4054=$Z$1,MAX($A$1:A4053)+1,"")</f>
        <v/>
      </c>
      <c r="B4054" s="51" t="s">
        <v>3039</v>
      </c>
      <c r="C4054" s="51" t="s">
        <v>533</v>
      </c>
      <c r="D4054" s="64" t="s">
        <v>2702</v>
      </c>
      <c r="E4054" s="64">
        <v>670201</v>
      </c>
      <c r="F4054" s="58" t="s">
        <v>34</v>
      </c>
    </row>
    <row r="4055" spans="1:6" x14ac:dyDescent="0.25">
      <c r="A4055" s="49" t="str">
        <f>IF(B4055=$Z$1,MAX($A$1:A4054)+1,"")</f>
        <v/>
      </c>
      <c r="B4055" s="51" t="s">
        <v>3039</v>
      </c>
      <c r="C4055" s="51" t="s">
        <v>533</v>
      </c>
      <c r="D4055" s="64" t="s">
        <v>2703</v>
      </c>
      <c r="E4055" s="64">
        <v>670227</v>
      </c>
      <c r="F4055" s="58" t="s">
        <v>34</v>
      </c>
    </row>
    <row r="4056" spans="1:6" x14ac:dyDescent="0.25">
      <c r="A4056" s="49" t="str">
        <f>IF(B4056=$Z$1,MAX($A$1:A4055)+1,"")</f>
        <v/>
      </c>
      <c r="B4056" s="51" t="s">
        <v>3039</v>
      </c>
      <c r="C4056" s="51" t="s">
        <v>533</v>
      </c>
      <c r="D4056" s="64" t="s">
        <v>2704</v>
      </c>
      <c r="E4056" s="64">
        <v>670251</v>
      </c>
      <c r="F4056" s="58" t="s">
        <v>34</v>
      </c>
    </row>
    <row r="4057" spans="1:6" x14ac:dyDescent="0.25">
      <c r="A4057" s="49" t="str">
        <f>IF(B4057=$Z$1,MAX($A$1:A4056)+1,"")</f>
        <v/>
      </c>
      <c r="B4057" s="51" t="s">
        <v>3039</v>
      </c>
      <c r="C4057" s="51" t="s">
        <v>533</v>
      </c>
      <c r="D4057" s="64" t="s">
        <v>2705</v>
      </c>
      <c r="E4057" s="64">
        <v>671398</v>
      </c>
      <c r="F4057" s="58" t="s">
        <v>34</v>
      </c>
    </row>
    <row r="4058" spans="1:6" x14ac:dyDescent="0.25">
      <c r="A4058" s="49" t="str">
        <f>IF(B4058=$Z$1,MAX($A$1:A4057)+1,"")</f>
        <v/>
      </c>
      <c r="B4058" s="51" t="s">
        <v>3039</v>
      </c>
      <c r="C4058" s="51" t="s">
        <v>533</v>
      </c>
      <c r="D4058" s="64" t="s">
        <v>2706</v>
      </c>
      <c r="E4058" s="64">
        <v>671428</v>
      </c>
      <c r="F4058" s="58" t="s">
        <v>34</v>
      </c>
    </row>
    <row r="4059" spans="1:6" x14ac:dyDescent="0.25">
      <c r="A4059" s="49" t="str">
        <f>IF(B4059=$Z$1,MAX($A$1:A4058)+1,"")</f>
        <v/>
      </c>
      <c r="B4059" s="51" t="s">
        <v>3039</v>
      </c>
      <c r="C4059" s="51" t="s">
        <v>533</v>
      </c>
      <c r="D4059" s="64" t="s">
        <v>2707</v>
      </c>
      <c r="E4059" s="64">
        <v>672602</v>
      </c>
      <c r="F4059" s="58" t="s">
        <v>34</v>
      </c>
    </row>
    <row r="4060" spans="1:6" x14ac:dyDescent="0.25">
      <c r="A4060" s="49" t="str">
        <f>IF(B4060=$Z$1,MAX($A$1:A4059)+1,"")</f>
        <v/>
      </c>
      <c r="B4060" s="51" t="s">
        <v>3039</v>
      </c>
      <c r="C4060" s="51" t="s">
        <v>533</v>
      </c>
      <c r="D4060" s="64" t="s">
        <v>2708</v>
      </c>
      <c r="E4060" s="64">
        <v>674303</v>
      </c>
      <c r="F4060" s="58" t="s">
        <v>34</v>
      </c>
    </row>
    <row r="4061" spans="1:6" x14ac:dyDescent="0.25">
      <c r="A4061" s="49" t="str">
        <f>IF(B4061=$Z$1,MAX($A$1:A4060)+1,"")</f>
        <v/>
      </c>
      <c r="B4061" s="51" t="s">
        <v>3039</v>
      </c>
      <c r="C4061" s="51" t="s">
        <v>533</v>
      </c>
      <c r="D4061" s="64" t="s">
        <v>2709</v>
      </c>
      <c r="E4061" s="64">
        <v>676900</v>
      </c>
      <c r="F4061" s="58" t="s">
        <v>34</v>
      </c>
    </row>
    <row r="4062" spans="1:6" x14ac:dyDescent="0.25">
      <c r="A4062" s="49" t="str">
        <f>IF(B4062=$Z$1,MAX($A$1:A4061)+1,"")</f>
        <v/>
      </c>
      <c r="B4062" s="51" t="s">
        <v>3039</v>
      </c>
      <c r="C4062" s="51" t="s">
        <v>533</v>
      </c>
      <c r="D4062" s="64" t="s">
        <v>2710</v>
      </c>
      <c r="E4062" s="64">
        <v>676918</v>
      </c>
      <c r="F4062" s="58" t="s">
        <v>34</v>
      </c>
    </row>
    <row r="4063" spans="1:6" x14ac:dyDescent="0.25">
      <c r="A4063" s="49" t="str">
        <f>IF(B4063=$Z$1,MAX($A$1:A4062)+1,"")</f>
        <v/>
      </c>
      <c r="B4063" s="51" t="s">
        <v>3039</v>
      </c>
      <c r="C4063" s="51" t="s">
        <v>533</v>
      </c>
      <c r="D4063" s="64" t="s">
        <v>2711</v>
      </c>
      <c r="E4063" s="64">
        <v>678325</v>
      </c>
      <c r="F4063" s="58" t="s">
        <v>34</v>
      </c>
    </row>
    <row r="4064" spans="1:6" x14ac:dyDescent="0.25">
      <c r="A4064" s="49" t="str">
        <f>IF(B4064=$Z$1,MAX($A$1:A4063)+1,"")</f>
        <v/>
      </c>
      <c r="B4064" s="51" t="s">
        <v>3039</v>
      </c>
      <c r="C4064" s="51" t="s">
        <v>533</v>
      </c>
      <c r="D4064" s="64" t="s">
        <v>2712</v>
      </c>
      <c r="E4064" s="64">
        <v>694673</v>
      </c>
      <c r="F4064" s="58" t="s">
        <v>34</v>
      </c>
    </row>
    <row r="4065" spans="1:6" x14ac:dyDescent="0.25">
      <c r="A4065" s="49" t="str">
        <f>IF(B4065=$Z$1,MAX($A$1:A4064)+1,"")</f>
        <v/>
      </c>
      <c r="B4065" s="51" t="s">
        <v>3039</v>
      </c>
      <c r="C4065" s="51" t="s">
        <v>533</v>
      </c>
      <c r="D4065" s="64" t="s">
        <v>2713</v>
      </c>
      <c r="E4065" s="64">
        <v>694762</v>
      </c>
      <c r="F4065" s="58" t="s">
        <v>34</v>
      </c>
    </row>
    <row r="4066" spans="1:6" x14ac:dyDescent="0.25">
      <c r="A4066" s="49" t="str">
        <f>IF(B4066=$Z$1,MAX($A$1:A4065)+1,"")</f>
        <v/>
      </c>
      <c r="B4066" s="51" t="s">
        <v>3039</v>
      </c>
      <c r="C4066" s="51" t="s">
        <v>533</v>
      </c>
      <c r="D4066" s="64" t="s">
        <v>2714</v>
      </c>
      <c r="E4066" s="64">
        <v>695491</v>
      </c>
      <c r="F4066" s="58" t="s">
        <v>34</v>
      </c>
    </row>
    <row r="4067" spans="1:6" x14ac:dyDescent="0.25">
      <c r="A4067" s="49" t="str">
        <f>IF(B4067=$Z$1,MAX($A$1:A4066)+1,"")</f>
        <v/>
      </c>
      <c r="B4067" s="51" t="s">
        <v>3039</v>
      </c>
      <c r="C4067" s="51" t="s">
        <v>533</v>
      </c>
      <c r="D4067" s="64" t="s">
        <v>2715</v>
      </c>
      <c r="E4067" s="64">
        <v>700797</v>
      </c>
      <c r="F4067" s="58" t="s">
        <v>34</v>
      </c>
    </row>
    <row r="4068" spans="1:6" x14ac:dyDescent="0.25">
      <c r="A4068" s="49" t="str">
        <f>IF(B4068=$Z$1,MAX($A$1:A4067)+1,"")</f>
        <v/>
      </c>
      <c r="B4068" s="51" t="s">
        <v>3039</v>
      </c>
      <c r="C4068" s="51" t="s">
        <v>533</v>
      </c>
      <c r="D4068" s="64" t="s">
        <v>2716</v>
      </c>
      <c r="E4068" s="64">
        <v>704571</v>
      </c>
      <c r="F4068" s="58" t="s">
        <v>34</v>
      </c>
    </row>
    <row r="4069" spans="1:6" x14ac:dyDescent="0.25">
      <c r="A4069" s="49" t="str">
        <f>IF(B4069=$Z$1,MAX($A$1:A4068)+1,"")</f>
        <v/>
      </c>
      <c r="B4069" s="51" t="s">
        <v>3039</v>
      </c>
      <c r="C4069" s="51" t="s">
        <v>533</v>
      </c>
      <c r="D4069" s="64" t="s">
        <v>2717</v>
      </c>
      <c r="E4069" s="64">
        <v>713228</v>
      </c>
      <c r="F4069" s="58" t="s">
        <v>34</v>
      </c>
    </row>
    <row r="4070" spans="1:6" x14ac:dyDescent="0.25">
      <c r="A4070" s="49" t="str">
        <f>IF(B4070=$Z$1,MAX($A$1:A4069)+1,"")</f>
        <v/>
      </c>
      <c r="B4070" s="51" t="s">
        <v>3039</v>
      </c>
      <c r="C4070" s="51" t="s">
        <v>533</v>
      </c>
      <c r="D4070" s="64" t="s">
        <v>2718</v>
      </c>
      <c r="E4070" s="64">
        <v>713252</v>
      </c>
      <c r="F4070" s="58" t="s">
        <v>34</v>
      </c>
    </row>
    <row r="4071" spans="1:6" x14ac:dyDescent="0.25">
      <c r="A4071" s="49" t="str">
        <f>IF(B4071=$Z$1,MAX($A$1:A4070)+1,"")</f>
        <v/>
      </c>
      <c r="B4071" s="51" t="s">
        <v>3039</v>
      </c>
      <c r="C4071" s="51" t="s">
        <v>533</v>
      </c>
      <c r="D4071" s="64" t="s">
        <v>533</v>
      </c>
      <c r="E4071" s="64">
        <v>720755</v>
      </c>
      <c r="F4071" s="58" t="s">
        <v>34</v>
      </c>
    </row>
    <row r="4072" spans="1:6" x14ac:dyDescent="0.25">
      <c r="A4072" s="49" t="str">
        <f>IF(B4072=$Z$1,MAX($A$1:A4071)+1,"")</f>
        <v/>
      </c>
      <c r="B4072" s="51" t="s">
        <v>3039</v>
      </c>
      <c r="C4072" s="51" t="s">
        <v>533</v>
      </c>
      <c r="D4072" s="64" t="s">
        <v>2251</v>
      </c>
      <c r="E4072" s="64">
        <v>720909</v>
      </c>
      <c r="F4072" s="58" t="s">
        <v>34</v>
      </c>
    </row>
    <row r="4073" spans="1:6" x14ac:dyDescent="0.25">
      <c r="A4073" s="49" t="str">
        <f>IF(B4073=$Z$1,MAX($A$1:A4072)+1,"")</f>
        <v/>
      </c>
      <c r="B4073" s="51" t="s">
        <v>3039</v>
      </c>
      <c r="C4073" s="51" t="s">
        <v>533</v>
      </c>
      <c r="D4073" s="64" t="s">
        <v>2719</v>
      </c>
      <c r="E4073" s="64">
        <v>735213</v>
      </c>
      <c r="F4073" s="58" t="s">
        <v>34</v>
      </c>
    </row>
    <row r="4074" spans="1:6" x14ac:dyDescent="0.25">
      <c r="A4074" s="49" t="str">
        <f>IF(B4074=$Z$1,MAX($A$1:A4073)+1,"")</f>
        <v/>
      </c>
      <c r="B4074" s="51" t="s">
        <v>3039</v>
      </c>
      <c r="C4074" s="51" t="s">
        <v>533</v>
      </c>
      <c r="D4074" s="64" t="s">
        <v>2720</v>
      </c>
      <c r="E4074" s="64">
        <v>735248</v>
      </c>
      <c r="F4074" s="58" t="s">
        <v>34</v>
      </c>
    </row>
    <row r="4075" spans="1:6" x14ac:dyDescent="0.25">
      <c r="A4075" s="49" t="str">
        <f>IF(B4075=$Z$1,MAX($A$1:A4074)+1,"")</f>
        <v/>
      </c>
      <c r="B4075" s="51" t="s">
        <v>3039</v>
      </c>
      <c r="C4075" s="51" t="s">
        <v>533</v>
      </c>
      <c r="D4075" s="64" t="s">
        <v>2721</v>
      </c>
      <c r="E4075" s="64">
        <v>736970</v>
      </c>
      <c r="F4075" s="58" t="s">
        <v>34</v>
      </c>
    </row>
    <row r="4076" spans="1:6" x14ac:dyDescent="0.25">
      <c r="A4076" s="49" t="str">
        <f>IF(B4076=$Z$1,MAX($A$1:A4075)+1,"")</f>
        <v/>
      </c>
      <c r="B4076" s="51" t="s">
        <v>3039</v>
      </c>
      <c r="C4076" s="51" t="s">
        <v>533</v>
      </c>
      <c r="D4076" s="64" t="s">
        <v>2722</v>
      </c>
      <c r="E4076" s="64">
        <v>739766</v>
      </c>
      <c r="F4076" s="58" t="s">
        <v>34</v>
      </c>
    </row>
    <row r="4077" spans="1:6" x14ac:dyDescent="0.25">
      <c r="A4077" s="49" t="str">
        <f>IF(B4077=$Z$1,MAX($A$1:A4076)+1,"")</f>
        <v/>
      </c>
      <c r="B4077" s="51" t="s">
        <v>3039</v>
      </c>
      <c r="C4077" s="51" t="s">
        <v>533</v>
      </c>
      <c r="D4077" s="64" t="s">
        <v>2723</v>
      </c>
      <c r="E4077" s="64">
        <v>739791</v>
      </c>
      <c r="F4077" s="58" t="s">
        <v>34</v>
      </c>
    </row>
    <row r="4078" spans="1:6" x14ac:dyDescent="0.25">
      <c r="A4078" s="49" t="str">
        <f>IF(B4078=$Z$1,MAX($A$1:A4077)+1,"")</f>
        <v/>
      </c>
      <c r="B4078" s="51" t="s">
        <v>3039</v>
      </c>
      <c r="C4078" s="51" t="s">
        <v>533</v>
      </c>
      <c r="D4078" s="64" t="s">
        <v>2253</v>
      </c>
      <c r="E4078" s="64">
        <v>739995</v>
      </c>
      <c r="F4078" s="58" t="s">
        <v>34</v>
      </c>
    </row>
    <row r="4079" spans="1:6" x14ac:dyDescent="0.25">
      <c r="A4079" s="49" t="str">
        <f>IF(B4079=$Z$1,MAX($A$1:A4078)+1,"")</f>
        <v/>
      </c>
      <c r="B4079" s="51" t="s">
        <v>3039</v>
      </c>
      <c r="C4079" s="51" t="s">
        <v>533</v>
      </c>
      <c r="D4079" s="64" t="s">
        <v>2254</v>
      </c>
      <c r="E4079" s="64">
        <v>747238</v>
      </c>
      <c r="F4079" s="58" t="s">
        <v>34</v>
      </c>
    </row>
    <row r="4080" spans="1:6" x14ac:dyDescent="0.25">
      <c r="A4080" s="49" t="str">
        <f>IF(B4080=$Z$1,MAX($A$1:A4079)+1,"")</f>
        <v/>
      </c>
      <c r="B4080" s="51" t="s">
        <v>3039</v>
      </c>
      <c r="C4080" s="51" t="s">
        <v>533</v>
      </c>
      <c r="D4080" s="64" t="s">
        <v>2724</v>
      </c>
      <c r="E4080" s="64">
        <v>750867</v>
      </c>
      <c r="F4080" s="58" t="s">
        <v>34</v>
      </c>
    </row>
    <row r="4081" spans="1:6" x14ac:dyDescent="0.25">
      <c r="A4081" s="49" t="str">
        <f>IF(B4081=$Z$1,MAX($A$1:A4080)+1,"")</f>
        <v/>
      </c>
      <c r="B4081" s="51" t="s">
        <v>3039</v>
      </c>
      <c r="C4081" s="51" t="s">
        <v>533</v>
      </c>
      <c r="D4081" s="64" t="s">
        <v>2255</v>
      </c>
      <c r="E4081" s="64">
        <v>756822</v>
      </c>
      <c r="F4081" s="58" t="s">
        <v>34</v>
      </c>
    </row>
    <row r="4082" spans="1:6" x14ac:dyDescent="0.25">
      <c r="A4082" s="49" t="str">
        <f>IF(B4082=$Z$1,MAX($A$1:A4081)+1,"")</f>
        <v/>
      </c>
      <c r="B4082" s="51" t="s">
        <v>3039</v>
      </c>
      <c r="C4082" s="51" t="s">
        <v>533</v>
      </c>
      <c r="D4082" s="64" t="s">
        <v>2725</v>
      </c>
      <c r="E4082" s="64">
        <v>760072</v>
      </c>
      <c r="F4082" s="58" t="s">
        <v>34</v>
      </c>
    </row>
    <row r="4083" spans="1:6" x14ac:dyDescent="0.25">
      <c r="A4083" s="49" t="str">
        <f>IF(B4083=$Z$1,MAX($A$1:A4082)+1,"")</f>
        <v/>
      </c>
      <c r="B4083" s="51" t="s">
        <v>3039</v>
      </c>
      <c r="C4083" s="51" t="s">
        <v>533</v>
      </c>
      <c r="D4083" s="64" t="s">
        <v>2726</v>
      </c>
      <c r="E4083" s="64">
        <v>763705</v>
      </c>
      <c r="F4083" s="58" t="s">
        <v>34</v>
      </c>
    </row>
    <row r="4084" spans="1:6" x14ac:dyDescent="0.25">
      <c r="A4084" s="49" t="str">
        <f>IF(B4084=$Z$1,MAX($A$1:A4083)+1,"")</f>
        <v/>
      </c>
      <c r="B4084" s="51" t="s">
        <v>3039</v>
      </c>
      <c r="C4084" s="51" t="s">
        <v>533</v>
      </c>
      <c r="D4084" s="64" t="s">
        <v>2727</v>
      </c>
      <c r="E4084" s="64">
        <v>765007</v>
      </c>
      <c r="F4084" s="58" t="s">
        <v>34</v>
      </c>
    </row>
    <row r="4085" spans="1:6" x14ac:dyDescent="0.25">
      <c r="A4085" s="49" t="str">
        <f>IF(B4085=$Z$1,MAX($A$1:A4084)+1,"")</f>
        <v/>
      </c>
      <c r="B4085" s="51" t="s">
        <v>3039</v>
      </c>
      <c r="C4085" s="51" t="s">
        <v>533</v>
      </c>
      <c r="D4085" s="64" t="s">
        <v>2728</v>
      </c>
      <c r="E4085" s="64">
        <v>765015</v>
      </c>
      <c r="F4085" s="58" t="s">
        <v>34</v>
      </c>
    </row>
    <row r="4086" spans="1:6" x14ac:dyDescent="0.25">
      <c r="A4086" s="49" t="str">
        <f>IF(B4086=$Z$1,MAX($A$1:A4085)+1,"")</f>
        <v/>
      </c>
      <c r="B4086" s="51" t="s">
        <v>3039</v>
      </c>
      <c r="C4086" s="51" t="s">
        <v>533</v>
      </c>
      <c r="D4086" s="64" t="s">
        <v>2729</v>
      </c>
      <c r="E4086" s="64">
        <v>778168</v>
      </c>
      <c r="F4086" s="58" t="s">
        <v>34</v>
      </c>
    </row>
    <row r="4087" spans="1:6" x14ac:dyDescent="0.25">
      <c r="A4087" s="49" t="str">
        <f>IF(B4087=$Z$1,MAX($A$1:A4086)+1,"")</f>
        <v/>
      </c>
      <c r="B4087" s="51" t="s">
        <v>3039</v>
      </c>
      <c r="C4087" s="51" t="s">
        <v>533</v>
      </c>
      <c r="D4087" s="64" t="s">
        <v>2730</v>
      </c>
      <c r="E4087" s="64">
        <v>780839</v>
      </c>
      <c r="F4087" s="58" t="s">
        <v>34</v>
      </c>
    </row>
    <row r="4088" spans="1:6" x14ac:dyDescent="0.25">
      <c r="A4088" s="49" t="str">
        <f>IF(B4088=$Z$1,MAX($A$1:A4087)+1,"")</f>
        <v/>
      </c>
      <c r="B4088" s="51" t="s">
        <v>3039</v>
      </c>
      <c r="C4088" s="51" t="s">
        <v>533</v>
      </c>
      <c r="D4088" s="64" t="s">
        <v>2731</v>
      </c>
      <c r="E4088" s="64">
        <v>789895</v>
      </c>
      <c r="F4088" s="58" t="s">
        <v>34</v>
      </c>
    </row>
    <row r="4089" spans="1:6" x14ac:dyDescent="0.25">
      <c r="A4089" s="49" t="str">
        <f>IF(B4089=$Z$1,MAX($A$1:A4088)+1,"")</f>
        <v/>
      </c>
      <c r="B4089" s="51" t="s">
        <v>3039</v>
      </c>
      <c r="C4089" s="51" t="s">
        <v>533</v>
      </c>
      <c r="D4089" s="64" t="s">
        <v>1186</v>
      </c>
      <c r="E4089" s="64">
        <v>789909</v>
      </c>
      <c r="F4089" s="58" t="s">
        <v>34</v>
      </c>
    </row>
    <row r="4090" spans="1:6" x14ac:dyDescent="0.25">
      <c r="A4090" s="49" t="str">
        <f>IF(B4090=$Z$1,MAX($A$1:A4089)+1,"")</f>
        <v/>
      </c>
      <c r="B4090" s="51" t="s">
        <v>3039</v>
      </c>
      <c r="C4090" s="51" t="s">
        <v>533</v>
      </c>
      <c r="D4090" s="64" t="s">
        <v>541</v>
      </c>
      <c r="E4090" s="64">
        <v>789968</v>
      </c>
      <c r="F4090" s="58" t="s">
        <v>34</v>
      </c>
    </row>
    <row r="4091" spans="1:6" x14ac:dyDescent="0.25">
      <c r="A4091" s="49" t="str">
        <f>IF(B4091=$Z$1,MAX($A$1:A4090)+1,"")</f>
        <v/>
      </c>
      <c r="B4091" s="51" t="s">
        <v>3039</v>
      </c>
      <c r="C4091" s="51" t="s">
        <v>533</v>
      </c>
      <c r="D4091" s="64" t="s">
        <v>1187</v>
      </c>
      <c r="E4091" s="64">
        <v>790028</v>
      </c>
      <c r="F4091" s="58" t="s">
        <v>34</v>
      </c>
    </row>
    <row r="4092" spans="1:6" x14ac:dyDescent="0.25">
      <c r="A4092" s="49" t="str">
        <f>IF(B4092=$Z$1,MAX($A$1:A4091)+1,"")</f>
        <v/>
      </c>
      <c r="B4092" s="51" t="s">
        <v>3039</v>
      </c>
      <c r="C4092" s="51" t="s">
        <v>533</v>
      </c>
      <c r="D4092" s="64" t="s">
        <v>2732</v>
      </c>
      <c r="E4092" s="64">
        <v>791407</v>
      </c>
      <c r="F4092" s="58" t="s">
        <v>34</v>
      </c>
    </row>
    <row r="4093" spans="1:6" x14ac:dyDescent="0.25">
      <c r="A4093" s="49" t="str">
        <f>IF(B4093=$Z$1,MAX($A$1:A4092)+1,"")</f>
        <v/>
      </c>
      <c r="B4093" s="51" t="s">
        <v>3039</v>
      </c>
      <c r="C4093" s="51" t="s">
        <v>533</v>
      </c>
      <c r="D4093" s="64" t="s">
        <v>2733</v>
      </c>
      <c r="E4093" s="64">
        <v>792845</v>
      </c>
      <c r="F4093" s="58" t="s">
        <v>34</v>
      </c>
    </row>
    <row r="4094" spans="1:6" x14ac:dyDescent="0.25">
      <c r="A4094" s="49" t="str">
        <f>IF(B4094=$Z$1,MAX($A$1:A4093)+1,"")</f>
        <v/>
      </c>
      <c r="B4094" s="51" t="s">
        <v>3039</v>
      </c>
      <c r="C4094" s="51" t="s">
        <v>533</v>
      </c>
      <c r="D4094" s="64" t="s">
        <v>2734</v>
      </c>
      <c r="E4094" s="64">
        <v>795101</v>
      </c>
      <c r="F4094" s="58" t="s">
        <v>34</v>
      </c>
    </row>
    <row r="4095" spans="1:6" x14ac:dyDescent="0.25">
      <c r="A4095" s="49" t="str">
        <f>IF(B4095=$Z$1,MAX($A$1:A4094)+1,"")</f>
        <v/>
      </c>
      <c r="B4095" s="51" t="s">
        <v>3039</v>
      </c>
      <c r="C4095" s="51" t="s">
        <v>533</v>
      </c>
      <c r="D4095" s="64" t="s">
        <v>3032</v>
      </c>
      <c r="E4095" s="64">
        <v>626732</v>
      </c>
      <c r="F4095" s="54" t="s">
        <v>3040</v>
      </c>
    </row>
    <row r="4096" spans="1:6" x14ac:dyDescent="0.25">
      <c r="A4096" s="49" t="str">
        <f>IF(B4096=$Z$1,MAX($A$1:A4095)+1,"")</f>
        <v/>
      </c>
      <c r="B4096" s="51" t="s">
        <v>3039</v>
      </c>
      <c r="C4096" s="51" t="s">
        <v>543</v>
      </c>
      <c r="D4096" s="64" t="s">
        <v>2735</v>
      </c>
      <c r="E4096" s="64">
        <v>629693</v>
      </c>
      <c r="F4096" s="58" t="s">
        <v>34</v>
      </c>
    </row>
    <row r="4097" spans="1:6" x14ac:dyDescent="0.25">
      <c r="A4097" s="49" t="str">
        <f>IF(B4097=$Z$1,MAX($A$1:A4096)+1,"")</f>
        <v/>
      </c>
      <c r="B4097" s="51" t="s">
        <v>3039</v>
      </c>
      <c r="C4097" s="51" t="s">
        <v>543</v>
      </c>
      <c r="D4097" s="64" t="s">
        <v>551</v>
      </c>
      <c r="E4097" s="64">
        <v>629715</v>
      </c>
      <c r="F4097" s="58" t="s">
        <v>34</v>
      </c>
    </row>
    <row r="4098" spans="1:6" x14ac:dyDescent="0.25">
      <c r="A4098" s="49" t="str">
        <f>IF(B4098=$Z$1,MAX($A$1:A4097)+1,"")</f>
        <v/>
      </c>
      <c r="B4098" s="51" t="s">
        <v>3039</v>
      </c>
      <c r="C4098" s="51" t="s">
        <v>543</v>
      </c>
      <c r="D4098" s="64" t="s">
        <v>2736</v>
      </c>
      <c r="E4098" s="64">
        <v>631469</v>
      </c>
      <c r="F4098" s="58" t="s">
        <v>34</v>
      </c>
    </row>
    <row r="4099" spans="1:6" x14ac:dyDescent="0.25">
      <c r="A4099" s="49" t="str">
        <f>IF(B4099=$Z$1,MAX($A$1:A4098)+1,"")</f>
        <v/>
      </c>
      <c r="B4099" s="51" t="s">
        <v>3039</v>
      </c>
      <c r="C4099" s="51" t="s">
        <v>543</v>
      </c>
      <c r="D4099" s="64" t="s">
        <v>2737</v>
      </c>
      <c r="E4099" s="64">
        <v>641758</v>
      </c>
      <c r="F4099" s="58" t="s">
        <v>34</v>
      </c>
    </row>
    <row r="4100" spans="1:6" x14ac:dyDescent="0.25">
      <c r="A4100" s="49" t="str">
        <f>IF(B4100=$Z$1,MAX($A$1:A4099)+1,"")</f>
        <v/>
      </c>
      <c r="B4100" s="51" t="s">
        <v>3039</v>
      </c>
      <c r="C4100" s="51" t="s">
        <v>543</v>
      </c>
      <c r="D4100" s="64" t="s">
        <v>2738</v>
      </c>
      <c r="E4100" s="64">
        <v>641766</v>
      </c>
      <c r="F4100" s="58" t="s">
        <v>34</v>
      </c>
    </row>
    <row r="4101" spans="1:6" x14ac:dyDescent="0.25">
      <c r="A4101" s="49" t="str">
        <f>IF(B4101=$Z$1,MAX($A$1:A4100)+1,"")</f>
        <v/>
      </c>
      <c r="B4101" s="51" t="s">
        <v>3039</v>
      </c>
      <c r="C4101" s="51" t="s">
        <v>543</v>
      </c>
      <c r="D4101" s="64" t="s">
        <v>1193</v>
      </c>
      <c r="E4101" s="64">
        <v>646768</v>
      </c>
      <c r="F4101" s="58" t="s">
        <v>34</v>
      </c>
    </row>
    <row r="4102" spans="1:6" x14ac:dyDescent="0.25">
      <c r="A4102" s="49" t="str">
        <f>IF(B4102=$Z$1,MAX($A$1:A4101)+1,"")</f>
        <v/>
      </c>
      <c r="B4102" s="51" t="s">
        <v>3039</v>
      </c>
      <c r="C4102" s="51" t="s">
        <v>543</v>
      </c>
      <c r="D4102" s="64" t="s">
        <v>1763</v>
      </c>
      <c r="E4102" s="64">
        <v>653161</v>
      </c>
      <c r="F4102" s="58" t="s">
        <v>34</v>
      </c>
    </row>
    <row r="4103" spans="1:6" x14ac:dyDescent="0.25">
      <c r="A4103" s="49" t="str">
        <f>IF(B4103=$Z$1,MAX($A$1:A4102)+1,"")</f>
        <v/>
      </c>
      <c r="B4103" s="51" t="s">
        <v>3039</v>
      </c>
      <c r="C4103" s="51" t="s">
        <v>543</v>
      </c>
      <c r="D4103" s="64" t="s">
        <v>2259</v>
      </c>
      <c r="E4103" s="64">
        <v>653187</v>
      </c>
      <c r="F4103" s="58" t="s">
        <v>34</v>
      </c>
    </row>
    <row r="4104" spans="1:6" x14ac:dyDescent="0.25">
      <c r="A4104" s="49" t="str">
        <f>IF(B4104=$Z$1,MAX($A$1:A4103)+1,"")</f>
        <v/>
      </c>
      <c r="B4104" s="51" t="s">
        <v>3039</v>
      </c>
      <c r="C4104" s="51" t="s">
        <v>543</v>
      </c>
      <c r="D4104" s="64" t="s">
        <v>2739</v>
      </c>
      <c r="E4104" s="64">
        <v>671118</v>
      </c>
      <c r="F4104" s="58" t="s">
        <v>34</v>
      </c>
    </row>
    <row r="4105" spans="1:6" x14ac:dyDescent="0.25">
      <c r="A4105" s="49" t="str">
        <f>IF(B4105=$Z$1,MAX($A$1:A4104)+1,"")</f>
        <v/>
      </c>
      <c r="B4105" s="51" t="s">
        <v>3039</v>
      </c>
      <c r="C4105" s="51" t="s">
        <v>543</v>
      </c>
      <c r="D4105" s="64" t="s">
        <v>558</v>
      </c>
      <c r="E4105" s="64">
        <v>684139</v>
      </c>
      <c r="F4105" s="58" t="s">
        <v>34</v>
      </c>
    </row>
    <row r="4106" spans="1:6" x14ac:dyDescent="0.25">
      <c r="A4106" s="49" t="str">
        <f>IF(B4106=$Z$1,MAX($A$1:A4105)+1,"")</f>
        <v/>
      </c>
      <c r="B4106" s="51" t="s">
        <v>3039</v>
      </c>
      <c r="C4106" s="51" t="s">
        <v>543</v>
      </c>
      <c r="D4106" s="64" t="s">
        <v>1768</v>
      </c>
      <c r="E4106" s="64">
        <v>693162</v>
      </c>
      <c r="F4106" s="58" t="s">
        <v>34</v>
      </c>
    </row>
    <row r="4107" spans="1:6" x14ac:dyDescent="0.25">
      <c r="A4107" s="49" t="str">
        <f>IF(B4107=$Z$1,MAX($A$1:A4106)+1,"")</f>
        <v/>
      </c>
      <c r="B4107" s="51" t="s">
        <v>3039</v>
      </c>
      <c r="C4107" s="51" t="s">
        <v>543</v>
      </c>
      <c r="D4107" s="64" t="s">
        <v>562</v>
      </c>
      <c r="E4107" s="64">
        <v>697184</v>
      </c>
      <c r="F4107" s="58" t="s">
        <v>34</v>
      </c>
    </row>
    <row r="4108" spans="1:6" x14ac:dyDescent="0.25">
      <c r="A4108" s="49" t="str">
        <f>IF(B4108=$Z$1,MAX($A$1:A4107)+1,"")</f>
        <v/>
      </c>
      <c r="B4108" s="51" t="s">
        <v>3039</v>
      </c>
      <c r="C4108" s="51" t="s">
        <v>543</v>
      </c>
      <c r="D4108" s="64" t="s">
        <v>564</v>
      </c>
      <c r="E4108" s="64">
        <v>704466</v>
      </c>
      <c r="F4108" s="58" t="s">
        <v>34</v>
      </c>
    </row>
    <row r="4109" spans="1:6" x14ac:dyDescent="0.25">
      <c r="A4109" s="49" t="str">
        <f>IF(B4109=$Z$1,MAX($A$1:A4108)+1,"")</f>
        <v/>
      </c>
      <c r="B4109" s="51" t="s">
        <v>3039</v>
      </c>
      <c r="C4109" s="51" t="s">
        <v>543</v>
      </c>
      <c r="D4109" s="64" t="s">
        <v>567</v>
      </c>
      <c r="E4109" s="64">
        <v>718114</v>
      </c>
      <c r="F4109" s="58" t="s">
        <v>34</v>
      </c>
    </row>
    <row r="4110" spans="1:6" x14ac:dyDescent="0.25">
      <c r="A4110" s="49" t="str">
        <f>IF(B4110=$Z$1,MAX($A$1:A4109)+1,"")</f>
        <v/>
      </c>
      <c r="B4110" s="51" t="s">
        <v>3039</v>
      </c>
      <c r="C4110" s="51" t="s">
        <v>543</v>
      </c>
      <c r="D4110" s="64" t="s">
        <v>571</v>
      </c>
      <c r="E4110" s="64">
        <v>752703</v>
      </c>
      <c r="F4110" s="58" t="s">
        <v>34</v>
      </c>
    </row>
    <row r="4111" spans="1:6" x14ac:dyDescent="0.25">
      <c r="A4111" s="49" t="str">
        <f>IF(B4111=$Z$1,MAX($A$1:A4110)+1,"")</f>
        <v/>
      </c>
      <c r="B4111" s="51" t="s">
        <v>3039</v>
      </c>
      <c r="C4111" s="51" t="s">
        <v>543</v>
      </c>
      <c r="D4111" s="64" t="s">
        <v>572</v>
      </c>
      <c r="E4111" s="64">
        <v>755508</v>
      </c>
      <c r="F4111" s="58" t="s">
        <v>34</v>
      </c>
    </row>
    <row r="4112" spans="1:6" x14ac:dyDescent="0.25">
      <c r="A4112" s="49" t="str">
        <f>IF(B4112=$Z$1,MAX($A$1:A4111)+1,"")</f>
        <v/>
      </c>
      <c r="B4112" s="51" t="s">
        <v>3039</v>
      </c>
      <c r="C4112" s="51" t="s">
        <v>543</v>
      </c>
      <c r="D4112" s="64" t="s">
        <v>577</v>
      </c>
      <c r="E4112" s="64">
        <v>763985</v>
      </c>
      <c r="F4112" s="58" t="s">
        <v>34</v>
      </c>
    </row>
    <row r="4113" spans="1:6" x14ac:dyDescent="0.25">
      <c r="A4113" s="49" t="str">
        <f>IF(B4113=$Z$1,MAX($A$1:A4112)+1,"")</f>
        <v/>
      </c>
      <c r="B4113" s="51" t="s">
        <v>3039</v>
      </c>
      <c r="C4113" s="51" t="s">
        <v>543</v>
      </c>
      <c r="D4113" s="64" t="s">
        <v>1199</v>
      </c>
      <c r="E4113" s="64">
        <v>765929</v>
      </c>
      <c r="F4113" s="58" t="s">
        <v>34</v>
      </c>
    </row>
    <row r="4114" spans="1:6" x14ac:dyDescent="0.25">
      <c r="A4114" s="49" t="str">
        <f>IF(B4114=$Z$1,MAX($A$1:A4113)+1,"")</f>
        <v/>
      </c>
      <c r="B4114" s="51" t="s">
        <v>3039</v>
      </c>
      <c r="C4114" s="51" t="s">
        <v>543</v>
      </c>
      <c r="D4114" s="64" t="s">
        <v>1777</v>
      </c>
      <c r="E4114" s="64">
        <v>775657</v>
      </c>
      <c r="F4114" s="58" t="s">
        <v>34</v>
      </c>
    </row>
    <row r="4115" spans="1:6" x14ac:dyDescent="0.25">
      <c r="A4115" s="49" t="str">
        <f>IF(B4115=$Z$1,MAX($A$1:A4114)+1,"")</f>
        <v/>
      </c>
      <c r="B4115" s="51" t="s">
        <v>3039</v>
      </c>
      <c r="C4115" s="51" t="s">
        <v>543</v>
      </c>
      <c r="D4115" s="64" t="s">
        <v>2740</v>
      </c>
      <c r="E4115" s="64">
        <v>775665</v>
      </c>
      <c r="F4115" s="58" t="s">
        <v>34</v>
      </c>
    </row>
    <row r="4116" spans="1:6" x14ac:dyDescent="0.25">
      <c r="A4116" s="49" t="str">
        <f>IF(B4116=$Z$1,MAX($A$1:A4115)+1,"")</f>
        <v/>
      </c>
      <c r="B4116" s="51" t="s">
        <v>3039</v>
      </c>
      <c r="C4116" s="51" t="s">
        <v>543</v>
      </c>
      <c r="D4116" s="64" t="s">
        <v>1201</v>
      </c>
      <c r="E4116" s="64">
        <v>780375</v>
      </c>
      <c r="F4116" s="58" t="s">
        <v>34</v>
      </c>
    </row>
    <row r="4117" spans="1:6" x14ac:dyDescent="0.25">
      <c r="A4117" s="49" t="str">
        <f>IF(B4117=$Z$1,MAX($A$1:A4116)+1,"")</f>
        <v/>
      </c>
      <c r="B4117" s="51" t="s">
        <v>3039</v>
      </c>
      <c r="C4117" s="51" t="s">
        <v>543</v>
      </c>
      <c r="D4117" s="64" t="s">
        <v>1202</v>
      </c>
      <c r="E4117" s="64">
        <v>780383</v>
      </c>
      <c r="F4117" s="58" t="s">
        <v>34</v>
      </c>
    </row>
    <row r="4118" spans="1:6" x14ac:dyDescent="0.25">
      <c r="A4118" s="49" t="str">
        <f>IF(B4118=$Z$1,MAX($A$1:A4117)+1,"")</f>
        <v/>
      </c>
      <c r="B4118" s="51" t="s">
        <v>3039</v>
      </c>
      <c r="C4118" s="51" t="s">
        <v>543</v>
      </c>
      <c r="D4118" s="64" t="s">
        <v>2741</v>
      </c>
      <c r="E4118" s="64">
        <v>783650</v>
      </c>
      <c r="F4118" s="58" t="s">
        <v>34</v>
      </c>
    </row>
    <row r="4119" spans="1:6" x14ac:dyDescent="0.25">
      <c r="A4119" s="49" t="str">
        <f>IF(B4119=$Z$1,MAX($A$1:A4118)+1,"")</f>
        <v/>
      </c>
      <c r="B4119" s="51" t="s">
        <v>3039</v>
      </c>
      <c r="C4119" s="51" t="s">
        <v>543</v>
      </c>
      <c r="D4119" s="64" t="s">
        <v>2742</v>
      </c>
      <c r="E4119" s="64">
        <v>784401</v>
      </c>
      <c r="F4119" s="58" t="s">
        <v>34</v>
      </c>
    </row>
    <row r="4120" spans="1:6" x14ac:dyDescent="0.25">
      <c r="A4120" s="49" t="str">
        <f>IF(B4120=$Z$1,MAX($A$1:A4119)+1,"")</f>
        <v/>
      </c>
      <c r="B4120" s="51" t="s">
        <v>3039</v>
      </c>
      <c r="C4120" s="51" t="s">
        <v>543</v>
      </c>
      <c r="D4120" s="64" t="s">
        <v>1778</v>
      </c>
      <c r="E4120" s="64">
        <v>792829</v>
      </c>
      <c r="F4120" s="58" t="s">
        <v>34</v>
      </c>
    </row>
    <row r="4121" spans="1:6" x14ac:dyDescent="0.25">
      <c r="A4121" s="49" t="str">
        <f>IF(B4121=$Z$1,MAX($A$1:A4120)+1,"")</f>
        <v/>
      </c>
      <c r="B4121" s="51" t="s">
        <v>3039</v>
      </c>
      <c r="C4121" s="51" t="s">
        <v>543</v>
      </c>
      <c r="D4121" s="64" t="s">
        <v>1779</v>
      </c>
      <c r="E4121" s="64">
        <v>795577</v>
      </c>
      <c r="F4121" s="58" t="s">
        <v>34</v>
      </c>
    </row>
    <row r="4122" spans="1:6" x14ac:dyDescent="0.25">
      <c r="A4122" s="49" t="str">
        <f>IF(B4122=$Z$1,MAX($A$1:A4121)+1,"")</f>
        <v/>
      </c>
      <c r="B4122" s="51" t="s">
        <v>3039</v>
      </c>
      <c r="C4122" s="51" t="s">
        <v>590</v>
      </c>
      <c r="D4122" s="64" t="s">
        <v>593</v>
      </c>
      <c r="E4122" s="64">
        <v>621081</v>
      </c>
      <c r="F4122" s="58" t="s">
        <v>34</v>
      </c>
    </row>
    <row r="4123" spans="1:6" x14ac:dyDescent="0.25">
      <c r="A4123" s="49" t="str">
        <f>IF(B4123=$Z$1,MAX($A$1:A4122)+1,"")</f>
        <v/>
      </c>
      <c r="B4123" s="51" t="s">
        <v>3039</v>
      </c>
      <c r="C4123" s="51" t="s">
        <v>590</v>
      </c>
      <c r="D4123" s="64" t="s">
        <v>2743</v>
      </c>
      <c r="E4123" s="64">
        <v>634280</v>
      </c>
      <c r="F4123" s="58" t="s">
        <v>34</v>
      </c>
    </row>
    <row r="4124" spans="1:6" x14ac:dyDescent="0.25">
      <c r="A4124" s="49" t="str">
        <f>IF(B4124=$Z$1,MAX($A$1:A4123)+1,"")</f>
        <v/>
      </c>
      <c r="B4124" s="51" t="s">
        <v>3039</v>
      </c>
      <c r="C4124" s="51" t="s">
        <v>590</v>
      </c>
      <c r="D4124" s="64" t="s">
        <v>595</v>
      </c>
      <c r="E4124" s="64">
        <v>653781</v>
      </c>
      <c r="F4124" s="58" t="s">
        <v>34</v>
      </c>
    </row>
    <row r="4125" spans="1:6" x14ac:dyDescent="0.25">
      <c r="A4125" s="49" t="str">
        <f>IF(B4125=$Z$1,MAX($A$1:A4124)+1,"")</f>
        <v/>
      </c>
      <c r="B4125" s="51" t="s">
        <v>3039</v>
      </c>
      <c r="C4125" s="51" t="s">
        <v>590</v>
      </c>
      <c r="D4125" s="64" t="s">
        <v>597</v>
      </c>
      <c r="E4125" s="64">
        <v>654957</v>
      </c>
      <c r="F4125" s="58" t="s">
        <v>34</v>
      </c>
    </row>
    <row r="4126" spans="1:6" x14ac:dyDescent="0.25">
      <c r="A4126" s="49" t="str">
        <f>IF(B4126=$Z$1,MAX($A$1:A4125)+1,"")</f>
        <v/>
      </c>
      <c r="B4126" s="51" t="s">
        <v>3039</v>
      </c>
      <c r="C4126" s="51" t="s">
        <v>590</v>
      </c>
      <c r="D4126" s="64" t="s">
        <v>1780</v>
      </c>
      <c r="E4126" s="64">
        <v>654965</v>
      </c>
      <c r="F4126" s="58" t="s">
        <v>34</v>
      </c>
    </row>
    <row r="4127" spans="1:6" x14ac:dyDescent="0.25">
      <c r="A4127" s="49" t="str">
        <f>IF(B4127=$Z$1,MAX($A$1:A4126)+1,"")</f>
        <v/>
      </c>
      <c r="B4127" s="51" t="s">
        <v>3039</v>
      </c>
      <c r="C4127" s="51" t="s">
        <v>590</v>
      </c>
      <c r="D4127" s="64" t="s">
        <v>598</v>
      </c>
      <c r="E4127" s="64">
        <v>678724</v>
      </c>
      <c r="F4127" s="58" t="s">
        <v>34</v>
      </c>
    </row>
    <row r="4128" spans="1:6" x14ac:dyDescent="0.25">
      <c r="A4128" s="49" t="str">
        <f>IF(B4128=$Z$1,MAX($A$1:A4127)+1,"")</f>
        <v/>
      </c>
      <c r="B4128" s="51" t="s">
        <v>3039</v>
      </c>
      <c r="C4128" s="51" t="s">
        <v>590</v>
      </c>
      <c r="D4128" s="64" t="s">
        <v>2744</v>
      </c>
      <c r="E4128" s="64">
        <v>680621</v>
      </c>
      <c r="F4128" s="58" t="s">
        <v>34</v>
      </c>
    </row>
    <row r="4129" spans="1:6" x14ac:dyDescent="0.25">
      <c r="A4129" s="49" t="str">
        <f>IF(B4129=$Z$1,MAX($A$1:A4128)+1,"")</f>
        <v/>
      </c>
      <c r="B4129" s="51" t="s">
        <v>3039</v>
      </c>
      <c r="C4129" s="51" t="s">
        <v>590</v>
      </c>
      <c r="D4129" s="64" t="s">
        <v>2265</v>
      </c>
      <c r="E4129" s="64">
        <v>721981</v>
      </c>
      <c r="F4129" s="58" t="s">
        <v>34</v>
      </c>
    </row>
    <row r="4130" spans="1:6" x14ac:dyDescent="0.25">
      <c r="A4130" s="49" t="str">
        <f>IF(B4130=$Z$1,MAX($A$1:A4129)+1,"")</f>
        <v/>
      </c>
      <c r="B4130" s="51" t="s">
        <v>3039</v>
      </c>
      <c r="C4130" s="51" t="s">
        <v>590</v>
      </c>
      <c r="D4130" s="64" t="s">
        <v>2745</v>
      </c>
      <c r="E4130" s="64">
        <v>722120</v>
      </c>
      <c r="F4130" s="58" t="s">
        <v>34</v>
      </c>
    </row>
    <row r="4131" spans="1:6" x14ac:dyDescent="0.25">
      <c r="A4131" s="49" t="str">
        <f>IF(B4131=$Z$1,MAX($A$1:A4130)+1,"")</f>
        <v/>
      </c>
      <c r="B4131" s="51" t="s">
        <v>3039</v>
      </c>
      <c r="C4131" s="51" t="s">
        <v>590</v>
      </c>
      <c r="D4131" s="64" t="s">
        <v>2746</v>
      </c>
      <c r="E4131" s="64">
        <v>722367</v>
      </c>
      <c r="F4131" s="58" t="s">
        <v>34</v>
      </c>
    </row>
    <row r="4132" spans="1:6" x14ac:dyDescent="0.25">
      <c r="A4132" s="49" t="str">
        <f>IF(B4132=$Z$1,MAX($A$1:A4131)+1,"")</f>
        <v/>
      </c>
      <c r="B4132" s="51" t="s">
        <v>3039</v>
      </c>
      <c r="C4132" s="51" t="s">
        <v>590</v>
      </c>
      <c r="D4132" s="64" t="s">
        <v>2747</v>
      </c>
      <c r="E4132" s="64">
        <v>722618</v>
      </c>
      <c r="F4132" s="58" t="s">
        <v>34</v>
      </c>
    </row>
    <row r="4133" spans="1:6" x14ac:dyDescent="0.25">
      <c r="A4133" s="49" t="str">
        <f>IF(B4133=$Z$1,MAX($A$1:A4132)+1,"")</f>
        <v/>
      </c>
      <c r="B4133" s="51" t="s">
        <v>3039</v>
      </c>
      <c r="C4133" s="51" t="s">
        <v>590</v>
      </c>
      <c r="D4133" s="64" t="s">
        <v>2748</v>
      </c>
      <c r="E4133" s="64">
        <v>722677</v>
      </c>
      <c r="F4133" s="58" t="s">
        <v>34</v>
      </c>
    </row>
    <row r="4134" spans="1:6" x14ac:dyDescent="0.25">
      <c r="A4134" s="49" t="str">
        <f>IF(B4134=$Z$1,MAX($A$1:A4133)+1,"")</f>
        <v/>
      </c>
      <c r="B4134" s="51" t="s">
        <v>3039</v>
      </c>
      <c r="C4134" s="51" t="s">
        <v>590</v>
      </c>
      <c r="D4134" s="64" t="s">
        <v>2749</v>
      </c>
      <c r="E4134" s="64">
        <v>722707</v>
      </c>
      <c r="F4134" s="58" t="s">
        <v>34</v>
      </c>
    </row>
    <row r="4135" spans="1:6" x14ac:dyDescent="0.25">
      <c r="A4135" s="49" t="str">
        <f>IF(B4135=$Z$1,MAX($A$1:A4134)+1,"")</f>
        <v/>
      </c>
      <c r="B4135" s="51" t="s">
        <v>3039</v>
      </c>
      <c r="C4135" s="51" t="s">
        <v>590</v>
      </c>
      <c r="D4135" s="64" t="s">
        <v>2750</v>
      </c>
      <c r="E4135" s="64">
        <v>755141</v>
      </c>
      <c r="F4135" s="58" t="s">
        <v>34</v>
      </c>
    </row>
    <row r="4136" spans="1:6" x14ac:dyDescent="0.25">
      <c r="A4136" s="49" t="str">
        <f>IF(B4136=$Z$1,MAX($A$1:A4135)+1,"")</f>
        <v/>
      </c>
      <c r="B4136" s="51" t="s">
        <v>3039</v>
      </c>
      <c r="C4136" s="51" t="s">
        <v>590</v>
      </c>
      <c r="D4136" s="64" t="s">
        <v>600</v>
      </c>
      <c r="E4136" s="64">
        <v>755150</v>
      </c>
      <c r="F4136" s="58" t="s">
        <v>34</v>
      </c>
    </row>
    <row r="4137" spans="1:6" x14ac:dyDescent="0.25">
      <c r="A4137" s="49" t="str">
        <f>IF(B4137=$Z$1,MAX($A$1:A4136)+1,"")</f>
        <v/>
      </c>
      <c r="B4137" s="51" t="s">
        <v>3039</v>
      </c>
      <c r="C4137" s="51" t="s">
        <v>590</v>
      </c>
      <c r="D4137" s="64" t="s">
        <v>1205</v>
      </c>
      <c r="E4137" s="64">
        <v>772097</v>
      </c>
      <c r="F4137" s="58" t="s">
        <v>34</v>
      </c>
    </row>
    <row r="4138" spans="1:6" x14ac:dyDescent="0.25">
      <c r="A4138" s="49" t="str">
        <f>IF(B4138=$Z$1,MAX($A$1:A4137)+1,"")</f>
        <v/>
      </c>
      <c r="B4138" s="51" t="s">
        <v>3039</v>
      </c>
      <c r="C4138" s="51" t="s">
        <v>590</v>
      </c>
      <c r="D4138" s="64" t="s">
        <v>1206</v>
      </c>
      <c r="E4138" s="64">
        <v>772101</v>
      </c>
      <c r="F4138" s="58" t="s">
        <v>34</v>
      </c>
    </row>
    <row r="4139" spans="1:6" x14ac:dyDescent="0.25">
      <c r="A4139" s="49" t="str">
        <f>IF(B4139=$Z$1,MAX($A$1:A4138)+1,"")</f>
        <v/>
      </c>
      <c r="B4139" s="51" t="s">
        <v>3039</v>
      </c>
      <c r="C4139" s="51" t="s">
        <v>603</v>
      </c>
      <c r="D4139" s="64" t="s">
        <v>1207</v>
      </c>
      <c r="E4139" s="64">
        <v>616036</v>
      </c>
      <c r="F4139" s="58" t="s">
        <v>34</v>
      </c>
    </row>
    <row r="4140" spans="1:6" x14ac:dyDescent="0.25">
      <c r="A4140" s="49" t="str">
        <f>IF(B4140=$Z$1,MAX($A$1:A4139)+1,"")</f>
        <v/>
      </c>
      <c r="B4140" s="51" t="s">
        <v>3039</v>
      </c>
      <c r="C4140" s="51" t="s">
        <v>603</v>
      </c>
      <c r="D4140" s="64" t="s">
        <v>2751</v>
      </c>
      <c r="E4140" s="64">
        <v>620581</v>
      </c>
      <c r="F4140" s="58" t="s">
        <v>34</v>
      </c>
    </row>
    <row r="4141" spans="1:6" x14ac:dyDescent="0.25">
      <c r="A4141" s="49" t="str">
        <f>IF(B4141=$Z$1,MAX($A$1:A4140)+1,"")</f>
        <v/>
      </c>
      <c r="B4141" s="51" t="s">
        <v>3039</v>
      </c>
      <c r="C4141" s="51" t="s">
        <v>603</v>
      </c>
      <c r="D4141" s="64" t="s">
        <v>2752</v>
      </c>
      <c r="E4141" s="64">
        <v>623628</v>
      </c>
      <c r="F4141" s="58" t="s">
        <v>34</v>
      </c>
    </row>
    <row r="4142" spans="1:6" x14ac:dyDescent="0.25">
      <c r="A4142" s="49" t="str">
        <f>IF(B4142=$Z$1,MAX($A$1:A4141)+1,"")</f>
        <v/>
      </c>
      <c r="B4142" s="51" t="s">
        <v>3039</v>
      </c>
      <c r="C4142" s="51" t="s">
        <v>603</v>
      </c>
      <c r="D4142" s="64" t="s">
        <v>1208</v>
      </c>
      <c r="E4142" s="64">
        <v>627771</v>
      </c>
      <c r="F4142" s="58" t="s">
        <v>34</v>
      </c>
    </row>
    <row r="4143" spans="1:6" x14ac:dyDescent="0.25">
      <c r="A4143" s="49" t="str">
        <f>IF(B4143=$Z$1,MAX($A$1:A4142)+1,"")</f>
        <v/>
      </c>
      <c r="B4143" s="51" t="s">
        <v>3039</v>
      </c>
      <c r="C4143" s="51" t="s">
        <v>603</v>
      </c>
      <c r="D4143" s="64" t="s">
        <v>1784</v>
      </c>
      <c r="E4143" s="64">
        <v>628395</v>
      </c>
      <c r="F4143" s="58" t="s">
        <v>34</v>
      </c>
    </row>
    <row r="4144" spans="1:6" x14ac:dyDescent="0.25">
      <c r="A4144" s="49" t="str">
        <f>IF(B4144=$Z$1,MAX($A$1:A4143)+1,"")</f>
        <v/>
      </c>
      <c r="B4144" s="51" t="s">
        <v>3039</v>
      </c>
      <c r="C4144" s="51" t="s">
        <v>603</v>
      </c>
      <c r="D4144" s="64" t="s">
        <v>2753</v>
      </c>
      <c r="E4144" s="64">
        <v>629227</v>
      </c>
      <c r="F4144" s="58" t="s">
        <v>34</v>
      </c>
    </row>
    <row r="4145" spans="1:6" x14ac:dyDescent="0.25">
      <c r="A4145" s="49" t="str">
        <f>IF(B4145=$Z$1,MAX($A$1:A4144)+1,"")</f>
        <v/>
      </c>
      <c r="B4145" s="51" t="s">
        <v>3039</v>
      </c>
      <c r="C4145" s="51" t="s">
        <v>603</v>
      </c>
      <c r="D4145" s="64" t="s">
        <v>2754</v>
      </c>
      <c r="E4145" s="64">
        <v>631141</v>
      </c>
      <c r="F4145" s="58" t="s">
        <v>34</v>
      </c>
    </row>
    <row r="4146" spans="1:6" x14ac:dyDescent="0.25">
      <c r="A4146" s="49" t="str">
        <f>IF(B4146=$Z$1,MAX($A$1:A4145)+1,"")</f>
        <v/>
      </c>
      <c r="B4146" s="51" t="s">
        <v>3039</v>
      </c>
      <c r="C4146" s="51" t="s">
        <v>603</v>
      </c>
      <c r="D4146" s="64" t="s">
        <v>606</v>
      </c>
      <c r="E4146" s="64">
        <v>632961</v>
      </c>
      <c r="F4146" s="58" t="s">
        <v>34</v>
      </c>
    </row>
    <row r="4147" spans="1:6" x14ac:dyDescent="0.25">
      <c r="A4147" s="49" t="str">
        <f>IF(B4147=$Z$1,MAX($A$1:A4146)+1,"")</f>
        <v/>
      </c>
      <c r="B4147" s="51" t="s">
        <v>3039</v>
      </c>
      <c r="C4147" s="51" t="s">
        <v>603</v>
      </c>
      <c r="D4147" s="64" t="s">
        <v>607</v>
      </c>
      <c r="E4147" s="64">
        <v>632970</v>
      </c>
      <c r="F4147" s="58" t="s">
        <v>34</v>
      </c>
    </row>
    <row r="4148" spans="1:6" x14ac:dyDescent="0.25">
      <c r="A4148" s="49" t="str">
        <f>IF(B4148=$Z$1,MAX($A$1:A4147)+1,"")</f>
        <v/>
      </c>
      <c r="B4148" s="51" t="s">
        <v>3039</v>
      </c>
      <c r="C4148" s="51" t="s">
        <v>603</v>
      </c>
      <c r="D4148" s="64" t="s">
        <v>608</v>
      </c>
      <c r="E4148" s="64">
        <v>632988</v>
      </c>
      <c r="F4148" s="58" t="s">
        <v>34</v>
      </c>
    </row>
    <row r="4149" spans="1:6" x14ac:dyDescent="0.25">
      <c r="A4149" s="49" t="str">
        <f>IF(B4149=$Z$1,MAX($A$1:A4148)+1,"")</f>
        <v/>
      </c>
      <c r="B4149" s="51" t="s">
        <v>3039</v>
      </c>
      <c r="C4149" s="51" t="s">
        <v>603</v>
      </c>
      <c r="D4149" s="64" t="s">
        <v>609</v>
      </c>
      <c r="E4149" s="64">
        <v>632996</v>
      </c>
      <c r="F4149" s="58" t="s">
        <v>34</v>
      </c>
    </row>
    <row r="4150" spans="1:6" x14ac:dyDescent="0.25">
      <c r="A4150" s="49" t="str">
        <f>IF(B4150=$Z$1,MAX($A$1:A4149)+1,"")</f>
        <v/>
      </c>
      <c r="B4150" s="51" t="s">
        <v>3039</v>
      </c>
      <c r="C4150" s="51" t="s">
        <v>603</v>
      </c>
      <c r="D4150" s="64" t="s">
        <v>610</v>
      </c>
      <c r="E4150" s="64">
        <v>633003</v>
      </c>
      <c r="F4150" s="58" t="s">
        <v>34</v>
      </c>
    </row>
    <row r="4151" spans="1:6" x14ac:dyDescent="0.25">
      <c r="A4151" s="49" t="str">
        <f>IF(B4151=$Z$1,MAX($A$1:A4150)+1,"")</f>
        <v/>
      </c>
      <c r="B4151" s="51" t="s">
        <v>3039</v>
      </c>
      <c r="C4151" s="51" t="s">
        <v>603</v>
      </c>
      <c r="D4151" s="64" t="s">
        <v>2755</v>
      </c>
      <c r="E4151" s="64">
        <v>638684</v>
      </c>
      <c r="F4151" s="58" t="s">
        <v>34</v>
      </c>
    </row>
    <row r="4152" spans="1:6" x14ac:dyDescent="0.25">
      <c r="A4152" s="49" t="str">
        <f>IF(B4152=$Z$1,MAX($A$1:A4151)+1,"")</f>
        <v/>
      </c>
      <c r="B4152" s="51" t="s">
        <v>3039</v>
      </c>
      <c r="C4152" s="51" t="s">
        <v>603</v>
      </c>
      <c r="D4152" s="64" t="s">
        <v>2756</v>
      </c>
      <c r="E4152" s="64">
        <v>642312</v>
      </c>
      <c r="F4152" s="58" t="s">
        <v>34</v>
      </c>
    </row>
    <row r="4153" spans="1:6" x14ac:dyDescent="0.25">
      <c r="A4153" s="49" t="str">
        <f>IF(B4153=$Z$1,MAX($A$1:A4152)+1,"")</f>
        <v/>
      </c>
      <c r="B4153" s="51" t="s">
        <v>3039</v>
      </c>
      <c r="C4153" s="51" t="s">
        <v>603</v>
      </c>
      <c r="D4153" s="64" t="s">
        <v>1210</v>
      </c>
      <c r="E4153" s="64">
        <v>642631</v>
      </c>
      <c r="F4153" s="58" t="s">
        <v>34</v>
      </c>
    </row>
    <row r="4154" spans="1:6" x14ac:dyDescent="0.25">
      <c r="A4154" s="49" t="str">
        <f>IF(B4154=$Z$1,MAX($A$1:A4153)+1,"")</f>
        <v/>
      </c>
      <c r="B4154" s="51" t="s">
        <v>3039</v>
      </c>
      <c r="C4154" s="51" t="s">
        <v>603</v>
      </c>
      <c r="D4154" s="64" t="s">
        <v>2757</v>
      </c>
      <c r="E4154" s="64">
        <v>649481</v>
      </c>
      <c r="F4154" s="58" t="s">
        <v>34</v>
      </c>
    </row>
    <row r="4155" spans="1:6" x14ac:dyDescent="0.25">
      <c r="A4155" s="49" t="str">
        <f>IF(B4155=$Z$1,MAX($A$1:A4154)+1,"")</f>
        <v/>
      </c>
      <c r="B4155" s="51" t="s">
        <v>3039</v>
      </c>
      <c r="C4155" s="51" t="s">
        <v>603</v>
      </c>
      <c r="D4155" s="64" t="s">
        <v>615</v>
      </c>
      <c r="E4155" s="64">
        <v>650218</v>
      </c>
      <c r="F4155" s="58" t="s">
        <v>34</v>
      </c>
    </row>
    <row r="4156" spans="1:6" x14ac:dyDescent="0.25">
      <c r="A4156" s="49" t="str">
        <f>IF(B4156=$Z$1,MAX($A$1:A4155)+1,"")</f>
        <v/>
      </c>
      <c r="B4156" s="51" t="s">
        <v>3039</v>
      </c>
      <c r="C4156" s="51" t="s">
        <v>603</v>
      </c>
      <c r="D4156" s="64" t="s">
        <v>2758</v>
      </c>
      <c r="E4156" s="64">
        <v>650234</v>
      </c>
      <c r="F4156" s="58" t="s">
        <v>34</v>
      </c>
    </row>
    <row r="4157" spans="1:6" x14ac:dyDescent="0.25">
      <c r="A4157" s="49" t="str">
        <f>IF(B4157=$Z$1,MAX($A$1:A4156)+1,"")</f>
        <v/>
      </c>
      <c r="B4157" s="51" t="s">
        <v>3039</v>
      </c>
      <c r="C4157" s="51" t="s">
        <v>603</v>
      </c>
      <c r="D4157" s="64" t="s">
        <v>2759</v>
      </c>
      <c r="E4157" s="64">
        <v>653276</v>
      </c>
      <c r="F4157" s="58" t="s">
        <v>34</v>
      </c>
    </row>
    <row r="4158" spans="1:6" x14ac:dyDescent="0.25">
      <c r="A4158" s="49" t="str">
        <f>IF(B4158=$Z$1,MAX($A$1:A4157)+1,"")</f>
        <v/>
      </c>
      <c r="B4158" s="51" t="s">
        <v>3039</v>
      </c>
      <c r="C4158" s="51" t="s">
        <v>603</v>
      </c>
      <c r="D4158" s="64" t="s">
        <v>618</v>
      </c>
      <c r="E4158" s="64">
        <v>654558</v>
      </c>
      <c r="F4158" s="58" t="s">
        <v>34</v>
      </c>
    </row>
    <row r="4159" spans="1:6" x14ac:dyDescent="0.25">
      <c r="A4159" s="49" t="str">
        <f>IF(B4159=$Z$1,MAX($A$1:A4158)+1,"")</f>
        <v/>
      </c>
      <c r="B4159" s="51" t="s">
        <v>3039</v>
      </c>
      <c r="C4159" s="51" t="s">
        <v>603</v>
      </c>
      <c r="D4159" s="64" t="s">
        <v>2760</v>
      </c>
      <c r="E4159" s="64">
        <v>654566</v>
      </c>
      <c r="F4159" s="58" t="s">
        <v>34</v>
      </c>
    </row>
    <row r="4160" spans="1:6" x14ac:dyDescent="0.25">
      <c r="A4160" s="49" t="str">
        <f>IF(B4160=$Z$1,MAX($A$1:A4159)+1,"")</f>
        <v/>
      </c>
      <c r="B4160" s="51" t="s">
        <v>3039</v>
      </c>
      <c r="C4160" s="51" t="s">
        <v>603</v>
      </c>
      <c r="D4160" s="64" t="s">
        <v>619</v>
      </c>
      <c r="E4160" s="64">
        <v>654574</v>
      </c>
      <c r="F4160" s="58" t="s">
        <v>34</v>
      </c>
    </row>
    <row r="4161" spans="1:6" x14ac:dyDescent="0.25">
      <c r="A4161" s="49" t="str">
        <f>IF(B4161=$Z$1,MAX($A$1:A4160)+1,"")</f>
        <v/>
      </c>
      <c r="B4161" s="51" t="s">
        <v>3039</v>
      </c>
      <c r="C4161" s="51" t="s">
        <v>603</v>
      </c>
      <c r="D4161" s="64" t="s">
        <v>621</v>
      </c>
      <c r="E4161" s="64">
        <v>657620</v>
      </c>
      <c r="F4161" s="58" t="s">
        <v>34</v>
      </c>
    </row>
    <row r="4162" spans="1:6" x14ac:dyDescent="0.25">
      <c r="A4162" s="49" t="str">
        <f>IF(B4162=$Z$1,MAX($A$1:A4161)+1,"")</f>
        <v/>
      </c>
      <c r="B4162" s="51" t="s">
        <v>3039</v>
      </c>
      <c r="C4162" s="51" t="s">
        <v>603</v>
      </c>
      <c r="D4162" s="64" t="s">
        <v>1212</v>
      </c>
      <c r="E4162" s="64">
        <v>664553</v>
      </c>
      <c r="F4162" s="58" t="s">
        <v>34</v>
      </c>
    </row>
    <row r="4163" spans="1:6" x14ac:dyDescent="0.25">
      <c r="A4163" s="49" t="str">
        <f>IF(B4163=$Z$1,MAX($A$1:A4162)+1,"")</f>
        <v/>
      </c>
      <c r="B4163" s="51" t="s">
        <v>3039</v>
      </c>
      <c r="C4163" s="51" t="s">
        <v>603</v>
      </c>
      <c r="D4163" s="64" t="s">
        <v>2761</v>
      </c>
      <c r="E4163" s="64">
        <v>667650</v>
      </c>
      <c r="F4163" s="58" t="s">
        <v>34</v>
      </c>
    </row>
    <row r="4164" spans="1:6" x14ac:dyDescent="0.25">
      <c r="A4164" s="49" t="str">
        <f>IF(B4164=$Z$1,MAX($A$1:A4163)+1,"")</f>
        <v/>
      </c>
      <c r="B4164" s="51" t="s">
        <v>3039</v>
      </c>
      <c r="C4164" s="51" t="s">
        <v>603</v>
      </c>
      <c r="D4164" s="64" t="s">
        <v>2762</v>
      </c>
      <c r="E4164" s="64">
        <v>669318</v>
      </c>
      <c r="F4164" s="58" t="s">
        <v>34</v>
      </c>
    </row>
    <row r="4165" spans="1:6" x14ac:dyDescent="0.25">
      <c r="A4165" s="49" t="str">
        <f>IF(B4165=$Z$1,MAX($A$1:A4164)+1,"")</f>
        <v/>
      </c>
      <c r="B4165" s="51" t="s">
        <v>3039</v>
      </c>
      <c r="C4165" s="51" t="s">
        <v>603</v>
      </c>
      <c r="D4165" s="64" t="s">
        <v>2763</v>
      </c>
      <c r="E4165" s="64">
        <v>671991</v>
      </c>
      <c r="F4165" s="58" t="s">
        <v>34</v>
      </c>
    </row>
    <row r="4166" spans="1:6" x14ac:dyDescent="0.25">
      <c r="A4166" s="49" t="str">
        <f>IF(B4166=$Z$1,MAX($A$1:A4165)+1,"")</f>
        <v/>
      </c>
      <c r="B4166" s="51" t="s">
        <v>3039</v>
      </c>
      <c r="C4166" s="51" t="s">
        <v>603</v>
      </c>
      <c r="D4166" s="64" t="s">
        <v>624</v>
      </c>
      <c r="E4166" s="64">
        <v>672645</v>
      </c>
      <c r="F4166" s="58" t="s">
        <v>34</v>
      </c>
    </row>
    <row r="4167" spans="1:6" x14ac:dyDescent="0.25">
      <c r="A4167" s="49" t="str">
        <f>IF(B4167=$Z$1,MAX($A$1:A4166)+1,"")</f>
        <v/>
      </c>
      <c r="B4167" s="51" t="s">
        <v>3039</v>
      </c>
      <c r="C4167" s="51" t="s">
        <v>603</v>
      </c>
      <c r="D4167" s="64" t="s">
        <v>2764</v>
      </c>
      <c r="E4167" s="64">
        <v>674117</v>
      </c>
      <c r="F4167" s="58" t="s">
        <v>34</v>
      </c>
    </row>
    <row r="4168" spans="1:6" x14ac:dyDescent="0.25">
      <c r="A4168" s="49" t="str">
        <f>IF(B4168=$Z$1,MAX($A$1:A4167)+1,"")</f>
        <v/>
      </c>
      <c r="B4168" s="51" t="s">
        <v>3039</v>
      </c>
      <c r="C4168" s="51" t="s">
        <v>603</v>
      </c>
      <c r="D4168" s="64" t="s">
        <v>2765</v>
      </c>
      <c r="E4168" s="64">
        <v>677191</v>
      </c>
      <c r="F4168" s="58" t="s">
        <v>34</v>
      </c>
    </row>
    <row r="4169" spans="1:6" x14ac:dyDescent="0.25">
      <c r="A4169" s="49" t="str">
        <f>IF(B4169=$Z$1,MAX($A$1:A4168)+1,"")</f>
        <v/>
      </c>
      <c r="B4169" s="51" t="s">
        <v>3039</v>
      </c>
      <c r="C4169" s="51" t="s">
        <v>603</v>
      </c>
      <c r="D4169" s="64" t="s">
        <v>2766</v>
      </c>
      <c r="E4169" s="64">
        <v>685194</v>
      </c>
      <c r="F4169" s="58" t="s">
        <v>34</v>
      </c>
    </row>
    <row r="4170" spans="1:6" x14ac:dyDescent="0.25">
      <c r="A4170" s="49" t="str">
        <f>IF(B4170=$Z$1,MAX($A$1:A4169)+1,"")</f>
        <v/>
      </c>
      <c r="B4170" s="51" t="s">
        <v>3039</v>
      </c>
      <c r="C4170" s="51" t="s">
        <v>603</v>
      </c>
      <c r="D4170" s="64" t="s">
        <v>2767</v>
      </c>
      <c r="E4170" s="64">
        <v>691453</v>
      </c>
      <c r="F4170" s="58" t="s">
        <v>34</v>
      </c>
    </row>
    <row r="4171" spans="1:6" x14ac:dyDescent="0.25">
      <c r="A4171" s="49" t="str">
        <f>IF(B4171=$Z$1,MAX($A$1:A4170)+1,"")</f>
        <v/>
      </c>
      <c r="B4171" s="51" t="s">
        <v>3039</v>
      </c>
      <c r="C4171" s="51" t="s">
        <v>603</v>
      </c>
      <c r="D4171" s="64" t="s">
        <v>2768</v>
      </c>
      <c r="E4171" s="64">
        <v>691496</v>
      </c>
      <c r="F4171" s="58" t="s">
        <v>34</v>
      </c>
    </row>
    <row r="4172" spans="1:6" x14ac:dyDescent="0.25">
      <c r="A4172" s="49" t="str">
        <f>IF(B4172=$Z$1,MAX($A$1:A4171)+1,"")</f>
        <v/>
      </c>
      <c r="B4172" s="51" t="s">
        <v>3039</v>
      </c>
      <c r="C4172" s="51" t="s">
        <v>603</v>
      </c>
      <c r="D4172" s="64" t="s">
        <v>2769</v>
      </c>
      <c r="E4172" s="64">
        <v>697133</v>
      </c>
      <c r="F4172" s="58" t="s">
        <v>34</v>
      </c>
    </row>
    <row r="4173" spans="1:6" x14ac:dyDescent="0.25">
      <c r="A4173" s="49" t="str">
        <f>IF(B4173=$Z$1,MAX($A$1:A4172)+1,"")</f>
        <v/>
      </c>
      <c r="B4173" s="51" t="s">
        <v>3039</v>
      </c>
      <c r="C4173" s="51" t="s">
        <v>603</v>
      </c>
      <c r="D4173" s="64" t="s">
        <v>1216</v>
      </c>
      <c r="E4173" s="64">
        <v>697141</v>
      </c>
      <c r="F4173" s="58" t="s">
        <v>34</v>
      </c>
    </row>
    <row r="4174" spans="1:6" x14ac:dyDescent="0.25">
      <c r="A4174" s="49" t="str">
        <f>IF(B4174=$Z$1,MAX($A$1:A4173)+1,"")</f>
        <v/>
      </c>
      <c r="B4174" s="51" t="s">
        <v>3039</v>
      </c>
      <c r="C4174" s="51" t="s">
        <v>603</v>
      </c>
      <c r="D4174" s="64" t="s">
        <v>1217</v>
      </c>
      <c r="E4174" s="64">
        <v>697150</v>
      </c>
      <c r="F4174" s="58" t="s">
        <v>34</v>
      </c>
    </row>
    <row r="4175" spans="1:6" x14ac:dyDescent="0.25">
      <c r="A4175" s="49" t="str">
        <f>IF(B4175=$Z$1,MAX($A$1:A4174)+1,"")</f>
        <v/>
      </c>
      <c r="B4175" s="51" t="s">
        <v>3039</v>
      </c>
      <c r="C4175" s="51" t="s">
        <v>603</v>
      </c>
      <c r="D4175" s="64" t="s">
        <v>625</v>
      </c>
      <c r="E4175" s="64">
        <v>700169</v>
      </c>
      <c r="F4175" s="58" t="s">
        <v>34</v>
      </c>
    </row>
    <row r="4176" spans="1:6" x14ac:dyDescent="0.25">
      <c r="A4176" s="49" t="str">
        <f>IF(B4176=$Z$1,MAX($A$1:A4175)+1,"")</f>
        <v/>
      </c>
      <c r="B4176" s="51" t="s">
        <v>3039</v>
      </c>
      <c r="C4176" s="51" t="s">
        <v>603</v>
      </c>
      <c r="D4176" s="64" t="s">
        <v>2770</v>
      </c>
      <c r="E4176" s="64">
        <v>702706</v>
      </c>
      <c r="F4176" s="58" t="s">
        <v>34</v>
      </c>
    </row>
    <row r="4177" spans="1:6" x14ac:dyDescent="0.25">
      <c r="A4177" s="49" t="str">
        <f>IF(B4177=$Z$1,MAX($A$1:A4176)+1,"")</f>
        <v/>
      </c>
      <c r="B4177" s="51" t="s">
        <v>3039</v>
      </c>
      <c r="C4177" s="51" t="s">
        <v>603</v>
      </c>
      <c r="D4177" s="64" t="s">
        <v>2771</v>
      </c>
      <c r="E4177" s="64">
        <v>702714</v>
      </c>
      <c r="F4177" s="58" t="s">
        <v>34</v>
      </c>
    </row>
    <row r="4178" spans="1:6" x14ac:dyDescent="0.25">
      <c r="A4178" s="49" t="str">
        <f>IF(B4178=$Z$1,MAX($A$1:A4177)+1,"")</f>
        <v/>
      </c>
      <c r="B4178" s="51" t="s">
        <v>3039</v>
      </c>
      <c r="C4178" s="51" t="s">
        <v>603</v>
      </c>
      <c r="D4178" s="64" t="s">
        <v>2772</v>
      </c>
      <c r="E4178" s="64">
        <v>704351</v>
      </c>
      <c r="F4178" s="58" t="s">
        <v>34</v>
      </c>
    </row>
    <row r="4179" spans="1:6" x14ac:dyDescent="0.25">
      <c r="A4179" s="49" t="str">
        <f>IF(B4179=$Z$1,MAX($A$1:A4178)+1,"")</f>
        <v/>
      </c>
      <c r="B4179" s="51" t="s">
        <v>3039</v>
      </c>
      <c r="C4179" s="51" t="s">
        <v>603</v>
      </c>
      <c r="D4179" s="64" t="s">
        <v>2773</v>
      </c>
      <c r="E4179" s="64">
        <v>708402</v>
      </c>
      <c r="F4179" s="58" t="s">
        <v>34</v>
      </c>
    </row>
    <row r="4180" spans="1:6" x14ac:dyDescent="0.25">
      <c r="A4180" s="49" t="str">
        <f>IF(B4180=$Z$1,MAX($A$1:A4179)+1,"")</f>
        <v/>
      </c>
      <c r="B4180" s="51" t="s">
        <v>3039</v>
      </c>
      <c r="C4180" s="51" t="s">
        <v>603</v>
      </c>
      <c r="D4180" s="64" t="s">
        <v>2774</v>
      </c>
      <c r="E4180" s="64">
        <v>708623</v>
      </c>
      <c r="F4180" s="58" t="s">
        <v>34</v>
      </c>
    </row>
    <row r="4181" spans="1:6" x14ac:dyDescent="0.25">
      <c r="A4181" s="49" t="str">
        <f>IF(B4181=$Z$1,MAX($A$1:A4180)+1,"")</f>
        <v/>
      </c>
      <c r="B4181" s="51" t="s">
        <v>3039</v>
      </c>
      <c r="C4181" s="51" t="s">
        <v>603</v>
      </c>
      <c r="D4181" s="64" t="s">
        <v>2775</v>
      </c>
      <c r="E4181" s="64">
        <v>719293</v>
      </c>
      <c r="F4181" s="58" t="s">
        <v>34</v>
      </c>
    </row>
    <row r="4182" spans="1:6" x14ac:dyDescent="0.25">
      <c r="A4182" s="49" t="str">
        <f>IF(B4182=$Z$1,MAX($A$1:A4181)+1,"")</f>
        <v/>
      </c>
      <c r="B4182" s="51" t="s">
        <v>3039</v>
      </c>
      <c r="C4182" s="51" t="s">
        <v>603</v>
      </c>
      <c r="D4182" s="64" t="s">
        <v>2776</v>
      </c>
      <c r="E4182" s="64">
        <v>721425</v>
      </c>
      <c r="F4182" s="58" t="s">
        <v>34</v>
      </c>
    </row>
    <row r="4183" spans="1:6" x14ac:dyDescent="0.25">
      <c r="A4183" s="49" t="str">
        <f>IF(B4183=$Z$1,MAX($A$1:A4182)+1,"")</f>
        <v/>
      </c>
      <c r="B4183" s="51" t="s">
        <v>3039</v>
      </c>
      <c r="C4183" s="51" t="s">
        <v>603</v>
      </c>
      <c r="D4183" s="64" t="s">
        <v>2777</v>
      </c>
      <c r="E4183" s="64">
        <v>721433</v>
      </c>
      <c r="F4183" s="58" t="s">
        <v>34</v>
      </c>
    </row>
    <row r="4184" spans="1:6" x14ac:dyDescent="0.25">
      <c r="A4184" s="49" t="str">
        <f>IF(B4184=$Z$1,MAX($A$1:A4183)+1,"")</f>
        <v/>
      </c>
      <c r="B4184" s="51" t="s">
        <v>3039</v>
      </c>
      <c r="C4184" s="51" t="s">
        <v>603</v>
      </c>
      <c r="D4184" s="64" t="s">
        <v>2778</v>
      </c>
      <c r="E4184" s="64">
        <v>721441</v>
      </c>
      <c r="F4184" s="58" t="s">
        <v>34</v>
      </c>
    </row>
    <row r="4185" spans="1:6" x14ac:dyDescent="0.25">
      <c r="A4185" s="49" t="str">
        <f>IF(B4185=$Z$1,MAX($A$1:A4184)+1,"")</f>
        <v/>
      </c>
      <c r="B4185" s="51" t="s">
        <v>3039</v>
      </c>
      <c r="C4185" s="51" t="s">
        <v>603</v>
      </c>
      <c r="D4185" s="64" t="s">
        <v>1218</v>
      </c>
      <c r="E4185" s="64">
        <v>721514</v>
      </c>
      <c r="F4185" s="58" t="s">
        <v>34</v>
      </c>
    </row>
    <row r="4186" spans="1:6" x14ac:dyDescent="0.25">
      <c r="A4186" s="49" t="str">
        <f>IF(B4186=$Z$1,MAX($A$1:A4185)+1,"")</f>
        <v/>
      </c>
      <c r="B4186" s="51" t="s">
        <v>3039</v>
      </c>
      <c r="C4186" s="51" t="s">
        <v>603</v>
      </c>
      <c r="D4186" s="64" t="s">
        <v>1791</v>
      </c>
      <c r="E4186" s="64">
        <v>721531</v>
      </c>
      <c r="F4186" s="58" t="s">
        <v>34</v>
      </c>
    </row>
    <row r="4187" spans="1:6" x14ac:dyDescent="0.25">
      <c r="A4187" s="49" t="str">
        <f>IF(B4187=$Z$1,MAX($A$1:A4186)+1,"")</f>
        <v/>
      </c>
      <c r="B4187" s="51" t="s">
        <v>3039</v>
      </c>
      <c r="C4187" s="51" t="s">
        <v>603</v>
      </c>
      <c r="D4187" s="64" t="s">
        <v>2779</v>
      </c>
      <c r="E4187" s="64">
        <v>734527</v>
      </c>
      <c r="F4187" s="58" t="s">
        <v>34</v>
      </c>
    </row>
    <row r="4188" spans="1:6" x14ac:dyDescent="0.25">
      <c r="A4188" s="49" t="str">
        <f>IF(B4188=$Z$1,MAX($A$1:A4187)+1,"")</f>
        <v/>
      </c>
      <c r="B4188" s="51" t="s">
        <v>3039</v>
      </c>
      <c r="C4188" s="51" t="s">
        <v>603</v>
      </c>
      <c r="D4188" s="64" t="s">
        <v>2780</v>
      </c>
      <c r="E4188" s="64">
        <v>740543</v>
      </c>
      <c r="F4188" s="58" t="s">
        <v>34</v>
      </c>
    </row>
    <row r="4189" spans="1:6" x14ac:dyDescent="0.25">
      <c r="A4189" s="49" t="str">
        <f>IF(B4189=$Z$1,MAX($A$1:A4188)+1,"")</f>
        <v/>
      </c>
      <c r="B4189" s="51" t="s">
        <v>3039</v>
      </c>
      <c r="C4189" s="51" t="s">
        <v>603</v>
      </c>
      <c r="D4189" s="64" t="s">
        <v>2781</v>
      </c>
      <c r="E4189" s="64">
        <v>743895</v>
      </c>
      <c r="F4189" s="58" t="s">
        <v>34</v>
      </c>
    </row>
    <row r="4190" spans="1:6" x14ac:dyDescent="0.25">
      <c r="A4190" s="49" t="str">
        <f>IF(B4190=$Z$1,MAX($A$1:A4189)+1,"")</f>
        <v/>
      </c>
      <c r="B4190" s="51" t="s">
        <v>3039</v>
      </c>
      <c r="C4190" s="51" t="s">
        <v>603</v>
      </c>
      <c r="D4190" s="64" t="s">
        <v>2782</v>
      </c>
      <c r="E4190" s="64">
        <v>758671</v>
      </c>
      <c r="F4190" s="58" t="s">
        <v>34</v>
      </c>
    </row>
    <row r="4191" spans="1:6" x14ac:dyDescent="0.25">
      <c r="A4191" s="49" t="str">
        <f>IF(B4191=$Z$1,MAX($A$1:A4190)+1,"")</f>
        <v/>
      </c>
      <c r="B4191" s="51" t="s">
        <v>3039</v>
      </c>
      <c r="C4191" s="51" t="s">
        <v>603</v>
      </c>
      <c r="D4191" s="64" t="s">
        <v>2267</v>
      </c>
      <c r="E4191" s="64">
        <v>763748</v>
      </c>
      <c r="F4191" s="58" t="s">
        <v>34</v>
      </c>
    </row>
    <row r="4192" spans="1:6" x14ac:dyDescent="0.25">
      <c r="A4192" s="49" t="str">
        <f>IF(B4192=$Z$1,MAX($A$1:A4191)+1,"")</f>
        <v/>
      </c>
      <c r="B4192" s="51" t="s">
        <v>3039</v>
      </c>
      <c r="C4192" s="51" t="s">
        <v>603</v>
      </c>
      <c r="D4192" s="64" t="s">
        <v>1222</v>
      </c>
      <c r="E4192" s="64">
        <v>763756</v>
      </c>
      <c r="F4192" s="58" t="s">
        <v>34</v>
      </c>
    </row>
    <row r="4193" spans="1:6" x14ac:dyDescent="0.25">
      <c r="A4193" s="49" t="str">
        <f>IF(B4193=$Z$1,MAX($A$1:A4192)+1,"")</f>
        <v/>
      </c>
      <c r="B4193" s="51" t="s">
        <v>3039</v>
      </c>
      <c r="C4193" s="51" t="s">
        <v>603</v>
      </c>
      <c r="D4193" s="64" t="s">
        <v>1223</v>
      </c>
      <c r="E4193" s="64">
        <v>768391</v>
      </c>
      <c r="F4193" s="58" t="s">
        <v>34</v>
      </c>
    </row>
    <row r="4194" spans="1:6" x14ac:dyDescent="0.25">
      <c r="A4194" s="49" t="str">
        <f>IF(B4194=$Z$1,MAX($A$1:A4193)+1,"")</f>
        <v/>
      </c>
      <c r="B4194" s="51" t="s">
        <v>3039</v>
      </c>
      <c r="C4194" s="51" t="s">
        <v>603</v>
      </c>
      <c r="D4194" s="64" t="s">
        <v>1225</v>
      </c>
      <c r="E4194" s="64">
        <v>768511</v>
      </c>
      <c r="F4194" s="58" t="s">
        <v>34</v>
      </c>
    </row>
    <row r="4195" spans="1:6" x14ac:dyDescent="0.25">
      <c r="A4195" s="49" t="str">
        <f>IF(B4195=$Z$1,MAX($A$1:A4194)+1,"")</f>
        <v/>
      </c>
      <c r="B4195" s="51" t="s">
        <v>3039</v>
      </c>
      <c r="C4195" s="51" t="s">
        <v>603</v>
      </c>
      <c r="D4195" s="64" t="s">
        <v>630</v>
      </c>
      <c r="E4195" s="64">
        <v>770698</v>
      </c>
      <c r="F4195" s="58" t="s">
        <v>34</v>
      </c>
    </row>
    <row r="4196" spans="1:6" x14ac:dyDescent="0.25">
      <c r="A4196" s="49" t="str">
        <f>IF(B4196=$Z$1,MAX($A$1:A4195)+1,"")</f>
        <v/>
      </c>
      <c r="B4196" s="51" t="s">
        <v>3039</v>
      </c>
      <c r="C4196" s="51" t="s">
        <v>603</v>
      </c>
      <c r="D4196" s="64" t="s">
        <v>631</v>
      </c>
      <c r="E4196" s="64">
        <v>770701</v>
      </c>
      <c r="F4196" s="58" t="s">
        <v>34</v>
      </c>
    </row>
    <row r="4197" spans="1:6" x14ac:dyDescent="0.25">
      <c r="A4197" s="49" t="str">
        <f>IF(B4197=$Z$1,MAX($A$1:A4196)+1,"")</f>
        <v/>
      </c>
      <c r="B4197" s="51" t="s">
        <v>3039</v>
      </c>
      <c r="C4197" s="51" t="s">
        <v>603</v>
      </c>
      <c r="D4197" s="64" t="s">
        <v>2783</v>
      </c>
      <c r="E4197" s="64">
        <v>774219</v>
      </c>
      <c r="F4197" s="58" t="s">
        <v>34</v>
      </c>
    </row>
    <row r="4198" spans="1:6" x14ac:dyDescent="0.25">
      <c r="A4198" s="49" t="str">
        <f>IF(B4198=$Z$1,MAX($A$1:A4197)+1,"")</f>
        <v/>
      </c>
      <c r="B4198" s="51" t="s">
        <v>3039</v>
      </c>
      <c r="C4198" s="51" t="s">
        <v>603</v>
      </c>
      <c r="D4198" s="64" t="s">
        <v>2784</v>
      </c>
      <c r="E4198" s="64">
        <v>787361</v>
      </c>
      <c r="F4198" s="58" t="s">
        <v>34</v>
      </c>
    </row>
    <row r="4199" spans="1:6" x14ac:dyDescent="0.25">
      <c r="A4199" s="49" t="str">
        <f>IF(B4199=$Z$1,MAX($A$1:A4198)+1,"")</f>
        <v/>
      </c>
      <c r="B4199" s="51" t="s">
        <v>3039</v>
      </c>
      <c r="C4199" s="51" t="s">
        <v>603</v>
      </c>
      <c r="D4199" s="64" t="s">
        <v>2785</v>
      </c>
      <c r="E4199" s="64">
        <v>787370</v>
      </c>
      <c r="F4199" s="58" t="s">
        <v>34</v>
      </c>
    </row>
    <row r="4200" spans="1:6" x14ac:dyDescent="0.25">
      <c r="A4200" s="49" t="str">
        <f>IF(B4200=$Z$1,MAX($A$1:A4199)+1,"")</f>
        <v/>
      </c>
      <c r="B4200" s="51" t="s">
        <v>3039</v>
      </c>
      <c r="C4200" s="51" t="s">
        <v>603</v>
      </c>
      <c r="D4200" s="64" t="s">
        <v>1793</v>
      </c>
      <c r="E4200" s="64">
        <v>793612</v>
      </c>
      <c r="F4200" s="58" t="s">
        <v>34</v>
      </c>
    </row>
    <row r="4201" spans="1:6" x14ac:dyDescent="0.25">
      <c r="A4201" s="49" t="str">
        <f>IF(B4201=$Z$1,MAX($A$1:A4200)+1,"")</f>
        <v/>
      </c>
      <c r="B4201" s="51" t="s">
        <v>3039</v>
      </c>
      <c r="C4201" s="51" t="s">
        <v>603</v>
      </c>
      <c r="D4201" s="64" t="s">
        <v>1794</v>
      </c>
      <c r="E4201" s="64">
        <v>793621</v>
      </c>
      <c r="F4201" s="58" t="s">
        <v>34</v>
      </c>
    </row>
    <row r="4202" spans="1:6" x14ac:dyDescent="0.25">
      <c r="A4202" s="49" t="str">
        <f>IF(B4202=$Z$1,MAX($A$1:A4201)+1,"")</f>
        <v/>
      </c>
      <c r="B4202" s="51" t="s">
        <v>3039</v>
      </c>
      <c r="C4202" s="51" t="s">
        <v>603</v>
      </c>
      <c r="D4202" s="64" t="s">
        <v>1226</v>
      </c>
      <c r="E4202" s="64">
        <v>795682</v>
      </c>
      <c r="F4202" s="58" t="s">
        <v>34</v>
      </c>
    </row>
    <row r="4203" spans="1:6" x14ac:dyDescent="0.25">
      <c r="A4203" s="49" t="str">
        <f>IF(B4203=$Z$1,MAX($A$1:A4202)+1,"")</f>
        <v/>
      </c>
      <c r="B4203" s="51" t="s">
        <v>3039</v>
      </c>
      <c r="C4203" s="51" t="s">
        <v>603</v>
      </c>
      <c r="D4203" s="64" t="s">
        <v>2786</v>
      </c>
      <c r="E4203" s="64">
        <v>796841</v>
      </c>
      <c r="F4203" s="58" t="s">
        <v>34</v>
      </c>
    </row>
    <row r="4204" spans="1:6" x14ac:dyDescent="0.25">
      <c r="A4204" s="49" t="str">
        <f>IF(B4204=$Z$1,MAX($A$1:A4203)+1,"")</f>
        <v/>
      </c>
      <c r="B4204" s="51" t="s">
        <v>3039</v>
      </c>
      <c r="C4204" s="51" t="s">
        <v>603</v>
      </c>
      <c r="D4204" s="64" t="s">
        <v>2268</v>
      </c>
      <c r="E4204" s="64">
        <v>796883</v>
      </c>
      <c r="F4204" s="58" t="s">
        <v>34</v>
      </c>
    </row>
    <row r="4205" spans="1:6" x14ac:dyDescent="0.25">
      <c r="A4205" s="49" t="str">
        <f>IF(B4205=$Z$1,MAX($A$1:A4204)+1,"")</f>
        <v/>
      </c>
      <c r="B4205" s="51" t="s">
        <v>3039</v>
      </c>
      <c r="C4205" s="51" t="s">
        <v>603</v>
      </c>
      <c r="D4205" s="64" t="s">
        <v>1229</v>
      </c>
      <c r="E4205" s="64">
        <v>796891</v>
      </c>
      <c r="F4205" s="58" t="s">
        <v>34</v>
      </c>
    </row>
    <row r="4206" spans="1:6" x14ac:dyDescent="0.25">
      <c r="A4206" s="49" t="str">
        <f>IF(B4206=$Z$1,MAX($A$1:A4205)+1,"")</f>
        <v/>
      </c>
      <c r="B4206" s="51" t="s">
        <v>3039</v>
      </c>
      <c r="C4206" s="51" t="s">
        <v>603</v>
      </c>
      <c r="D4206" s="64" t="s">
        <v>1230</v>
      </c>
      <c r="E4206" s="64">
        <v>796972</v>
      </c>
      <c r="F4206" s="58" t="s">
        <v>34</v>
      </c>
    </row>
    <row r="4207" spans="1:6" x14ac:dyDescent="0.25">
      <c r="A4207" s="49" t="str">
        <f>IF(B4207=$Z$1,MAX($A$1:A4206)+1,"")</f>
        <v/>
      </c>
      <c r="B4207" s="51" t="s">
        <v>3039</v>
      </c>
      <c r="C4207" s="51" t="s">
        <v>636</v>
      </c>
      <c r="D4207" s="64" t="s">
        <v>2787</v>
      </c>
      <c r="E4207" s="64">
        <v>686425</v>
      </c>
      <c r="F4207" s="58" t="s">
        <v>34</v>
      </c>
    </row>
    <row r="4208" spans="1:6" x14ac:dyDescent="0.25">
      <c r="A4208" s="49" t="str">
        <f>IF(B4208=$Z$1,MAX($A$1:A4207)+1,"")</f>
        <v/>
      </c>
      <c r="B4208" s="51" t="s">
        <v>3039</v>
      </c>
      <c r="C4208" s="51" t="s">
        <v>636</v>
      </c>
      <c r="D4208" s="64" t="s">
        <v>638</v>
      </c>
      <c r="E4208" s="64">
        <v>729248</v>
      </c>
      <c r="F4208" s="58" t="s">
        <v>34</v>
      </c>
    </row>
    <row r="4209" spans="1:6" x14ac:dyDescent="0.25">
      <c r="A4209" s="49" t="str">
        <f>IF(B4209=$Z$1,MAX($A$1:A4208)+1,"")</f>
        <v/>
      </c>
      <c r="B4209" s="51" t="s">
        <v>3039</v>
      </c>
      <c r="C4209" s="51" t="s">
        <v>636</v>
      </c>
      <c r="D4209" s="64" t="s">
        <v>2788</v>
      </c>
      <c r="E4209" s="64">
        <v>731552</v>
      </c>
      <c r="F4209" s="58" t="s">
        <v>34</v>
      </c>
    </row>
    <row r="4210" spans="1:6" x14ac:dyDescent="0.25">
      <c r="A4210" s="49" t="str">
        <f>IF(B4210=$Z$1,MAX($A$1:A4209)+1,"")</f>
        <v/>
      </c>
      <c r="B4210" s="51" t="s">
        <v>3039</v>
      </c>
      <c r="C4210" s="51" t="s">
        <v>636</v>
      </c>
      <c r="D4210" s="64" t="s">
        <v>2789</v>
      </c>
      <c r="E4210" s="64">
        <v>731561</v>
      </c>
      <c r="F4210" s="58" t="s">
        <v>34</v>
      </c>
    </row>
    <row r="4211" spans="1:6" x14ac:dyDescent="0.25">
      <c r="A4211" s="49" t="str">
        <f>IF(B4211=$Z$1,MAX($A$1:A4210)+1,"")</f>
        <v/>
      </c>
      <c r="B4211" s="51" t="s">
        <v>3039</v>
      </c>
      <c r="C4211" s="51" t="s">
        <v>636</v>
      </c>
      <c r="D4211" s="64" t="s">
        <v>2790</v>
      </c>
      <c r="E4211" s="64">
        <v>731765</v>
      </c>
      <c r="F4211" s="58" t="s">
        <v>34</v>
      </c>
    </row>
    <row r="4212" spans="1:6" x14ac:dyDescent="0.25">
      <c r="A4212" s="49" t="str">
        <f>IF(B4212=$Z$1,MAX($A$1:A4211)+1,"")</f>
        <v/>
      </c>
      <c r="B4212" s="51" t="s">
        <v>3039</v>
      </c>
      <c r="C4212" s="51" t="s">
        <v>636</v>
      </c>
      <c r="D4212" s="64" t="s">
        <v>2791</v>
      </c>
      <c r="E4212" s="64">
        <v>734373</v>
      </c>
      <c r="F4212" s="58" t="s">
        <v>34</v>
      </c>
    </row>
    <row r="4213" spans="1:6" x14ac:dyDescent="0.25">
      <c r="A4213" s="49" t="str">
        <f>IF(B4213=$Z$1,MAX($A$1:A4212)+1,"")</f>
        <v/>
      </c>
      <c r="B4213" s="51" t="s">
        <v>3039</v>
      </c>
      <c r="C4213" s="51" t="s">
        <v>636</v>
      </c>
      <c r="D4213" s="64" t="s">
        <v>2269</v>
      </c>
      <c r="E4213" s="64">
        <v>745251</v>
      </c>
      <c r="F4213" s="58" t="s">
        <v>34</v>
      </c>
    </row>
    <row r="4214" spans="1:6" x14ac:dyDescent="0.25">
      <c r="A4214" s="49" t="str">
        <f>IF(B4214=$Z$1,MAX($A$1:A4213)+1,"")</f>
        <v/>
      </c>
      <c r="B4214" s="51" t="s">
        <v>3039</v>
      </c>
      <c r="C4214" s="51" t="s">
        <v>636</v>
      </c>
      <c r="D4214" s="64" t="s">
        <v>2792</v>
      </c>
      <c r="E4214" s="64">
        <v>746134</v>
      </c>
      <c r="F4214" s="58" t="s">
        <v>34</v>
      </c>
    </row>
    <row r="4215" spans="1:6" x14ac:dyDescent="0.25">
      <c r="A4215" s="49" t="str">
        <f>IF(B4215=$Z$1,MAX($A$1:A4214)+1,"")</f>
        <v/>
      </c>
      <c r="B4215" s="51" t="s">
        <v>3039</v>
      </c>
      <c r="C4215" s="51" t="s">
        <v>636</v>
      </c>
      <c r="D4215" s="64" t="s">
        <v>2793</v>
      </c>
      <c r="E4215" s="64">
        <v>750573</v>
      </c>
      <c r="F4215" s="58" t="s">
        <v>34</v>
      </c>
    </row>
    <row r="4216" spans="1:6" x14ac:dyDescent="0.25">
      <c r="A4216" s="49" t="str">
        <f>IF(B4216=$Z$1,MAX($A$1:A4215)+1,"")</f>
        <v/>
      </c>
      <c r="B4216" s="51" t="s">
        <v>3039</v>
      </c>
      <c r="C4216" s="51" t="s">
        <v>636</v>
      </c>
      <c r="D4216" s="64" t="s">
        <v>2794</v>
      </c>
      <c r="E4216" s="64">
        <v>750590</v>
      </c>
      <c r="F4216" s="58" t="s">
        <v>34</v>
      </c>
    </row>
    <row r="4217" spans="1:6" x14ac:dyDescent="0.25">
      <c r="A4217" s="49" t="str">
        <f>IF(B4217=$Z$1,MAX($A$1:A4216)+1,"")</f>
        <v/>
      </c>
      <c r="B4217" s="51" t="s">
        <v>3039</v>
      </c>
      <c r="C4217" s="51" t="s">
        <v>636</v>
      </c>
      <c r="D4217" s="64" t="s">
        <v>2795</v>
      </c>
      <c r="E4217" s="64">
        <v>770353</v>
      </c>
      <c r="F4217" s="58" t="s">
        <v>34</v>
      </c>
    </row>
    <row r="4218" spans="1:6" x14ac:dyDescent="0.25">
      <c r="A4218" s="49" t="str">
        <f>IF(B4218=$Z$1,MAX($A$1:A4217)+1,"")</f>
        <v/>
      </c>
      <c r="B4218" s="51" t="s">
        <v>3039</v>
      </c>
      <c r="C4218" s="51" t="s">
        <v>636</v>
      </c>
      <c r="D4218" s="64" t="s">
        <v>2796</v>
      </c>
      <c r="E4218" s="64">
        <v>793256</v>
      </c>
      <c r="F4218" s="58" t="s">
        <v>34</v>
      </c>
    </row>
    <row r="4219" spans="1:6" x14ac:dyDescent="0.25">
      <c r="A4219" s="49" t="str">
        <f>IF(B4219=$Z$1,MAX($A$1:A4218)+1,"")</f>
        <v/>
      </c>
      <c r="B4219" s="51" t="s">
        <v>3039</v>
      </c>
      <c r="C4219" s="51" t="s">
        <v>641</v>
      </c>
      <c r="D4219" s="64" t="s">
        <v>2797</v>
      </c>
      <c r="E4219" s="64">
        <v>608076</v>
      </c>
      <c r="F4219" s="58" t="s">
        <v>34</v>
      </c>
    </row>
    <row r="4220" spans="1:6" x14ac:dyDescent="0.25">
      <c r="A4220" s="49" t="str">
        <f>IF(B4220=$Z$1,MAX($A$1:A4219)+1,"")</f>
        <v/>
      </c>
      <c r="B4220" s="51" t="s">
        <v>3039</v>
      </c>
      <c r="C4220" s="51" t="s">
        <v>641</v>
      </c>
      <c r="D4220" s="64" t="s">
        <v>2798</v>
      </c>
      <c r="E4220" s="64">
        <v>609048</v>
      </c>
      <c r="F4220" s="58" t="s">
        <v>34</v>
      </c>
    </row>
    <row r="4221" spans="1:6" x14ac:dyDescent="0.25">
      <c r="A4221" s="49" t="str">
        <f>IF(B4221=$Z$1,MAX($A$1:A4220)+1,"")</f>
        <v/>
      </c>
      <c r="B4221" s="51" t="s">
        <v>3039</v>
      </c>
      <c r="C4221" s="51" t="s">
        <v>641</v>
      </c>
      <c r="D4221" s="64" t="s">
        <v>2799</v>
      </c>
      <c r="E4221" s="64">
        <v>609226</v>
      </c>
      <c r="F4221" s="58" t="s">
        <v>34</v>
      </c>
    </row>
    <row r="4222" spans="1:6" x14ac:dyDescent="0.25">
      <c r="A4222" s="49" t="str">
        <f>IF(B4222=$Z$1,MAX($A$1:A4221)+1,"")</f>
        <v/>
      </c>
      <c r="B4222" s="51" t="s">
        <v>3039</v>
      </c>
      <c r="C4222" s="51" t="s">
        <v>641</v>
      </c>
      <c r="D4222" s="64" t="s">
        <v>2800</v>
      </c>
      <c r="E4222" s="64">
        <v>609234</v>
      </c>
      <c r="F4222" s="58" t="s">
        <v>34</v>
      </c>
    </row>
    <row r="4223" spans="1:6" x14ac:dyDescent="0.25">
      <c r="A4223" s="49" t="str">
        <f>IF(B4223=$Z$1,MAX($A$1:A4222)+1,"")</f>
        <v/>
      </c>
      <c r="B4223" s="51" t="s">
        <v>3039</v>
      </c>
      <c r="C4223" s="51" t="s">
        <v>641</v>
      </c>
      <c r="D4223" s="64" t="s">
        <v>2801</v>
      </c>
      <c r="E4223" s="64">
        <v>609251</v>
      </c>
      <c r="F4223" s="58" t="s">
        <v>34</v>
      </c>
    </row>
    <row r="4224" spans="1:6" x14ac:dyDescent="0.25">
      <c r="A4224" s="49" t="str">
        <f>IF(B4224=$Z$1,MAX($A$1:A4223)+1,"")</f>
        <v/>
      </c>
      <c r="B4224" s="51" t="s">
        <v>3039</v>
      </c>
      <c r="C4224" s="51" t="s">
        <v>641</v>
      </c>
      <c r="D4224" s="64" t="s">
        <v>2802</v>
      </c>
      <c r="E4224" s="64">
        <v>609269</v>
      </c>
      <c r="F4224" s="58" t="s">
        <v>34</v>
      </c>
    </row>
    <row r="4225" spans="1:6" x14ac:dyDescent="0.25">
      <c r="A4225" s="49" t="str">
        <f>IF(B4225=$Z$1,MAX($A$1:A4224)+1,"")</f>
        <v/>
      </c>
      <c r="B4225" s="51" t="s">
        <v>3039</v>
      </c>
      <c r="C4225" s="51" t="s">
        <v>641</v>
      </c>
      <c r="D4225" s="64" t="s">
        <v>2803</v>
      </c>
      <c r="E4225" s="64">
        <v>609773</v>
      </c>
      <c r="F4225" s="58" t="s">
        <v>34</v>
      </c>
    </row>
    <row r="4226" spans="1:6" x14ac:dyDescent="0.25">
      <c r="A4226" s="49" t="str">
        <f>IF(B4226=$Z$1,MAX($A$1:A4225)+1,"")</f>
        <v/>
      </c>
      <c r="B4226" s="51" t="s">
        <v>3039</v>
      </c>
      <c r="C4226" s="51" t="s">
        <v>641</v>
      </c>
      <c r="D4226" s="64" t="s">
        <v>2804</v>
      </c>
      <c r="E4226" s="64">
        <v>619159</v>
      </c>
      <c r="F4226" s="58" t="s">
        <v>34</v>
      </c>
    </row>
    <row r="4227" spans="1:6" x14ac:dyDescent="0.25">
      <c r="A4227" s="49" t="str">
        <f>IF(B4227=$Z$1,MAX($A$1:A4226)+1,"")</f>
        <v/>
      </c>
      <c r="B4227" s="51" t="s">
        <v>3039</v>
      </c>
      <c r="C4227" s="51" t="s">
        <v>641</v>
      </c>
      <c r="D4227" s="64" t="s">
        <v>2805</v>
      </c>
      <c r="E4227" s="64">
        <v>619213</v>
      </c>
      <c r="F4227" s="58" t="s">
        <v>34</v>
      </c>
    </row>
    <row r="4228" spans="1:6" x14ac:dyDescent="0.25">
      <c r="A4228" s="49" t="str">
        <f>IF(B4228=$Z$1,MAX($A$1:A4227)+1,"")</f>
        <v/>
      </c>
      <c r="B4228" s="51" t="s">
        <v>3039</v>
      </c>
      <c r="C4228" s="51" t="s">
        <v>641</v>
      </c>
      <c r="D4228" s="64" t="s">
        <v>2806</v>
      </c>
      <c r="E4228" s="64">
        <v>619230</v>
      </c>
      <c r="F4228" s="58" t="s">
        <v>34</v>
      </c>
    </row>
    <row r="4229" spans="1:6" x14ac:dyDescent="0.25">
      <c r="A4229" s="49" t="str">
        <f>IF(B4229=$Z$1,MAX($A$1:A4228)+1,"")</f>
        <v/>
      </c>
      <c r="B4229" s="51" t="s">
        <v>3039</v>
      </c>
      <c r="C4229" s="51" t="s">
        <v>641</v>
      </c>
      <c r="D4229" s="64" t="s">
        <v>2270</v>
      </c>
      <c r="E4229" s="64">
        <v>632937</v>
      </c>
      <c r="F4229" s="58" t="s">
        <v>34</v>
      </c>
    </row>
    <row r="4230" spans="1:6" x14ac:dyDescent="0.25">
      <c r="A4230" s="49" t="str">
        <f>IF(B4230=$Z$1,MAX($A$1:A4229)+1,"")</f>
        <v/>
      </c>
      <c r="B4230" s="51" t="s">
        <v>3039</v>
      </c>
      <c r="C4230" s="51" t="s">
        <v>641</v>
      </c>
      <c r="D4230" s="64" t="s">
        <v>2807</v>
      </c>
      <c r="E4230" s="64">
        <v>633119</v>
      </c>
      <c r="F4230" s="58" t="s">
        <v>34</v>
      </c>
    </row>
    <row r="4231" spans="1:6" x14ac:dyDescent="0.25">
      <c r="A4231" s="49" t="str">
        <f>IF(B4231=$Z$1,MAX($A$1:A4230)+1,"")</f>
        <v/>
      </c>
      <c r="B4231" s="51" t="s">
        <v>3039</v>
      </c>
      <c r="C4231" s="51" t="s">
        <v>641</v>
      </c>
      <c r="D4231" s="64" t="s">
        <v>2808</v>
      </c>
      <c r="E4231" s="64">
        <v>666033</v>
      </c>
      <c r="F4231" s="58" t="s">
        <v>34</v>
      </c>
    </row>
    <row r="4232" spans="1:6" x14ac:dyDescent="0.25">
      <c r="A4232" s="49" t="str">
        <f>IF(B4232=$Z$1,MAX($A$1:A4231)+1,"")</f>
        <v/>
      </c>
      <c r="B4232" s="51" t="s">
        <v>3039</v>
      </c>
      <c r="C4232" s="51" t="s">
        <v>641</v>
      </c>
      <c r="D4232" s="64" t="s">
        <v>2809</v>
      </c>
      <c r="E4232" s="64">
        <v>675806</v>
      </c>
      <c r="F4232" s="58" t="s">
        <v>34</v>
      </c>
    </row>
    <row r="4233" spans="1:6" x14ac:dyDescent="0.25">
      <c r="A4233" s="49" t="str">
        <f>IF(B4233=$Z$1,MAX($A$1:A4232)+1,"")</f>
        <v/>
      </c>
      <c r="B4233" s="51" t="s">
        <v>3039</v>
      </c>
      <c r="C4233" s="51" t="s">
        <v>641</v>
      </c>
      <c r="D4233" s="64" t="s">
        <v>2810</v>
      </c>
      <c r="E4233" s="64">
        <v>682667</v>
      </c>
      <c r="F4233" s="58" t="s">
        <v>34</v>
      </c>
    </row>
    <row r="4234" spans="1:6" x14ac:dyDescent="0.25">
      <c r="A4234" s="49" t="str">
        <f>IF(B4234=$Z$1,MAX($A$1:A4233)+1,"")</f>
        <v/>
      </c>
      <c r="B4234" s="51" t="s">
        <v>3039</v>
      </c>
      <c r="C4234" s="51" t="s">
        <v>641</v>
      </c>
      <c r="D4234" s="64" t="s">
        <v>643</v>
      </c>
      <c r="E4234" s="64">
        <v>692221</v>
      </c>
      <c r="F4234" s="58" t="s">
        <v>34</v>
      </c>
    </row>
    <row r="4235" spans="1:6" x14ac:dyDescent="0.25">
      <c r="A4235" s="49" t="str">
        <f>IF(B4235=$Z$1,MAX($A$1:A4234)+1,"")</f>
        <v/>
      </c>
      <c r="B4235" s="51" t="s">
        <v>3039</v>
      </c>
      <c r="C4235" s="51" t="s">
        <v>641</v>
      </c>
      <c r="D4235" s="64" t="s">
        <v>2811</v>
      </c>
      <c r="E4235" s="64">
        <v>708984</v>
      </c>
      <c r="F4235" s="58" t="s">
        <v>34</v>
      </c>
    </row>
    <row r="4236" spans="1:6" x14ac:dyDescent="0.25">
      <c r="A4236" s="49" t="str">
        <f>IF(B4236=$Z$1,MAX($A$1:A4235)+1,"")</f>
        <v/>
      </c>
      <c r="B4236" s="51" t="s">
        <v>3039</v>
      </c>
      <c r="C4236" s="51" t="s">
        <v>641</v>
      </c>
      <c r="D4236" s="64" t="s">
        <v>2272</v>
      </c>
      <c r="E4236" s="64">
        <v>708992</v>
      </c>
      <c r="F4236" s="58" t="s">
        <v>34</v>
      </c>
    </row>
    <row r="4237" spans="1:6" x14ac:dyDescent="0.25">
      <c r="A4237" s="49" t="str">
        <f>IF(B4237=$Z$1,MAX($A$1:A4236)+1,"")</f>
        <v/>
      </c>
      <c r="B4237" s="51" t="s">
        <v>3039</v>
      </c>
      <c r="C4237" s="51" t="s">
        <v>641</v>
      </c>
      <c r="D4237" s="64" t="s">
        <v>2812</v>
      </c>
      <c r="E4237" s="64">
        <v>734209</v>
      </c>
      <c r="F4237" s="58" t="s">
        <v>34</v>
      </c>
    </row>
    <row r="4238" spans="1:6" x14ac:dyDescent="0.25">
      <c r="A4238" s="49" t="str">
        <f>IF(B4238=$Z$1,MAX($A$1:A4237)+1,"")</f>
        <v/>
      </c>
      <c r="B4238" s="51" t="s">
        <v>3039</v>
      </c>
      <c r="C4238" s="51" t="s">
        <v>641</v>
      </c>
      <c r="D4238" s="64" t="s">
        <v>2813</v>
      </c>
      <c r="E4238" s="64">
        <v>735302</v>
      </c>
      <c r="F4238" s="58" t="s">
        <v>34</v>
      </c>
    </row>
    <row r="4239" spans="1:6" x14ac:dyDescent="0.25">
      <c r="A4239" s="49" t="str">
        <f>IF(B4239=$Z$1,MAX($A$1:A4238)+1,"")</f>
        <v/>
      </c>
      <c r="B4239" s="51" t="s">
        <v>3039</v>
      </c>
      <c r="C4239" s="51" t="s">
        <v>641</v>
      </c>
      <c r="D4239" s="64" t="s">
        <v>2814</v>
      </c>
      <c r="E4239" s="64">
        <v>747769</v>
      </c>
      <c r="F4239" s="58" t="s">
        <v>34</v>
      </c>
    </row>
    <row r="4240" spans="1:6" x14ac:dyDescent="0.25">
      <c r="A4240" s="49" t="str">
        <f>IF(B4240=$Z$1,MAX($A$1:A4239)+1,"")</f>
        <v/>
      </c>
      <c r="B4240" s="51" t="s">
        <v>3039</v>
      </c>
      <c r="C4240" s="51" t="s">
        <v>641</v>
      </c>
      <c r="D4240" s="64" t="s">
        <v>2815</v>
      </c>
      <c r="E4240" s="64">
        <v>750751</v>
      </c>
      <c r="F4240" s="58" t="s">
        <v>34</v>
      </c>
    </row>
    <row r="4241" spans="1:6" x14ac:dyDescent="0.25">
      <c r="A4241" s="49" t="str">
        <f>IF(B4241=$Z$1,MAX($A$1:A4240)+1,"")</f>
        <v/>
      </c>
      <c r="B4241" s="51" t="s">
        <v>3039</v>
      </c>
      <c r="C4241" s="51" t="s">
        <v>641</v>
      </c>
      <c r="D4241" s="64" t="s">
        <v>2816</v>
      </c>
      <c r="E4241" s="64">
        <v>767859</v>
      </c>
      <c r="F4241" s="58" t="s">
        <v>34</v>
      </c>
    </row>
    <row r="4242" spans="1:6" x14ac:dyDescent="0.25">
      <c r="A4242" s="49" t="str">
        <f>IF(B4242=$Z$1,MAX($A$1:A4241)+1,"")</f>
        <v/>
      </c>
      <c r="B4242" s="51" t="s">
        <v>3039</v>
      </c>
      <c r="C4242" s="51" t="s">
        <v>641</v>
      </c>
      <c r="D4242" s="64" t="s">
        <v>2817</v>
      </c>
      <c r="E4242" s="64">
        <v>777757</v>
      </c>
      <c r="F4242" s="58" t="s">
        <v>34</v>
      </c>
    </row>
    <row r="4243" spans="1:6" x14ac:dyDescent="0.25">
      <c r="A4243" s="49" t="str">
        <f>IF(B4243=$Z$1,MAX($A$1:A4242)+1,"")</f>
        <v/>
      </c>
      <c r="B4243" s="51" t="s">
        <v>3039</v>
      </c>
      <c r="C4243" s="51" t="s">
        <v>641</v>
      </c>
      <c r="D4243" s="64" t="s">
        <v>2273</v>
      </c>
      <c r="E4243" s="64">
        <v>784362</v>
      </c>
      <c r="F4243" s="58" t="s">
        <v>34</v>
      </c>
    </row>
    <row r="4244" spans="1:6" x14ac:dyDescent="0.25">
      <c r="A4244" s="49" t="str">
        <f>IF(B4244=$Z$1,MAX($A$1:A4243)+1,"")</f>
        <v/>
      </c>
      <c r="B4244" s="51" t="s">
        <v>3039</v>
      </c>
      <c r="C4244" s="51" t="s">
        <v>641</v>
      </c>
      <c r="D4244" s="64" t="s">
        <v>2818</v>
      </c>
      <c r="E4244" s="64">
        <v>791008</v>
      </c>
      <c r="F4244" s="58" t="s">
        <v>34</v>
      </c>
    </row>
    <row r="4245" spans="1:6" x14ac:dyDescent="0.25">
      <c r="A4245" s="49" t="str">
        <f>IF(B4245=$Z$1,MAX($A$1:A4244)+1,"")</f>
        <v/>
      </c>
      <c r="B4245" s="51" t="s">
        <v>3039</v>
      </c>
      <c r="C4245" s="51" t="s">
        <v>641</v>
      </c>
      <c r="D4245" s="64" t="s">
        <v>2819</v>
      </c>
      <c r="E4245" s="64">
        <v>792403</v>
      </c>
      <c r="F4245" s="58" t="s">
        <v>34</v>
      </c>
    </row>
    <row r="4246" spans="1:6" x14ac:dyDescent="0.25">
      <c r="A4246" s="49" t="str">
        <f>IF(B4246=$Z$1,MAX($A$1:A4245)+1,"")</f>
        <v/>
      </c>
      <c r="B4246" s="51" t="s">
        <v>3039</v>
      </c>
      <c r="C4246" s="51" t="s">
        <v>641</v>
      </c>
      <c r="D4246" s="64" t="s">
        <v>2820</v>
      </c>
      <c r="E4246" s="64">
        <v>792772</v>
      </c>
      <c r="F4246" s="58" t="s">
        <v>34</v>
      </c>
    </row>
    <row r="4247" spans="1:6" x14ac:dyDescent="0.25">
      <c r="A4247" s="49" t="str">
        <f>IF(B4247=$Z$1,MAX($A$1:A4246)+1,"")</f>
        <v/>
      </c>
      <c r="B4247" s="51" t="s">
        <v>3039</v>
      </c>
      <c r="C4247" s="51" t="s">
        <v>641</v>
      </c>
      <c r="D4247" s="64" t="s">
        <v>2821</v>
      </c>
      <c r="E4247" s="64">
        <v>793345</v>
      </c>
      <c r="F4247" s="58" t="s">
        <v>34</v>
      </c>
    </row>
    <row r="4248" spans="1:6" x14ac:dyDescent="0.25">
      <c r="A4248" s="49" t="str">
        <f>IF(B4248=$Z$1,MAX($A$1:A4247)+1,"")</f>
        <v/>
      </c>
      <c r="B4248" s="51" t="s">
        <v>3039</v>
      </c>
      <c r="C4248" s="51" t="s">
        <v>644</v>
      </c>
      <c r="D4248" s="64" t="s">
        <v>2822</v>
      </c>
      <c r="E4248" s="64">
        <v>606863</v>
      </c>
      <c r="F4248" s="58" t="s">
        <v>34</v>
      </c>
    </row>
    <row r="4249" spans="1:6" x14ac:dyDescent="0.25">
      <c r="A4249" s="49" t="str">
        <f>IF(B4249=$Z$1,MAX($A$1:A4248)+1,"")</f>
        <v/>
      </c>
      <c r="B4249" s="51" t="s">
        <v>3039</v>
      </c>
      <c r="C4249" s="51" t="s">
        <v>644</v>
      </c>
      <c r="D4249" s="64" t="s">
        <v>2274</v>
      </c>
      <c r="E4249" s="64">
        <v>621200</v>
      </c>
      <c r="F4249" s="58" t="s">
        <v>34</v>
      </c>
    </row>
    <row r="4250" spans="1:6" x14ac:dyDescent="0.25">
      <c r="A4250" s="49" t="str">
        <f>IF(B4250=$Z$1,MAX($A$1:A4249)+1,"")</f>
        <v/>
      </c>
      <c r="B4250" s="51" t="s">
        <v>3039</v>
      </c>
      <c r="C4250" s="51" t="s">
        <v>644</v>
      </c>
      <c r="D4250" s="64" t="s">
        <v>1234</v>
      </c>
      <c r="E4250" s="64">
        <v>623946</v>
      </c>
      <c r="F4250" s="58" t="s">
        <v>34</v>
      </c>
    </row>
    <row r="4251" spans="1:6" x14ac:dyDescent="0.25">
      <c r="A4251" s="49" t="str">
        <f>IF(B4251=$Z$1,MAX($A$1:A4250)+1,"")</f>
        <v/>
      </c>
      <c r="B4251" s="51" t="s">
        <v>3039</v>
      </c>
      <c r="C4251" s="51" t="s">
        <v>644</v>
      </c>
      <c r="D4251" s="64" t="s">
        <v>2823</v>
      </c>
      <c r="E4251" s="64">
        <v>627763</v>
      </c>
      <c r="F4251" s="58" t="s">
        <v>34</v>
      </c>
    </row>
    <row r="4252" spans="1:6" x14ac:dyDescent="0.25">
      <c r="A4252" s="49" t="str">
        <f>IF(B4252=$Z$1,MAX($A$1:A4251)+1,"")</f>
        <v/>
      </c>
      <c r="B4252" s="51" t="s">
        <v>3039</v>
      </c>
      <c r="C4252" s="51" t="s">
        <v>644</v>
      </c>
      <c r="D4252" s="64" t="s">
        <v>2824</v>
      </c>
      <c r="E4252" s="64">
        <v>631531</v>
      </c>
      <c r="F4252" s="58" t="s">
        <v>34</v>
      </c>
    </row>
    <row r="4253" spans="1:6" x14ac:dyDescent="0.25">
      <c r="A4253" s="49" t="str">
        <f>IF(B4253=$Z$1,MAX($A$1:A4252)+1,"")</f>
        <v/>
      </c>
      <c r="B4253" s="51" t="s">
        <v>3039</v>
      </c>
      <c r="C4253" s="51" t="s">
        <v>644</v>
      </c>
      <c r="D4253" s="64" t="s">
        <v>2825</v>
      </c>
      <c r="E4253" s="64">
        <v>644773</v>
      </c>
      <c r="F4253" s="58" t="s">
        <v>34</v>
      </c>
    </row>
    <row r="4254" spans="1:6" x14ac:dyDescent="0.25">
      <c r="A4254" s="49" t="str">
        <f>IF(B4254=$Z$1,MAX($A$1:A4253)+1,"")</f>
        <v/>
      </c>
      <c r="B4254" s="51" t="s">
        <v>3039</v>
      </c>
      <c r="C4254" s="51" t="s">
        <v>644</v>
      </c>
      <c r="D4254" s="64" t="s">
        <v>2275</v>
      </c>
      <c r="E4254" s="64">
        <v>645834</v>
      </c>
      <c r="F4254" s="58" t="s">
        <v>34</v>
      </c>
    </row>
    <row r="4255" spans="1:6" x14ac:dyDescent="0.25">
      <c r="A4255" s="49" t="str">
        <f>IF(B4255=$Z$1,MAX($A$1:A4254)+1,"")</f>
        <v/>
      </c>
      <c r="B4255" s="51" t="s">
        <v>3039</v>
      </c>
      <c r="C4255" s="51" t="s">
        <v>644</v>
      </c>
      <c r="D4255" s="64" t="s">
        <v>2826</v>
      </c>
      <c r="E4255" s="64">
        <v>652989</v>
      </c>
      <c r="F4255" s="58" t="s">
        <v>34</v>
      </c>
    </row>
    <row r="4256" spans="1:6" x14ac:dyDescent="0.25">
      <c r="A4256" s="49" t="str">
        <f>IF(B4256=$Z$1,MAX($A$1:A4255)+1,"")</f>
        <v/>
      </c>
      <c r="B4256" s="51" t="s">
        <v>3039</v>
      </c>
      <c r="C4256" s="51" t="s">
        <v>644</v>
      </c>
      <c r="D4256" s="64" t="s">
        <v>2827</v>
      </c>
      <c r="E4256" s="64">
        <v>654019</v>
      </c>
      <c r="F4256" s="58" t="s">
        <v>34</v>
      </c>
    </row>
    <row r="4257" spans="1:6" x14ac:dyDescent="0.25">
      <c r="A4257" s="49" t="str">
        <f>IF(B4257=$Z$1,MAX($A$1:A4256)+1,"")</f>
        <v/>
      </c>
      <c r="B4257" s="51" t="s">
        <v>3039</v>
      </c>
      <c r="C4257" s="51" t="s">
        <v>644</v>
      </c>
      <c r="D4257" s="64" t="s">
        <v>2828</v>
      </c>
      <c r="E4257" s="64">
        <v>658260</v>
      </c>
      <c r="F4257" s="58" t="s">
        <v>34</v>
      </c>
    </row>
    <row r="4258" spans="1:6" x14ac:dyDescent="0.25">
      <c r="A4258" s="49" t="str">
        <f>IF(B4258=$Z$1,MAX($A$1:A4257)+1,"")</f>
        <v/>
      </c>
      <c r="B4258" s="51" t="s">
        <v>3039</v>
      </c>
      <c r="C4258" s="51" t="s">
        <v>644</v>
      </c>
      <c r="D4258" s="64" t="s">
        <v>2829</v>
      </c>
      <c r="E4258" s="64">
        <v>680761</v>
      </c>
      <c r="F4258" s="58" t="s">
        <v>34</v>
      </c>
    </row>
    <row r="4259" spans="1:6" x14ac:dyDescent="0.25">
      <c r="A4259" s="49" t="str">
        <f>IF(B4259=$Z$1,MAX($A$1:A4258)+1,"")</f>
        <v/>
      </c>
      <c r="B4259" s="51" t="s">
        <v>3039</v>
      </c>
      <c r="C4259" s="51" t="s">
        <v>644</v>
      </c>
      <c r="D4259" s="64" t="s">
        <v>2830</v>
      </c>
      <c r="E4259" s="64">
        <v>690104</v>
      </c>
      <c r="F4259" s="58" t="s">
        <v>34</v>
      </c>
    </row>
    <row r="4260" spans="1:6" x14ac:dyDescent="0.25">
      <c r="A4260" s="49" t="str">
        <f>IF(B4260=$Z$1,MAX($A$1:A4259)+1,"")</f>
        <v/>
      </c>
      <c r="B4260" s="51" t="s">
        <v>3039</v>
      </c>
      <c r="C4260" s="51" t="s">
        <v>644</v>
      </c>
      <c r="D4260" s="64" t="s">
        <v>2831</v>
      </c>
      <c r="E4260" s="64">
        <v>692204</v>
      </c>
      <c r="F4260" s="58" t="s">
        <v>34</v>
      </c>
    </row>
    <row r="4261" spans="1:6" x14ac:dyDescent="0.25">
      <c r="A4261" s="49" t="str">
        <f>IF(B4261=$Z$1,MAX($A$1:A4260)+1,"")</f>
        <v/>
      </c>
      <c r="B4261" s="51" t="s">
        <v>3039</v>
      </c>
      <c r="C4261" s="51" t="s">
        <v>644</v>
      </c>
      <c r="D4261" s="64" t="s">
        <v>2832</v>
      </c>
      <c r="E4261" s="64">
        <v>697621</v>
      </c>
      <c r="F4261" s="58" t="s">
        <v>34</v>
      </c>
    </row>
    <row r="4262" spans="1:6" x14ac:dyDescent="0.25">
      <c r="A4262" s="49" t="str">
        <f>IF(B4262=$Z$1,MAX($A$1:A4261)+1,"")</f>
        <v/>
      </c>
      <c r="B4262" s="51" t="s">
        <v>3039</v>
      </c>
      <c r="C4262" s="51" t="s">
        <v>644</v>
      </c>
      <c r="D4262" s="64" t="s">
        <v>2833</v>
      </c>
      <c r="E4262" s="64">
        <v>712604</v>
      </c>
      <c r="F4262" s="58" t="s">
        <v>34</v>
      </c>
    </row>
    <row r="4263" spans="1:6" x14ac:dyDescent="0.25">
      <c r="A4263" s="49" t="str">
        <f>IF(B4263=$Z$1,MAX($A$1:A4262)+1,"")</f>
        <v/>
      </c>
      <c r="B4263" s="51" t="s">
        <v>3039</v>
      </c>
      <c r="C4263" s="51" t="s">
        <v>644</v>
      </c>
      <c r="D4263" s="64" t="s">
        <v>1236</v>
      </c>
      <c r="E4263" s="64">
        <v>736635</v>
      </c>
      <c r="F4263" s="58" t="s">
        <v>34</v>
      </c>
    </row>
    <row r="4264" spans="1:6" x14ac:dyDescent="0.25">
      <c r="A4264" s="49" t="str">
        <f>IF(B4264=$Z$1,MAX($A$1:A4263)+1,"")</f>
        <v/>
      </c>
      <c r="B4264" s="51" t="s">
        <v>3039</v>
      </c>
      <c r="C4264" s="51" t="s">
        <v>644</v>
      </c>
      <c r="D4264" s="64" t="s">
        <v>2834</v>
      </c>
      <c r="E4264" s="64">
        <v>747424</v>
      </c>
      <c r="F4264" s="58" t="s">
        <v>34</v>
      </c>
    </row>
    <row r="4265" spans="1:6" x14ac:dyDescent="0.25">
      <c r="A4265" s="49" t="str">
        <f>IF(B4265=$Z$1,MAX($A$1:A4264)+1,"")</f>
        <v/>
      </c>
      <c r="B4265" s="51" t="s">
        <v>3039</v>
      </c>
      <c r="C4265" s="51" t="s">
        <v>644</v>
      </c>
      <c r="D4265" s="64" t="s">
        <v>2835</v>
      </c>
      <c r="E4265" s="64">
        <v>771341</v>
      </c>
      <c r="F4265" s="58" t="s">
        <v>34</v>
      </c>
    </row>
    <row r="4266" spans="1:6" x14ac:dyDescent="0.25">
      <c r="A4266" s="49" t="str">
        <f>IF(B4266=$Z$1,MAX($A$1:A4265)+1,"")</f>
        <v/>
      </c>
      <c r="B4266" s="51" t="s">
        <v>3039</v>
      </c>
      <c r="C4266" s="51" t="s">
        <v>644</v>
      </c>
      <c r="D4266" s="64" t="s">
        <v>2836</v>
      </c>
      <c r="E4266" s="64">
        <v>771350</v>
      </c>
      <c r="F4266" s="58" t="s">
        <v>34</v>
      </c>
    </row>
    <row r="4267" spans="1:6" x14ac:dyDescent="0.25">
      <c r="A4267" s="49" t="str">
        <f>IF(B4267=$Z$1,MAX($A$1:A4266)+1,"")</f>
        <v/>
      </c>
      <c r="B4267" s="51" t="s">
        <v>3039</v>
      </c>
      <c r="C4267" s="51" t="s">
        <v>644</v>
      </c>
      <c r="D4267" s="64" t="s">
        <v>2837</v>
      </c>
      <c r="E4267" s="64">
        <v>773247</v>
      </c>
      <c r="F4267" s="58" t="s">
        <v>34</v>
      </c>
    </row>
    <row r="4268" spans="1:6" x14ac:dyDescent="0.25">
      <c r="A4268" s="49" t="str">
        <f>IF(B4268=$Z$1,MAX($A$1:A4267)+1,"")</f>
        <v/>
      </c>
      <c r="B4268" s="51" t="s">
        <v>3039</v>
      </c>
      <c r="C4268" s="51" t="s">
        <v>644</v>
      </c>
      <c r="D4268" s="64" t="s">
        <v>2838</v>
      </c>
      <c r="E4268" s="64">
        <v>791962</v>
      </c>
      <c r="F4268" s="58" t="s">
        <v>34</v>
      </c>
    </row>
    <row r="4269" spans="1:6" x14ac:dyDescent="0.25">
      <c r="A4269" s="49" t="str">
        <f>IF(B4269=$Z$1,MAX($A$1:A4268)+1,"")</f>
        <v/>
      </c>
      <c r="B4269" s="51" t="s">
        <v>3039</v>
      </c>
      <c r="C4269" s="51" t="s">
        <v>648</v>
      </c>
      <c r="D4269" s="64" t="s">
        <v>2839</v>
      </c>
      <c r="E4269" s="64">
        <v>633216</v>
      </c>
      <c r="F4269" s="58" t="s">
        <v>34</v>
      </c>
    </row>
    <row r="4270" spans="1:6" x14ac:dyDescent="0.25">
      <c r="A4270" s="49" t="str">
        <f>IF(B4270=$Z$1,MAX($A$1:A4269)+1,"")</f>
        <v/>
      </c>
      <c r="B4270" s="51" t="s">
        <v>3039</v>
      </c>
      <c r="C4270" s="51" t="s">
        <v>648</v>
      </c>
      <c r="D4270" s="64" t="s">
        <v>2840</v>
      </c>
      <c r="E4270" s="64">
        <v>633224</v>
      </c>
      <c r="F4270" s="58" t="s">
        <v>34</v>
      </c>
    </row>
    <row r="4271" spans="1:6" x14ac:dyDescent="0.25">
      <c r="A4271" s="49" t="str">
        <f>IF(B4271=$Z$1,MAX($A$1:A4270)+1,"")</f>
        <v/>
      </c>
      <c r="B4271" s="51" t="s">
        <v>3039</v>
      </c>
      <c r="C4271" s="51" t="s">
        <v>648</v>
      </c>
      <c r="D4271" s="64" t="s">
        <v>2841</v>
      </c>
      <c r="E4271" s="64">
        <v>647616</v>
      </c>
      <c r="F4271" s="58" t="s">
        <v>34</v>
      </c>
    </row>
    <row r="4272" spans="1:6" x14ac:dyDescent="0.25">
      <c r="A4272" s="49" t="str">
        <f>IF(B4272=$Z$1,MAX($A$1:A4271)+1,"")</f>
        <v/>
      </c>
      <c r="B4272" s="51" t="s">
        <v>3039</v>
      </c>
      <c r="C4272" s="51" t="s">
        <v>648</v>
      </c>
      <c r="D4272" s="64" t="s">
        <v>650</v>
      </c>
      <c r="E4272" s="64">
        <v>655244</v>
      </c>
      <c r="F4272" s="58" t="s">
        <v>34</v>
      </c>
    </row>
    <row r="4273" spans="1:6" x14ac:dyDescent="0.25">
      <c r="A4273" s="49" t="str">
        <f>IF(B4273=$Z$1,MAX($A$1:A4272)+1,"")</f>
        <v/>
      </c>
      <c r="B4273" s="51" t="s">
        <v>3039</v>
      </c>
      <c r="C4273" s="51" t="s">
        <v>648</v>
      </c>
      <c r="D4273" s="64" t="s">
        <v>2842</v>
      </c>
      <c r="E4273" s="64">
        <v>680877</v>
      </c>
      <c r="F4273" s="58" t="s">
        <v>34</v>
      </c>
    </row>
    <row r="4274" spans="1:6" x14ac:dyDescent="0.25">
      <c r="A4274" s="49" t="str">
        <f>IF(B4274=$Z$1,MAX($A$1:A4273)+1,"")</f>
        <v/>
      </c>
      <c r="B4274" s="51" t="s">
        <v>3039</v>
      </c>
      <c r="C4274" s="51" t="s">
        <v>648</v>
      </c>
      <c r="D4274" s="64" t="s">
        <v>653</v>
      </c>
      <c r="E4274" s="64">
        <v>691241</v>
      </c>
      <c r="F4274" s="58" t="s">
        <v>34</v>
      </c>
    </row>
    <row r="4275" spans="1:6" x14ac:dyDescent="0.25">
      <c r="A4275" s="49" t="str">
        <f>IF(B4275=$Z$1,MAX($A$1:A4274)+1,"")</f>
        <v/>
      </c>
      <c r="B4275" s="51" t="s">
        <v>3039</v>
      </c>
      <c r="C4275" s="51" t="s">
        <v>648</v>
      </c>
      <c r="D4275" s="64" t="s">
        <v>655</v>
      </c>
      <c r="E4275" s="64">
        <v>703940</v>
      </c>
      <c r="F4275" s="58" t="s">
        <v>34</v>
      </c>
    </row>
    <row r="4276" spans="1:6" x14ac:dyDescent="0.25">
      <c r="A4276" s="49" t="str">
        <f>IF(B4276=$Z$1,MAX($A$1:A4275)+1,"")</f>
        <v/>
      </c>
      <c r="B4276" s="51" t="s">
        <v>3039</v>
      </c>
      <c r="C4276" s="51" t="s">
        <v>648</v>
      </c>
      <c r="D4276" s="64" t="s">
        <v>2843</v>
      </c>
      <c r="E4276" s="64">
        <v>757136</v>
      </c>
      <c r="F4276" s="58" t="s">
        <v>34</v>
      </c>
    </row>
    <row r="4277" spans="1:6" x14ac:dyDescent="0.25">
      <c r="A4277" s="49" t="str">
        <f>IF(B4277=$Z$1,MAX($A$1:A4276)+1,"")</f>
        <v/>
      </c>
      <c r="B4277" s="51" t="s">
        <v>3039</v>
      </c>
      <c r="C4277" s="51" t="s">
        <v>648</v>
      </c>
      <c r="D4277" s="64" t="s">
        <v>2844</v>
      </c>
      <c r="E4277" s="64">
        <v>772062</v>
      </c>
      <c r="F4277" s="58" t="s">
        <v>34</v>
      </c>
    </row>
    <row r="4278" spans="1:6" x14ac:dyDescent="0.25">
      <c r="A4278" s="49" t="str">
        <f>IF(B4278=$Z$1,MAX($A$1:A4277)+1,"")</f>
        <v/>
      </c>
      <c r="B4278" s="51" t="s">
        <v>3039</v>
      </c>
      <c r="C4278" s="51" t="s">
        <v>648</v>
      </c>
      <c r="D4278" s="64" t="s">
        <v>2845</v>
      </c>
      <c r="E4278" s="64">
        <v>772071</v>
      </c>
      <c r="F4278" s="58" t="s">
        <v>34</v>
      </c>
    </row>
    <row r="4279" spans="1:6" x14ac:dyDescent="0.25">
      <c r="A4279" s="49" t="str">
        <f>IF(B4279=$Z$1,MAX($A$1:A4278)+1,"")</f>
        <v/>
      </c>
      <c r="B4279" s="51" t="s">
        <v>3039</v>
      </c>
      <c r="C4279" s="51" t="s">
        <v>648</v>
      </c>
      <c r="D4279" s="64" t="s">
        <v>2846</v>
      </c>
      <c r="E4279" s="64">
        <v>783293</v>
      </c>
      <c r="F4279" s="58" t="s">
        <v>34</v>
      </c>
    </row>
    <row r="4280" spans="1:6" x14ac:dyDescent="0.25">
      <c r="A4280" s="49" t="str">
        <f>IF(B4280=$Z$1,MAX($A$1:A4279)+1,"")</f>
        <v/>
      </c>
      <c r="B4280" s="51" t="s">
        <v>3039</v>
      </c>
      <c r="C4280" s="51" t="s">
        <v>648</v>
      </c>
      <c r="D4280" s="64" t="s">
        <v>2847</v>
      </c>
      <c r="E4280" s="64">
        <v>797251</v>
      </c>
      <c r="F4280" s="58" t="s">
        <v>34</v>
      </c>
    </row>
    <row r="4281" spans="1:6" x14ac:dyDescent="0.25">
      <c r="A4281" s="49" t="str">
        <f>IF(B4281=$Z$1,MAX($A$1:A4280)+1,"")</f>
        <v/>
      </c>
      <c r="B4281" s="51" t="s">
        <v>3039</v>
      </c>
      <c r="C4281" s="51" t="s">
        <v>657</v>
      </c>
      <c r="D4281" s="64" t="s">
        <v>658</v>
      </c>
      <c r="E4281" s="64">
        <v>601331</v>
      </c>
      <c r="F4281" s="58" t="s">
        <v>34</v>
      </c>
    </row>
    <row r="4282" spans="1:6" x14ac:dyDescent="0.25">
      <c r="A4282" s="49" t="str">
        <f>IF(B4282=$Z$1,MAX($A$1:A4281)+1,"")</f>
        <v/>
      </c>
      <c r="B4282" s="51" t="s">
        <v>3039</v>
      </c>
      <c r="C4282" s="51" t="s">
        <v>657</v>
      </c>
      <c r="D4282" s="64" t="s">
        <v>2848</v>
      </c>
      <c r="E4282" s="64">
        <v>604801</v>
      </c>
      <c r="F4282" s="58" t="s">
        <v>34</v>
      </c>
    </row>
    <row r="4283" spans="1:6" x14ac:dyDescent="0.25">
      <c r="A4283" s="49" t="str">
        <f>IF(B4283=$Z$1,MAX($A$1:A4282)+1,"")</f>
        <v/>
      </c>
      <c r="B4283" s="51" t="s">
        <v>3039</v>
      </c>
      <c r="C4283" s="51" t="s">
        <v>657</v>
      </c>
      <c r="D4283" s="64" t="s">
        <v>2849</v>
      </c>
      <c r="E4283" s="64">
        <v>612731</v>
      </c>
      <c r="F4283" s="58" t="s">
        <v>34</v>
      </c>
    </row>
    <row r="4284" spans="1:6" x14ac:dyDescent="0.25">
      <c r="A4284" s="49" t="str">
        <f>IF(B4284=$Z$1,MAX($A$1:A4283)+1,"")</f>
        <v/>
      </c>
      <c r="B4284" s="51" t="s">
        <v>3039</v>
      </c>
      <c r="C4284" s="51" t="s">
        <v>657</v>
      </c>
      <c r="D4284" s="64" t="s">
        <v>660</v>
      </c>
      <c r="E4284" s="64">
        <v>618861</v>
      </c>
      <c r="F4284" s="58" t="s">
        <v>34</v>
      </c>
    </row>
    <row r="4285" spans="1:6" x14ac:dyDescent="0.25">
      <c r="A4285" s="49" t="str">
        <f>IF(B4285=$Z$1,MAX($A$1:A4284)+1,"")</f>
        <v/>
      </c>
      <c r="B4285" s="51" t="s">
        <v>3039</v>
      </c>
      <c r="C4285" s="51" t="s">
        <v>657</v>
      </c>
      <c r="D4285" s="64" t="s">
        <v>2850</v>
      </c>
      <c r="E4285" s="64">
        <v>619361</v>
      </c>
      <c r="F4285" s="58" t="s">
        <v>34</v>
      </c>
    </row>
    <row r="4286" spans="1:6" x14ac:dyDescent="0.25">
      <c r="A4286" s="49" t="str">
        <f>IF(B4286=$Z$1,MAX($A$1:A4285)+1,"")</f>
        <v/>
      </c>
      <c r="B4286" s="51" t="s">
        <v>3039</v>
      </c>
      <c r="C4286" s="51" t="s">
        <v>657</v>
      </c>
      <c r="D4286" s="64" t="s">
        <v>2851</v>
      </c>
      <c r="E4286" s="64">
        <v>625949</v>
      </c>
      <c r="F4286" s="58" t="s">
        <v>34</v>
      </c>
    </row>
    <row r="4287" spans="1:6" x14ac:dyDescent="0.25">
      <c r="A4287" s="49" t="str">
        <f>IF(B4287=$Z$1,MAX($A$1:A4286)+1,"")</f>
        <v/>
      </c>
      <c r="B4287" s="51" t="s">
        <v>3039</v>
      </c>
      <c r="C4287" s="51" t="s">
        <v>657</v>
      </c>
      <c r="D4287" s="64" t="s">
        <v>2852</v>
      </c>
      <c r="E4287" s="64">
        <v>646717</v>
      </c>
      <c r="F4287" s="58" t="s">
        <v>34</v>
      </c>
    </row>
    <row r="4288" spans="1:6" x14ac:dyDescent="0.25">
      <c r="A4288" s="49" t="str">
        <f>IF(B4288=$Z$1,MAX($A$1:A4287)+1,"")</f>
        <v/>
      </c>
      <c r="B4288" s="51" t="s">
        <v>3039</v>
      </c>
      <c r="C4288" s="51" t="s">
        <v>657</v>
      </c>
      <c r="D4288" s="64" t="s">
        <v>2853</v>
      </c>
      <c r="E4288" s="64">
        <v>648612</v>
      </c>
      <c r="F4288" s="58" t="s">
        <v>34</v>
      </c>
    </row>
    <row r="4289" spans="1:6" x14ac:dyDescent="0.25">
      <c r="A4289" s="49" t="str">
        <f>IF(B4289=$Z$1,MAX($A$1:A4288)+1,"")</f>
        <v/>
      </c>
      <c r="B4289" s="51" t="s">
        <v>3039</v>
      </c>
      <c r="C4289" s="51" t="s">
        <v>657</v>
      </c>
      <c r="D4289" s="64" t="s">
        <v>661</v>
      </c>
      <c r="E4289" s="64">
        <v>671291</v>
      </c>
      <c r="F4289" s="58" t="s">
        <v>34</v>
      </c>
    </row>
    <row r="4290" spans="1:6" x14ac:dyDescent="0.25">
      <c r="A4290" s="49" t="str">
        <f>IF(B4290=$Z$1,MAX($A$1:A4289)+1,"")</f>
        <v/>
      </c>
      <c r="B4290" s="51" t="s">
        <v>3039</v>
      </c>
      <c r="C4290" s="51" t="s">
        <v>657</v>
      </c>
      <c r="D4290" s="64" t="s">
        <v>2854</v>
      </c>
      <c r="E4290" s="64">
        <v>675202</v>
      </c>
      <c r="F4290" s="58" t="s">
        <v>34</v>
      </c>
    </row>
    <row r="4291" spans="1:6" x14ac:dyDescent="0.25">
      <c r="A4291" s="49" t="str">
        <f>IF(B4291=$Z$1,MAX($A$1:A4290)+1,"")</f>
        <v/>
      </c>
      <c r="B4291" s="51" t="s">
        <v>3039</v>
      </c>
      <c r="C4291" s="51" t="s">
        <v>657</v>
      </c>
      <c r="D4291" s="64" t="s">
        <v>1242</v>
      </c>
      <c r="E4291" s="64">
        <v>699870</v>
      </c>
      <c r="F4291" s="58" t="s">
        <v>34</v>
      </c>
    </row>
    <row r="4292" spans="1:6" x14ac:dyDescent="0.25">
      <c r="A4292" s="49" t="str">
        <f>IF(B4292=$Z$1,MAX($A$1:A4291)+1,"")</f>
        <v/>
      </c>
      <c r="B4292" s="51" t="s">
        <v>3039</v>
      </c>
      <c r="C4292" s="51" t="s">
        <v>657</v>
      </c>
      <c r="D4292" s="64" t="s">
        <v>2855</v>
      </c>
      <c r="E4292" s="64">
        <v>705047</v>
      </c>
      <c r="F4292" s="58" t="s">
        <v>34</v>
      </c>
    </row>
    <row r="4293" spans="1:6" x14ac:dyDescent="0.25">
      <c r="A4293" s="49" t="str">
        <f>IF(B4293=$Z$1,MAX($A$1:A4292)+1,"")</f>
        <v/>
      </c>
      <c r="B4293" s="51" t="s">
        <v>3039</v>
      </c>
      <c r="C4293" s="51" t="s">
        <v>657</v>
      </c>
      <c r="D4293" s="64" t="s">
        <v>2856</v>
      </c>
      <c r="E4293" s="64">
        <v>711268</v>
      </c>
      <c r="F4293" s="58" t="s">
        <v>34</v>
      </c>
    </row>
    <row r="4294" spans="1:6" x14ac:dyDescent="0.25">
      <c r="A4294" s="49" t="str">
        <f>IF(B4294=$Z$1,MAX($A$1:A4293)+1,"")</f>
        <v/>
      </c>
      <c r="B4294" s="51" t="s">
        <v>3039</v>
      </c>
      <c r="C4294" s="51" t="s">
        <v>657</v>
      </c>
      <c r="D4294" s="64" t="s">
        <v>2857</v>
      </c>
      <c r="E4294" s="64">
        <v>716448</v>
      </c>
      <c r="F4294" s="58" t="s">
        <v>34</v>
      </c>
    </row>
    <row r="4295" spans="1:6" x14ac:dyDescent="0.25">
      <c r="A4295" s="49" t="str">
        <f>IF(B4295=$Z$1,MAX($A$1:A4294)+1,"")</f>
        <v/>
      </c>
      <c r="B4295" s="51" t="s">
        <v>3039</v>
      </c>
      <c r="C4295" s="51" t="s">
        <v>657</v>
      </c>
      <c r="D4295" s="64" t="s">
        <v>2858</v>
      </c>
      <c r="E4295" s="64">
        <v>716553</v>
      </c>
      <c r="F4295" s="58" t="s">
        <v>34</v>
      </c>
    </row>
    <row r="4296" spans="1:6" x14ac:dyDescent="0.25">
      <c r="A4296" s="49" t="str">
        <f>IF(B4296=$Z$1,MAX($A$1:A4295)+1,"")</f>
        <v/>
      </c>
      <c r="B4296" s="51" t="s">
        <v>3039</v>
      </c>
      <c r="C4296" s="51" t="s">
        <v>657</v>
      </c>
      <c r="D4296" s="64" t="s">
        <v>1811</v>
      </c>
      <c r="E4296" s="64">
        <v>718564</v>
      </c>
      <c r="F4296" s="58" t="s">
        <v>34</v>
      </c>
    </row>
    <row r="4297" spans="1:6" x14ac:dyDescent="0.25">
      <c r="A4297" s="49" t="str">
        <f>IF(B4297=$Z$1,MAX($A$1:A4296)+1,"")</f>
        <v/>
      </c>
      <c r="B4297" s="51" t="s">
        <v>3039</v>
      </c>
      <c r="C4297" s="51" t="s">
        <v>657</v>
      </c>
      <c r="D4297" s="64" t="s">
        <v>2859</v>
      </c>
      <c r="E4297" s="64">
        <v>733709</v>
      </c>
      <c r="F4297" s="58" t="s">
        <v>34</v>
      </c>
    </row>
    <row r="4298" spans="1:6" x14ac:dyDescent="0.25">
      <c r="A4298" s="49" t="str">
        <f>IF(B4298=$Z$1,MAX($A$1:A4297)+1,"")</f>
        <v/>
      </c>
      <c r="B4298" s="51" t="s">
        <v>3039</v>
      </c>
      <c r="C4298" s="51" t="s">
        <v>657</v>
      </c>
      <c r="D4298" s="64" t="s">
        <v>1814</v>
      </c>
      <c r="E4298" s="64">
        <v>751243</v>
      </c>
      <c r="F4298" s="58" t="s">
        <v>34</v>
      </c>
    </row>
    <row r="4299" spans="1:6" x14ac:dyDescent="0.25">
      <c r="A4299" s="49" t="str">
        <f>IF(B4299=$Z$1,MAX($A$1:A4298)+1,"")</f>
        <v/>
      </c>
      <c r="B4299" s="51" t="s">
        <v>3039</v>
      </c>
      <c r="C4299" s="51" t="s">
        <v>657</v>
      </c>
      <c r="D4299" s="64" t="s">
        <v>2860</v>
      </c>
      <c r="E4299" s="64">
        <v>755281</v>
      </c>
      <c r="F4299" s="58" t="s">
        <v>34</v>
      </c>
    </row>
    <row r="4300" spans="1:6" x14ac:dyDescent="0.25">
      <c r="A4300" s="49" t="str">
        <f>IF(B4300=$Z$1,MAX($A$1:A4299)+1,"")</f>
        <v/>
      </c>
      <c r="B4300" s="51" t="s">
        <v>3039</v>
      </c>
      <c r="C4300" s="51" t="s">
        <v>657</v>
      </c>
      <c r="D4300" s="64" t="s">
        <v>2861</v>
      </c>
      <c r="E4300" s="64">
        <v>755494</v>
      </c>
      <c r="F4300" s="58" t="s">
        <v>34</v>
      </c>
    </row>
    <row r="4301" spans="1:6" x14ac:dyDescent="0.25">
      <c r="A4301" s="49" t="str">
        <f>IF(B4301=$Z$1,MAX($A$1:A4300)+1,"")</f>
        <v/>
      </c>
      <c r="B4301" s="51" t="s">
        <v>3039</v>
      </c>
      <c r="C4301" s="51" t="s">
        <v>657</v>
      </c>
      <c r="D4301" s="64" t="s">
        <v>2862</v>
      </c>
      <c r="E4301" s="64">
        <v>774723</v>
      </c>
      <c r="F4301" s="58" t="s">
        <v>34</v>
      </c>
    </row>
    <row r="4302" spans="1:6" x14ac:dyDescent="0.25">
      <c r="A4302" s="49" t="str">
        <f>IF(B4302=$Z$1,MAX($A$1:A4301)+1,"")</f>
        <v/>
      </c>
      <c r="B4302" s="51" t="s">
        <v>3039</v>
      </c>
      <c r="C4302" s="51" t="s">
        <v>657</v>
      </c>
      <c r="D4302" s="64" t="s">
        <v>2863</v>
      </c>
      <c r="E4302" s="64">
        <v>785806</v>
      </c>
      <c r="F4302" s="58" t="s">
        <v>34</v>
      </c>
    </row>
    <row r="4303" spans="1:6" x14ac:dyDescent="0.25">
      <c r="A4303" s="49" t="str">
        <f>IF(B4303=$Z$1,MAX($A$1:A4302)+1,"")</f>
        <v/>
      </c>
      <c r="B4303" s="51" t="s">
        <v>3039</v>
      </c>
      <c r="C4303" s="51" t="s">
        <v>1818</v>
      </c>
      <c r="D4303" s="64" t="s">
        <v>2864</v>
      </c>
      <c r="E4303" s="64">
        <v>679411</v>
      </c>
      <c r="F4303" s="58" t="s">
        <v>34</v>
      </c>
    </row>
    <row r="4304" spans="1:6" x14ac:dyDescent="0.25">
      <c r="A4304" s="49" t="str">
        <f>IF(B4304=$Z$1,MAX($A$1:A4303)+1,"")</f>
        <v/>
      </c>
      <c r="B4304" s="51" t="s">
        <v>3039</v>
      </c>
      <c r="C4304" s="51" t="s">
        <v>1818</v>
      </c>
      <c r="D4304" s="64" t="s">
        <v>2865</v>
      </c>
      <c r="E4304" s="64">
        <v>733296</v>
      </c>
      <c r="F4304" s="58" t="s">
        <v>34</v>
      </c>
    </row>
    <row r="4305" spans="1:6" x14ac:dyDescent="0.25">
      <c r="A4305" s="49" t="str">
        <f>IF(B4305=$Z$1,MAX($A$1:A4304)+1,"")</f>
        <v/>
      </c>
      <c r="B4305" s="51" t="s">
        <v>3039</v>
      </c>
      <c r="C4305" s="51" t="s">
        <v>1818</v>
      </c>
      <c r="D4305" s="64" t="s">
        <v>2866</v>
      </c>
      <c r="E4305" s="64">
        <v>738859</v>
      </c>
      <c r="F4305" s="58" t="s">
        <v>34</v>
      </c>
    </row>
    <row r="4306" spans="1:6" x14ac:dyDescent="0.25">
      <c r="A4306" s="49" t="str">
        <f>IF(B4306=$Z$1,MAX($A$1:A4305)+1,"")</f>
        <v/>
      </c>
      <c r="B4306" s="51" t="s">
        <v>3039</v>
      </c>
      <c r="C4306" s="51" t="s">
        <v>1818</v>
      </c>
      <c r="D4306" s="64" t="s">
        <v>2867</v>
      </c>
      <c r="E4306" s="64">
        <v>745588</v>
      </c>
      <c r="F4306" s="58" t="s">
        <v>34</v>
      </c>
    </row>
    <row r="4307" spans="1:6" x14ac:dyDescent="0.25">
      <c r="A4307" s="49" t="str">
        <f>IF(B4307=$Z$1,MAX($A$1:A4306)+1,"")</f>
        <v/>
      </c>
      <c r="B4307" s="51" t="s">
        <v>3039</v>
      </c>
      <c r="C4307" s="51" t="s">
        <v>1818</v>
      </c>
      <c r="D4307" s="64" t="s">
        <v>2868</v>
      </c>
      <c r="E4307" s="64">
        <v>787604</v>
      </c>
      <c r="F4307" s="58" t="s">
        <v>34</v>
      </c>
    </row>
    <row r="4308" spans="1:6" x14ac:dyDescent="0.25">
      <c r="A4308" s="49" t="str">
        <f>IF(B4308=$Z$1,MAX($A$1:A4307)+1,"")</f>
        <v/>
      </c>
      <c r="B4308" s="51" t="s">
        <v>3039</v>
      </c>
      <c r="C4308" s="51" t="s">
        <v>665</v>
      </c>
      <c r="D4308" s="64" t="s">
        <v>2869</v>
      </c>
      <c r="E4308" s="64">
        <v>606260</v>
      </c>
      <c r="F4308" s="58" t="s">
        <v>34</v>
      </c>
    </row>
    <row r="4309" spans="1:6" x14ac:dyDescent="0.25">
      <c r="A4309" s="49" t="str">
        <f>IF(B4309=$Z$1,MAX($A$1:A4308)+1,"")</f>
        <v/>
      </c>
      <c r="B4309" s="51" t="s">
        <v>3039</v>
      </c>
      <c r="C4309" s="51" t="s">
        <v>665</v>
      </c>
      <c r="D4309" s="64" t="s">
        <v>2870</v>
      </c>
      <c r="E4309" s="64">
        <v>606707</v>
      </c>
      <c r="F4309" s="58" t="s">
        <v>34</v>
      </c>
    </row>
    <row r="4310" spans="1:6" x14ac:dyDescent="0.25">
      <c r="A4310" s="49" t="str">
        <f>IF(B4310=$Z$1,MAX($A$1:A4309)+1,"")</f>
        <v/>
      </c>
      <c r="B4310" s="51" t="s">
        <v>3039</v>
      </c>
      <c r="C4310" s="51" t="s">
        <v>665</v>
      </c>
      <c r="D4310" s="64" t="s">
        <v>2871</v>
      </c>
      <c r="E4310" s="64">
        <v>615811</v>
      </c>
      <c r="F4310" s="58" t="s">
        <v>34</v>
      </c>
    </row>
    <row r="4311" spans="1:6" x14ac:dyDescent="0.25">
      <c r="A4311" s="49" t="str">
        <f>IF(B4311=$Z$1,MAX($A$1:A4310)+1,"")</f>
        <v/>
      </c>
      <c r="B4311" s="51" t="s">
        <v>3039</v>
      </c>
      <c r="C4311" s="51" t="s">
        <v>665</v>
      </c>
      <c r="D4311" s="64" t="s">
        <v>2872</v>
      </c>
      <c r="E4311" s="64">
        <v>623806</v>
      </c>
      <c r="F4311" s="58" t="s">
        <v>34</v>
      </c>
    </row>
    <row r="4312" spans="1:6" x14ac:dyDescent="0.25">
      <c r="A4312" s="49" t="str">
        <f>IF(B4312=$Z$1,MAX($A$1:A4311)+1,"")</f>
        <v/>
      </c>
      <c r="B4312" s="51" t="s">
        <v>3039</v>
      </c>
      <c r="C4312" s="51" t="s">
        <v>665</v>
      </c>
      <c r="D4312" s="64" t="s">
        <v>2287</v>
      </c>
      <c r="E4312" s="64">
        <v>624497</v>
      </c>
      <c r="F4312" s="58" t="s">
        <v>34</v>
      </c>
    </row>
    <row r="4313" spans="1:6" x14ac:dyDescent="0.25">
      <c r="A4313" s="49" t="str">
        <f>IF(B4313=$Z$1,MAX($A$1:A4312)+1,"")</f>
        <v/>
      </c>
      <c r="B4313" s="51" t="s">
        <v>3039</v>
      </c>
      <c r="C4313" s="51" t="s">
        <v>665</v>
      </c>
      <c r="D4313" s="64" t="s">
        <v>2873</v>
      </c>
      <c r="E4313" s="64">
        <v>626287</v>
      </c>
      <c r="F4313" s="58" t="s">
        <v>34</v>
      </c>
    </row>
    <row r="4314" spans="1:6" x14ac:dyDescent="0.25">
      <c r="A4314" s="49" t="str">
        <f>IF(B4314=$Z$1,MAX($A$1:A4313)+1,"")</f>
        <v/>
      </c>
      <c r="B4314" s="51" t="s">
        <v>3039</v>
      </c>
      <c r="C4314" s="51" t="s">
        <v>665</v>
      </c>
      <c r="D4314" s="64" t="s">
        <v>2874</v>
      </c>
      <c r="E4314" s="64">
        <v>627968</v>
      </c>
      <c r="F4314" s="58" t="s">
        <v>34</v>
      </c>
    </row>
    <row r="4315" spans="1:6" x14ac:dyDescent="0.25">
      <c r="A4315" s="49" t="str">
        <f>IF(B4315=$Z$1,MAX($A$1:A4314)+1,"")</f>
        <v/>
      </c>
      <c r="B4315" s="51" t="s">
        <v>3039</v>
      </c>
      <c r="C4315" s="51" t="s">
        <v>665</v>
      </c>
      <c r="D4315" s="64" t="s">
        <v>2875</v>
      </c>
      <c r="E4315" s="64">
        <v>629057</v>
      </c>
      <c r="F4315" s="58" t="s">
        <v>34</v>
      </c>
    </row>
    <row r="4316" spans="1:6" x14ac:dyDescent="0.25">
      <c r="A4316" s="49" t="str">
        <f>IF(B4316=$Z$1,MAX($A$1:A4315)+1,"")</f>
        <v/>
      </c>
      <c r="B4316" s="51" t="s">
        <v>3039</v>
      </c>
      <c r="C4316" s="51" t="s">
        <v>665</v>
      </c>
      <c r="D4316" s="64" t="s">
        <v>1833</v>
      </c>
      <c r="E4316" s="64">
        <v>632139</v>
      </c>
      <c r="F4316" s="58" t="s">
        <v>34</v>
      </c>
    </row>
    <row r="4317" spans="1:6" x14ac:dyDescent="0.25">
      <c r="A4317" s="49" t="str">
        <f>IF(B4317=$Z$1,MAX($A$1:A4316)+1,"")</f>
        <v/>
      </c>
      <c r="B4317" s="51" t="s">
        <v>3039</v>
      </c>
      <c r="C4317" s="51" t="s">
        <v>665</v>
      </c>
      <c r="D4317" s="64" t="s">
        <v>2876</v>
      </c>
      <c r="E4317" s="64">
        <v>632376</v>
      </c>
      <c r="F4317" s="58" t="s">
        <v>34</v>
      </c>
    </row>
    <row r="4318" spans="1:6" x14ac:dyDescent="0.25">
      <c r="A4318" s="49" t="str">
        <f>IF(B4318=$Z$1,MAX($A$1:A4317)+1,"")</f>
        <v/>
      </c>
      <c r="B4318" s="51" t="s">
        <v>3039</v>
      </c>
      <c r="C4318" s="51" t="s">
        <v>665</v>
      </c>
      <c r="D4318" s="64" t="s">
        <v>2877</v>
      </c>
      <c r="E4318" s="64">
        <v>632384</v>
      </c>
      <c r="F4318" s="58" t="s">
        <v>34</v>
      </c>
    </row>
    <row r="4319" spans="1:6" x14ac:dyDescent="0.25">
      <c r="A4319" s="49" t="str">
        <f>IF(B4319=$Z$1,MAX($A$1:A4318)+1,"")</f>
        <v/>
      </c>
      <c r="B4319" s="51" t="s">
        <v>3039</v>
      </c>
      <c r="C4319" s="51" t="s">
        <v>665</v>
      </c>
      <c r="D4319" s="64" t="s">
        <v>2878</v>
      </c>
      <c r="E4319" s="64">
        <v>633577</v>
      </c>
      <c r="F4319" s="58" t="s">
        <v>34</v>
      </c>
    </row>
    <row r="4320" spans="1:6" x14ac:dyDescent="0.25">
      <c r="A4320" s="49" t="str">
        <f>IF(B4320=$Z$1,MAX($A$1:A4319)+1,"")</f>
        <v/>
      </c>
      <c r="B4320" s="51" t="s">
        <v>3039</v>
      </c>
      <c r="C4320" s="51" t="s">
        <v>665</v>
      </c>
      <c r="D4320" s="64" t="s">
        <v>2290</v>
      </c>
      <c r="E4320" s="64">
        <v>633682</v>
      </c>
      <c r="F4320" s="58" t="s">
        <v>34</v>
      </c>
    </row>
    <row r="4321" spans="1:6" x14ac:dyDescent="0.25">
      <c r="A4321" s="49" t="str">
        <f>IF(B4321=$Z$1,MAX($A$1:A4320)+1,"")</f>
        <v/>
      </c>
      <c r="B4321" s="51" t="s">
        <v>3039</v>
      </c>
      <c r="C4321" s="51" t="s">
        <v>665</v>
      </c>
      <c r="D4321" s="64" t="s">
        <v>2291</v>
      </c>
      <c r="E4321" s="64">
        <v>636550</v>
      </c>
      <c r="F4321" s="58" t="s">
        <v>34</v>
      </c>
    </row>
    <row r="4322" spans="1:6" x14ac:dyDescent="0.25">
      <c r="A4322" s="49" t="str">
        <f>IF(B4322=$Z$1,MAX($A$1:A4321)+1,"")</f>
        <v/>
      </c>
      <c r="B4322" s="51" t="s">
        <v>3039</v>
      </c>
      <c r="C4322" s="51" t="s">
        <v>665</v>
      </c>
      <c r="D4322" s="64" t="s">
        <v>2879</v>
      </c>
      <c r="E4322" s="64">
        <v>649058</v>
      </c>
      <c r="F4322" s="58" t="s">
        <v>34</v>
      </c>
    </row>
    <row r="4323" spans="1:6" x14ac:dyDescent="0.25">
      <c r="A4323" s="49" t="str">
        <f>IF(B4323=$Z$1,MAX($A$1:A4322)+1,"")</f>
        <v/>
      </c>
      <c r="B4323" s="51" t="s">
        <v>3039</v>
      </c>
      <c r="C4323" s="51" t="s">
        <v>665</v>
      </c>
      <c r="D4323" s="64" t="s">
        <v>2880</v>
      </c>
      <c r="E4323" s="64">
        <v>649066</v>
      </c>
      <c r="F4323" s="58" t="s">
        <v>34</v>
      </c>
    </row>
    <row r="4324" spans="1:6" x14ac:dyDescent="0.25">
      <c r="A4324" s="49" t="str">
        <f>IF(B4324=$Z$1,MAX($A$1:A4323)+1,"")</f>
        <v/>
      </c>
      <c r="B4324" s="51" t="s">
        <v>3039</v>
      </c>
      <c r="C4324" s="51" t="s">
        <v>665</v>
      </c>
      <c r="D4324" s="64" t="s">
        <v>2881</v>
      </c>
      <c r="E4324" s="64">
        <v>653667</v>
      </c>
      <c r="F4324" s="58" t="s">
        <v>34</v>
      </c>
    </row>
    <row r="4325" spans="1:6" x14ac:dyDescent="0.25">
      <c r="A4325" s="49" t="str">
        <f>IF(B4325=$Z$1,MAX($A$1:A4324)+1,"")</f>
        <v/>
      </c>
      <c r="B4325" s="51" t="s">
        <v>3039</v>
      </c>
      <c r="C4325" s="51" t="s">
        <v>665</v>
      </c>
      <c r="D4325" s="64" t="s">
        <v>2882</v>
      </c>
      <c r="E4325" s="64">
        <v>654094</v>
      </c>
      <c r="F4325" s="58" t="s">
        <v>34</v>
      </c>
    </row>
    <row r="4326" spans="1:6" x14ac:dyDescent="0.25">
      <c r="A4326" s="49" t="str">
        <f>IF(B4326=$Z$1,MAX($A$1:A4325)+1,"")</f>
        <v/>
      </c>
      <c r="B4326" s="51" t="s">
        <v>3039</v>
      </c>
      <c r="C4326" s="51" t="s">
        <v>665</v>
      </c>
      <c r="D4326" s="64" t="s">
        <v>1836</v>
      </c>
      <c r="E4326" s="64">
        <v>656186</v>
      </c>
      <c r="F4326" s="58" t="s">
        <v>34</v>
      </c>
    </row>
    <row r="4327" spans="1:6" x14ac:dyDescent="0.25">
      <c r="A4327" s="49" t="str">
        <f>IF(B4327=$Z$1,MAX($A$1:A4326)+1,"")</f>
        <v/>
      </c>
      <c r="B4327" s="51" t="s">
        <v>3039</v>
      </c>
      <c r="C4327" s="51" t="s">
        <v>665</v>
      </c>
      <c r="D4327" s="64" t="s">
        <v>2883</v>
      </c>
      <c r="E4327" s="64">
        <v>658626</v>
      </c>
      <c r="F4327" s="58" t="s">
        <v>34</v>
      </c>
    </row>
    <row r="4328" spans="1:6" x14ac:dyDescent="0.25">
      <c r="A4328" s="49" t="str">
        <f>IF(B4328=$Z$1,MAX($A$1:A4327)+1,"")</f>
        <v/>
      </c>
      <c r="B4328" s="51" t="s">
        <v>3039</v>
      </c>
      <c r="C4328" s="51" t="s">
        <v>665</v>
      </c>
      <c r="D4328" s="64" t="s">
        <v>2884</v>
      </c>
      <c r="E4328" s="64">
        <v>658651</v>
      </c>
      <c r="F4328" s="58" t="s">
        <v>34</v>
      </c>
    </row>
    <row r="4329" spans="1:6" x14ac:dyDescent="0.25">
      <c r="A4329" s="49" t="str">
        <f>IF(B4329=$Z$1,MAX($A$1:A4328)+1,"")</f>
        <v/>
      </c>
      <c r="B4329" s="51" t="s">
        <v>3039</v>
      </c>
      <c r="C4329" s="51" t="s">
        <v>665</v>
      </c>
      <c r="D4329" s="64" t="s">
        <v>2885</v>
      </c>
      <c r="E4329" s="64">
        <v>662984</v>
      </c>
      <c r="F4329" s="58" t="s">
        <v>34</v>
      </c>
    </row>
    <row r="4330" spans="1:6" x14ac:dyDescent="0.25">
      <c r="A4330" s="49" t="str">
        <f>IF(B4330=$Z$1,MAX($A$1:A4329)+1,"")</f>
        <v/>
      </c>
      <c r="B4330" s="51" t="s">
        <v>3039</v>
      </c>
      <c r="C4330" s="51" t="s">
        <v>665</v>
      </c>
      <c r="D4330" s="64" t="s">
        <v>2886</v>
      </c>
      <c r="E4330" s="64">
        <v>669512</v>
      </c>
      <c r="F4330" s="58" t="s">
        <v>34</v>
      </c>
    </row>
    <row r="4331" spans="1:6" x14ac:dyDescent="0.25">
      <c r="A4331" s="49" t="str">
        <f>IF(B4331=$Z$1,MAX($A$1:A4330)+1,"")</f>
        <v/>
      </c>
      <c r="B4331" s="51" t="s">
        <v>3039</v>
      </c>
      <c r="C4331" s="51" t="s">
        <v>665</v>
      </c>
      <c r="D4331" s="64" t="s">
        <v>2887</v>
      </c>
      <c r="E4331" s="64">
        <v>671576</v>
      </c>
      <c r="F4331" s="58" t="s">
        <v>34</v>
      </c>
    </row>
    <row r="4332" spans="1:6" x14ac:dyDescent="0.25">
      <c r="A4332" s="49" t="str">
        <f>IF(B4332=$Z$1,MAX($A$1:A4331)+1,"")</f>
        <v/>
      </c>
      <c r="B4332" s="51" t="s">
        <v>3039</v>
      </c>
      <c r="C4332" s="51" t="s">
        <v>665</v>
      </c>
      <c r="D4332" s="64" t="s">
        <v>2888</v>
      </c>
      <c r="E4332" s="64">
        <v>671584</v>
      </c>
      <c r="F4332" s="58" t="s">
        <v>34</v>
      </c>
    </row>
    <row r="4333" spans="1:6" x14ac:dyDescent="0.25">
      <c r="A4333" s="49" t="str">
        <f>IF(B4333=$Z$1,MAX($A$1:A4332)+1,"")</f>
        <v/>
      </c>
      <c r="B4333" s="51" t="s">
        <v>3039</v>
      </c>
      <c r="C4333" s="51" t="s">
        <v>665</v>
      </c>
      <c r="D4333" s="64" t="s">
        <v>2296</v>
      </c>
      <c r="E4333" s="64">
        <v>673528</v>
      </c>
      <c r="F4333" s="58" t="s">
        <v>34</v>
      </c>
    </row>
    <row r="4334" spans="1:6" x14ac:dyDescent="0.25">
      <c r="A4334" s="49" t="str">
        <f>IF(B4334=$Z$1,MAX($A$1:A4333)+1,"")</f>
        <v/>
      </c>
      <c r="B4334" s="51" t="s">
        <v>3039</v>
      </c>
      <c r="C4334" s="51" t="s">
        <v>665</v>
      </c>
      <c r="D4334" s="64" t="s">
        <v>2889</v>
      </c>
      <c r="E4334" s="64">
        <v>673579</v>
      </c>
      <c r="F4334" s="58" t="s">
        <v>34</v>
      </c>
    </row>
    <row r="4335" spans="1:6" x14ac:dyDescent="0.25">
      <c r="A4335" s="49" t="str">
        <f>IF(B4335=$Z$1,MAX($A$1:A4334)+1,"")</f>
        <v/>
      </c>
      <c r="B4335" s="51" t="s">
        <v>3039</v>
      </c>
      <c r="C4335" s="51" t="s">
        <v>665</v>
      </c>
      <c r="D4335" s="64" t="s">
        <v>2890</v>
      </c>
      <c r="E4335" s="64">
        <v>675938</v>
      </c>
      <c r="F4335" s="58" t="s">
        <v>34</v>
      </c>
    </row>
    <row r="4336" spans="1:6" x14ac:dyDescent="0.25">
      <c r="A4336" s="49" t="str">
        <f>IF(B4336=$Z$1,MAX($A$1:A4335)+1,"")</f>
        <v/>
      </c>
      <c r="B4336" s="51" t="s">
        <v>3039</v>
      </c>
      <c r="C4336" s="51" t="s">
        <v>665</v>
      </c>
      <c r="D4336" s="64" t="s">
        <v>1247</v>
      </c>
      <c r="E4336" s="64">
        <v>676616</v>
      </c>
      <c r="F4336" s="58" t="s">
        <v>34</v>
      </c>
    </row>
    <row r="4337" spans="1:6" x14ac:dyDescent="0.25">
      <c r="A4337" s="49" t="str">
        <f>IF(B4337=$Z$1,MAX($A$1:A4336)+1,"")</f>
        <v/>
      </c>
      <c r="B4337" s="51" t="s">
        <v>3039</v>
      </c>
      <c r="C4337" s="51" t="s">
        <v>665</v>
      </c>
      <c r="D4337" s="64" t="s">
        <v>2891</v>
      </c>
      <c r="E4337" s="64">
        <v>678104</v>
      </c>
      <c r="F4337" s="58" t="s">
        <v>34</v>
      </c>
    </row>
    <row r="4338" spans="1:6" x14ac:dyDescent="0.25">
      <c r="A4338" s="49" t="str">
        <f>IF(B4338=$Z$1,MAX($A$1:A4337)+1,"")</f>
        <v/>
      </c>
      <c r="B4338" s="51" t="s">
        <v>3039</v>
      </c>
      <c r="C4338" s="51" t="s">
        <v>665</v>
      </c>
      <c r="D4338" s="64" t="s">
        <v>1838</v>
      </c>
      <c r="E4338" s="64">
        <v>678139</v>
      </c>
      <c r="F4338" s="58" t="s">
        <v>34</v>
      </c>
    </row>
    <row r="4339" spans="1:6" x14ac:dyDescent="0.25">
      <c r="A4339" s="49" t="str">
        <f>IF(B4339=$Z$1,MAX($A$1:A4338)+1,"")</f>
        <v/>
      </c>
      <c r="B4339" s="51" t="s">
        <v>3039</v>
      </c>
      <c r="C4339" s="51" t="s">
        <v>665</v>
      </c>
      <c r="D4339" s="64" t="s">
        <v>2892</v>
      </c>
      <c r="E4339" s="64">
        <v>682802</v>
      </c>
      <c r="F4339" s="58" t="s">
        <v>34</v>
      </c>
    </row>
    <row r="4340" spans="1:6" x14ac:dyDescent="0.25">
      <c r="A4340" s="49" t="str">
        <f>IF(B4340=$Z$1,MAX($A$1:A4339)+1,"")</f>
        <v/>
      </c>
      <c r="B4340" s="51" t="s">
        <v>3039</v>
      </c>
      <c r="C4340" s="51" t="s">
        <v>665</v>
      </c>
      <c r="D4340" s="64" t="s">
        <v>2893</v>
      </c>
      <c r="E4340" s="64">
        <v>682811</v>
      </c>
      <c r="F4340" s="58" t="s">
        <v>34</v>
      </c>
    </row>
    <row r="4341" spans="1:6" x14ac:dyDescent="0.25">
      <c r="A4341" s="49" t="str">
        <f>IF(B4341=$Z$1,MAX($A$1:A4340)+1,"")</f>
        <v/>
      </c>
      <c r="B4341" s="51" t="s">
        <v>3039</v>
      </c>
      <c r="C4341" s="51" t="s">
        <v>665</v>
      </c>
      <c r="D4341" s="64" t="s">
        <v>2894</v>
      </c>
      <c r="E4341" s="64">
        <v>683825</v>
      </c>
      <c r="F4341" s="58" t="s">
        <v>34</v>
      </c>
    </row>
    <row r="4342" spans="1:6" x14ac:dyDescent="0.25">
      <c r="A4342" s="49" t="str">
        <f>IF(B4342=$Z$1,MAX($A$1:A4341)+1,"")</f>
        <v/>
      </c>
      <c r="B4342" s="51" t="s">
        <v>3039</v>
      </c>
      <c r="C4342" s="51" t="s">
        <v>665</v>
      </c>
      <c r="D4342" s="64" t="s">
        <v>2895</v>
      </c>
      <c r="E4342" s="64">
        <v>688606</v>
      </c>
      <c r="F4342" s="58" t="s">
        <v>34</v>
      </c>
    </row>
    <row r="4343" spans="1:6" x14ac:dyDescent="0.25">
      <c r="A4343" s="49" t="str">
        <f>IF(B4343=$Z$1,MAX($A$1:A4342)+1,"")</f>
        <v/>
      </c>
      <c r="B4343" s="51" t="s">
        <v>3039</v>
      </c>
      <c r="C4343" s="51" t="s">
        <v>665</v>
      </c>
      <c r="D4343" s="64" t="s">
        <v>671</v>
      </c>
      <c r="E4343" s="64">
        <v>690074</v>
      </c>
      <c r="F4343" s="58" t="s">
        <v>34</v>
      </c>
    </row>
    <row r="4344" spans="1:6" x14ac:dyDescent="0.25">
      <c r="A4344" s="49" t="str">
        <f>IF(B4344=$Z$1,MAX($A$1:A4343)+1,"")</f>
        <v/>
      </c>
      <c r="B4344" s="51" t="s">
        <v>3039</v>
      </c>
      <c r="C4344" s="51" t="s">
        <v>665</v>
      </c>
      <c r="D4344" s="64" t="s">
        <v>2896</v>
      </c>
      <c r="E4344" s="64">
        <v>697966</v>
      </c>
      <c r="F4344" s="58" t="s">
        <v>34</v>
      </c>
    </row>
    <row r="4345" spans="1:6" x14ac:dyDescent="0.25">
      <c r="A4345" s="49" t="str">
        <f>IF(B4345=$Z$1,MAX($A$1:A4344)+1,"")</f>
        <v/>
      </c>
      <c r="B4345" s="51" t="s">
        <v>3039</v>
      </c>
      <c r="C4345" s="51" t="s">
        <v>665</v>
      </c>
      <c r="D4345" s="64" t="s">
        <v>2897</v>
      </c>
      <c r="E4345" s="64">
        <v>698202</v>
      </c>
      <c r="F4345" s="58" t="s">
        <v>34</v>
      </c>
    </row>
    <row r="4346" spans="1:6" x14ac:dyDescent="0.25">
      <c r="A4346" s="49" t="str">
        <f>IF(B4346=$Z$1,MAX($A$1:A4345)+1,"")</f>
        <v/>
      </c>
      <c r="B4346" s="51" t="s">
        <v>3039</v>
      </c>
      <c r="C4346" s="51" t="s">
        <v>665</v>
      </c>
      <c r="D4346" s="64" t="s">
        <v>2898</v>
      </c>
      <c r="E4346" s="64">
        <v>701491</v>
      </c>
      <c r="F4346" s="58" t="s">
        <v>34</v>
      </c>
    </row>
    <row r="4347" spans="1:6" x14ac:dyDescent="0.25">
      <c r="A4347" s="49" t="str">
        <f>IF(B4347=$Z$1,MAX($A$1:A4346)+1,"")</f>
        <v/>
      </c>
      <c r="B4347" s="51" t="s">
        <v>3039</v>
      </c>
      <c r="C4347" s="51" t="s">
        <v>665</v>
      </c>
      <c r="D4347" s="64" t="s">
        <v>2899</v>
      </c>
      <c r="E4347" s="64">
        <v>701912</v>
      </c>
      <c r="F4347" s="58" t="s">
        <v>34</v>
      </c>
    </row>
    <row r="4348" spans="1:6" x14ac:dyDescent="0.25">
      <c r="A4348" s="49" t="str">
        <f>IF(B4348=$Z$1,MAX($A$1:A4347)+1,"")</f>
        <v/>
      </c>
      <c r="B4348" s="51" t="s">
        <v>3039</v>
      </c>
      <c r="C4348" s="51" t="s">
        <v>665</v>
      </c>
      <c r="D4348" s="64" t="s">
        <v>2298</v>
      </c>
      <c r="E4348" s="64">
        <v>701921</v>
      </c>
      <c r="F4348" s="58" t="s">
        <v>34</v>
      </c>
    </row>
    <row r="4349" spans="1:6" x14ac:dyDescent="0.25">
      <c r="A4349" s="49" t="str">
        <f>IF(B4349=$Z$1,MAX($A$1:A4348)+1,"")</f>
        <v/>
      </c>
      <c r="B4349" s="51" t="s">
        <v>3039</v>
      </c>
      <c r="C4349" s="51" t="s">
        <v>665</v>
      </c>
      <c r="D4349" s="64" t="s">
        <v>2900</v>
      </c>
      <c r="E4349" s="64">
        <v>702234</v>
      </c>
      <c r="F4349" s="58" t="s">
        <v>34</v>
      </c>
    </row>
    <row r="4350" spans="1:6" x14ac:dyDescent="0.25">
      <c r="A4350" s="49" t="str">
        <f>IF(B4350=$Z$1,MAX($A$1:A4349)+1,"")</f>
        <v/>
      </c>
      <c r="B4350" s="51" t="s">
        <v>3039</v>
      </c>
      <c r="C4350" s="51" t="s">
        <v>665</v>
      </c>
      <c r="D4350" s="64" t="s">
        <v>672</v>
      </c>
      <c r="E4350" s="64">
        <v>702242</v>
      </c>
      <c r="F4350" s="58" t="s">
        <v>34</v>
      </c>
    </row>
    <row r="4351" spans="1:6" x14ac:dyDescent="0.25">
      <c r="A4351" s="49" t="str">
        <f>IF(B4351=$Z$1,MAX($A$1:A4350)+1,"")</f>
        <v/>
      </c>
      <c r="B4351" s="51" t="s">
        <v>3039</v>
      </c>
      <c r="C4351" s="51" t="s">
        <v>665</v>
      </c>
      <c r="D4351" s="64" t="s">
        <v>2901</v>
      </c>
      <c r="E4351" s="64">
        <v>702251</v>
      </c>
      <c r="F4351" s="58" t="s">
        <v>34</v>
      </c>
    </row>
    <row r="4352" spans="1:6" x14ac:dyDescent="0.25">
      <c r="A4352" s="49" t="str">
        <f>IF(B4352=$Z$1,MAX($A$1:A4351)+1,"")</f>
        <v/>
      </c>
      <c r="B4352" s="51" t="s">
        <v>3039</v>
      </c>
      <c r="C4352" s="51" t="s">
        <v>665</v>
      </c>
      <c r="D4352" s="64" t="s">
        <v>2902</v>
      </c>
      <c r="E4352" s="64">
        <v>702421</v>
      </c>
      <c r="F4352" s="58" t="s">
        <v>34</v>
      </c>
    </row>
    <row r="4353" spans="1:6" x14ac:dyDescent="0.25">
      <c r="A4353" s="49" t="str">
        <f>IF(B4353=$Z$1,MAX($A$1:A4352)+1,"")</f>
        <v/>
      </c>
      <c r="B4353" s="51" t="s">
        <v>3039</v>
      </c>
      <c r="C4353" s="51" t="s">
        <v>665</v>
      </c>
      <c r="D4353" s="64" t="s">
        <v>2299</v>
      </c>
      <c r="E4353" s="64">
        <v>703541</v>
      </c>
      <c r="F4353" s="58" t="s">
        <v>34</v>
      </c>
    </row>
    <row r="4354" spans="1:6" x14ac:dyDescent="0.25">
      <c r="A4354" s="49" t="str">
        <f>IF(B4354=$Z$1,MAX($A$1:A4353)+1,"")</f>
        <v/>
      </c>
      <c r="B4354" s="51" t="s">
        <v>3039</v>
      </c>
      <c r="C4354" s="51" t="s">
        <v>665</v>
      </c>
      <c r="D4354" s="64" t="s">
        <v>1249</v>
      </c>
      <c r="E4354" s="64">
        <v>705811</v>
      </c>
      <c r="F4354" s="58" t="s">
        <v>34</v>
      </c>
    </row>
    <row r="4355" spans="1:6" x14ac:dyDescent="0.25">
      <c r="A4355" s="49" t="str">
        <f>IF(B4355=$Z$1,MAX($A$1:A4354)+1,"")</f>
        <v/>
      </c>
      <c r="B4355" s="51" t="s">
        <v>3039</v>
      </c>
      <c r="C4355" s="51" t="s">
        <v>665</v>
      </c>
      <c r="D4355" s="64" t="s">
        <v>1250</v>
      </c>
      <c r="E4355" s="64">
        <v>706086</v>
      </c>
      <c r="F4355" s="58" t="s">
        <v>34</v>
      </c>
    </row>
    <row r="4356" spans="1:6" x14ac:dyDescent="0.25">
      <c r="A4356" s="49" t="str">
        <f>IF(B4356=$Z$1,MAX($A$1:A4355)+1,"")</f>
        <v/>
      </c>
      <c r="B4356" s="51" t="s">
        <v>3039</v>
      </c>
      <c r="C4356" s="51" t="s">
        <v>665</v>
      </c>
      <c r="D4356" s="64" t="s">
        <v>2903</v>
      </c>
      <c r="E4356" s="64">
        <v>706094</v>
      </c>
      <c r="F4356" s="58" t="s">
        <v>34</v>
      </c>
    </row>
    <row r="4357" spans="1:6" x14ac:dyDescent="0.25">
      <c r="A4357" s="49" t="str">
        <f>IF(B4357=$Z$1,MAX($A$1:A4356)+1,"")</f>
        <v/>
      </c>
      <c r="B4357" s="51" t="s">
        <v>3039</v>
      </c>
      <c r="C4357" s="51" t="s">
        <v>665</v>
      </c>
      <c r="D4357" s="64" t="s">
        <v>1839</v>
      </c>
      <c r="E4357" s="64">
        <v>707635</v>
      </c>
      <c r="F4357" s="58" t="s">
        <v>34</v>
      </c>
    </row>
    <row r="4358" spans="1:6" x14ac:dyDescent="0.25">
      <c r="A4358" s="49" t="str">
        <f>IF(B4358=$Z$1,MAX($A$1:A4357)+1,"")</f>
        <v/>
      </c>
      <c r="B4358" s="51" t="s">
        <v>3039</v>
      </c>
      <c r="C4358" s="51" t="s">
        <v>665</v>
      </c>
      <c r="D4358" s="64" t="s">
        <v>2904</v>
      </c>
      <c r="E4358" s="64">
        <v>707643</v>
      </c>
      <c r="F4358" s="58" t="s">
        <v>34</v>
      </c>
    </row>
    <row r="4359" spans="1:6" x14ac:dyDescent="0.25">
      <c r="A4359" s="49" t="str">
        <f>IF(B4359=$Z$1,MAX($A$1:A4358)+1,"")</f>
        <v/>
      </c>
      <c r="B4359" s="51" t="s">
        <v>3039</v>
      </c>
      <c r="C4359" s="51" t="s">
        <v>665</v>
      </c>
      <c r="D4359" s="64" t="s">
        <v>2300</v>
      </c>
      <c r="E4359" s="64">
        <v>707651</v>
      </c>
      <c r="F4359" s="58" t="s">
        <v>34</v>
      </c>
    </row>
    <row r="4360" spans="1:6" x14ac:dyDescent="0.25">
      <c r="A4360" s="49" t="str">
        <f>IF(B4360=$Z$1,MAX($A$1:A4359)+1,"")</f>
        <v/>
      </c>
      <c r="B4360" s="51" t="s">
        <v>3039</v>
      </c>
      <c r="C4360" s="51" t="s">
        <v>665</v>
      </c>
      <c r="D4360" s="64" t="s">
        <v>2301</v>
      </c>
      <c r="E4360" s="64">
        <v>708526</v>
      </c>
      <c r="F4360" s="58" t="s">
        <v>34</v>
      </c>
    </row>
    <row r="4361" spans="1:6" x14ac:dyDescent="0.25">
      <c r="A4361" s="49" t="str">
        <f>IF(B4361=$Z$1,MAX($A$1:A4360)+1,"")</f>
        <v/>
      </c>
      <c r="B4361" s="51" t="s">
        <v>3039</v>
      </c>
      <c r="C4361" s="51" t="s">
        <v>665</v>
      </c>
      <c r="D4361" s="64" t="s">
        <v>2905</v>
      </c>
      <c r="E4361" s="64">
        <v>708674</v>
      </c>
      <c r="F4361" s="58" t="s">
        <v>34</v>
      </c>
    </row>
    <row r="4362" spans="1:6" x14ac:dyDescent="0.25">
      <c r="A4362" s="49" t="str">
        <f>IF(B4362=$Z$1,MAX($A$1:A4361)+1,"")</f>
        <v/>
      </c>
      <c r="B4362" s="51" t="s">
        <v>3039</v>
      </c>
      <c r="C4362" s="51" t="s">
        <v>665</v>
      </c>
      <c r="D4362" s="64" t="s">
        <v>2906</v>
      </c>
      <c r="E4362" s="64">
        <v>708682</v>
      </c>
      <c r="F4362" s="58" t="s">
        <v>34</v>
      </c>
    </row>
    <row r="4363" spans="1:6" x14ac:dyDescent="0.25">
      <c r="A4363" s="49" t="str">
        <f>IF(B4363=$Z$1,MAX($A$1:A4362)+1,"")</f>
        <v/>
      </c>
      <c r="B4363" s="51" t="s">
        <v>3039</v>
      </c>
      <c r="C4363" s="51" t="s">
        <v>665</v>
      </c>
      <c r="D4363" s="64" t="s">
        <v>1840</v>
      </c>
      <c r="E4363" s="64">
        <v>717045</v>
      </c>
      <c r="F4363" s="58" t="s">
        <v>34</v>
      </c>
    </row>
    <row r="4364" spans="1:6" x14ac:dyDescent="0.25">
      <c r="A4364" s="49" t="str">
        <f>IF(B4364=$Z$1,MAX($A$1:A4363)+1,"")</f>
        <v/>
      </c>
      <c r="B4364" s="51" t="s">
        <v>3039</v>
      </c>
      <c r="C4364" s="51" t="s">
        <v>665</v>
      </c>
      <c r="D4364" s="64" t="s">
        <v>2907</v>
      </c>
      <c r="E4364" s="64">
        <v>718785</v>
      </c>
      <c r="F4364" s="58" t="s">
        <v>34</v>
      </c>
    </row>
    <row r="4365" spans="1:6" x14ac:dyDescent="0.25">
      <c r="A4365" s="49" t="str">
        <f>IF(B4365=$Z$1,MAX($A$1:A4364)+1,"")</f>
        <v/>
      </c>
      <c r="B4365" s="51" t="s">
        <v>3039</v>
      </c>
      <c r="C4365" s="51" t="s">
        <v>665</v>
      </c>
      <c r="D4365" s="64" t="s">
        <v>2908</v>
      </c>
      <c r="E4365" s="64">
        <v>723151</v>
      </c>
      <c r="F4365" s="58" t="s">
        <v>34</v>
      </c>
    </row>
    <row r="4366" spans="1:6" x14ac:dyDescent="0.25">
      <c r="A4366" s="49" t="str">
        <f>IF(B4366=$Z$1,MAX($A$1:A4365)+1,"")</f>
        <v/>
      </c>
      <c r="B4366" s="51" t="s">
        <v>3039</v>
      </c>
      <c r="C4366" s="51" t="s">
        <v>665</v>
      </c>
      <c r="D4366" s="64" t="s">
        <v>1253</v>
      </c>
      <c r="E4366" s="64">
        <v>735086</v>
      </c>
      <c r="F4366" s="58" t="s">
        <v>34</v>
      </c>
    </row>
    <row r="4367" spans="1:6" x14ac:dyDescent="0.25">
      <c r="A4367" s="49" t="str">
        <f>IF(B4367=$Z$1,MAX($A$1:A4366)+1,"")</f>
        <v/>
      </c>
      <c r="B4367" s="51" t="s">
        <v>3039</v>
      </c>
      <c r="C4367" s="51" t="s">
        <v>665</v>
      </c>
      <c r="D4367" s="64" t="s">
        <v>665</v>
      </c>
      <c r="E4367" s="64">
        <v>735426</v>
      </c>
      <c r="F4367" s="58" t="s">
        <v>34</v>
      </c>
    </row>
    <row r="4368" spans="1:6" x14ac:dyDescent="0.25">
      <c r="A4368" s="49" t="str">
        <f>IF(B4368=$Z$1,MAX($A$1:A4367)+1,"")</f>
        <v/>
      </c>
      <c r="B4368" s="51" t="s">
        <v>3039</v>
      </c>
      <c r="C4368" s="51" t="s">
        <v>665</v>
      </c>
      <c r="D4368" s="64" t="s">
        <v>2909</v>
      </c>
      <c r="E4368" s="64">
        <v>742091</v>
      </c>
      <c r="F4368" s="58" t="s">
        <v>34</v>
      </c>
    </row>
    <row r="4369" spans="1:6" x14ac:dyDescent="0.25">
      <c r="A4369" s="49" t="str">
        <f>IF(B4369=$Z$1,MAX($A$1:A4368)+1,"")</f>
        <v/>
      </c>
      <c r="B4369" s="51" t="s">
        <v>3039</v>
      </c>
      <c r="C4369" s="51" t="s">
        <v>665</v>
      </c>
      <c r="D4369" s="64" t="s">
        <v>1254</v>
      </c>
      <c r="E4369" s="64">
        <v>742724</v>
      </c>
      <c r="F4369" s="58" t="s">
        <v>34</v>
      </c>
    </row>
    <row r="4370" spans="1:6" x14ac:dyDescent="0.25">
      <c r="A4370" s="49" t="str">
        <f>IF(B4370=$Z$1,MAX($A$1:A4369)+1,"")</f>
        <v/>
      </c>
      <c r="B4370" s="51" t="s">
        <v>3039</v>
      </c>
      <c r="C4370" s="51" t="s">
        <v>665</v>
      </c>
      <c r="D4370" s="64" t="s">
        <v>1844</v>
      </c>
      <c r="E4370" s="64">
        <v>742848</v>
      </c>
      <c r="F4370" s="58" t="s">
        <v>34</v>
      </c>
    </row>
    <row r="4371" spans="1:6" x14ac:dyDescent="0.25">
      <c r="A4371" s="49" t="str">
        <f>IF(B4371=$Z$1,MAX($A$1:A4370)+1,"")</f>
        <v/>
      </c>
      <c r="B4371" s="51" t="s">
        <v>3039</v>
      </c>
      <c r="C4371" s="51" t="s">
        <v>665</v>
      </c>
      <c r="D4371" s="64" t="s">
        <v>1845</v>
      </c>
      <c r="E4371" s="64">
        <v>742856</v>
      </c>
      <c r="F4371" s="58" t="s">
        <v>34</v>
      </c>
    </row>
    <row r="4372" spans="1:6" x14ac:dyDescent="0.25">
      <c r="A4372" s="49" t="str">
        <f>IF(B4372=$Z$1,MAX($A$1:A4371)+1,"")</f>
        <v/>
      </c>
      <c r="B4372" s="51" t="s">
        <v>3039</v>
      </c>
      <c r="C4372" s="51" t="s">
        <v>665</v>
      </c>
      <c r="D4372" s="64" t="s">
        <v>1255</v>
      </c>
      <c r="E4372" s="64">
        <v>744018</v>
      </c>
      <c r="F4372" s="58" t="s">
        <v>34</v>
      </c>
    </row>
    <row r="4373" spans="1:6" x14ac:dyDescent="0.25">
      <c r="A4373" s="49" t="str">
        <f>IF(B4373=$Z$1,MAX($A$1:A4372)+1,"")</f>
        <v/>
      </c>
      <c r="B4373" s="51" t="s">
        <v>3039</v>
      </c>
      <c r="C4373" s="51" t="s">
        <v>665</v>
      </c>
      <c r="D4373" s="64" t="s">
        <v>2910</v>
      </c>
      <c r="E4373" s="64">
        <v>746533</v>
      </c>
      <c r="F4373" s="58" t="s">
        <v>34</v>
      </c>
    </row>
    <row r="4374" spans="1:6" x14ac:dyDescent="0.25">
      <c r="A4374" s="49" t="str">
        <f>IF(B4374=$Z$1,MAX($A$1:A4373)+1,"")</f>
        <v/>
      </c>
      <c r="B4374" s="51" t="s">
        <v>3039</v>
      </c>
      <c r="C4374" s="51" t="s">
        <v>665</v>
      </c>
      <c r="D4374" s="64" t="s">
        <v>2911</v>
      </c>
      <c r="E4374" s="64">
        <v>746827</v>
      </c>
      <c r="F4374" s="58" t="s">
        <v>34</v>
      </c>
    </row>
    <row r="4375" spans="1:6" x14ac:dyDescent="0.25">
      <c r="A4375" s="49" t="str">
        <f>IF(B4375=$Z$1,MAX($A$1:A4374)+1,"")</f>
        <v/>
      </c>
      <c r="B4375" s="51" t="s">
        <v>3039</v>
      </c>
      <c r="C4375" s="51" t="s">
        <v>665</v>
      </c>
      <c r="D4375" s="64" t="s">
        <v>2912</v>
      </c>
      <c r="E4375" s="64">
        <v>747874</v>
      </c>
      <c r="F4375" s="58" t="s">
        <v>34</v>
      </c>
    </row>
    <row r="4376" spans="1:6" x14ac:dyDescent="0.25">
      <c r="A4376" s="49" t="str">
        <f>IF(B4376=$Z$1,MAX($A$1:A4375)+1,"")</f>
        <v/>
      </c>
      <c r="B4376" s="51" t="s">
        <v>3039</v>
      </c>
      <c r="C4376" s="51" t="s">
        <v>665</v>
      </c>
      <c r="D4376" s="64" t="s">
        <v>2913</v>
      </c>
      <c r="E4376" s="64">
        <v>751138</v>
      </c>
      <c r="F4376" s="58" t="s">
        <v>34</v>
      </c>
    </row>
    <row r="4377" spans="1:6" x14ac:dyDescent="0.25">
      <c r="A4377" s="49" t="str">
        <f>IF(B4377=$Z$1,MAX($A$1:A4376)+1,"")</f>
        <v/>
      </c>
      <c r="B4377" s="51" t="s">
        <v>3039</v>
      </c>
      <c r="C4377" s="51" t="s">
        <v>665</v>
      </c>
      <c r="D4377" s="64" t="s">
        <v>2914</v>
      </c>
      <c r="E4377" s="64">
        <v>757357</v>
      </c>
      <c r="F4377" s="58" t="s">
        <v>34</v>
      </c>
    </row>
    <row r="4378" spans="1:6" x14ac:dyDescent="0.25">
      <c r="A4378" s="49" t="str">
        <f>IF(B4378=$Z$1,MAX($A$1:A4377)+1,"")</f>
        <v/>
      </c>
      <c r="B4378" s="51" t="s">
        <v>3039</v>
      </c>
      <c r="C4378" s="51" t="s">
        <v>665</v>
      </c>
      <c r="D4378" s="64" t="s">
        <v>1847</v>
      </c>
      <c r="E4378" s="64">
        <v>759198</v>
      </c>
      <c r="F4378" s="58" t="s">
        <v>34</v>
      </c>
    </row>
    <row r="4379" spans="1:6" x14ac:dyDescent="0.25">
      <c r="A4379" s="49" t="str">
        <f>IF(B4379=$Z$1,MAX($A$1:A4378)+1,"")</f>
        <v/>
      </c>
      <c r="B4379" s="51" t="s">
        <v>3039</v>
      </c>
      <c r="C4379" s="51" t="s">
        <v>665</v>
      </c>
      <c r="D4379" s="64" t="s">
        <v>2915</v>
      </c>
      <c r="E4379" s="64">
        <v>760056</v>
      </c>
      <c r="F4379" s="58" t="s">
        <v>34</v>
      </c>
    </row>
    <row r="4380" spans="1:6" x14ac:dyDescent="0.25">
      <c r="A4380" s="49" t="str">
        <f>IF(B4380=$Z$1,MAX($A$1:A4379)+1,"")</f>
        <v/>
      </c>
      <c r="B4380" s="51" t="s">
        <v>3039</v>
      </c>
      <c r="C4380" s="51" t="s">
        <v>665</v>
      </c>
      <c r="D4380" s="64" t="s">
        <v>2916</v>
      </c>
      <c r="E4380" s="64">
        <v>760145</v>
      </c>
      <c r="F4380" s="58" t="s">
        <v>34</v>
      </c>
    </row>
    <row r="4381" spans="1:6" x14ac:dyDescent="0.25">
      <c r="A4381" s="49" t="str">
        <f>IF(B4381=$Z$1,MAX($A$1:A4380)+1,"")</f>
        <v/>
      </c>
      <c r="B4381" s="51" t="s">
        <v>3039</v>
      </c>
      <c r="C4381" s="51" t="s">
        <v>665</v>
      </c>
      <c r="D4381" s="64" t="s">
        <v>2917</v>
      </c>
      <c r="E4381" s="64">
        <v>760161</v>
      </c>
      <c r="F4381" s="58" t="s">
        <v>34</v>
      </c>
    </row>
    <row r="4382" spans="1:6" x14ac:dyDescent="0.25">
      <c r="A4382" s="49" t="str">
        <f>IF(B4382=$Z$1,MAX($A$1:A4381)+1,"")</f>
        <v/>
      </c>
      <c r="B4382" s="51" t="s">
        <v>3039</v>
      </c>
      <c r="C4382" s="51" t="s">
        <v>665</v>
      </c>
      <c r="D4382" s="64" t="s">
        <v>2918</v>
      </c>
      <c r="E4382" s="64">
        <v>761311</v>
      </c>
      <c r="F4382" s="58" t="s">
        <v>34</v>
      </c>
    </row>
    <row r="4383" spans="1:6" x14ac:dyDescent="0.25">
      <c r="A4383" s="49" t="str">
        <f>IF(B4383=$Z$1,MAX($A$1:A4382)+1,"")</f>
        <v/>
      </c>
      <c r="B4383" s="51" t="s">
        <v>3039</v>
      </c>
      <c r="C4383" s="51" t="s">
        <v>665</v>
      </c>
      <c r="D4383" s="64" t="s">
        <v>2919</v>
      </c>
      <c r="E4383" s="64">
        <v>761346</v>
      </c>
      <c r="F4383" s="58" t="s">
        <v>34</v>
      </c>
    </row>
    <row r="4384" spans="1:6" x14ac:dyDescent="0.25">
      <c r="A4384" s="49" t="str">
        <f>IF(B4384=$Z$1,MAX($A$1:A4383)+1,"")</f>
        <v/>
      </c>
      <c r="B4384" s="51" t="s">
        <v>3039</v>
      </c>
      <c r="C4384" s="51" t="s">
        <v>665</v>
      </c>
      <c r="D4384" s="64" t="s">
        <v>2920</v>
      </c>
      <c r="E4384" s="64">
        <v>770523</v>
      </c>
      <c r="F4384" s="58" t="s">
        <v>34</v>
      </c>
    </row>
    <row r="4385" spans="1:6" x14ac:dyDescent="0.25">
      <c r="A4385" s="49" t="str">
        <f>IF(B4385=$Z$1,MAX($A$1:A4384)+1,"")</f>
        <v/>
      </c>
      <c r="B4385" s="51" t="s">
        <v>3039</v>
      </c>
      <c r="C4385" s="51" t="s">
        <v>665</v>
      </c>
      <c r="D4385" s="64" t="s">
        <v>2921</v>
      </c>
      <c r="E4385" s="64">
        <v>772241</v>
      </c>
      <c r="F4385" s="58" t="s">
        <v>34</v>
      </c>
    </row>
    <row r="4386" spans="1:6" x14ac:dyDescent="0.25">
      <c r="A4386" s="49" t="str">
        <f>IF(B4386=$Z$1,MAX($A$1:A4385)+1,"")</f>
        <v/>
      </c>
      <c r="B4386" s="51" t="s">
        <v>3039</v>
      </c>
      <c r="C4386" s="51" t="s">
        <v>665</v>
      </c>
      <c r="D4386" s="64" t="s">
        <v>681</v>
      </c>
      <c r="E4386" s="64">
        <v>778494</v>
      </c>
      <c r="F4386" s="58" t="s">
        <v>34</v>
      </c>
    </row>
    <row r="4387" spans="1:6" x14ac:dyDescent="0.25">
      <c r="A4387" s="49" t="str">
        <f>IF(B4387=$Z$1,MAX($A$1:A4386)+1,"")</f>
        <v/>
      </c>
      <c r="B4387" s="51" t="s">
        <v>3039</v>
      </c>
      <c r="C4387" s="51" t="s">
        <v>665</v>
      </c>
      <c r="D4387" s="64" t="s">
        <v>1257</v>
      </c>
      <c r="E4387" s="64">
        <v>784931</v>
      </c>
      <c r="F4387" s="58" t="s">
        <v>34</v>
      </c>
    </row>
    <row r="4388" spans="1:6" x14ac:dyDescent="0.25">
      <c r="A4388" s="49" t="str">
        <f>IF(B4388=$Z$1,MAX($A$1:A4387)+1,"")</f>
        <v/>
      </c>
      <c r="B4388" s="51" t="s">
        <v>3039</v>
      </c>
      <c r="C4388" s="51" t="s">
        <v>665</v>
      </c>
      <c r="D4388" s="64" t="s">
        <v>2922</v>
      </c>
      <c r="E4388" s="64">
        <v>785482</v>
      </c>
      <c r="F4388" s="58" t="s">
        <v>34</v>
      </c>
    </row>
    <row r="4389" spans="1:6" x14ac:dyDescent="0.25">
      <c r="A4389" s="49" t="str">
        <f>IF(B4389=$Z$1,MAX($A$1:A4388)+1,"")</f>
        <v/>
      </c>
      <c r="B4389" s="51" t="s">
        <v>3039</v>
      </c>
      <c r="C4389" s="51" t="s">
        <v>665</v>
      </c>
      <c r="D4389" s="64" t="s">
        <v>2923</v>
      </c>
      <c r="E4389" s="64">
        <v>785504</v>
      </c>
      <c r="F4389" s="58" t="s">
        <v>34</v>
      </c>
    </row>
    <row r="4390" spans="1:6" x14ac:dyDescent="0.25">
      <c r="A4390" s="49" t="str">
        <f>IF(B4390=$Z$1,MAX($A$1:A4389)+1,"")</f>
        <v/>
      </c>
      <c r="B4390" s="51" t="s">
        <v>3039</v>
      </c>
      <c r="C4390" s="51" t="s">
        <v>665</v>
      </c>
      <c r="D4390" s="64" t="s">
        <v>2924</v>
      </c>
      <c r="E4390" s="64">
        <v>788201</v>
      </c>
      <c r="F4390" s="58" t="s">
        <v>34</v>
      </c>
    </row>
    <row r="4391" spans="1:6" x14ac:dyDescent="0.25">
      <c r="A4391" s="49" t="str">
        <f>IF(B4391=$Z$1,MAX($A$1:A4390)+1,"")</f>
        <v/>
      </c>
      <c r="B4391" s="51" t="s">
        <v>3039</v>
      </c>
      <c r="C4391" s="51" t="s">
        <v>665</v>
      </c>
      <c r="D4391" s="64" t="s">
        <v>1851</v>
      </c>
      <c r="E4391" s="64">
        <v>792705</v>
      </c>
      <c r="F4391" s="58" t="s">
        <v>34</v>
      </c>
    </row>
    <row r="4392" spans="1:6" x14ac:dyDescent="0.25">
      <c r="A4392" s="49" t="str">
        <f>IF(B4392=$Z$1,MAX($A$1:A4391)+1,"")</f>
        <v/>
      </c>
      <c r="B4392" s="51" t="s">
        <v>3039</v>
      </c>
      <c r="C4392" s="51" t="s">
        <v>665</v>
      </c>
      <c r="D4392" s="64" t="s">
        <v>3033</v>
      </c>
      <c r="E4392" s="64">
        <v>667153</v>
      </c>
      <c r="F4392" s="54" t="s">
        <v>3040</v>
      </c>
    </row>
    <row r="4393" spans="1:6" x14ac:dyDescent="0.25">
      <c r="A4393" s="49" t="str">
        <f>IF(B4393=$Z$1,MAX($A$1:A4392)+1,"")</f>
        <v/>
      </c>
      <c r="B4393" s="51" t="s">
        <v>3039</v>
      </c>
      <c r="C4393" s="51" t="s">
        <v>683</v>
      </c>
      <c r="D4393" s="64" t="s">
        <v>684</v>
      </c>
      <c r="E4393" s="64">
        <v>609455</v>
      </c>
      <c r="F4393" s="58" t="s">
        <v>34</v>
      </c>
    </row>
    <row r="4394" spans="1:6" x14ac:dyDescent="0.25">
      <c r="A4394" s="49" t="str">
        <f>IF(B4394=$Z$1,MAX($A$1:A4393)+1,"")</f>
        <v/>
      </c>
      <c r="B4394" s="51" t="s">
        <v>3039</v>
      </c>
      <c r="C4394" s="51" t="s">
        <v>683</v>
      </c>
      <c r="D4394" s="64" t="s">
        <v>686</v>
      </c>
      <c r="E4394" s="64">
        <v>623962</v>
      </c>
      <c r="F4394" s="58" t="s">
        <v>34</v>
      </c>
    </row>
    <row r="4395" spans="1:6" x14ac:dyDescent="0.25">
      <c r="A4395" s="49" t="str">
        <f>IF(B4395=$Z$1,MAX($A$1:A4394)+1,"")</f>
        <v/>
      </c>
      <c r="B4395" s="51" t="s">
        <v>3039</v>
      </c>
      <c r="C4395" s="51" t="s">
        <v>683</v>
      </c>
      <c r="D4395" s="64" t="s">
        <v>2925</v>
      </c>
      <c r="E4395" s="64">
        <v>625434</v>
      </c>
      <c r="F4395" s="58" t="s">
        <v>34</v>
      </c>
    </row>
    <row r="4396" spans="1:6" x14ac:dyDescent="0.25">
      <c r="A4396" s="49" t="str">
        <f>IF(B4396=$Z$1,MAX($A$1:A4395)+1,"")</f>
        <v/>
      </c>
      <c r="B4396" s="51" t="s">
        <v>3039</v>
      </c>
      <c r="C4396" s="51" t="s">
        <v>683</v>
      </c>
      <c r="D4396" s="64" t="s">
        <v>2926</v>
      </c>
      <c r="E4396" s="64">
        <v>631965</v>
      </c>
      <c r="F4396" s="58" t="s">
        <v>34</v>
      </c>
    </row>
    <row r="4397" spans="1:6" x14ac:dyDescent="0.25">
      <c r="A4397" s="49" t="str">
        <f>IF(B4397=$Z$1,MAX($A$1:A4396)+1,"")</f>
        <v/>
      </c>
      <c r="B4397" s="51" t="s">
        <v>3039</v>
      </c>
      <c r="C4397" s="51" t="s">
        <v>683</v>
      </c>
      <c r="D4397" s="64" t="s">
        <v>688</v>
      </c>
      <c r="E4397" s="64">
        <v>647594</v>
      </c>
      <c r="F4397" s="58" t="s">
        <v>34</v>
      </c>
    </row>
    <row r="4398" spans="1:6" x14ac:dyDescent="0.25">
      <c r="A4398" s="49" t="str">
        <f>IF(B4398=$Z$1,MAX($A$1:A4397)+1,"")</f>
        <v/>
      </c>
      <c r="B4398" s="51" t="s">
        <v>3039</v>
      </c>
      <c r="C4398" s="51" t="s">
        <v>683</v>
      </c>
      <c r="D4398" s="64" t="s">
        <v>689</v>
      </c>
      <c r="E4398" s="64">
        <v>648906</v>
      </c>
      <c r="F4398" s="58" t="s">
        <v>34</v>
      </c>
    </row>
    <row r="4399" spans="1:6" x14ac:dyDescent="0.25">
      <c r="A4399" s="49" t="str">
        <f>IF(B4399=$Z$1,MAX($A$1:A4398)+1,"")</f>
        <v/>
      </c>
      <c r="B4399" s="51" t="s">
        <v>3039</v>
      </c>
      <c r="C4399" s="51" t="s">
        <v>683</v>
      </c>
      <c r="D4399" s="64" t="s">
        <v>2927</v>
      </c>
      <c r="E4399" s="64">
        <v>648922</v>
      </c>
      <c r="F4399" s="58" t="s">
        <v>34</v>
      </c>
    </row>
    <row r="4400" spans="1:6" x14ac:dyDescent="0.25">
      <c r="A4400" s="49" t="str">
        <f>IF(B4400=$Z$1,MAX($A$1:A4399)+1,"")</f>
        <v/>
      </c>
      <c r="B4400" s="51" t="s">
        <v>3039</v>
      </c>
      <c r="C4400" s="51" t="s">
        <v>683</v>
      </c>
      <c r="D4400" s="64" t="s">
        <v>2928</v>
      </c>
      <c r="E4400" s="64">
        <v>656879</v>
      </c>
      <c r="F4400" s="58" t="s">
        <v>34</v>
      </c>
    </row>
    <row r="4401" spans="1:6" x14ac:dyDescent="0.25">
      <c r="A4401" s="49" t="str">
        <f>IF(B4401=$Z$1,MAX($A$1:A4400)+1,"")</f>
        <v/>
      </c>
      <c r="B4401" s="51" t="s">
        <v>3039</v>
      </c>
      <c r="C4401" s="51" t="s">
        <v>683</v>
      </c>
      <c r="D4401" s="64" t="s">
        <v>691</v>
      </c>
      <c r="E4401" s="64">
        <v>668125</v>
      </c>
      <c r="F4401" s="58" t="s">
        <v>34</v>
      </c>
    </row>
    <row r="4402" spans="1:6" x14ac:dyDescent="0.25">
      <c r="A4402" s="49" t="str">
        <f>IF(B4402=$Z$1,MAX($A$1:A4401)+1,"")</f>
        <v/>
      </c>
      <c r="B4402" s="51" t="s">
        <v>3039</v>
      </c>
      <c r="C4402" s="51" t="s">
        <v>683</v>
      </c>
      <c r="D4402" s="64" t="s">
        <v>693</v>
      </c>
      <c r="E4402" s="64">
        <v>672360</v>
      </c>
      <c r="F4402" s="58" t="s">
        <v>34</v>
      </c>
    </row>
    <row r="4403" spans="1:6" x14ac:dyDescent="0.25">
      <c r="A4403" s="49" t="str">
        <f>IF(B4403=$Z$1,MAX($A$1:A4402)+1,"")</f>
        <v/>
      </c>
      <c r="B4403" s="51" t="s">
        <v>3039</v>
      </c>
      <c r="C4403" s="51" t="s">
        <v>683</v>
      </c>
      <c r="D4403" s="64" t="s">
        <v>696</v>
      </c>
      <c r="E4403" s="64">
        <v>697923</v>
      </c>
      <c r="F4403" s="58" t="s">
        <v>34</v>
      </c>
    </row>
    <row r="4404" spans="1:6" x14ac:dyDescent="0.25">
      <c r="A4404" s="49" t="str">
        <f>IF(B4404=$Z$1,MAX($A$1:A4403)+1,"")</f>
        <v/>
      </c>
      <c r="B4404" s="51" t="s">
        <v>3039</v>
      </c>
      <c r="C4404" s="51" t="s">
        <v>683</v>
      </c>
      <c r="D4404" s="64" t="s">
        <v>2929</v>
      </c>
      <c r="E4404" s="64">
        <v>700240</v>
      </c>
      <c r="F4404" s="58" t="s">
        <v>34</v>
      </c>
    </row>
    <row r="4405" spans="1:6" x14ac:dyDescent="0.25">
      <c r="A4405" s="49" t="str">
        <f>IF(B4405=$Z$1,MAX($A$1:A4404)+1,"")</f>
        <v/>
      </c>
      <c r="B4405" s="51" t="s">
        <v>3039</v>
      </c>
      <c r="C4405" s="51" t="s">
        <v>683</v>
      </c>
      <c r="D4405" s="64" t="s">
        <v>2930</v>
      </c>
      <c r="E4405" s="64">
        <v>703826</v>
      </c>
      <c r="F4405" s="58" t="s">
        <v>34</v>
      </c>
    </row>
    <row r="4406" spans="1:6" x14ac:dyDescent="0.25">
      <c r="A4406" s="49" t="str">
        <f>IF(B4406=$Z$1,MAX($A$1:A4405)+1,"")</f>
        <v/>
      </c>
      <c r="B4406" s="51" t="s">
        <v>3039</v>
      </c>
      <c r="C4406" s="51" t="s">
        <v>683</v>
      </c>
      <c r="D4406" s="64" t="s">
        <v>2931</v>
      </c>
      <c r="E4406" s="64">
        <v>705446</v>
      </c>
      <c r="F4406" s="58" t="s">
        <v>34</v>
      </c>
    </row>
    <row r="4407" spans="1:6" x14ac:dyDescent="0.25">
      <c r="A4407" s="49" t="str">
        <f>IF(B4407=$Z$1,MAX($A$1:A4406)+1,"")</f>
        <v/>
      </c>
      <c r="B4407" s="51" t="s">
        <v>3039</v>
      </c>
      <c r="C4407" s="51" t="s">
        <v>683</v>
      </c>
      <c r="D4407" s="64" t="s">
        <v>699</v>
      </c>
      <c r="E4407" s="64">
        <v>707279</v>
      </c>
      <c r="F4407" s="58" t="s">
        <v>34</v>
      </c>
    </row>
    <row r="4408" spans="1:6" x14ac:dyDescent="0.25">
      <c r="A4408" s="49" t="str">
        <f>IF(B4408=$Z$1,MAX($A$1:A4407)+1,"")</f>
        <v/>
      </c>
      <c r="B4408" s="51" t="s">
        <v>3039</v>
      </c>
      <c r="C4408" s="51" t="s">
        <v>683</v>
      </c>
      <c r="D4408" s="64" t="s">
        <v>700</v>
      </c>
      <c r="E4408" s="64">
        <v>717592</v>
      </c>
      <c r="F4408" s="58" t="s">
        <v>34</v>
      </c>
    </row>
    <row r="4409" spans="1:6" x14ac:dyDescent="0.25">
      <c r="A4409" s="49" t="str">
        <f>IF(B4409=$Z$1,MAX($A$1:A4408)+1,"")</f>
        <v/>
      </c>
      <c r="B4409" s="51" t="s">
        <v>3039</v>
      </c>
      <c r="C4409" s="51" t="s">
        <v>683</v>
      </c>
      <c r="D4409" s="64" t="s">
        <v>1258</v>
      </c>
      <c r="E4409" s="64">
        <v>736961</v>
      </c>
      <c r="F4409" s="58" t="s">
        <v>34</v>
      </c>
    </row>
    <row r="4410" spans="1:6" x14ac:dyDescent="0.25">
      <c r="A4410" s="49" t="str">
        <f>IF(B4410=$Z$1,MAX($A$1:A4409)+1,"")</f>
        <v/>
      </c>
      <c r="B4410" s="51" t="s">
        <v>3039</v>
      </c>
      <c r="C4410" s="51" t="s">
        <v>683</v>
      </c>
      <c r="D4410" s="64" t="s">
        <v>1259</v>
      </c>
      <c r="E4410" s="64">
        <v>741914</v>
      </c>
      <c r="F4410" s="58" t="s">
        <v>34</v>
      </c>
    </row>
    <row r="4411" spans="1:6" x14ac:dyDescent="0.25">
      <c r="A4411" s="49" t="str">
        <f>IF(B4411=$Z$1,MAX($A$1:A4410)+1,"")</f>
        <v/>
      </c>
      <c r="B4411" s="51" t="s">
        <v>3039</v>
      </c>
      <c r="C4411" s="51" t="s">
        <v>683</v>
      </c>
      <c r="D4411" s="64" t="s">
        <v>701</v>
      </c>
      <c r="E4411" s="64">
        <v>742554</v>
      </c>
      <c r="F4411" s="58" t="s">
        <v>34</v>
      </c>
    </row>
    <row r="4412" spans="1:6" x14ac:dyDescent="0.25">
      <c r="A4412" s="49" t="str">
        <f>IF(B4412=$Z$1,MAX($A$1:A4411)+1,"")</f>
        <v/>
      </c>
      <c r="B4412" s="51" t="s">
        <v>3039</v>
      </c>
      <c r="C4412" s="51" t="s">
        <v>683</v>
      </c>
      <c r="D4412" s="64" t="s">
        <v>1261</v>
      </c>
      <c r="E4412" s="64">
        <v>760811</v>
      </c>
      <c r="F4412" s="58" t="s">
        <v>34</v>
      </c>
    </row>
    <row r="4413" spans="1:6" x14ac:dyDescent="0.25">
      <c r="A4413" s="49" t="str">
        <f>IF(B4413=$Z$1,MAX($A$1:A4412)+1,"")</f>
        <v/>
      </c>
      <c r="B4413" s="51" t="s">
        <v>3039</v>
      </c>
      <c r="C4413" s="51" t="s">
        <v>683</v>
      </c>
      <c r="D4413" s="64" t="s">
        <v>2932</v>
      </c>
      <c r="E4413" s="64">
        <v>761192</v>
      </c>
      <c r="F4413" s="58" t="s">
        <v>34</v>
      </c>
    </row>
    <row r="4414" spans="1:6" x14ac:dyDescent="0.25">
      <c r="A4414" s="49" t="str">
        <f>IF(B4414=$Z$1,MAX($A$1:A4413)+1,"")</f>
        <v/>
      </c>
      <c r="B4414" s="51" t="s">
        <v>3039</v>
      </c>
      <c r="C4414" s="51" t="s">
        <v>683</v>
      </c>
      <c r="D4414" s="64" t="s">
        <v>705</v>
      </c>
      <c r="E4414" s="64">
        <v>761737</v>
      </c>
      <c r="F4414" s="58" t="s">
        <v>34</v>
      </c>
    </row>
    <row r="4415" spans="1:6" x14ac:dyDescent="0.25">
      <c r="A4415" s="49" t="str">
        <f>IF(B4415=$Z$1,MAX($A$1:A4414)+1,"")</f>
        <v/>
      </c>
      <c r="B4415" s="51" t="s">
        <v>3039</v>
      </c>
      <c r="C4415" s="51" t="s">
        <v>683</v>
      </c>
      <c r="D4415" s="64" t="s">
        <v>706</v>
      </c>
      <c r="E4415" s="64">
        <v>762601</v>
      </c>
      <c r="F4415" s="58" t="s">
        <v>34</v>
      </c>
    </row>
    <row r="4416" spans="1:6" x14ac:dyDescent="0.25">
      <c r="A4416" s="49" t="str">
        <f>IF(B4416=$Z$1,MAX($A$1:A4415)+1,"")</f>
        <v/>
      </c>
      <c r="B4416" s="51" t="s">
        <v>3039</v>
      </c>
      <c r="C4416" s="51" t="s">
        <v>683</v>
      </c>
      <c r="D4416" s="64" t="s">
        <v>707</v>
      </c>
      <c r="E4416" s="64">
        <v>762610</v>
      </c>
      <c r="F4416" s="58" t="s">
        <v>34</v>
      </c>
    </row>
    <row r="4417" spans="1:6" x14ac:dyDescent="0.25">
      <c r="A4417" s="49" t="str">
        <f>IF(B4417=$Z$1,MAX($A$1:A4416)+1,"")</f>
        <v/>
      </c>
      <c r="B4417" s="51" t="s">
        <v>3039</v>
      </c>
      <c r="C4417" s="51" t="s">
        <v>683</v>
      </c>
      <c r="D4417" s="64" t="s">
        <v>2933</v>
      </c>
      <c r="E4417" s="64">
        <v>764566</v>
      </c>
      <c r="F4417" s="58" t="s">
        <v>34</v>
      </c>
    </row>
    <row r="4418" spans="1:6" x14ac:dyDescent="0.25">
      <c r="A4418" s="49" t="str">
        <f>IF(B4418=$Z$1,MAX($A$1:A4417)+1,"")</f>
        <v/>
      </c>
      <c r="B4418" s="51" t="s">
        <v>3039</v>
      </c>
      <c r="C4418" s="51" t="s">
        <v>683</v>
      </c>
      <c r="D4418" s="64" t="s">
        <v>710</v>
      </c>
      <c r="E4418" s="64">
        <v>778257</v>
      </c>
      <c r="F4418" s="58" t="s">
        <v>34</v>
      </c>
    </row>
    <row r="4419" spans="1:6" x14ac:dyDescent="0.25">
      <c r="A4419" s="49" t="str">
        <f>IF(B4419=$Z$1,MAX($A$1:A4418)+1,"")</f>
        <v/>
      </c>
      <c r="B4419" s="51" t="s">
        <v>3039</v>
      </c>
      <c r="C4419" s="51" t="s">
        <v>683</v>
      </c>
      <c r="D4419" s="64" t="s">
        <v>711</v>
      </c>
      <c r="E4419" s="64">
        <v>778354</v>
      </c>
      <c r="F4419" s="58" t="s">
        <v>34</v>
      </c>
    </row>
    <row r="4420" spans="1:6" x14ac:dyDescent="0.25">
      <c r="A4420" s="49" t="str">
        <f>IF(B4420=$Z$1,MAX($A$1:A4419)+1,"")</f>
        <v/>
      </c>
      <c r="B4420" s="51" t="s">
        <v>3039</v>
      </c>
      <c r="C4420" s="51" t="s">
        <v>683</v>
      </c>
      <c r="D4420" s="64" t="s">
        <v>2934</v>
      </c>
      <c r="E4420" s="64">
        <v>787477</v>
      </c>
      <c r="F4420" s="58" t="s">
        <v>34</v>
      </c>
    </row>
    <row r="4421" spans="1:6" x14ac:dyDescent="0.25">
      <c r="A4421" s="49" t="str">
        <f>IF(B4421=$Z$1,MAX($A$1:A4420)+1,"")</f>
        <v/>
      </c>
      <c r="B4421" s="51" t="s">
        <v>3039</v>
      </c>
      <c r="C4421" s="51" t="s">
        <v>683</v>
      </c>
      <c r="D4421" s="64" t="s">
        <v>712</v>
      </c>
      <c r="E4421" s="64">
        <v>792357</v>
      </c>
      <c r="F4421" s="58" t="s">
        <v>34</v>
      </c>
    </row>
    <row r="4422" spans="1:6" x14ac:dyDescent="0.25">
      <c r="A4422" s="49" t="str">
        <f>IF(B4422=$Z$1,MAX($A$1:A4421)+1,"")</f>
        <v/>
      </c>
      <c r="B4422" s="51" t="s">
        <v>3039</v>
      </c>
      <c r="C4422" s="51" t="s">
        <v>683</v>
      </c>
      <c r="D4422" s="64" t="s">
        <v>2935</v>
      </c>
      <c r="E4422" s="64">
        <v>795089</v>
      </c>
      <c r="F4422" s="58" t="s">
        <v>34</v>
      </c>
    </row>
    <row r="4423" spans="1:6" x14ac:dyDescent="0.25">
      <c r="A4423" s="49" t="str">
        <f>IF(B4423=$Z$1,MAX($A$1:A4422)+1,"")</f>
        <v/>
      </c>
      <c r="B4423" s="51" t="s">
        <v>3039</v>
      </c>
      <c r="C4423" s="51" t="s">
        <v>683</v>
      </c>
      <c r="D4423" s="64" t="s">
        <v>690</v>
      </c>
      <c r="E4423" s="64">
        <v>666866</v>
      </c>
      <c r="F4423" s="54" t="s">
        <v>3040</v>
      </c>
    </row>
    <row r="4424" spans="1:6" x14ac:dyDescent="0.25">
      <c r="A4424" s="49" t="str">
        <f>IF(B4424=$Z$1,MAX($A$1:A4423)+1,"")</f>
        <v/>
      </c>
      <c r="B4424" s="51" t="s">
        <v>3039</v>
      </c>
      <c r="C4424" s="51" t="s">
        <v>714</v>
      </c>
      <c r="D4424" s="64" t="s">
        <v>715</v>
      </c>
      <c r="E4424" s="64">
        <v>613517</v>
      </c>
      <c r="F4424" s="58" t="s">
        <v>34</v>
      </c>
    </row>
    <row r="4425" spans="1:6" x14ac:dyDescent="0.25">
      <c r="A4425" s="49" t="str">
        <f>IF(B4425=$Z$1,MAX($A$1:A4424)+1,"")</f>
        <v/>
      </c>
      <c r="B4425" s="51" t="s">
        <v>3039</v>
      </c>
      <c r="C4425" s="51" t="s">
        <v>714</v>
      </c>
      <c r="D4425" s="64" t="s">
        <v>716</v>
      </c>
      <c r="E4425" s="64">
        <v>613533</v>
      </c>
      <c r="F4425" s="58" t="s">
        <v>34</v>
      </c>
    </row>
    <row r="4426" spans="1:6" x14ac:dyDescent="0.25">
      <c r="A4426" s="49" t="str">
        <f>IF(B4426=$Z$1,MAX($A$1:A4425)+1,"")</f>
        <v/>
      </c>
      <c r="B4426" s="51" t="s">
        <v>3039</v>
      </c>
      <c r="C4426" s="51" t="s">
        <v>714</v>
      </c>
      <c r="D4426" s="64" t="s">
        <v>719</v>
      </c>
      <c r="E4426" s="64">
        <v>616338</v>
      </c>
      <c r="F4426" s="58" t="s">
        <v>34</v>
      </c>
    </row>
    <row r="4427" spans="1:6" x14ac:dyDescent="0.25">
      <c r="A4427" s="49" t="str">
        <f>IF(B4427=$Z$1,MAX($A$1:A4426)+1,"")</f>
        <v/>
      </c>
      <c r="B4427" s="51" t="s">
        <v>3039</v>
      </c>
      <c r="C4427" s="51" t="s">
        <v>714</v>
      </c>
      <c r="D4427" s="64" t="s">
        <v>720</v>
      </c>
      <c r="E4427" s="64">
        <v>616354</v>
      </c>
      <c r="F4427" s="58" t="s">
        <v>34</v>
      </c>
    </row>
    <row r="4428" spans="1:6" x14ac:dyDescent="0.25">
      <c r="A4428" s="49" t="str">
        <f>IF(B4428=$Z$1,MAX($A$1:A4427)+1,"")</f>
        <v/>
      </c>
      <c r="B4428" s="51" t="s">
        <v>3039</v>
      </c>
      <c r="C4428" s="51" t="s">
        <v>714</v>
      </c>
      <c r="D4428" s="64" t="s">
        <v>721</v>
      </c>
      <c r="E4428" s="64">
        <v>616362</v>
      </c>
      <c r="F4428" s="58" t="s">
        <v>34</v>
      </c>
    </row>
    <row r="4429" spans="1:6" x14ac:dyDescent="0.25">
      <c r="A4429" s="49" t="str">
        <f>IF(B4429=$Z$1,MAX($A$1:A4428)+1,"")</f>
        <v/>
      </c>
      <c r="B4429" s="51" t="s">
        <v>3039</v>
      </c>
      <c r="C4429" s="51" t="s">
        <v>714</v>
      </c>
      <c r="D4429" s="64" t="s">
        <v>1855</v>
      </c>
      <c r="E4429" s="64">
        <v>616371</v>
      </c>
      <c r="F4429" s="58" t="s">
        <v>34</v>
      </c>
    </row>
    <row r="4430" spans="1:6" x14ac:dyDescent="0.25">
      <c r="A4430" s="49" t="str">
        <f>IF(B4430=$Z$1,MAX($A$1:A4429)+1,"")</f>
        <v/>
      </c>
      <c r="B4430" s="51" t="s">
        <v>3039</v>
      </c>
      <c r="C4430" s="51" t="s">
        <v>714</v>
      </c>
      <c r="D4430" s="64" t="s">
        <v>2936</v>
      </c>
      <c r="E4430" s="64">
        <v>631779</v>
      </c>
      <c r="F4430" s="58" t="s">
        <v>34</v>
      </c>
    </row>
    <row r="4431" spans="1:6" x14ac:dyDescent="0.25">
      <c r="A4431" s="49" t="str">
        <f>IF(B4431=$Z$1,MAX($A$1:A4430)+1,"")</f>
        <v/>
      </c>
      <c r="B4431" s="51" t="s">
        <v>3039</v>
      </c>
      <c r="C4431" s="51" t="s">
        <v>714</v>
      </c>
      <c r="D4431" s="64" t="s">
        <v>723</v>
      </c>
      <c r="E4431" s="64">
        <v>634344</v>
      </c>
      <c r="F4431" s="58" t="s">
        <v>34</v>
      </c>
    </row>
    <row r="4432" spans="1:6" x14ac:dyDescent="0.25">
      <c r="A4432" s="49" t="str">
        <f>IF(B4432=$Z$1,MAX($A$1:A4431)+1,"")</f>
        <v/>
      </c>
      <c r="B4432" s="51" t="s">
        <v>3039</v>
      </c>
      <c r="C4432" s="51" t="s">
        <v>714</v>
      </c>
      <c r="D4432" s="64" t="s">
        <v>726</v>
      </c>
      <c r="E4432" s="64">
        <v>641324</v>
      </c>
      <c r="F4432" s="58" t="s">
        <v>34</v>
      </c>
    </row>
    <row r="4433" spans="1:6" x14ac:dyDescent="0.25">
      <c r="A4433" s="49" t="str">
        <f>IF(B4433=$Z$1,MAX($A$1:A4432)+1,"")</f>
        <v/>
      </c>
      <c r="B4433" s="51" t="s">
        <v>3039</v>
      </c>
      <c r="C4433" s="51" t="s">
        <v>714</v>
      </c>
      <c r="D4433" s="64" t="s">
        <v>728</v>
      </c>
      <c r="E4433" s="64">
        <v>651524</v>
      </c>
      <c r="F4433" s="58" t="s">
        <v>34</v>
      </c>
    </row>
    <row r="4434" spans="1:6" x14ac:dyDescent="0.25">
      <c r="A4434" s="49" t="str">
        <f>IF(B4434=$Z$1,MAX($A$1:A4433)+1,"")</f>
        <v/>
      </c>
      <c r="B4434" s="51" t="s">
        <v>3039</v>
      </c>
      <c r="C4434" s="51" t="s">
        <v>714</v>
      </c>
      <c r="D4434" s="64" t="s">
        <v>1069</v>
      </c>
      <c r="E4434" s="64">
        <v>664227</v>
      </c>
      <c r="F4434" s="58" t="s">
        <v>34</v>
      </c>
    </row>
    <row r="4435" spans="1:6" x14ac:dyDescent="0.25">
      <c r="A4435" s="49" t="str">
        <f>IF(B4435=$Z$1,MAX($A$1:A4434)+1,"")</f>
        <v/>
      </c>
      <c r="B4435" s="51" t="s">
        <v>3039</v>
      </c>
      <c r="C4435" s="51" t="s">
        <v>714</v>
      </c>
      <c r="D4435" s="64" t="s">
        <v>730</v>
      </c>
      <c r="E4435" s="64">
        <v>665347</v>
      </c>
      <c r="F4435" s="58" t="s">
        <v>34</v>
      </c>
    </row>
    <row r="4436" spans="1:6" x14ac:dyDescent="0.25">
      <c r="A4436" s="49" t="str">
        <f>IF(B4436=$Z$1,MAX($A$1:A4435)+1,"")</f>
        <v/>
      </c>
      <c r="B4436" s="51" t="s">
        <v>3039</v>
      </c>
      <c r="C4436" s="51" t="s">
        <v>714</v>
      </c>
      <c r="D4436" s="64" t="s">
        <v>732</v>
      </c>
      <c r="E4436" s="64">
        <v>682993</v>
      </c>
      <c r="F4436" s="58" t="s">
        <v>34</v>
      </c>
    </row>
    <row r="4437" spans="1:6" x14ac:dyDescent="0.25">
      <c r="A4437" s="49" t="str">
        <f>IF(B4437=$Z$1,MAX($A$1:A4436)+1,"")</f>
        <v/>
      </c>
      <c r="B4437" s="51" t="s">
        <v>3039</v>
      </c>
      <c r="C4437" s="51" t="s">
        <v>714</v>
      </c>
      <c r="D4437" s="64" t="s">
        <v>2310</v>
      </c>
      <c r="E4437" s="64">
        <v>693511</v>
      </c>
      <c r="F4437" s="58" t="s">
        <v>34</v>
      </c>
    </row>
    <row r="4438" spans="1:6" x14ac:dyDescent="0.25">
      <c r="A4438" s="49" t="str">
        <f>IF(B4438=$Z$1,MAX($A$1:A4437)+1,"")</f>
        <v/>
      </c>
      <c r="B4438" s="51" t="s">
        <v>3039</v>
      </c>
      <c r="C4438" s="51" t="s">
        <v>714</v>
      </c>
      <c r="D4438" s="64" t="s">
        <v>1861</v>
      </c>
      <c r="E4438" s="64">
        <v>693529</v>
      </c>
      <c r="F4438" s="58" t="s">
        <v>34</v>
      </c>
    </row>
    <row r="4439" spans="1:6" x14ac:dyDescent="0.25">
      <c r="A4439" s="49" t="str">
        <f>IF(B4439=$Z$1,MAX($A$1:A4438)+1,"")</f>
        <v/>
      </c>
      <c r="B4439" s="51" t="s">
        <v>3039</v>
      </c>
      <c r="C4439" s="51" t="s">
        <v>714</v>
      </c>
      <c r="D4439" s="64" t="s">
        <v>734</v>
      </c>
      <c r="E4439" s="64">
        <v>695424</v>
      </c>
      <c r="F4439" s="58" t="s">
        <v>34</v>
      </c>
    </row>
    <row r="4440" spans="1:6" x14ac:dyDescent="0.25">
      <c r="A4440" s="49" t="str">
        <f>IF(B4440=$Z$1,MAX($A$1:A4439)+1,"")</f>
        <v/>
      </c>
      <c r="B4440" s="51" t="s">
        <v>3039</v>
      </c>
      <c r="C4440" s="51" t="s">
        <v>714</v>
      </c>
      <c r="D4440" s="64" t="s">
        <v>739</v>
      </c>
      <c r="E4440" s="64">
        <v>710253</v>
      </c>
      <c r="F4440" s="58" t="s">
        <v>34</v>
      </c>
    </row>
    <row r="4441" spans="1:6" x14ac:dyDescent="0.25">
      <c r="A4441" s="49" t="str">
        <f>IF(B4441=$Z$1,MAX($A$1:A4440)+1,"")</f>
        <v/>
      </c>
      <c r="B4441" s="51" t="s">
        <v>3039</v>
      </c>
      <c r="C4441" s="51" t="s">
        <v>714</v>
      </c>
      <c r="D4441" s="64" t="s">
        <v>2937</v>
      </c>
      <c r="E4441" s="64">
        <v>736341</v>
      </c>
      <c r="F4441" s="58" t="s">
        <v>34</v>
      </c>
    </row>
    <row r="4442" spans="1:6" x14ac:dyDescent="0.25">
      <c r="A4442" s="49" t="str">
        <f>IF(B4442=$Z$1,MAX($A$1:A4441)+1,"")</f>
        <v/>
      </c>
      <c r="B4442" s="51" t="s">
        <v>3039</v>
      </c>
      <c r="C4442" s="51" t="s">
        <v>714</v>
      </c>
      <c r="D4442" s="64" t="s">
        <v>2938</v>
      </c>
      <c r="E4442" s="64">
        <v>736350</v>
      </c>
      <c r="F4442" s="58" t="s">
        <v>34</v>
      </c>
    </row>
    <row r="4443" spans="1:6" x14ac:dyDescent="0.25">
      <c r="A4443" s="49" t="str">
        <f>IF(B4443=$Z$1,MAX($A$1:A4442)+1,"")</f>
        <v/>
      </c>
      <c r="B4443" s="51" t="s">
        <v>3039</v>
      </c>
      <c r="C4443" s="51" t="s">
        <v>714</v>
      </c>
      <c r="D4443" s="64" t="s">
        <v>2939</v>
      </c>
      <c r="E4443" s="64">
        <v>738123</v>
      </c>
      <c r="F4443" s="58" t="s">
        <v>34</v>
      </c>
    </row>
    <row r="4444" spans="1:6" x14ac:dyDescent="0.25">
      <c r="A4444" s="49" t="str">
        <f>IF(B4444=$Z$1,MAX($A$1:A4443)+1,"")</f>
        <v/>
      </c>
      <c r="B4444" s="51" t="s">
        <v>3039</v>
      </c>
      <c r="C4444" s="51" t="s">
        <v>714</v>
      </c>
      <c r="D4444" s="64" t="s">
        <v>747</v>
      </c>
      <c r="E4444" s="64">
        <v>739065</v>
      </c>
      <c r="F4444" s="58" t="s">
        <v>34</v>
      </c>
    </row>
    <row r="4445" spans="1:6" x14ac:dyDescent="0.25">
      <c r="A4445" s="49" t="str">
        <f>IF(B4445=$Z$1,MAX($A$1:A4444)+1,"")</f>
        <v/>
      </c>
      <c r="B4445" s="51" t="s">
        <v>3039</v>
      </c>
      <c r="C4445" s="51" t="s">
        <v>714</v>
      </c>
      <c r="D4445" s="64" t="s">
        <v>714</v>
      </c>
      <c r="E4445" s="64">
        <v>740691</v>
      </c>
      <c r="F4445" s="58" t="s">
        <v>34</v>
      </c>
    </row>
    <row r="4446" spans="1:6" x14ac:dyDescent="0.25">
      <c r="A4446" s="49" t="str">
        <f>IF(B4446=$Z$1,MAX($A$1:A4445)+1,"")</f>
        <v/>
      </c>
      <c r="B4446" s="51" t="s">
        <v>3039</v>
      </c>
      <c r="C4446" s="51" t="s">
        <v>714</v>
      </c>
      <c r="D4446" s="64" t="s">
        <v>1262</v>
      </c>
      <c r="E4446" s="64">
        <v>740829</v>
      </c>
      <c r="F4446" s="58" t="s">
        <v>34</v>
      </c>
    </row>
    <row r="4447" spans="1:6" x14ac:dyDescent="0.25">
      <c r="A4447" s="49" t="str">
        <f>IF(B4447=$Z$1,MAX($A$1:A4446)+1,"")</f>
        <v/>
      </c>
      <c r="B4447" s="51" t="s">
        <v>3039</v>
      </c>
      <c r="C4447" s="51" t="s">
        <v>714</v>
      </c>
      <c r="D4447" s="64" t="s">
        <v>2940</v>
      </c>
      <c r="E4447" s="64">
        <v>756229</v>
      </c>
      <c r="F4447" s="58" t="s">
        <v>34</v>
      </c>
    </row>
    <row r="4448" spans="1:6" x14ac:dyDescent="0.25">
      <c r="A4448" s="49" t="str">
        <f>IF(B4448=$Z$1,MAX($A$1:A4447)+1,"")</f>
        <v/>
      </c>
      <c r="B4448" s="51" t="s">
        <v>3039</v>
      </c>
      <c r="C4448" s="51" t="s">
        <v>714</v>
      </c>
      <c r="D4448" s="64" t="s">
        <v>2941</v>
      </c>
      <c r="E4448" s="64">
        <v>765899</v>
      </c>
      <c r="F4448" s="58" t="s">
        <v>34</v>
      </c>
    </row>
    <row r="4449" spans="1:6" x14ac:dyDescent="0.25">
      <c r="A4449" s="49" t="str">
        <f>IF(B4449=$Z$1,MAX($A$1:A4448)+1,"")</f>
        <v/>
      </c>
      <c r="B4449" s="51" t="s">
        <v>3039</v>
      </c>
      <c r="C4449" s="51" t="s">
        <v>714</v>
      </c>
      <c r="D4449" s="64" t="s">
        <v>1864</v>
      </c>
      <c r="E4449" s="64">
        <v>770884</v>
      </c>
      <c r="F4449" s="58" t="s">
        <v>34</v>
      </c>
    </row>
    <row r="4450" spans="1:6" x14ac:dyDescent="0.25">
      <c r="A4450" s="49" t="str">
        <f>IF(B4450=$Z$1,MAX($A$1:A4449)+1,"")</f>
        <v/>
      </c>
      <c r="B4450" s="51" t="s">
        <v>3039</v>
      </c>
      <c r="C4450" s="51" t="s">
        <v>714</v>
      </c>
      <c r="D4450" s="64" t="s">
        <v>2942</v>
      </c>
      <c r="E4450" s="64">
        <v>777587</v>
      </c>
      <c r="F4450" s="58" t="s">
        <v>34</v>
      </c>
    </row>
    <row r="4451" spans="1:6" x14ac:dyDescent="0.25">
      <c r="A4451" s="49" t="str">
        <f>IF(B4451=$Z$1,MAX($A$1:A4450)+1,"")</f>
        <v/>
      </c>
      <c r="B4451" s="51" t="s">
        <v>3039</v>
      </c>
      <c r="C4451" s="51" t="s">
        <v>714</v>
      </c>
      <c r="D4451" s="64" t="s">
        <v>2943</v>
      </c>
      <c r="E4451" s="64">
        <v>791491</v>
      </c>
      <c r="F4451" s="58" t="s">
        <v>34</v>
      </c>
    </row>
    <row r="4452" spans="1:6" x14ac:dyDescent="0.25">
      <c r="A4452" s="49" t="str">
        <f>IF(B4452=$Z$1,MAX($A$1:A4451)+1,"")</f>
        <v/>
      </c>
      <c r="B4452" s="51" t="s">
        <v>3039</v>
      </c>
      <c r="C4452" s="51" t="s">
        <v>714</v>
      </c>
      <c r="D4452" s="64" t="s">
        <v>752</v>
      </c>
      <c r="E4452" s="64">
        <v>793973</v>
      </c>
      <c r="F4452" s="58" t="s">
        <v>34</v>
      </c>
    </row>
    <row r="4453" spans="1:6" x14ac:dyDescent="0.25">
      <c r="A4453" s="49" t="str">
        <f>IF(B4453=$Z$1,MAX($A$1:A4452)+1,"")</f>
        <v/>
      </c>
      <c r="B4453" s="51" t="s">
        <v>3039</v>
      </c>
      <c r="C4453" s="51" t="s">
        <v>714</v>
      </c>
      <c r="D4453" s="64" t="s">
        <v>750</v>
      </c>
      <c r="E4453" s="64">
        <v>784770</v>
      </c>
      <c r="F4453" s="54" t="s">
        <v>3040</v>
      </c>
    </row>
    <row r="4454" spans="1:6" x14ac:dyDescent="0.25">
      <c r="A4454" s="49" t="str">
        <f>IF(B4454=$Z$1,MAX($A$1:A4453)+1,"")</f>
        <v/>
      </c>
      <c r="B4454" s="51" t="s">
        <v>3039</v>
      </c>
      <c r="C4454" s="51" t="s">
        <v>2944</v>
      </c>
      <c r="D4454" s="64" t="s">
        <v>2945</v>
      </c>
      <c r="E4454" s="64">
        <v>672246</v>
      </c>
      <c r="F4454" s="58" t="s">
        <v>34</v>
      </c>
    </row>
    <row r="4455" spans="1:6" x14ac:dyDescent="0.25">
      <c r="A4455" s="49" t="str">
        <f>IF(B4455=$Z$1,MAX($A$1:A4454)+1,"")</f>
        <v/>
      </c>
      <c r="B4455" s="51" t="s">
        <v>3039</v>
      </c>
      <c r="C4455" s="51" t="s">
        <v>753</v>
      </c>
      <c r="D4455" s="64" t="s">
        <v>2946</v>
      </c>
      <c r="E4455" s="64">
        <v>601195</v>
      </c>
      <c r="F4455" s="58" t="s">
        <v>34</v>
      </c>
    </row>
    <row r="4456" spans="1:6" x14ac:dyDescent="0.25">
      <c r="A4456" s="49" t="str">
        <f>IF(B4456=$Z$1,MAX($A$1:A4455)+1,"")</f>
        <v/>
      </c>
      <c r="B4456" s="51" t="s">
        <v>3039</v>
      </c>
      <c r="C4456" s="51" t="s">
        <v>753</v>
      </c>
      <c r="D4456" s="64" t="s">
        <v>2947</v>
      </c>
      <c r="E4456" s="64">
        <v>603457</v>
      </c>
      <c r="F4456" s="58" t="s">
        <v>34</v>
      </c>
    </row>
    <row r="4457" spans="1:6" x14ac:dyDescent="0.25">
      <c r="A4457" s="49" t="str">
        <f>IF(B4457=$Z$1,MAX($A$1:A4456)+1,"")</f>
        <v/>
      </c>
      <c r="B4457" s="51" t="s">
        <v>3039</v>
      </c>
      <c r="C4457" s="51" t="s">
        <v>753</v>
      </c>
      <c r="D4457" s="64" t="s">
        <v>2948</v>
      </c>
      <c r="E4457" s="64">
        <v>604569</v>
      </c>
      <c r="F4457" s="58" t="s">
        <v>34</v>
      </c>
    </row>
    <row r="4458" spans="1:6" x14ac:dyDescent="0.25">
      <c r="A4458" s="49" t="str">
        <f>IF(B4458=$Z$1,MAX($A$1:A4457)+1,"")</f>
        <v/>
      </c>
      <c r="B4458" s="51" t="s">
        <v>3039</v>
      </c>
      <c r="C4458" s="51" t="s">
        <v>753</v>
      </c>
      <c r="D4458" s="64" t="s">
        <v>2949</v>
      </c>
      <c r="E4458" s="64">
        <v>605247</v>
      </c>
      <c r="F4458" s="58" t="s">
        <v>34</v>
      </c>
    </row>
    <row r="4459" spans="1:6" x14ac:dyDescent="0.25">
      <c r="A4459" s="49" t="str">
        <f>IF(B4459=$Z$1,MAX($A$1:A4458)+1,"")</f>
        <v/>
      </c>
      <c r="B4459" s="51" t="s">
        <v>3039</v>
      </c>
      <c r="C4459" s="51" t="s">
        <v>753</v>
      </c>
      <c r="D4459" s="64" t="s">
        <v>754</v>
      </c>
      <c r="E4459" s="64">
        <v>615609</v>
      </c>
      <c r="F4459" s="58" t="s">
        <v>34</v>
      </c>
    </row>
    <row r="4460" spans="1:6" x14ac:dyDescent="0.25">
      <c r="A4460" s="49" t="str">
        <f>IF(B4460=$Z$1,MAX($A$1:A4459)+1,"")</f>
        <v/>
      </c>
      <c r="B4460" s="51" t="s">
        <v>3039</v>
      </c>
      <c r="C4460" s="51" t="s">
        <v>753</v>
      </c>
      <c r="D4460" s="64" t="s">
        <v>2950</v>
      </c>
      <c r="E4460" s="64">
        <v>616401</v>
      </c>
      <c r="F4460" s="58" t="s">
        <v>34</v>
      </c>
    </row>
    <row r="4461" spans="1:6" x14ac:dyDescent="0.25">
      <c r="A4461" s="49" t="str">
        <f>IF(B4461=$Z$1,MAX($A$1:A4460)+1,"")</f>
        <v/>
      </c>
      <c r="B4461" s="51" t="s">
        <v>3039</v>
      </c>
      <c r="C4461" s="51" t="s">
        <v>753</v>
      </c>
      <c r="D4461" s="64" t="s">
        <v>2316</v>
      </c>
      <c r="E4461" s="64">
        <v>617393</v>
      </c>
      <c r="F4461" s="58" t="s">
        <v>34</v>
      </c>
    </row>
    <row r="4462" spans="1:6" x14ac:dyDescent="0.25">
      <c r="A4462" s="49" t="str">
        <f>IF(B4462=$Z$1,MAX($A$1:A4461)+1,"")</f>
        <v/>
      </c>
      <c r="B4462" s="51" t="s">
        <v>3039</v>
      </c>
      <c r="C4462" s="51" t="s">
        <v>753</v>
      </c>
      <c r="D4462" s="64" t="s">
        <v>2951</v>
      </c>
      <c r="E4462" s="64">
        <v>631345</v>
      </c>
      <c r="F4462" s="58" t="s">
        <v>34</v>
      </c>
    </row>
    <row r="4463" spans="1:6" x14ac:dyDescent="0.25">
      <c r="A4463" s="49" t="str">
        <f>IF(B4463=$Z$1,MAX($A$1:A4462)+1,"")</f>
        <v/>
      </c>
      <c r="B4463" s="51" t="s">
        <v>3039</v>
      </c>
      <c r="C4463" s="51" t="s">
        <v>753</v>
      </c>
      <c r="D4463" s="64" t="s">
        <v>2952</v>
      </c>
      <c r="E4463" s="64">
        <v>631710</v>
      </c>
      <c r="F4463" s="58" t="s">
        <v>34</v>
      </c>
    </row>
    <row r="4464" spans="1:6" x14ac:dyDescent="0.25">
      <c r="A4464" s="49" t="str">
        <f>IF(B4464=$Z$1,MAX($A$1:A4463)+1,"")</f>
        <v/>
      </c>
      <c r="B4464" s="51" t="s">
        <v>3039</v>
      </c>
      <c r="C4464" s="51" t="s">
        <v>753</v>
      </c>
      <c r="D4464" s="64" t="s">
        <v>757</v>
      </c>
      <c r="E4464" s="64">
        <v>632571</v>
      </c>
      <c r="F4464" s="58" t="s">
        <v>34</v>
      </c>
    </row>
    <row r="4465" spans="1:6" x14ac:dyDescent="0.25">
      <c r="A4465" s="49" t="str">
        <f>IF(B4465=$Z$1,MAX($A$1:A4464)+1,"")</f>
        <v/>
      </c>
      <c r="B4465" s="51" t="s">
        <v>3039</v>
      </c>
      <c r="C4465" s="51" t="s">
        <v>753</v>
      </c>
      <c r="D4465" s="64" t="s">
        <v>2953</v>
      </c>
      <c r="E4465" s="64">
        <v>636657</v>
      </c>
      <c r="F4465" s="58" t="s">
        <v>34</v>
      </c>
    </row>
    <row r="4466" spans="1:6" x14ac:dyDescent="0.25">
      <c r="A4466" s="49" t="str">
        <f>IF(B4466=$Z$1,MAX($A$1:A4465)+1,"")</f>
        <v/>
      </c>
      <c r="B4466" s="51" t="s">
        <v>3039</v>
      </c>
      <c r="C4466" s="51" t="s">
        <v>753</v>
      </c>
      <c r="D4466" s="64" t="s">
        <v>2954</v>
      </c>
      <c r="E4466" s="64">
        <v>636665</v>
      </c>
      <c r="F4466" s="58" t="s">
        <v>34</v>
      </c>
    </row>
    <row r="4467" spans="1:6" x14ac:dyDescent="0.25">
      <c r="A4467" s="49" t="str">
        <f>IF(B4467=$Z$1,MAX($A$1:A4466)+1,"")</f>
        <v/>
      </c>
      <c r="B4467" s="51" t="s">
        <v>3039</v>
      </c>
      <c r="C4467" s="51" t="s">
        <v>753</v>
      </c>
      <c r="D4467" s="64" t="s">
        <v>2955</v>
      </c>
      <c r="E4467" s="64">
        <v>651117</v>
      </c>
      <c r="F4467" s="58" t="s">
        <v>34</v>
      </c>
    </row>
    <row r="4468" spans="1:6" x14ac:dyDescent="0.25">
      <c r="A4468" s="49" t="str">
        <f>IF(B4468=$Z$1,MAX($A$1:A4467)+1,"")</f>
        <v/>
      </c>
      <c r="B4468" s="51" t="s">
        <v>3039</v>
      </c>
      <c r="C4468" s="51" t="s">
        <v>753</v>
      </c>
      <c r="D4468" s="64" t="s">
        <v>2956</v>
      </c>
      <c r="E4468" s="64">
        <v>651125</v>
      </c>
      <c r="F4468" s="58" t="s">
        <v>34</v>
      </c>
    </row>
    <row r="4469" spans="1:6" x14ac:dyDescent="0.25">
      <c r="A4469" s="49" t="str">
        <f>IF(B4469=$Z$1,MAX($A$1:A4468)+1,"")</f>
        <v/>
      </c>
      <c r="B4469" s="51" t="s">
        <v>3039</v>
      </c>
      <c r="C4469" s="51" t="s">
        <v>753</v>
      </c>
      <c r="D4469" s="64" t="s">
        <v>2957</v>
      </c>
      <c r="E4469" s="64">
        <v>651494</v>
      </c>
      <c r="F4469" s="58" t="s">
        <v>34</v>
      </c>
    </row>
    <row r="4470" spans="1:6" x14ac:dyDescent="0.25">
      <c r="A4470" s="49" t="str">
        <f>IF(B4470=$Z$1,MAX($A$1:A4469)+1,"")</f>
        <v/>
      </c>
      <c r="B4470" s="51" t="s">
        <v>3039</v>
      </c>
      <c r="C4470" s="51" t="s">
        <v>753</v>
      </c>
      <c r="D4470" s="64" t="s">
        <v>2958</v>
      </c>
      <c r="E4470" s="64">
        <v>674052</v>
      </c>
      <c r="F4470" s="58" t="s">
        <v>34</v>
      </c>
    </row>
    <row r="4471" spans="1:6" x14ac:dyDescent="0.25">
      <c r="A4471" s="49" t="str">
        <f>IF(B4471=$Z$1,MAX($A$1:A4470)+1,"")</f>
        <v/>
      </c>
      <c r="B4471" s="51" t="s">
        <v>3039</v>
      </c>
      <c r="C4471" s="51" t="s">
        <v>753</v>
      </c>
      <c r="D4471" s="64" t="s">
        <v>2959</v>
      </c>
      <c r="E4471" s="64">
        <v>674061</v>
      </c>
      <c r="F4471" s="58" t="s">
        <v>34</v>
      </c>
    </row>
    <row r="4472" spans="1:6" x14ac:dyDescent="0.25">
      <c r="A4472" s="49" t="str">
        <f>IF(B4472=$Z$1,MAX($A$1:A4471)+1,"")</f>
        <v/>
      </c>
      <c r="B4472" s="51" t="s">
        <v>3039</v>
      </c>
      <c r="C4472" s="51" t="s">
        <v>753</v>
      </c>
      <c r="D4472" s="64" t="s">
        <v>2960</v>
      </c>
      <c r="E4472" s="64">
        <v>678201</v>
      </c>
      <c r="F4472" s="58" t="s">
        <v>34</v>
      </c>
    </row>
    <row r="4473" spans="1:6" x14ac:dyDescent="0.25">
      <c r="A4473" s="49" t="str">
        <f>IF(B4473=$Z$1,MAX($A$1:A4472)+1,"")</f>
        <v/>
      </c>
      <c r="B4473" s="51" t="s">
        <v>3039</v>
      </c>
      <c r="C4473" s="51" t="s">
        <v>753</v>
      </c>
      <c r="D4473" s="64" t="s">
        <v>762</v>
      </c>
      <c r="E4473" s="64">
        <v>681946</v>
      </c>
      <c r="F4473" s="58" t="s">
        <v>34</v>
      </c>
    </row>
    <row r="4474" spans="1:6" x14ac:dyDescent="0.25">
      <c r="A4474" s="49" t="str">
        <f>IF(B4474=$Z$1,MAX($A$1:A4473)+1,"")</f>
        <v/>
      </c>
      <c r="B4474" s="51" t="s">
        <v>3039</v>
      </c>
      <c r="C4474" s="51" t="s">
        <v>753</v>
      </c>
      <c r="D4474" s="64" t="s">
        <v>2961</v>
      </c>
      <c r="E4474" s="64">
        <v>681954</v>
      </c>
      <c r="F4474" s="58" t="s">
        <v>34</v>
      </c>
    </row>
    <row r="4475" spans="1:6" x14ac:dyDescent="0.25">
      <c r="A4475" s="49" t="str">
        <f>IF(B4475=$Z$1,MAX($A$1:A4474)+1,"")</f>
        <v/>
      </c>
      <c r="B4475" s="51" t="s">
        <v>3039</v>
      </c>
      <c r="C4475" s="51" t="s">
        <v>753</v>
      </c>
      <c r="D4475" s="64" t="s">
        <v>2962</v>
      </c>
      <c r="E4475" s="64">
        <v>681962</v>
      </c>
      <c r="F4475" s="58" t="s">
        <v>34</v>
      </c>
    </row>
    <row r="4476" spans="1:6" x14ac:dyDescent="0.25">
      <c r="A4476" s="49" t="str">
        <f>IF(B4476=$Z$1,MAX($A$1:A4475)+1,"")</f>
        <v/>
      </c>
      <c r="B4476" s="51" t="s">
        <v>3039</v>
      </c>
      <c r="C4476" s="51" t="s">
        <v>753</v>
      </c>
      <c r="D4476" s="64" t="s">
        <v>2963</v>
      </c>
      <c r="E4476" s="64">
        <v>700851</v>
      </c>
      <c r="F4476" s="58" t="s">
        <v>34</v>
      </c>
    </row>
    <row r="4477" spans="1:6" x14ac:dyDescent="0.25">
      <c r="A4477" s="49" t="str">
        <f>IF(B4477=$Z$1,MAX($A$1:A4476)+1,"")</f>
        <v/>
      </c>
      <c r="B4477" s="51" t="s">
        <v>3039</v>
      </c>
      <c r="C4477" s="51" t="s">
        <v>753</v>
      </c>
      <c r="D4477" s="64" t="s">
        <v>2964</v>
      </c>
      <c r="E4477" s="64">
        <v>704539</v>
      </c>
      <c r="F4477" s="58" t="s">
        <v>34</v>
      </c>
    </row>
    <row r="4478" spans="1:6" x14ac:dyDescent="0.25">
      <c r="A4478" s="49" t="str">
        <f>IF(B4478=$Z$1,MAX($A$1:A4477)+1,"")</f>
        <v/>
      </c>
      <c r="B4478" s="51" t="s">
        <v>3039</v>
      </c>
      <c r="C4478" s="51" t="s">
        <v>753</v>
      </c>
      <c r="D4478" s="64" t="s">
        <v>1879</v>
      </c>
      <c r="E4478" s="64">
        <v>712914</v>
      </c>
      <c r="F4478" s="58" t="s">
        <v>34</v>
      </c>
    </row>
    <row r="4479" spans="1:6" x14ac:dyDescent="0.25">
      <c r="A4479" s="49" t="str">
        <f>IF(B4479=$Z$1,MAX($A$1:A4478)+1,"")</f>
        <v/>
      </c>
      <c r="B4479" s="51" t="s">
        <v>3039</v>
      </c>
      <c r="C4479" s="51" t="s">
        <v>753</v>
      </c>
      <c r="D4479" s="64" t="s">
        <v>2965</v>
      </c>
      <c r="E4479" s="64">
        <v>738221</v>
      </c>
      <c r="F4479" s="58" t="s">
        <v>34</v>
      </c>
    </row>
    <row r="4480" spans="1:6" x14ac:dyDescent="0.25">
      <c r="A4480" s="49" t="str">
        <f>IF(B4480=$Z$1,MAX($A$1:A4479)+1,"")</f>
        <v/>
      </c>
      <c r="B4480" s="51" t="s">
        <v>3039</v>
      </c>
      <c r="C4480" s="51" t="s">
        <v>753</v>
      </c>
      <c r="D4480" s="64" t="s">
        <v>2966</v>
      </c>
      <c r="E4480" s="64">
        <v>755745</v>
      </c>
      <c r="F4480" s="58" t="s">
        <v>34</v>
      </c>
    </row>
    <row r="4481" spans="1:6" x14ac:dyDescent="0.25">
      <c r="A4481" s="49" t="str">
        <f>IF(B4481=$Z$1,MAX($A$1:A4480)+1,"")</f>
        <v/>
      </c>
      <c r="B4481" s="51" t="s">
        <v>3039</v>
      </c>
      <c r="C4481" s="51" t="s">
        <v>753</v>
      </c>
      <c r="D4481" s="64" t="s">
        <v>2322</v>
      </c>
      <c r="E4481" s="64">
        <v>763292</v>
      </c>
      <c r="F4481" s="58" t="s">
        <v>34</v>
      </c>
    </row>
    <row r="4482" spans="1:6" x14ac:dyDescent="0.25">
      <c r="A4482" s="49" t="str">
        <f>IF(B4482=$Z$1,MAX($A$1:A4481)+1,"")</f>
        <v/>
      </c>
      <c r="B4482" s="51" t="s">
        <v>3039</v>
      </c>
      <c r="C4482" s="51" t="s">
        <v>753</v>
      </c>
      <c r="D4482" s="64" t="s">
        <v>2323</v>
      </c>
      <c r="E4482" s="64">
        <v>763306</v>
      </c>
      <c r="F4482" s="58" t="s">
        <v>34</v>
      </c>
    </row>
    <row r="4483" spans="1:6" x14ac:dyDescent="0.25">
      <c r="A4483" s="49" t="str">
        <f>IF(B4483=$Z$1,MAX($A$1:A4482)+1,"")</f>
        <v/>
      </c>
      <c r="B4483" s="51" t="s">
        <v>3039</v>
      </c>
      <c r="C4483" s="51" t="s">
        <v>753</v>
      </c>
      <c r="D4483" s="64" t="s">
        <v>2967</v>
      </c>
      <c r="E4483" s="64">
        <v>767191</v>
      </c>
      <c r="F4483" s="58" t="s">
        <v>34</v>
      </c>
    </row>
    <row r="4484" spans="1:6" x14ac:dyDescent="0.25">
      <c r="A4484" s="49" t="str">
        <f>IF(B4484=$Z$1,MAX($A$1:A4483)+1,"")</f>
        <v/>
      </c>
      <c r="B4484" s="51" t="s">
        <v>3039</v>
      </c>
      <c r="C4484" s="51" t="s">
        <v>753</v>
      </c>
      <c r="D4484" s="64" t="s">
        <v>2968</v>
      </c>
      <c r="E4484" s="64">
        <v>773603</v>
      </c>
      <c r="F4484" s="58" t="s">
        <v>34</v>
      </c>
    </row>
    <row r="4485" spans="1:6" x14ac:dyDescent="0.25">
      <c r="A4485" s="49" t="str">
        <f>IF(B4485=$Z$1,MAX($A$1:A4484)+1,"")</f>
        <v/>
      </c>
      <c r="B4485" s="51" t="s">
        <v>3039</v>
      </c>
      <c r="C4485" s="51" t="s">
        <v>753</v>
      </c>
      <c r="D4485" s="64" t="s">
        <v>2969</v>
      </c>
      <c r="E4485" s="64">
        <v>775754</v>
      </c>
      <c r="F4485" s="58" t="s">
        <v>34</v>
      </c>
    </row>
    <row r="4486" spans="1:6" x14ac:dyDescent="0.25">
      <c r="A4486" s="49" t="str">
        <f>IF(B4486=$Z$1,MAX($A$1:A4485)+1,"")</f>
        <v/>
      </c>
      <c r="B4486" s="51" t="s">
        <v>3039</v>
      </c>
      <c r="C4486" s="51" t="s">
        <v>753</v>
      </c>
      <c r="D4486" s="64" t="s">
        <v>2970</v>
      </c>
      <c r="E4486" s="64">
        <v>784281</v>
      </c>
      <c r="F4486" s="58" t="s">
        <v>34</v>
      </c>
    </row>
    <row r="4487" spans="1:6" x14ac:dyDescent="0.25">
      <c r="A4487" s="49" t="str">
        <f>IF(B4487=$Z$1,MAX($A$1:A4486)+1,"")</f>
        <v/>
      </c>
      <c r="B4487" s="51" t="s">
        <v>3039</v>
      </c>
      <c r="C4487" s="51" t="s">
        <v>753</v>
      </c>
      <c r="D4487" s="64" t="s">
        <v>2971</v>
      </c>
      <c r="E4487" s="64">
        <v>790834</v>
      </c>
      <c r="F4487" s="58" t="s">
        <v>34</v>
      </c>
    </row>
    <row r="4488" spans="1:6" x14ac:dyDescent="0.25">
      <c r="A4488" s="49" t="str">
        <f>IF(B4488=$Z$1,MAX($A$1:A4487)+1,"")</f>
        <v/>
      </c>
      <c r="B4488" s="51" t="s">
        <v>3039</v>
      </c>
      <c r="C4488" s="51" t="s">
        <v>773</v>
      </c>
      <c r="D4488" s="64" t="s">
        <v>1885</v>
      </c>
      <c r="E4488" s="64">
        <v>601543</v>
      </c>
      <c r="F4488" s="58" t="s">
        <v>34</v>
      </c>
    </row>
    <row r="4489" spans="1:6" x14ac:dyDescent="0.25">
      <c r="A4489" s="49" t="str">
        <f>IF(B4489=$Z$1,MAX($A$1:A4488)+1,"")</f>
        <v/>
      </c>
      <c r="B4489" s="51" t="s">
        <v>3039</v>
      </c>
      <c r="C4489" s="51" t="s">
        <v>773</v>
      </c>
      <c r="D4489" s="64" t="s">
        <v>2972</v>
      </c>
      <c r="E4489" s="64">
        <v>615439</v>
      </c>
      <c r="F4489" s="58" t="s">
        <v>34</v>
      </c>
    </row>
    <row r="4490" spans="1:6" x14ac:dyDescent="0.25">
      <c r="A4490" s="49" t="str">
        <f>IF(B4490=$Z$1,MAX($A$1:A4489)+1,"")</f>
        <v/>
      </c>
      <c r="B4490" s="51" t="s">
        <v>3039</v>
      </c>
      <c r="C4490" s="51" t="s">
        <v>773</v>
      </c>
      <c r="D4490" s="64" t="s">
        <v>2973</v>
      </c>
      <c r="E4490" s="64">
        <v>626091</v>
      </c>
      <c r="F4490" s="58" t="s">
        <v>34</v>
      </c>
    </row>
    <row r="4491" spans="1:6" x14ac:dyDescent="0.25">
      <c r="A4491" s="49" t="str">
        <f>IF(B4491=$Z$1,MAX($A$1:A4490)+1,"")</f>
        <v/>
      </c>
      <c r="B4491" s="51" t="s">
        <v>3039</v>
      </c>
      <c r="C4491" s="51" t="s">
        <v>773</v>
      </c>
      <c r="D4491" s="64" t="s">
        <v>2974</v>
      </c>
      <c r="E4491" s="64">
        <v>629138</v>
      </c>
      <c r="F4491" s="58" t="s">
        <v>34</v>
      </c>
    </row>
    <row r="4492" spans="1:6" x14ac:dyDescent="0.25">
      <c r="A4492" s="49" t="str">
        <f>IF(B4492=$Z$1,MAX($A$1:A4491)+1,"")</f>
        <v/>
      </c>
      <c r="B4492" s="51" t="s">
        <v>3039</v>
      </c>
      <c r="C4492" s="51" t="s">
        <v>773</v>
      </c>
      <c r="D4492" s="64" t="s">
        <v>783</v>
      </c>
      <c r="E4492" s="64">
        <v>631990</v>
      </c>
      <c r="F4492" s="58" t="s">
        <v>34</v>
      </c>
    </row>
    <row r="4493" spans="1:6" x14ac:dyDescent="0.25">
      <c r="A4493" s="49" t="str">
        <f>IF(B4493=$Z$1,MAX($A$1:A4492)+1,"")</f>
        <v/>
      </c>
      <c r="B4493" s="51" t="s">
        <v>3039</v>
      </c>
      <c r="C4493" s="51" t="s">
        <v>773</v>
      </c>
      <c r="D4493" s="64" t="s">
        <v>784</v>
      </c>
      <c r="E4493" s="64">
        <v>632236</v>
      </c>
      <c r="F4493" s="58" t="s">
        <v>34</v>
      </c>
    </row>
    <row r="4494" spans="1:6" x14ac:dyDescent="0.25">
      <c r="A4494" s="49" t="str">
        <f>IF(B4494=$Z$1,MAX($A$1:A4493)+1,"")</f>
        <v/>
      </c>
      <c r="B4494" s="51" t="s">
        <v>3039</v>
      </c>
      <c r="C4494" s="51" t="s">
        <v>773</v>
      </c>
      <c r="D4494" s="64" t="s">
        <v>785</v>
      </c>
      <c r="E4494" s="64">
        <v>638935</v>
      </c>
      <c r="F4494" s="58" t="s">
        <v>34</v>
      </c>
    </row>
    <row r="4495" spans="1:6" x14ac:dyDescent="0.25">
      <c r="A4495" s="49" t="str">
        <f>IF(B4495=$Z$1,MAX($A$1:A4494)+1,"")</f>
        <v/>
      </c>
      <c r="B4495" s="51" t="s">
        <v>3039</v>
      </c>
      <c r="C4495" s="51" t="s">
        <v>773</v>
      </c>
      <c r="D4495" s="64" t="s">
        <v>2975</v>
      </c>
      <c r="E4495" s="64">
        <v>638943</v>
      </c>
      <c r="F4495" s="58" t="s">
        <v>34</v>
      </c>
    </row>
    <row r="4496" spans="1:6" x14ac:dyDescent="0.25">
      <c r="A4496" s="49" t="str">
        <f>IF(B4496=$Z$1,MAX($A$1:A4495)+1,"")</f>
        <v/>
      </c>
      <c r="B4496" s="51" t="s">
        <v>3039</v>
      </c>
      <c r="C4496" s="51" t="s">
        <v>773</v>
      </c>
      <c r="D4496" s="64" t="s">
        <v>2976</v>
      </c>
      <c r="E4496" s="64">
        <v>639044</v>
      </c>
      <c r="F4496" s="58" t="s">
        <v>34</v>
      </c>
    </row>
    <row r="4497" spans="1:6" x14ac:dyDescent="0.25">
      <c r="A4497" s="49" t="str">
        <f>IF(B4497=$Z$1,MAX($A$1:A4496)+1,"")</f>
        <v/>
      </c>
      <c r="B4497" s="51" t="s">
        <v>3039</v>
      </c>
      <c r="C4497" s="51" t="s">
        <v>773</v>
      </c>
      <c r="D4497" s="64" t="s">
        <v>1893</v>
      </c>
      <c r="E4497" s="64">
        <v>648272</v>
      </c>
      <c r="F4497" s="58" t="s">
        <v>34</v>
      </c>
    </row>
    <row r="4498" spans="1:6" x14ac:dyDescent="0.25">
      <c r="A4498" s="49" t="str">
        <f>IF(B4498=$Z$1,MAX($A$1:A4497)+1,"")</f>
        <v/>
      </c>
      <c r="B4498" s="51" t="s">
        <v>3039</v>
      </c>
      <c r="C4498" s="51" t="s">
        <v>773</v>
      </c>
      <c r="D4498" s="64" t="s">
        <v>2977</v>
      </c>
      <c r="E4498" s="64">
        <v>648761</v>
      </c>
      <c r="F4498" s="58" t="s">
        <v>34</v>
      </c>
    </row>
    <row r="4499" spans="1:6" x14ac:dyDescent="0.25">
      <c r="A4499" s="49" t="str">
        <f>IF(B4499=$Z$1,MAX($A$1:A4498)+1,"")</f>
        <v/>
      </c>
      <c r="B4499" s="51" t="s">
        <v>3039</v>
      </c>
      <c r="C4499" s="51" t="s">
        <v>773</v>
      </c>
      <c r="D4499" s="64" t="s">
        <v>2978</v>
      </c>
      <c r="E4499" s="64">
        <v>650358</v>
      </c>
      <c r="F4499" s="58" t="s">
        <v>34</v>
      </c>
    </row>
    <row r="4500" spans="1:6" x14ac:dyDescent="0.25">
      <c r="A4500" s="49" t="str">
        <f>IF(B4500=$Z$1,MAX($A$1:A4499)+1,"")</f>
        <v/>
      </c>
      <c r="B4500" s="51" t="s">
        <v>3039</v>
      </c>
      <c r="C4500" s="51" t="s">
        <v>773</v>
      </c>
      <c r="D4500" s="64" t="s">
        <v>1894</v>
      </c>
      <c r="E4500" s="64">
        <v>652822</v>
      </c>
      <c r="F4500" s="58" t="s">
        <v>34</v>
      </c>
    </row>
    <row r="4501" spans="1:6" x14ac:dyDescent="0.25">
      <c r="A4501" s="49" t="str">
        <f>IF(B4501=$Z$1,MAX($A$1:A4500)+1,"")</f>
        <v/>
      </c>
      <c r="B4501" s="51" t="s">
        <v>3039</v>
      </c>
      <c r="C4501" s="51" t="s">
        <v>773</v>
      </c>
      <c r="D4501" s="64" t="s">
        <v>2979</v>
      </c>
      <c r="E4501" s="64">
        <v>653039</v>
      </c>
      <c r="F4501" s="58" t="s">
        <v>34</v>
      </c>
    </row>
    <row r="4502" spans="1:6" x14ac:dyDescent="0.25">
      <c r="A4502" s="49" t="str">
        <f>IF(B4502=$Z$1,MAX($A$1:A4501)+1,"")</f>
        <v/>
      </c>
      <c r="B4502" s="51" t="s">
        <v>3039</v>
      </c>
      <c r="C4502" s="51" t="s">
        <v>773</v>
      </c>
      <c r="D4502" s="64" t="s">
        <v>790</v>
      </c>
      <c r="E4502" s="64">
        <v>666106</v>
      </c>
      <c r="F4502" s="58" t="s">
        <v>34</v>
      </c>
    </row>
    <row r="4503" spans="1:6" x14ac:dyDescent="0.25">
      <c r="A4503" s="49" t="str">
        <f>IF(B4503=$Z$1,MAX($A$1:A4502)+1,"")</f>
        <v/>
      </c>
      <c r="B4503" s="51" t="s">
        <v>3039</v>
      </c>
      <c r="C4503" s="51" t="s">
        <v>773</v>
      </c>
      <c r="D4503" s="64" t="s">
        <v>1265</v>
      </c>
      <c r="E4503" s="64">
        <v>689700</v>
      </c>
      <c r="F4503" s="58" t="s">
        <v>34</v>
      </c>
    </row>
    <row r="4504" spans="1:6" x14ac:dyDescent="0.25">
      <c r="A4504" s="49" t="str">
        <f>IF(B4504=$Z$1,MAX($A$1:A4503)+1,"")</f>
        <v/>
      </c>
      <c r="B4504" s="51" t="s">
        <v>3039</v>
      </c>
      <c r="C4504" s="51" t="s">
        <v>773</v>
      </c>
      <c r="D4504" s="64" t="s">
        <v>801</v>
      </c>
      <c r="E4504" s="64">
        <v>701254</v>
      </c>
      <c r="F4504" s="58" t="s">
        <v>34</v>
      </c>
    </row>
    <row r="4505" spans="1:6" x14ac:dyDescent="0.25">
      <c r="A4505" s="49" t="str">
        <f>IF(B4505=$Z$1,MAX($A$1:A4504)+1,"")</f>
        <v/>
      </c>
      <c r="B4505" s="51" t="s">
        <v>3039</v>
      </c>
      <c r="C4505" s="51" t="s">
        <v>773</v>
      </c>
      <c r="D4505" s="64" t="s">
        <v>802</v>
      </c>
      <c r="E4505" s="64">
        <v>705870</v>
      </c>
      <c r="F4505" s="58" t="s">
        <v>34</v>
      </c>
    </row>
    <row r="4506" spans="1:6" x14ac:dyDescent="0.25">
      <c r="A4506" s="49" t="str">
        <f>IF(B4506=$Z$1,MAX($A$1:A4505)+1,"")</f>
        <v/>
      </c>
      <c r="B4506" s="51" t="s">
        <v>3039</v>
      </c>
      <c r="C4506" s="51" t="s">
        <v>773</v>
      </c>
      <c r="D4506" s="64" t="s">
        <v>803</v>
      </c>
      <c r="E4506" s="64">
        <v>721336</v>
      </c>
      <c r="F4506" s="58" t="s">
        <v>34</v>
      </c>
    </row>
    <row r="4507" spans="1:6" x14ac:dyDescent="0.25">
      <c r="A4507" s="49" t="str">
        <f>IF(B4507=$Z$1,MAX($A$1:A4506)+1,"")</f>
        <v/>
      </c>
      <c r="B4507" s="51" t="s">
        <v>3039</v>
      </c>
      <c r="C4507" s="51" t="s">
        <v>773</v>
      </c>
      <c r="D4507" s="64" t="s">
        <v>2980</v>
      </c>
      <c r="E4507" s="64">
        <v>724734</v>
      </c>
      <c r="F4507" s="58" t="s">
        <v>34</v>
      </c>
    </row>
    <row r="4508" spans="1:6" x14ac:dyDescent="0.25">
      <c r="A4508" s="49" t="str">
        <f>IF(B4508=$Z$1,MAX($A$1:A4507)+1,"")</f>
        <v/>
      </c>
      <c r="B4508" s="51" t="s">
        <v>3039</v>
      </c>
      <c r="C4508" s="51" t="s">
        <v>773</v>
      </c>
      <c r="D4508" s="64" t="s">
        <v>1898</v>
      </c>
      <c r="E4508" s="64">
        <v>734501</v>
      </c>
      <c r="F4508" s="58" t="s">
        <v>34</v>
      </c>
    </row>
    <row r="4509" spans="1:6" x14ac:dyDescent="0.25">
      <c r="A4509" s="49" t="str">
        <f>IF(B4509=$Z$1,MAX($A$1:A4508)+1,"")</f>
        <v/>
      </c>
      <c r="B4509" s="51" t="s">
        <v>3039</v>
      </c>
      <c r="C4509" s="51" t="s">
        <v>773</v>
      </c>
      <c r="D4509" s="64" t="s">
        <v>1266</v>
      </c>
      <c r="E4509" s="64">
        <v>739863</v>
      </c>
      <c r="F4509" s="58" t="s">
        <v>34</v>
      </c>
    </row>
    <row r="4510" spans="1:6" x14ac:dyDescent="0.25">
      <c r="A4510" s="49" t="str">
        <f>IF(B4510=$Z$1,MAX($A$1:A4509)+1,"")</f>
        <v/>
      </c>
      <c r="B4510" s="51" t="s">
        <v>3039</v>
      </c>
      <c r="C4510" s="51" t="s">
        <v>773</v>
      </c>
      <c r="D4510" s="64" t="s">
        <v>2981</v>
      </c>
      <c r="E4510" s="64">
        <v>739880</v>
      </c>
      <c r="F4510" s="58" t="s">
        <v>34</v>
      </c>
    </row>
    <row r="4511" spans="1:6" x14ac:dyDescent="0.25">
      <c r="A4511" s="49" t="str">
        <f>IF(B4511=$Z$1,MAX($A$1:A4510)+1,"")</f>
        <v/>
      </c>
      <c r="B4511" s="51" t="s">
        <v>3039</v>
      </c>
      <c r="C4511" s="51" t="s">
        <v>773</v>
      </c>
      <c r="D4511" s="64" t="s">
        <v>809</v>
      </c>
      <c r="E4511" s="64">
        <v>741591</v>
      </c>
      <c r="F4511" s="58" t="s">
        <v>34</v>
      </c>
    </row>
    <row r="4512" spans="1:6" x14ac:dyDescent="0.25">
      <c r="A4512" s="49" t="str">
        <f>IF(B4512=$Z$1,MAX($A$1:A4511)+1,"")</f>
        <v/>
      </c>
      <c r="B4512" s="51" t="s">
        <v>3039</v>
      </c>
      <c r="C4512" s="51" t="s">
        <v>773</v>
      </c>
      <c r="D4512" s="64" t="s">
        <v>812</v>
      </c>
      <c r="E4512" s="64">
        <v>747891</v>
      </c>
      <c r="F4512" s="58" t="s">
        <v>34</v>
      </c>
    </row>
    <row r="4513" spans="1:6" x14ac:dyDescent="0.25">
      <c r="A4513" s="49" t="str">
        <f>IF(B4513=$Z$1,MAX($A$1:A4512)+1,"")</f>
        <v/>
      </c>
      <c r="B4513" s="51" t="s">
        <v>3039</v>
      </c>
      <c r="C4513" s="51" t="s">
        <v>773</v>
      </c>
      <c r="D4513" s="64" t="s">
        <v>2982</v>
      </c>
      <c r="E4513" s="64">
        <v>758825</v>
      </c>
      <c r="F4513" s="58" t="s">
        <v>34</v>
      </c>
    </row>
    <row r="4514" spans="1:6" x14ac:dyDescent="0.25">
      <c r="A4514" s="49" t="str">
        <f>IF(B4514=$Z$1,MAX($A$1:A4513)+1,"")</f>
        <v/>
      </c>
      <c r="B4514" s="51" t="s">
        <v>3039</v>
      </c>
      <c r="C4514" s="51" t="s">
        <v>773</v>
      </c>
      <c r="D4514" s="64" t="s">
        <v>2983</v>
      </c>
      <c r="E4514" s="64">
        <v>758833</v>
      </c>
      <c r="F4514" s="58" t="s">
        <v>34</v>
      </c>
    </row>
    <row r="4515" spans="1:6" x14ac:dyDescent="0.25">
      <c r="A4515" s="49" t="str">
        <f>IF(B4515=$Z$1,MAX($A$1:A4514)+1,"")</f>
        <v/>
      </c>
      <c r="B4515" s="51" t="s">
        <v>3039</v>
      </c>
      <c r="C4515" s="51" t="s">
        <v>773</v>
      </c>
      <c r="D4515" s="64" t="s">
        <v>816</v>
      </c>
      <c r="E4515" s="64">
        <v>761524</v>
      </c>
      <c r="F4515" s="58" t="s">
        <v>34</v>
      </c>
    </row>
    <row r="4516" spans="1:6" x14ac:dyDescent="0.25">
      <c r="A4516" s="49" t="str">
        <f>IF(B4516=$Z$1,MAX($A$1:A4515)+1,"")</f>
        <v/>
      </c>
      <c r="B4516" s="51" t="s">
        <v>3039</v>
      </c>
      <c r="C4516" s="51" t="s">
        <v>773</v>
      </c>
      <c r="D4516" s="64" t="s">
        <v>773</v>
      </c>
      <c r="E4516" s="64">
        <v>764701</v>
      </c>
      <c r="F4516" s="58" t="s">
        <v>34</v>
      </c>
    </row>
    <row r="4517" spans="1:6" x14ac:dyDescent="0.25">
      <c r="A4517" s="49" t="str">
        <f>IF(B4517=$Z$1,MAX($A$1:A4516)+1,"")</f>
        <v/>
      </c>
      <c r="B4517" s="51" t="s">
        <v>3039</v>
      </c>
      <c r="C4517" s="51" t="s">
        <v>773</v>
      </c>
      <c r="D4517" s="64" t="s">
        <v>817</v>
      </c>
      <c r="E4517" s="64">
        <v>769461</v>
      </c>
      <c r="F4517" s="58" t="s">
        <v>34</v>
      </c>
    </row>
    <row r="4518" spans="1:6" x14ac:dyDescent="0.25">
      <c r="A4518" s="49" t="str">
        <f>IF(B4518=$Z$1,MAX($A$1:A4517)+1,"")</f>
        <v/>
      </c>
      <c r="B4518" s="51" t="s">
        <v>3039</v>
      </c>
      <c r="C4518" s="51" t="s">
        <v>773</v>
      </c>
      <c r="D4518" s="64" t="s">
        <v>2984</v>
      </c>
      <c r="E4518" s="64">
        <v>771180</v>
      </c>
      <c r="F4518" s="58" t="s">
        <v>34</v>
      </c>
    </row>
    <row r="4519" spans="1:6" x14ac:dyDescent="0.25">
      <c r="A4519" s="49" t="str">
        <f>IF(B4519=$Z$1,MAX($A$1:A4518)+1,"")</f>
        <v/>
      </c>
      <c r="B4519" s="51" t="s">
        <v>3039</v>
      </c>
      <c r="C4519" s="51" t="s">
        <v>773</v>
      </c>
      <c r="D4519" s="64" t="s">
        <v>1268</v>
      </c>
      <c r="E4519" s="64">
        <v>776122</v>
      </c>
      <c r="F4519" s="58" t="s">
        <v>34</v>
      </c>
    </row>
    <row r="4520" spans="1:6" x14ac:dyDescent="0.25">
      <c r="A4520" s="49" t="str">
        <f>IF(B4520=$Z$1,MAX($A$1:A4519)+1,"")</f>
        <v/>
      </c>
      <c r="B4520" s="51" t="s">
        <v>3039</v>
      </c>
      <c r="C4520" s="51" t="s">
        <v>773</v>
      </c>
      <c r="D4520" s="64" t="s">
        <v>2985</v>
      </c>
      <c r="E4520" s="64">
        <v>784061</v>
      </c>
      <c r="F4520" s="58" t="s">
        <v>34</v>
      </c>
    </row>
    <row r="4521" spans="1:6" x14ac:dyDescent="0.25">
      <c r="A4521" s="49" t="str">
        <f>IF(B4521=$Z$1,MAX($A$1:A4520)+1,"")</f>
        <v/>
      </c>
      <c r="B4521" s="51" t="s">
        <v>3039</v>
      </c>
      <c r="C4521" s="51" t="s">
        <v>773</v>
      </c>
      <c r="D4521" s="64" t="s">
        <v>824</v>
      </c>
      <c r="E4521" s="64">
        <v>793825</v>
      </c>
      <c r="F4521" s="58" t="s">
        <v>34</v>
      </c>
    </row>
    <row r="4522" spans="1:6" x14ac:dyDescent="0.25">
      <c r="A4522" s="49" t="str">
        <f>IF(B4522=$Z$1,MAX($A$1:A4521)+1,"")</f>
        <v/>
      </c>
      <c r="B4522" s="51" t="s">
        <v>3039</v>
      </c>
      <c r="C4522" s="51" t="s">
        <v>773</v>
      </c>
      <c r="D4522" s="64" t="s">
        <v>2986</v>
      </c>
      <c r="E4522" s="64">
        <v>795828</v>
      </c>
      <c r="F4522" s="58" t="s">
        <v>34</v>
      </c>
    </row>
    <row r="4523" spans="1:6" x14ac:dyDescent="0.25">
      <c r="A4523" s="49" t="str">
        <f>IF(B4523=$Z$1,MAX($A$1:A4522)+1,"")</f>
        <v/>
      </c>
      <c r="B4523" s="51" t="s">
        <v>3039</v>
      </c>
      <c r="C4523" s="51" t="s">
        <v>826</v>
      </c>
      <c r="D4523" s="64" t="s">
        <v>2987</v>
      </c>
      <c r="E4523" s="64">
        <v>607380</v>
      </c>
      <c r="F4523" s="58" t="s">
        <v>34</v>
      </c>
    </row>
    <row r="4524" spans="1:6" x14ac:dyDescent="0.25">
      <c r="A4524" s="49" t="str">
        <f>IF(B4524=$Z$1,MAX($A$1:A4523)+1,"")</f>
        <v/>
      </c>
      <c r="B4524" s="51" t="s">
        <v>3039</v>
      </c>
      <c r="C4524" s="51" t="s">
        <v>826</v>
      </c>
      <c r="D4524" s="64" t="s">
        <v>828</v>
      </c>
      <c r="E4524" s="64">
        <v>634409</v>
      </c>
      <c r="F4524" s="58" t="s">
        <v>34</v>
      </c>
    </row>
    <row r="4525" spans="1:6" x14ac:dyDescent="0.25">
      <c r="A4525" s="49" t="str">
        <f>IF(B4525=$Z$1,MAX($A$1:A4524)+1,"")</f>
        <v/>
      </c>
      <c r="B4525" s="51" t="s">
        <v>3039</v>
      </c>
      <c r="C4525" s="51" t="s">
        <v>826</v>
      </c>
      <c r="D4525" s="64" t="s">
        <v>2988</v>
      </c>
      <c r="E4525" s="64">
        <v>652288</v>
      </c>
      <c r="F4525" s="58" t="s">
        <v>34</v>
      </c>
    </row>
    <row r="4526" spans="1:6" x14ac:dyDescent="0.25">
      <c r="A4526" s="49" t="str">
        <f>IF(B4526=$Z$1,MAX($A$1:A4525)+1,"")</f>
        <v/>
      </c>
      <c r="B4526" s="51" t="s">
        <v>3039</v>
      </c>
      <c r="C4526" s="51" t="s">
        <v>826</v>
      </c>
      <c r="D4526" s="64" t="s">
        <v>1270</v>
      </c>
      <c r="E4526" s="64">
        <v>667676</v>
      </c>
      <c r="F4526" s="58" t="s">
        <v>34</v>
      </c>
    </row>
    <row r="4527" spans="1:6" x14ac:dyDescent="0.25">
      <c r="A4527" s="49" t="str">
        <f>IF(B4527=$Z$1,MAX($A$1:A4526)+1,"")</f>
        <v/>
      </c>
      <c r="B4527" s="51" t="s">
        <v>3039</v>
      </c>
      <c r="C4527" s="51" t="s">
        <v>826</v>
      </c>
      <c r="D4527" s="64" t="s">
        <v>2989</v>
      </c>
      <c r="E4527" s="64">
        <v>733717</v>
      </c>
      <c r="F4527" s="58" t="s">
        <v>34</v>
      </c>
    </row>
    <row r="4528" spans="1:6" x14ac:dyDescent="0.25">
      <c r="A4528" s="49" t="str">
        <f>IF(B4528=$Z$1,MAX($A$1:A4527)+1,"")</f>
        <v/>
      </c>
      <c r="B4528" s="51" t="s">
        <v>3039</v>
      </c>
      <c r="C4528" s="51" t="s">
        <v>826</v>
      </c>
      <c r="D4528" s="64" t="s">
        <v>2990</v>
      </c>
      <c r="E4528" s="64">
        <v>761427</v>
      </c>
      <c r="F4528" s="58" t="s">
        <v>34</v>
      </c>
    </row>
    <row r="4529" spans="1:6" x14ac:dyDescent="0.25">
      <c r="A4529" s="49" t="str">
        <f>IF(B4529=$Z$1,MAX($A$1:A4528)+1,"")</f>
        <v/>
      </c>
      <c r="B4529" s="51" t="s">
        <v>3039</v>
      </c>
      <c r="C4529" s="51" t="s">
        <v>826</v>
      </c>
      <c r="D4529" s="64" t="s">
        <v>2991</v>
      </c>
      <c r="E4529" s="64">
        <v>765350</v>
      </c>
      <c r="F4529" s="58" t="s">
        <v>34</v>
      </c>
    </row>
    <row r="4530" spans="1:6" x14ac:dyDescent="0.25">
      <c r="A4530" s="49" t="str">
        <f>IF(B4530=$Z$1,MAX($A$1:A4529)+1,"")</f>
        <v/>
      </c>
      <c r="B4530" s="51" t="s">
        <v>3039</v>
      </c>
      <c r="C4530" s="51" t="s">
        <v>826</v>
      </c>
      <c r="D4530" s="64" t="s">
        <v>2992</v>
      </c>
      <c r="E4530" s="64">
        <v>765368</v>
      </c>
      <c r="F4530" s="58" t="s">
        <v>34</v>
      </c>
    </row>
    <row r="4531" spans="1:6" x14ac:dyDescent="0.25">
      <c r="A4531" s="49" t="str">
        <f>IF(B4531=$Z$1,MAX($A$1:A4530)+1,"")</f>
        <v/>
      </c>
      <c r="B4531" s="51" t="s">
        <v>3039</v>
      </c>
      <c r="C4531" s="51" t="s">
        <v>826</v>
      </c>
      <c r="D4531" s="64" t="s">
        <v>2993</v>
      </c>
      <c r="E4531" s="64">
        <v>768758</v>
      </c>
      <c r="F4531" s="58" t="s">
        <v>34</v>
      </c>
    </row>
    <row r="4532" spans="1:6" x14ac:dyDescent="0.25">
      <c r="A4532" s="49" t="str">
        <f>IF(B4532=$Z$1,MAX($A$1:A4531)+1,"")</f>
        <v/>
      </c>
      <c r="B4532" s="51" t="s">
        <v>3039</v>
      </c>
      <c r="C4532" s="51" t="s">
        <v>826</v>
      </c>
      <c r="D4532" s="64" t="s">
        <v>830</v>
      </c>
      <c r="E4532" s="64">
        <v>770671</v>
      </c>
      <c r="F4532" s="58" t="s">
        <v>34</v>
      </c>
    </row>
    <row r="4533" spans="1:6" x14ac:dyDescent="0.25">
      <c r="A4533" s="49" t="str">
        <f>IF(B4533=$Z$1,MAX($A$1:A4532)+1,"")</f>
        <v/>
      </c>
      <c r="B4533" s="51" t="s">
        <v>3039</v>
      </c>
      <c r="C4533" s="51" t="s">
        <v>831</v>
      </c>
      <c r="D4533" s="64" t="s">
        <v>2994</v>
      </c>
      <c r="E4533" s="64">
        <v>665401</v>
      </c>
      <c r="F4533" s="58" t="s">
        <v>34</v>
      </c>
    </row>
    <row r="4534" spans="1:6" x14ac:dyDescent="0.25">
      <c r="A4534" s="49" t="str">
        <f>IF(B4534=$Z$1,MAX($A$1:A4533)+1,"")</f>
        <v/>
      </c>
      <c r="B4534" s="51" t="s">
        <v>3039</v>
      </c>
      <c r="C4534" s="51" t="s">
        <v>831</v>
      </c>
      <c r="D4534" s="64" t="s">
        <v>2995</v>
      </c>
      <c r="E4534" s="64">
        <v>697702</v>
      </c>
      <c r="F4534" s="58" t="s">
        <v>34</v>
      </c>
    </row>
    <row r="4535" spans="1:6" x14ac:dyDescent="0.25">
      <c r="A4535" s="49" t="str">
        <f>IF(B4535=$Z$1,MAX($A$1:A4534)+1,"")</f>
        <v/>
      </c>
      <c r="B4535" s="51" t="s">
        <v>3039</v>
      </c>
      <c r="C4535" s="51" t="s">
        <v>831</v>
      </c>
      <c r="D4535" s="64" t="s">
        <v>2996</v>
      </c>
      <c r="E4535" s="64">
        <v>697729</v>
      </c>
      <c r="F4535" s="58" t="s">
        <v>34</v>
      </c>
    </row>
    <row r="4536" spans="1:6" x14ac:dyDescent="0.25">
      <c r="A4536" s="49" t="str">
        <f>IF(B4536=$Z$1,MAX($A$1:A4535)+1,"")</f>
        <v/>
      </c>
      <c r="B4536" s="51" t="s">
        <v>3039</v>
      </c>
      <c r="C4536" s="51" t="s">
        <v>831</v>
      </c>
      <c r="D4536" s="64" t="s">
        <v>2997</v>
      </c>
      <c r="E4536" s="64">
        <v>697737</v>
      </c>
      <c r="F4536" s="58" t="s">
        <v>34</v>
      </c>
    </row>
    <row r="4537" spans="1:6" x14ac:dyDescent="0.25">
      <c r="A4537" s="49" t="str">
        <f>IF(B4537=$Z$1,MAX($A$1:A4536)+1,"")</f>
        <v/>
      </c>
      <c r="B4537" s="51" t="s">
        <v>3039</v>
      </c>
      <c r="C4537" s="51" t="s">
        <v>831</v>
      </c>
      <c r="D4537" s="64" t="s">
        <v>2327</v>
      </c>
      <c r="E4537" s="64">
        <v>709221</v>
      </c>
      <c r="F4537" s="58" t="s">
        <v>34</v>
      </c>
    </row>
    <row r="4538" spans="1:6" x14ac:dyDescent="0.25">
      <c r="A4538" s="49" t="str">
        <f>IF(B4538=$Z$1,MAX($A$1:A4537)+1,"")</f>
        <v/>
      </c>
      <c r="B4538" s="51" t="s">
        <v>3039</v>
      </c>
      <c r="C4538" s="51" t="s">
        <v>831</v>
      </c>
      <c r="D4538" s="64" t="s">
        <v>833</v>
      </c>
      <c r="E4538" s="64">
        <v>752941</v>
      </c>
      <c r="F4538" s="58" t="s">
        <v>34</v>
      </c>
    </row>
    <row r="4539" spans="1:6" x14ac:dyDescent="0.25">
      <c r="A4539" s="49" t="str">
        <f>IF(B4539=$Z$1,MAX($A$1:A4538)+1,"")</f>
        <v/>
      </c>
      <c r="B4539" s="51" t="s">
        <v>3039</v>
      </c>
      <c r="C4539" s="51" t="s">
        <v>831</v>
      </c>
      <c r="D4539" s="64" t="s">
        <v>2329</v>
      </c>
      <c r="E4539" s="64">
        <v>789381</v>
      </c>
      <c r="F4539" s="58" t="s">
        <v>34</v>
      </c>
    </row>
    <row r="4540" spans="1:6" x14ac:dyDescent="0.25">
      <c r="A4540" s="49" t="str">
        <f>IF(B4540=$Z$1,MAX($A$1:A4539)+1,"")</f>
        <v/>
      </c>
      <c r="B4540" s="51" t="s">
        <v>3039</v>
      </c>
      <c r="C4540" s="51" t="s">
        <v>831</v>
      </c>
      <c r="D4540" s="64" t="s">
        <v>1279</v>
      </c>
      <c r="E4540" s="64">
        <v>789399</v>
      </c>
      <c r="F4540" s="58" t="s">
        <v>34</v>
      </c>
    </row>
    <row r="4541" spans="1:6" x14ac:dyDescent="0.25">
      <c r="A4541" s="49" t="str">
        <f>IF(B4541=$Z$1,MAX($A$1:A4540)+1,"")</f>
        <v/>
      </c>
      <c r="B4541" s="51" t="s">
        <v>3039</v>
      </c>
      <c r="C4541" s="51" t="s">
        <v>835</v>
      </c>
      <c r="D4541" s="64" t="s">
        <v>1280</v>
      </c>
      <c r="E4541" s="64">
        <v>600776</v>
      </c>
      <c r="F4541" s="58" t="s">
        <v>34</v>
      </c>
    </row>
    <row r="4542" spans="1:6" x14ac:dyDescent="0.25">
      <c r="A4542" s="49" t="str">
        <f>IF(B4542=$Z$1,MAX($A$1:A4541)+1,"")</f>
        <v/>
      </c>
      <c r="B4542" s="51" t="s">
        <v>3039</v>
      </c>
      <c r="C4542" s="51" t="s">
        <v>835</v>
      </c>
      <c r="D4542" s="64" t="s">
        <v>837</v>
      </c>
      <c r="E4542" s="64">
        <v>604828</v>
      </c>
      <c r="F4542" s="58" t="s">
        <v>34</v>
      </c>
    </row>
    <row r="4543" spans="1:6" x14ac:dyDescent="0.25">
      <c r="A4543" s="49" t="str">
        <f>IF(B4543=$Z$1,MAX($A$1:A4542)+1,"")</f>
        <v/>
      </c>
      <c r="B4543" s="51" t="s">
        <v>3039</v>
      </c>
      <c r="C4543" s="51" t="s">
        <v>835</v>
      </c>
      <c r="D4543" s="64" t="s">
        <v>1070</v>
      </c>
      <c r="E4543" s="64">
        <v>605328</v>
      </c>
      <c r="F4543" s="58" t="s">
        <v>34</v>
      </c>
    </row>
    <row r="4544" spans="1:6" x14ac:dyDescent="0.25">
      <c r="A4544" s="49" t="str">
        <f>IF(B4544=$Z$1,MAX($A$1:A4543)+1,"")</f>
        <v/>
      </c>
      <c r="B4544" s="51" t="s">
        <v>3039</v>
      </c>
      <c r="C4544" s="51" t="s">
        <v>835</v>
      </c>
      <c r="D4544" s="64" t="s">
        <v>838</v>
      </c>
      <c r="E4544" s="64">
        <v>605336</v>
      </c>
      <c r="F4544" s="58" t="s">
        <v>34</v>
      </c>
    </row>
    <row r="4545" spans="1:6" x14ac:dyDescent="0.25">
      <c r="A4545" s="49" t="str">
        <f>IF(B4545=$Z$1,MAX($A$1:A4544)+1,"")</f>
        <v/>
      </c>
      <c r="B4545" s="51" t="s">
        <v>3039</v>
      </c>
      <c r="C4545" s="51" t="s">
        <v>835</v>
      </c>
      <c r="D4545" s="64" t="s">
        <v>839</v>
      </c>
      <c r="E4545" s="64">
        <v>606600</v>
      </c>
      <c r="F4545" s="58" t="s">
        <v>34</v>
      </c>
    </row>
    <row r="4546" spans="1:6" x14ac:dyDescent="0.25">
      <c r="A4546" s="49" t="str">
        <f>IF(B4546=$Z$1,MAX($A$1:A4545)+1,"")</f>
        <v/>
      </c>
      <c r="B4546" s="51" t="s">
        <v>3039</v>
      </c>
      <c r="C4546" s="51" t="s">
        <v>835</v>
      </c>
      <c r="D4546" s="64" t="s">
        <v>2998</v>
      </c>
      <c r="E4546" s="64">
        <v>609471</v>
      </c>
      <c r="F4546" s="58" t="s">
        <v>34</v>
      </c>
    </row>
    <row r="4547" spans="1:6" x14ac:dyDescent="0.25">
      <c r="A4547" s="49" t="str">
        <f>IF(B4547=$Z$1,MAX($A$1:A4546)+1,"")</f>
        <v/>
      </c>
      <c r="B4547" s="51" t="s">
        <v>3039</v>
      </c>
      <c r="C4547" s="51" t="s">
        <v>835</v>
      </c>
      <c r="D4547" s="64" t="s">
        <v>841</v>
      </c>
      <c r="E4547" s="64">
        <v>614441</v>
      </c>
      <c r="F4547" s="58" t="s">
        <v>34</v>
      </c>
    </row>
    <row r="4548" spans="1:6" x14ac:dyDescent="0.25">
      <c r="A4548" s="49" t="str">
        <f>IF(B4548=$Z$1,MAX($A$1:A4547)+1,"")</f>
        <v/>
      </c>
      <c r="B4548" s="51" t="s">
        <v>3039</v>
      </c>
      <c r="C4548" s="51" t="s">
        <v>835</v>
      </c>
      <c r="D4548" s="64" t="s">
        <v>842</v>
      </c>
      <c r="E4548" s="64">
        <v>614459</v>
      </c>
      <c r="F4548" s="58" t="s">
        <v>34</v>
      </c>
    </row>
    <row r="4549" spans="1:6" x14ac:dyDescent="0.25">
      <c r="A4549" s="49" t="str">
        <f>IF(B4549=$Z$1,MAX($A$1:A4548)+1,"")</f>
        <v/>
      </c>
      <c r="B4549" s="51" t="s">
        <v>3039</v>
      </c>
      <c r="C4549" s="51" t="s">
        <v>835</v>
      </c>
      <c r="D4549" s="64" t="s">
        <v>843</v>
      </c>
      <c r="E4549" s="64">
        <v>615587</v>
      </c>
      <c r="F4549" s="58" t="s">
        <v>34</v>
      </c>
    </row>
    <row r="4550" spans="1:6" x14ac:dyDescent="0.25">
      <c r="A4550" s="49" t="str">
        <f>IF(B4550=$Z$1,MAX($A$1:A4549)+1,"")</f>
        <v/>
      </c>
      <c r="B4550" s="51" t="s">
        <v>3039</v>
      </c>
      <c r="C4550" s="51" t="s">
        <v>835</v>
      </c>
      <c r="D4550" s="64" t="s">
        <v>846</v>
      </c>
      <c r="E4550" s="64">
        <v>623903</v>
      </c>
      <c r="F4550" s="58" t="s">
        <v>34</v>
      </c>
    </row>
    <row r="4551" spans="1:6" x14ac:dyDescent="0.25">
      <c r="A4551" s="49" t="str">
        <f>IF(B4551=$Z$1,MAX($A$1:A4550)+1,"")</f>
        <v/>
      </c>
      <c r="B4551" s="51" t="s">
        <v>3039</v>
      </c>
      <c r="C4551" s="51" t="s">
        <v>835</v>
      </c>
      <c r="D4551" s="64" t="s">
        <v>847</v>
      </c>
      <c r="E4551" s="64">
        <v>624527</v>
      </c>
      <c r="F4551" s="58" t="s">
        <v>34</v>
      </c>
    </row>
    <row r="4552" spans="1:6" x14ac:dyDescent="0.25">
      <c r="A4552" s="49" t="str">
        <f>IF(B4552=$Z$1,MAX($A$1:A4551)+1,"")</f>
        <v/>
      </c>
      <c r="B4552" s="51" t="s">
        <v>3039</v>
      </c>
      <c r="C4552" s="51" t="s">
        <v>835</v>
      </c>
      <c r="D4552" s="64" t="s">
        <v>1281</v>
      </c>
      <c r="E4552" s="64">
        <v>624535</v>
      </c>
      <c r="F4552" s="58" t="s">
        <v>34</v>
      </c>
    </row>
    <row r="4553" spans="1:6" x14ac:dyDescent="0.25">
      <c r="A4553" s="49" t="str">
        <f>IF(B4553=$Z$1,MAX($A$1:A4552)+1,"")</f>
        <v/>
      </c>
      <c r="B4553" s="51" t="s">
        <v>3039</v>
      </c>
      <c r="C4553" s="51" t="s">
        <v>835</v>
      </c>
      <c r="D4553" s="64" t="s">
        <v>849</v>
      </c>
      <c r="E4553" s="64">
        <v>625736</v>
      </c>
      <c r="F4553" s="58" t="s">
        <v>34</v>
      </c>
    </row>
    <row r="4554" spans="1:6" x14ac:dyDescent="0.25">
      <c r="A4554" s="49" t="str">
        <f>IF(B4554=$Z$1,MAX($A$1:A4553)+1,"")</f>
        <v/>
      </c>
      <c r="B4554" s="51" t="s">
        <v>3039</v>
      </c>
      <c r="C4554" s="51" t="s">
        <v>835</v>
      </c>
      <c r="D4554" s="64" t="s">
        <v>1919</v>
      </c>
      <c r="E4554" s="64">
        <v>629448</v>
      </c>
      <c r="F4554" s="58" t="s">
        <v>34</v>
      </c>
    </row>
    <row r="4555" spans="1:6" x14ac:dyDescent="0.25">
      <c r="A4555" s="49" t="str">
        <f>IF(B4555=$Z$1,MAX($A$1:A4554)+1,"")</f>
        <v/>
      </c>
      <c r="B4555" s="51" t="s">
        <v>3039</v>
      </c>
      <c r="C4555" s="51" t="s">
        <v>835</v>
      </c>
      <c r="D4555" s="64" t="s">
        <v>850</v>
      </c>
      <c r="E4555" s="64">
        <v>630349</v>
      </c>
      <c r="F4555" s="58" t="s">
        <v>34</v>
      </c>
    </row>
    <row r="4556" spans="1:6" x14ac:dyDescent="0.25">
      <c r="A4556" s="49" t="str">
        <f>IF(B4556=$Z$1,MAX($A$1:A4555)+1,"")</f>
        <v/>
      </c>
      <c r="B4556" s="51" t="s">
        <v>3039</v>
      </c>
      <c r="C4556" s="51" t="s">
        <v>835</v>
      </c>
      <c r="D4556" s="64" t="s">
        <v>852</v>
      </c>
      <c r="E4556" s="64">
        <v>637459</v>
      </c>
      <c r="F4556" s="58" t="s">
        <v>34</v>
      </c>
    </row>
    <row r="4557" spans="1:6" x14ac:dyDescent="0.25">
      <c r="A4557" s="49" t="str">
        <f>IF(B4557=$Z$1,MAX($A$1:A4556)+1,"")</f>
        <v/>
      </c>
      <c r="B4557" s="51" t="s">
        <v>3039</v>
      </c>
      <c r="C4557" s="51" t="s">
        <v>835</v>
      </c>
      <c r="D4557" s="64" t="s">
        <v>2357</v>
      </c>
      <c r="E4557" s="64">
        <v>637467</v>
      </c>
      <c r="F4557" s="58" t="s">
        <v>34</v>
      </c>
    </row>
    <row r="4558" spans="1:6" x14ac:dyDescent="0.25">
      <c r="A4558" s="49" t="str">
        <f>IF(B4558=$Z$1,MAX($A$1:A4557)+1,"")</f>
        <v/>
      </c>
      <c r="B4558" s="51" t="s">
        <v>3039</v>
      </c>
      <c r="C4558" s="51" t="s">
        <v>835</v>
      </c>
      <c r="D4558" s="64" t="s">
        <v>853</v>
      </c>
      <c r="E4558" s="64">
        <v>644528</v>
      </c>
      <c r="F4558" s="58" t="s">
        <v>34</v>
      </c>
    </row>
    <row r="4559" spans="1:6" x14ac:dyDescent="0.25">
      <c r="A4559" s="49" t="str">
        <f>IF(B4559=$Z$1,MAX($A$1:A4558)+1,"")</f>
        <v/>
      </c>
      <c r="B4559" s="51" t="s">
        <v>3039</v>
      </c>
      <c r="C4559" s="51" t="s">
        <v>835</v>
      </c>
      <c r="D4559" s="64" t="s">
        <v>854</v>
      </c>
      <c r="E4559" s="64">
        <v>644757</v>
      </c>
      <c r="F4559" s="58" t="s">
        <v>34</v>
      </c>
    </row>
    <row r="4560" spans="1:6" x14ac:dyDescent="0.25">
      <c r="A4560" s="49" t="str">
        <f>IF(B4560=$Z$1,MAX($A$1:A4559)+1,"")</f>
        <v/>
      </c>
      <c r="B4560" s="51" t="s">
        <v>3039</v>
      </c>
      <c r="C4560" s="51" t="s">
        <v>835</v>
      </c>
      <c r="D4560" s="64" t="s">
        <v>855</v>
      </c>
      <c r="E4560" s="64">
        <v>648469</v>
      </c>
      <c r="F4560" s="58" t="s">
        <v>34</v>
      </c>
    </row>
    <row r="4561" spans="1:6" x14ac:dyDescent="0.25">
      <c r="A4561" s="49" t="str">
        <f>IF(B4561=$Z$1,MAX($A$1:A4560)+1,"")</f>
        <v/>
      </c>
      <c r="B4561" s="51" t="s">
        <v>3039</v>
      </c>
      <c r="C4561" s="51" t="s">
        <v>835</v>
      </c>
      <c r="D4561" s="64" t="s">
        <v>858</v>
      </c>
      <c r="E4561" s="64">
        <v>657506</v>
      </c>
      <c r="F4561" s="58" t="s">
        <v>34</v>
      </c>
    </row>
    <row r="4562" spans="1:6" x14ac:dyDescent="0.25">
      <c r="A4562" s="49" t="str">
        <f>IF(B4562=$Z$1,MAX($A$1:A4561)+1,"")</f>
        <v/>
      </c>
      <c r="B4562" s="51" t="s">
        <v>3039</v>
      </c>
      <c r="C4562" s="51" t="s">
        <v>835</v>
      </c>
      <c r="D4562" s="64" t="s">
        <v>859</v>
      </c>
      <c r="E4562" s="64">
        <v>657514</v>
      </c>
      <c r="F4562" s="58" t="s">
        <v>34</v>
      </c>
    </row>
    <row r="4563" spans="1:6" x14ac:dyDescent="0.25">
      <c r="A4563" s="49" t="str">
        <f>IF(B4563=$Z$1,MAX($A$1:A4562)+1,"")</f>
        <v/>
      </c>
      <c r="B4563" s="51" t="s">
        <v>3039</v>
      </c>
      <c r="C4563" s="51" t="s">
        <v>835</v>
      </c>
      <c r="D4563" s="64" t="s">
        <v>1283</v>
      </c>
      <c r="E4563" s="64">
        <v>664651</v>
      </c>
      <c r="F4563" s="58" t="s">
        <v>34</v>
      </c>
    </row>
    <row r="4564" spans="1:6" x14ac:dyDescent="0.25">
      <c r="A4564" s="49" t="str">
        <f>IF(B4564=$Z$1,MAX($A$1:A4563)+1,"")</f>
        <v/>
      </c>
      <c r="B4564" s="51" t="s">
        <v>3039</v>
      </c>
      <c r="C4564" s="51" t="s">
        <v>835</v>
      </c>
      <c r="D4564" s="64" t="s">
        <v>863</v>
      </c>
      <c r="E4564" s="64">
        <v>666661</v>
      </c>
      <c r="F4564" s="58" t="s">
        <v>34</v>
      </c>
    </row>
    <row r="4565" spans="1:6" x14ac:dyDescent="0.25">
      <c r="A4565" s="49" t="str">
        <f>IF(B4565=$Z$1,MAX($A$1:A4564)+1,"")</f>
        <v/>
      </c>
      <c r="B4565" s="51" t="s">
        <v>3039</v>
      </c>
      <c r="C4565" s="51" t="s">
        <v>835</v>
      </c>
      <c r="D4565" s="64" t="s">
        <v>864</v>
      </c>
      <c r="E4565" s="64">
        <v>669041</v>
      </c>
      <c r="F4565" s="58" t="s">
        <v>34</v>
      </c>
    </row>
    <row r="4566" spans="1:6" x14ac:dyDescent="0.25">
      <c r="A4566" s="49" t="str">
        <f>IF(B4566=$Z$1,MAX($A$1:A4565)+1,"")</f>
        <v/>
      </c>
      <c r="B4566" s="51" t="s">
        <v>3039</v>
      </c>
      <c r="C4566" s="51" t="s">
        <v>835</v>
      </c>
      <c r="D4566" s="64" t="s">
        <v>865</v>
      </c>
      <c r="E4566" s="64">
        <v>670596</v>
      </c>
      <c r="F4566" s="58" t="s">
        <v>34</v>
      </c>
    </row>
    <row r="4567" spans="1:6" x14ac:dyDescent="0.25">
      <c r="A4567" s="49" t="str">
        <f>IF(B4567=$Z$1,MAX($A$1:A4566)+1,"")</f>
        <v/>
      </c>
      <c r="B4567" s="51" t="s">
        <v>3039</v>
      </c>
      <c r="C4567" s="51" t="s">
        <v>835</v>
      </c>
      <c r="D4567" s="64" t="s">
        <v>866</v>
      </c>
      <c r="E4567" s="64">
        <v>671592</v>
      </c>
      <c r="F4567" s="58" t="s">
        <v>34</v>
      </c>
    </row>
    <row r="4568" spans="1:6" x14ac:dyDescent="0.25">
      <c r="A4568" s="49" t="str">
        <f>IF(B4568=$Z$1,MAX($A$1:A4567)+1,"")</f>
        <v/>
      </c>
      <c r="B4568" s="51" t="s">
        <v>3039</v>
      </c>
      <c r="C4568" s="51" t="s">
        <v>835</v>
      </c>
      <c r="D4568" s="64" t="s">
        <v>1317</v>
      </c>
      <c r="E4568" s="64">
        <v>672050</v>
      </c>
      <c r="F4568" s="58" t="s">
        <v>34</v>
      </c>
    </row>
    <row r="4569" spans="1:6" x14ac:dyDescent="0.25">
      <c r="A4569" s="49" t="str">
        <f>IF(B4569=$Z$1,MAX($A$1:A4568)+1,"")</f>
        <v/>
      </c>
      <c r="B4569" s="51" t="s">
        <v>3039</v>
      </c>
      <c r="C4569" s="51" t="s">
        <v>835</v>
      </c>
      <c r="D4569" s="64" t="s">
        <v>867</v>
      </c>
      <c r="E4569" s="64">
        <v>672475</v>
      </c>
      <c r="F4569" s="58" t="s">
        <v>34</v>
      </c>
    </row>
    <row r="4570" spans="1:6" x14ac:dyDescent="0.25">
      <c r="A4570" s="49" t="str">
        <f>IF(B4570=$Z$1,MAX($A$1:A4569)+1,"")</f>
        <v/>
      </c>
      <c r="B4570" s="51" t="s">
        <v>3039</v>
      </c>
      <c r="C4570" s="51" t="s">
        <v>835</v>
      </c>
      <c r="D4570" s="64" t="s">
        <v>869</v>
      </c>
      <c r="E4570" s="64">
        <v>673102</v>
      </c>
      <c r="F4570" s="58" t="s">
        <v>34</v>
      </c>
    </row>
    <row r="4571" spans="1:6" x14ac:dyDescent="0.25">
      <c r="A4571" s="49" t="str">
        <f>IF(B4571=$Z$1,MAX($A$1:A4570)+1,"")</f>
        <v/>
      </c>
      <c r="B4571" s="51" t="s">
        <v>3039</v>
      </c>
      <c r="C4571" s="51" t="s">
        <v>835</v>
      </c>
      <c r="D4571" s="64" t="s">
        <v>1929</v>
      </c>
      <c r="E4571" s="64">
        <v>674397</v>
      </c>
      <c r="F4571" s="58" t="s">
        <v>34</v>
      </c>
    </row>
    <row r="4572" spans="1:6" x14ac:dyDescent="0.25">
      <c r="A4572" s="49" t="str">
        <f>IF(B4572=$Z$1,MAX($A$1:A4571)+1,"")</f>
        <v/>
      </c>
      <c r="B4572" s="51" t="s">
        <v>3039</v>
      </c>
      <c r="C4572" s="51" t="s">
        <v>835</v>
      </c>
      <c r="D4572" s="64" t="s">
        <v>870</v>
      </c>
      <c r="E4572" s="64">
        <v>680206</v>
      </c>
      <c r="F4572" s="58" t="s">
        <v>34</v>
      </c>
    </row>
    <row r="4573" spans="1:6" x14ac:dyDescent="0.25">
      <c r="A4573" s="49" t="str">
        <f>IF(B4573=$Z$1,MAX($A$1:A4572)+1,"")</f>
        <v/>
      </c>
      <c r="B4573" s="51" t="s">
        <v>3039</v>
      </c>
      <c r="C4573" s="51" t="s">
        <v>835</v>
      </c>
      <c r="D4573" s="64" t="s">
        <v>1932</v>
      </c>
      <c r="E4573" s="64">
        <v>680362</v>
      </c>
      <c r="F4573" s="58" t="s">
        <v>34</v>
      </c>
    </row>
    <row r="4574" spans="1:6" x14ac:dyDescent="0.25">
      <c r="A4574" s="49" t="str">
        <f>IF(B4574=$Z$1,MAX($A$1:A4573)+1,"")</f>
        <v/>
      </c>
      <c r="B4574" s="51" t="s">
        <v>3039</v>
      </c>
      <c r="C4574" s="51" t="s">
        <v>835</v>
      </c>
      <c r="D4574" s="64" t="s">
        <v>871</v>
      </c>
      <c r="E4574" s="64">
        <v>680851</v>
      </c>
      <c r="F4574" s="58" t="s">
        <v>34</v>
      </c>
    </row>
    <row r="4575" spans="1:6" x14ac:dyDescent="0.25">
      <c r="A4575" s="49" t="str">
        <f>IF(B4575=$Z$1,MAX($A$1:A4574)+1,"")</f>
        <v/>
      </c>
      <c r="B4575" s="51" t="s">
        <v>3039</v>
      </c>
      <c r="C4575" s="51" t="s">
        <v>835</v>
      </c>
      <c r="D4575" s="64" t="s">
        <v>1284</v>
      </c>
      <c r="E4575" s="64">
        <v>684252</v>
      </c>
      <c r="F4575" s="58" t="s">
        <v>34</v>
      </c>
    </row>
    <row r="4576" spans="1:6" x14ac:dyDescent="0.25">
      <c r="A4576" s="49" t="str">
        <f>IF(B4576=$Z$1,MAX($A$1:A4575)+1,"")</f>
        <v/>
      </c>
      <c r="B4576" s="51" t="s">
        <v>3039</v>
      </c>
      <c r="C4576" s="51" t="s">
        <v>835</v>
      </c>
      <c r="D4576" s="64" t="s">
        <v>874</v>
      </c>
      <c r="E4576" s="64">
        <v>686816</v>
      </c>
      <c r="F4576" s="58" t="s">
        <v>34</v>
      </c>
    </row>
    <row r="4577" spans="1:6" x14ac:dyDescent="0.25">
      <c r="A4577" s="49" t="str">
        <f>IF(B4577=$Z$1,MAX($A$1:A4576)+1,"")</f>
        <v/>
      </c>
      <c r="B4577" s="51" t="s">
        <v>3039</v>
      </c>
      <c r="C4577" s="51" t="s">
        <v>835</v>
      </c>
      <c r="D4577" s="64" t="s">
        <v>2999</v>
      </c>
      <c r="E4577" s="64">
        <v>687197</v>
      </c>
      <c r="F4577" s="58" t="s">
        <v>34</v>
      </c>
    </row>
    <row r="4578" spans="1:6" x14ac:dyDescent="0.25">
      <c r="A4578" s="49" t="str">
        <f>IF(B4578=$Z$1,MAX($A$1:A4577)+1,"")</f>
        <v/>
      </c>
      <c r="B4578" s="51" t="s">
        <v>3039</v>
      </c>
      <c r="C4578" s="51" t="s">
        <v>835</v>
      </c>
      <c r="D4578" s="64" t="s">
        <v>875</v>
      </c>
      <c r="E4578" s="64">
        <v>688983</v>
      </c>
      <c r="F4578" s="58" t="s">
        <v>34</v>
      </c>
    </row>
    <row r="4579" spans="1:6" x14ac:dyDescent="0.25">
      <c r="A4579" s="49" t="str">
        <f>IF(B4579=$Z$1,MAX($A$1:A4578)+1,"")</f>
        <v/>
      </c>
      <c r="B4579" s="51" t="s">
        <v>3039</v>
      </c>
      <c r="C4579" s="51" t="s">
        <v>835</v>
      </c>
      <c r="D4579" s="64" t="s">
        <v>877</v>
      </c>
      <c r="E4579" s="64">
        <v>698059</v>
      </c>
      <c r="F4579" s="58" t="s">
        <v>34</v>
      </c>
    </row>
    <row r="4580" spans="1:6" x14ac:dyDescent="0.25">
      <c r="A4580" s="49" t="str">
        <f>IF(B4580=$Z$1,MAX($A$1:A4579)+1,"")</f>
        <v/>
      </c>
      <c r="B4580" s="51" t="s">
        <v>3039</v>
      </c>
      <c r="C4580" s="51" t="s">
        <v>835</v>
      </c>
      <c r="D4580" s="64" t="s">
        <v>878</v>
      </c>
      <c r="E4580" s="64">
        <v>698903</v>
      </c>
      <c r="F4580" s="58" t="s">
        <v>34</v>
      </c>
    </row>
    <row r="4581" spans="1:6" x14ac:dyDescent="0.25">
      <c r="A4581" s="49" t="str">
        <f>IF(B4581=$Z$1,MAX($A$1:A4580)+1,"")</f>
        <v/>
      </c>
      <c r="B4581" s="51" t="s">
        <v>3039</v>
      </c>
      <c r="C4581" s="51" t="s">
        <v>835</v>
      </c>
      <c r="D4581" s="64" t="s">
        <v>879</v>
      </c>
      <c r="E4581" s="64">
        <v>700592</v>
      </c>
      <c r="F4581" s="58" t="s">
        <v>34</v>
      </c>
    </row>
    <row r="4582" spans="1:6" x14ac:dyDescent="0.25">
      <c r="A4582" s="49" t="str">
        <f>IF(B4582=$Z$1,MAX($A$1:A4581)+1,"")</f>
        <v/>
      </c>
      <c r="B4582" s="51" t="s">
        <v>3039</v>
      </c>
      <c r="C4582" s="51" t="s">
        <v>835</v>
      </c>
      <c r="D4582" s="64" t="s">
        <v>880</v>
      </c>
      <c r="E4582" s="64">
        <v>706787</v>
      </c>
      <c r="F4582" s="58" t="s">
        <v>34</v>
      </c>
    </row>
    <row r="4583" spans="1:6" x14ac:dyDescent="0.25">
      <c r="A4583" s="49" t="str">
        <f>IF(B4583=$Z$1,MAX($A$1:A4582)+1,"")</f>
        <v/>
      </c>
      <c r="B4583" s="51" t="s">
        <v>3039</v>
      </c>
      <c r="C4583" s="51" t="s">
        <v>835</v>
      </c>
      <c r="D4583" s="64" t="s">
        <v>882</v>
      </c>
      <c r="E4583" s="64">
        <v>708887</v>
      </c>
      <c r="F4583" s="58" t="s">
        <v>34</v>
      </c>
    </row>
    <row r="4584" spans="1:6" x14ac:dyDescent="0.25">
      <c r="A4584" s="49" t="str">
        <f>IF(B4584=$Z$1,MAX($A$1:A4583)+1,"")</f>
        <v/>
      </c>
      <c r="B4584" s="51" t="s">
        <v>3039</v>
      </c>
      <c r="C4584" s="51" t="s">
        <v>835</v>
      </c>
      <c r="D4584" s="64" t="s">
        <v>883</v>
      </c>
      <c r="E4584" s="64">
        <v>709450</v>
      </c>
      <c r="F4584" s="58" t="s">
        <v>34</v>
      </c>
    </row>
    <row r="4585" spans="1:6" x14ac:dyDescent="0.25">
      <c r="A4585" s="49" t="str">
        <f>IF(B4585=$Z$1,MAX($A$1:A4584)+1,"")</f>
        <v/>
      </c>
      <c r="B4585" s="51" t="s">
        <v>3039</v>
      </c>
      <c r="C4585" s="51" t="s">
        <v>835</v>
      </c>
      <c r="D4585" s="64" t="s">
        <v>1937</v>
      </c>
      <c r="E4585" s="64">
        <v>717495</v>
      </c>
      <c r="F4585" s="58" t="s">
        <v>34</v>
      </c>
    </row>
    <row r="4586" spans="1:6" x14ac:dyDescent="0.25">
      <c r="A4586" s="49" t="str">
        <f>IF(B4586=$Z$1,MAX($A$1:A4585)+1,"")</f>
        <v/>
      </c>
      <c r="B4586" s="51" t="s">
        <v>3039</v>
      </c>
      <c r="C4586" s="51" t="s">
        <v>835</v>
      </c>
      <c r="D4586" s="64" t="s">
        <v>888</v>
      </c>
      <c r="E4586" s="64">
        <v>720402</v>
      </c>
      <c r="F4586" s="58" t="s">
        <v>34</v>
      </c>
    </row>
    <row r="4587" spans="1:6" x14ac:dyDescent="0.25">
      <c r="A4587" s="49" t="str">
        <f>IF(B4587=$Z$1,MAX($A$1:A4586)+1,"")</f>
        <v/>
      </c>
      <c r="B4587" s="51" t="s">
        <v>3039</v>
      </c>
      <c r="C4587" s="51" t="s">
        <v>835</v>
      </c>
      <c r="D4587" s="64" t="s">
        <v>889</v>
      </c>
      <c r="E4587" s="64">
        <v>725277</v>
      </c>
      <c r="F4587" s="58" t="s">
        <v>34</v>
      </c>
    </row>
    <row r="4588" spans="1:6" x14ac:dyDescent="0.25">
      <c r="A4588" s="49" t="str">
        <f>IF(B4588=$Z$1,MAX($A$1:A4587)+1,"")</f>
        <v/>
      </c>
      <c r="B4588" s="51" t="s">
        <v>3039</v>
      </c>
      <c r="C4588" s="51" t="s">
        <v>835</v>
      </c>
      <c r="D4588" s="64" t="s">
        <v>890</v>
      </c>
      <c r="E4588" s="64">
        <v>725285</v>
      </c>
      <c r="F4588" s="58" t="s">
        <v>34</v>
      </c>
    </row>
    <row r="4589" spans="1:6" x14ac:dyDescent="0.25">
      <c r="A4589" s="49" t="str">
        <f>IF(B4589=$Z$1,MAX($A$1:A4588)+1,"")</f>
        <v/>
      </c>
      <c r="B4589" s="51" t="s">
        <v>3039</v>
      </c>
      <c r="C4589" s="51" t="s">
        <v>835</v>
      </c>
      <c r="D4589" s="64" t="s">
        <v>892</v>
      </c>
      <c r="E4589" s="64">
        <v>735205</v>
      </c>
      <c r="F4589" s="58" t="s">
        <v>34</v>
      </c>
    </row>
    <row r="4590" spans="1:6" x14ac:dyDescent="0.25">
      <c r="A4590" s="49" t="str">
        <f>IF(B4590=$Z$1,MAX($A$1:A4589)+1,"")</f>
        <v/>
      </c>
      <c r="B4590" s="51" t="s">
        <v>3039</v>
      </c>
      <c r="C4590" s="51" t="s">
        <v>835</v>
      </c>
      <c r="D4590" s="64" t="s">
        <v>893</v>
      </c>
      <c r="E4590" s="64">
        <v>736066</v>
      </c>
      <c r="F4590" s="58" t="s">
        <v>34</v>
      </c>
    </row>
    <row r="4591" spans="1:6" x14ac:dyDescent="0.25">
      <c r="A4591" s="49" t="str">
        <f>IF(B4591=$Z$1,MAX($A$1:A4590)+1,"")</f>
        <v/>
      </c>
      <c r="B4591" s="51" t="s">
        <v>3039</v>
      </c>
      <c r="C4591" s="51" t="s">
        <v>835</v>
      </c>
      <c r="D4591" s="64" t="s">
        <v>895</v>
      </c>
      <c r="E4591" s="64">
        <v>736562</v>
      </c>
      <c r="F4591" s="58" t="s">
        <v>34</v>
      </c>
    </row>
    <row r="4592" spans="1:6" x14ac:dyDescent="0.25">
      <c r="A4592" s="49" t="str">
        <f>IF(B4592=$Z$1,MAX($A$1:A4591)+1,"")</f>
        <v/>
      </c>
      <c r="B4592" s="51" t="s">
        <v>3039</v>
      </c>
      <c r="C4592" s="51" t="s">
        <v>835</v>
      </c>
      <c r="D4592" s="64" t="s">
        <v>1939</v>
      </c>
      <c r="E4592" s="64">
        <v>737348</v>
      </c>
      <c r="F4592" s="58" t="s">
        <v>34</v>
      </c>
    </row>
    <row r="4593" spans="1:6" x14ac:dyDescent="0.25">
      <c r="A4593" s="49" t="str">
        <f>IF(B4593=$Z$1,MAX($A$1:A4592)+1,"")</f>
        <v/>
      </c>
      <c r="B4593" s="51" t="s">
        <v>3039</v>
      </c>
      <c r="C4593" s="51" t="s">
        <v>835</v>
      </c>
      <c r="D4593" s="64" t="s">
        <v>900</v>
      </c>
      <c r="E4593" s="64">
        <v>739324</v>
      </c>
      <c r="F4593" s="58" t="s">
        <v>34</v>
      </c>
    </row>
    <row r="4594" spans="1:6" x14ac:dyDescent="0.25">
      <c r="A4594" s="49" t="str">
        <f>IF(B4594=$Z$1,MAX($A$1:A4593)+1,"")</f>
        <v/>
      </c>
      <c r="B4594" s="51" t="s">
        <v>3039</v>
      </c>
      <c r="C4594" s="51" t="s">
        <v>835</v>
      </c>
      <c r="D4594" s="64" t="s">
        <v>901</v>
      </c>
      <c r="E4594" s="64">
        <v>739871</v>
      </c>
      <c r="F4594" s="58" t="s">
        <v>34</v>
      </c>
    </row>
    <row r="4595" spans="1:6" x14ac:dyDescent="0.25">
      <c r="A4595" s="49" t="str">
        <f>IF(B4595=$Z$1,MAX($A$1:A4594)+1,"")</f>
        <v/>
      </c>
      <c r="B4595" s="51" t="s">
        <v>3039</v>
      </c>
      <c r="C4595" s="51" t="s">
        <v>835</v>
      </c>
      <c r="D4595" s="64" t="s">
        <v>3000</v>
      </c>
      <c r="E4595" s="64">
        <v>740993</v>
      </c>
      <c r="F4595" s="58" t="s">
        <v>34</v>
      </c>
    </row>
    <row r="4596" spans="1:6" x14ac:dyDescent="0.25">
      <c r="A4596" s="49" t="str">
        <f>IF(B4596=$Z$1,MAX($A$1:A4595)+1,"")</f>
        <v/>
      </c>
      <c r="B4596" s="51" t="s">
        <v>3039</v>
      </c>
      <c r="C4596" s="51" t="s">
        <v>835</v>
      </c>
      <c r="D4596" s="64" t="s">
        <v>902</v>
      </c>
      <c r="E4596" s="64">
        <v>741868</v>
      </c>
      <c r="F4596" s="58" t="s">
        <v>34</v>
      </c>
    </row>
    <row r="4597" spans="1:6" x14ac:dyDescent="0.25">
      <c r="A4597" s="49" t="str">
        <f>IF(B4597=$Z$1,MAX($A$1:A4596)+1,"")</f>
        <v/>
      </c>
      <c r="B4597" s="51" t="s">
        <v>3039</v>
      </c>
      <c r="C4597" s="51" t="s">
        <v>835</v>
      </c>
      <c r="D4597" s="64" t="s">
        <v>903</v>
      </c>
      <c r="E4597" s="64">
        <v>741876</v>
      </c>
      <c r="F4597" s="58" t="s">
        <v>34</v>
      </c>
    </row>
    <row r="4598" spans="1:6" x14ac:dyDescent="0.25">
      <c r="A4598" s="49" t="str">
        <f>IF(B4598=$Z$1,MAX($A$1:A4597)+1,"")</f>
        <v/>
      </c>
      <c r="B4598" s="51" t="s">
        <v>3039</v>
      </c>
      <c r="C4598" s="51" t="s">
        <v>835</v>
      </c>
      <c r="D4598" s="64" t="s">
        <v>1941</v>
      </c>
      <c r="E4598" s="64">
        <v>745731</v>
      </c>
      <c r="F4598" s="58" t="s">
        <v>34</v>
      </c>
    </row>
    <row r="4599" spans="1:6" x14ac:dyDescent="0.25">
      <c r="A4599" s="49" t="str">
        <f>IF(B4599=$Z$1,MAX($A$1:A4598)+1,"")</f>
        <v/>
      </c>
      <c r="B4599" s="51" t="s">
        <v>3039</v>
      </c>
      <c r="C4599" s="51" t="s">
        <v>835</v>
      </c>
      <c r="D4599" s="64" t="s">
        <v>904</v>
      </c>
      <c r="E4599" s="64">
        <v>746801</v>
      </c>
      <c r="F4599" s="58" t="s">
        <v>34</v>
      </c>
    </row>
    <row r="4600" spans="1:6" x14ac:dyDescent="0.25">
      <c r="A4600" s="49" t="str">
        <f>IF(B4600=$Z$1,MAX($A$1:A4599)+1,"")</f>
        <v/>
      </c>
      <c r="B4600" s="51" t="s">
        <v>3039</v>
      </c>
      <c r="C4600" s="51" t="s">
        <v>835</v>
      </c>
      <c r="D4600" s="64" t="s">
        <v>1290</v>
      </c>
      <c r="E4600" s="64">
        <v>748846</v>
      </c>
      <c r="F4600" s="58" t="s">
        <v>34</v>
      </c>
    </row>
    <row r="4601" spans="1:6" x14ac:dyDescent="0.25">
      <c r="A4601" s="49" t="str">
        <f>IF(B4601=$Z$1,MAX($A$1:A4600)+1,"")</f>
        <v/>
      </c>
      <c r="B4601" s="51" t="s">
        <v>3039</v>
      </c>
      <c r="C4601" s="51" t="s">
        <v>835</v>
      </c>
      <c r="D4601" s="64" t="s">
        <v>905</v>
      </c>
      <c r="E4601" s="64">
        <v>749931</v>
      </c>
      <c r="F4601" s="58" t="s">
        <v>34</v>
      </c>
    </row>
    <row r="4602" spans="1:6" x14ac:dyDescent="0.25">
      <c r="A4602" s="49" t="str">
        <f>IF(B4602=$Z$1,MAX($A$1:A4601)+1,"")</f>
        <v/>
      </c>
      <c r="B4602" s="51" t="s">
        <v>3039</v>
      </c>
      <c r="C4602" s="51" t="s">
        <v>835</v>
      </c>
      <c r="D4602" s="64" t="s">
        <v>1071</v>
      </c>
      <c r="E4602" s="64">
        <v>750107</v>
      </c>
      <c r="F4602" s="58" t="s">
        <v>34</v>
      </c>
    </row>
    <row r="4603" spans="1:6" x14ac:dyDescent="0.25">
      <c r="A4603" s="49" t="str">
        <f>IF(B4603=$Z$1,MAX($A$1:A4602)+1,"")</f>
        <v/>
      </c>
      <c r="B4603" s="51" t="s">
        <v>3039</v>
      </c>
      <c r="C4603" s="51" t="s">
        <v>835</v>
      </c>
      <c r="D4603" s="64" t="s">
        <v>908</v>
      </c>
      <c r="E4603" s="64">
        <v>750115</v>
      </c>
      <c r="F4603" s="58" t="s">
        <v>34</v>
      </c>
    </row>
    <row r="4604" spans="1:6" x14ac:dyDescent="0.25">
      <c r="A4604" s="49" t="str">
        <f>IF(B4604=$Z$1,MAX($A$1:A4603)+1,"")</f>
        <v/>
      </c>
      <c r="B4604" s="51" t="s">
        <v>3039</v>
      </c>
      <c r="C4604" s="51" t="s">
        <v>835</v>
      </c>
      <c r="D4604" s="64" t="s">
        <v>910</v>
      </c>
      <c r="E4604" s="64">
        <v>751227</v>
      </c>
      <c r="F4604" s="58" t="s">
        <v>34</v>
      </c>
    </row>
    <row r="4605" spans="1:6" x14ac:dyDescent="0.25">
      <c r="A4605" s="49" t="str">
        <f>IF(B4605=$Z$1,MAX($A$1:A4604)+1,"")</f>
        <v/>
      </c>
      <c r="B4605" s="51" t="s">
        <v>3039</v>
      </c>
      <c r="C4605" s="51" t="s">
        <v>835</v>
      </c>
      <c r="D4605" s="64" t="s">
        <v>911</v>
      </c>
      <c r="E4605" s="64">
        <v>752185</v>
      </c>
      <c r="F4605" s="58" t="s">
        <v>34</v>
      </c>
    </row>
    <row r="4606" spans="1:6" x14ac:dyDescent="0.25">
      <c r="A4606" s="49" t="str">
        <f>IF(B4606=$Z$1,MAX($A$1:A4605)+1,"")</f>
        <v/>
      </c>
      <c r="B4606" s="51" t="s">
        <v>3039</v>
      </c>
      <c r="C4606" s="51" t="s">
        <v>835</v>
      </c>
      <c r="D4606" s="64" t="s">
        <v>912</v>
      </c>
      <c r="E4606" s="64">
        <v>755257</v>
      </c>
      <c r="F4606" s="58" t="s">
        <v>34</v>
      </c>
    </row>
    <row r="4607" spans="1:6" x14ac:dyDescent="0.25">
      <c r="A4607" s="49" t="str">
        <f>IF(B4607=$Z$1,MAX($A$1:A4606)+1,"")</f>
        <v/>
      </c>
      <c r="B4607" s="51" t="s">
        <v>3039</v>
      </c>
      <c r="C4607" s="51" t="s">
        <v>835</v>
      </c>
      <c r="D4607" s="64" t="s">
        <v>1291</v>
      </c>
      <c r="E4607" s="64">
        <v>758299</v>
      </c>
      <c r="F4607" s="58" t="s">
        <v>34</v>
      </c>
    </row>
    <row r="4608" spans="1:6" x14ac:dyDescent="0.25">
      <c r="A4608" s="49" t="str">
        <f>IF(B4608=$Z$1,MAX($A$1:A4607)+1,"")</f>
        <v/>
      </c>
      <c r="B4608" s="51" t="s">
        <v>3039</v>
      </c>
      <c r="C4608" s="51" t="s">
        <v>835</v>
      </c>
      <c r="D4608" s="64" t="s">
        <v>1292</v>
      </c>
      <c r="E4608" s="64">
        <v>758744</v>
      </c>
      <c r="F4608" s="58" t="s">
        <v>34</v>
      </c>
    </row>
    <row r="4609" spans="1:6" x14ac:dyDescent="0.25">
      <c r="A4609" s="49" t="str">
        <f>IF(B4609=$Z$1,MAX($A$1:A4608)+1,"")</f>
        <v/>
      </c>
      <c r="B4609" s="51" t="s">
        <v>3039</v>
      </c>
      <c r="C4609" s="51" t="s">
        <v>835</v>
      </c>
      <c r="D4609" s="64" t="s">
        <v>915</v>
      </c>
      <c r="E4609" s="64">
        <v>762237</v>
      </c>
      <c r="F4609" s="58" t="s">
        <v>34</v>
      </c>
    </row>
    <row r="4610" spans="1:6" x14ac:dyDescent="0.25">
      <c r="A4610" s="49" t="str">
        <f>IF(B4610=$Z$1,MAX($A$1:A4609)+1,"")</f>
        <v/>
      </c>
      <c r="B4610" s="51" t="s">
        <v>3039</v>
      </c>
      <c r="C4610" s="51" t="s">
        <v>835</v>
      </c>
      <c r="D4610" s="64" t="s">
        <v>916</v>
      </c>
      <c r="E4610" s="64">
        <v>763519</v>
      </c>
      <c r="F4610" s="58" t="s">
        <v>34</v>
      </c>
    </row>
    <row r="4611" spans="1:6" x14ac:dyDescent="0.25">
      <c r="A4611" s="49" t="str">
        <f>IF(B4611=$Z$1,MAX($A$1:A4610)+1,"")</f>
        <v/>
      </c>
      <c r="B4611" s="51" t="s">
        <v>3039</v>
      </c>
      <c r="C4611" s="51" t="s">
        <v>835</v>
      </c>
      <c r="D4611" s="64" t="s">
        <v>1294</v>
      </c>
      <c r="E4611" s="64">
        <v>769614</v>
      </c>
      <c r="F4611" s="58" t="s">
        <v>34</v>
      </c>
    </row>
    <row r="4612" spans="1:6" x14ac:dyDescent="0.25">
      <c r="A4612" s="49" t="str">
        <f>IF(B4612=$Z$1,MAX($A$1:A4611)+1,"")</f>
        <v/>
      </c>
      <c r="B4612" s="51" t="s">
        <v>3039</v>
      </c>
      <c r="C4612" s="51" t="s">
        <v>835</v>
      </c>
      <c r="D4612" s="64" t="s">
        <v>1295</v>
      </c>
      <c r="E4612" s="64">
        <v>769622</v>
      </c>
      <c r="F4612" s="58" t="s">
        <v>34</v>
      </c>
    </row>
    <row r="4613" spans="1:6" x14ac:dyDescent="0.25">
      <c r="A4613" s="49" t="str">
        <f>IF(B4613=$Z$1,MAX($A$1:A4612)+1,"")</f>
        <v/>
      </c>
      <c r="B4613" s="51" t="s">
        <v>3039</v>
      </c>
      <c r="C4613" s="51" t="s">
        <v>835</v>
      </c>
      <c r="D4613" s="64" t="s">
        <v>917</v>
      </c>
      <c r="E4613" s="64">
        <v>769631</v>
      </c>
      <c r="F4613" s="58" t="s">
        <v>34</v>
      </c>
    </row>
    <row r="4614" spans="1:6" x14ac:dyDescent="0.25">
      <c r="A4614" s="49" t="str">
        <f>IF(B4614=$Z$1,MAX($A$1:A4613)+1,"")</f>
        <v/>
      </c>
      <c r="B4614" s="51" t="s">
        <v>3039</v>
      </c>
      <c r="C4614" s="51" t="s">
        <v>835</v>
      </c>
      <c r="D4614" s="64" t="s">
        <v>835</v>
      </c>
      <c r="E4614" s="64">
        <v>769738</v>
      </c>
      <c r="F4614" s="58" t="s">
        <v>34</v>
      </c>
    </row>
    <row r="4615" spans="1:6" x14ac:dyDescent="0.25">
      <c r="A4615" s="49" t="str">
        <f>IF(B4615=$Z$1,MAX($A$1:A4614)+1,"")</f>
        <v/>
      </c>
      <c r="B4615" s="51" t="s">
        <v>3039</v>
      </c>
      <c r="C4615" s="51" t="s">
        <v>835</v>
      </c>
      <c r="D4615" s="64" t="s">
        <v>2337</v>
      </c>
      <c r="E4615" s="64">
        <v>769916</v>
      </c>
      <c r="F4615" s="58" t="s">
        <v>34</v>
      </c>
    </row>
    <row r="4616" spans="1:6" x14ac:dyDescent="0.25">
      <c r="A4616" s="49" t="str">
        <f>IF(B4616=$Z$1,MAX($A$1:A4615)+1,"")</f>
        <v/>
      </c>
      <c r="B4616" s="51" t="s">
        <v>3039</v>
      </c>
      <c r="C4616" s="51" t="s">
        <v>835</v>
      </c>
      <c r="D4616" s="64" t="s">
        <v>919</v>
      </c>
      <c r="E4616" s="64">
        <v>776599</v>
      </c>
      <c r="F4616" s="58" t="s">
        <v>34</v>
      </c>
    </row>
    <row r="4617" spans="1:6" x14ac:dyDescent="0.25">
      <c r="A4617" s="49" t="str">
        <f>IF(B4617=$Z$1,MAX($A$1:A4616)+1,"")</f>
        <v/>
      </c>
      <c r="B4617" s="51" t="s">
        <v>3039</v>
      </c>
      <c r="C4617" s="51" t="s">
        <v>835</v>
      </c>
      <c r="D4617" s="64" t="s">
        <v>920</v>
      </c>
      <c r="E4617" s="64">
        <v>780448</v>
      </c>
      <c r="F4617" s="58" t="s">
        <v>34</v>
      </c>
    </row>
    <row r="4618" spans="1:6" x14ac:dyDescent="0.25">
      <c r="A4618" s="49" t="str">
        <f>IF(B4618=$Z$1,MAX($A$1:A4617)+1,"")</f>
        <v/>
      </c>
      <c r="B4618" s="51" t="s">
        <v>3039</v>
      </c>
      <c r="C4618" s="51" t="s">
        <v>835</v>
      </c>
      <c r="D4618" s="64" t="s">
        <v>921</v>
      </c>
      <c r="E4618" s="64">
        <v>780456</v>
      </c>
      <c r="F4618" s="58" t="s">
        <v>34</v>
      </c>
    </row>
    <row r="4619" spans="1:6" x14ac:dyDescent="0.25">
      <c r="A4619" s="49" t="str">
        <f>IF(B4619=$Z$1,MAX($A$1:A4618)+1,"")</f>
        <v/>
      </c>
      <c r="B4619" s="51" t="s">
        <v>3039</v>
      </c>
      <c r="C4619" s="51" t="s">
        <v>835</v>
      </c>
      <c r="D4619" s="64" t="s">
        <v>922</v>
      </c>
      <c r="E4619" s="64">
        <v>780464</v>
      </c>
      <c r="F4619" s="58" t="s">
        <v>34</v>
      </c>
    </row>
    <row r="4620" spans="1:6" x14ac:dyDescent="0.25">
      <c r="A4620" s="49" t="str">
        <f>IF(B4620=$Z$1,MAX($A$1:A4619)+1,"")</f>
        <v/>
      </c>
      <c r="B4620" s="51" t="s">
        <v>3039</v>
      </c>
      <c r="C4620" s="51" t="s">
        <v>835</v>
      </c>
      <c r="D4620" s="64" t="s">
        <v>1946</v>
      </c>
      <c r="E4620" s="64">
        <v>781487</v>
      </c>
      <c r="F4620" s="58" t="s">
        <v>34</v>
      </c>
    </row>
    <row r="4621" spans="1:6" x14ac:dyDescent="0.25">
      <c r="A4621" s="49" t="str">
        <f>IF(B4621=$Z$1,MAX($A$1:A4620)+1,"")</f>
        <v/>
      </c>
      <c r="B4621" s="51" t="s">
        <v>3039</v>
      </c>
      <c r="C4621" s="51" t="s">
        <v>835</v>
      </c>
      <c r="D4621" s="64" t="s">
        <v>3001</v>
      </c>
      <c r="E4621" s="64">
        <v>783226</v>
      </c>
      <c r="F4621" s="58" t="s">
        <v>34</v>
      </c>
    </row>
    <row r="4622" spans="1:6" x14ac:dyDescent="0.25">
      <c r="A4622" s="49" t="str">
        <f>IF(B4622=$Z$1,MAX($A$1:A4621)+1,"")</f>
        <v/>
      </c>
      <c r="B4622" s="51" t="s">
        <v>3039</v>
      </c>
      <c r="C4622" s="51" t="s">
        <v>835</v>
      </c>
      <c r="D4622" s="64" t="s">
        <v>1296</v>
      </c>
      <c r="E4622" s="64">
        <v>783234</v>
      </c>
      <c r="F4622" s="58" t="s">
        <v>34</v>
      </c>
    </row>
    <row r="4623" spans="1:6" x14ac:dyDescent="0.25">
      <c r="A4623" s="49" t="str">
        <f>IF(B4623=$Z$1,MAX($A$1:A4622)+1,"")</f>
        <v/>
      </c>
      <c r="B4623" s="51" t="s">
        <v>3039</v>
      </c>
      <c r="C4623" s="51" t="s">
        <v>835</v>
      </c>
      <c r="D4623" s="64" t="s">
        <v>923</v>
      </c>
      <c r="E4623" s="64">
        <v>787515</v>
      </c>
      <c r="F4623" s="58" t="s">
        <v>34</v>
      </c>
    </row>
    <row r="4624" spans="1:6" x14ac:dyDescent="0.25">
      <c r="A4624" s="49" t="str">
        <f>IF(B4624=$Z$1,MAX($A$1:A4623)+1,"")</f>
        <v/>
      </c>
      <c r="B4624" s="51" t="s">
        <v>3039</v>
      </c>
      <c r="C4624" s="51" t="s">
        <v>835</v>
      </c>
      <c r="D4624" s="64" t="s">
        <v>924</v>
      </c>
      <c r="E4624" s="64">
        <v>787523</v>
      </c>
      <c r="F4624" s="58" t="s">
        <v>34</v>
      </c>
    </row>
    <row r="4625" spans="1:6" x14ac:dyDescent="0.25">
      <c r="A4625" s="49" t="str">
        <f>IF(B4625=$Z$1,MAX($A$1:A4624)+1,"")</f>
        <v/>
      </c>
      <c r="B4625" s="51" t="s">
        <v>3039</v>
      </c>
      <c r="C4625" s="51" t="s">
        <v>835</v>
      </c>
      <c r="D4625" s="64" t="s">
        <v>1298</v>
      </c>
      <c r="E4625" s="64">
        <v>790982</v>
      </c>
      <c r="F4625" s="58" t="s">
        <v>34</v>
      </c>
    </row>
    <row r="4626" spans="1:6" x14ac:dyDescent="0.25">
      <c r="A4626" s="49" t="str">
        <f>IF(B4626=$Z$1,MAX($A$1:A4625)+1,"")</f>
        <v/>
      </c>
      <c r="B4626" s="51" t="s">
        <v>3039</v>
      </c>
      <c r="C4626" s="51" t="s">
        <v>835</v>
      </c>
      <c r="D4626" s="64" t="s">
        <v>926</v>
      </c>
      <c r="E4626" s="64">
        <v>793809</v>
      </c>
      <c r="F4626" s="58" t="s">
        <v>34</v>
      </c>
    </row>
    <row r="4627" spans="1:6" x14ac:dyDescent="0.25">
      <c r="A4627" s="49" t="str">
        <f>IF(B4627=$Z$1,MAX($A$1:A4626)+1,"")</f>
        <v/>
      </c>
      <c r="B4627" s="51" t="s">
        <v>3039</v>
      </c>
      <c r="C4627" s="51" t="s">
        <v>835</v>
      </c>
      <c r="D4627" s="64" t="s">
        <v>1917</v>
      </c>
      <c r="E4627" s="64">
        <v>623890</v>
      </c>
      <c r="F4627" s="54" t="s">
        <v>3040</v>
      </c>
    </row>
    <row r="4628" spans="1:6" x14ac:dyDescent="0.25">
      <c r="A4628" s="49" t="str">
        <f>IF(B4628=$Z$1,MAX($A$1:A4627)+1,"")</f>
        <v/>
      </c>
      <c r="B4628" s="51" t="s">
        <v>3039</v>
      </c>
      <c r="C4628" s="51" t="s">
        <v>835</v>
      </c>
      <c r="D4628" s="64" t="s">
        <v>851</v>
      </c>
      <c r="E4628" s="64">
        <v>633810</v>
      </c>
      <c r="F4628" s="54" t="s">
        <v>3040</v>
      </c>
    </row>
    <row r="4629" spans="1:6" x14ac:dyDescent="0.25">
      <c r="A4629" s="49" t="str">
        <f>IF(B4629=$Z$1,MAX($A$1:A4628)+1,"")</f>
        <v/>
      </c>
      <c r="B4629" s="51" t="s">
        <v>3039</v>
      </c>
      <c r="C4629" s="51" t="s">
        <v>835</v>
      </c>
      <c r="D4629" s="64" t="s">
        <v>873</v>
      </c>
      <c r="E4629" s="64">
        <v>685895</v>
      </c>
      <c r="F4629" s="54" t="s">
        <v>3040</v>
      </c>
    </row>
    <row r="4630" spans="1:6" x14ac:dyDescent="0.25">
      <c r="A4630" s="49" t="str">
        <f>IF(B4630=$Z$1,MAX($A$1:A4629)+1,"")</f>
        <v/>
      </c>
      <c r="B4630" s="51" t="s">
        <v>3039</v>
      </c>
      <c r="C4630" s="51" t="s">
        <v>835</v>
      </c>
      <c r="D4630" s="64" t="s">
        <v>894</v>
      </c>
      <c r="E4630" s="64">
        <v>736317</v>
      </c>
      <c r="F4630" s="54" t="s">
        <v>3040</v>
      </c>
    </row>
    <row r="4631" spans="1:6" x14ac:dyDescent="0.25">
      <c r="A4631" s="49" t="str">
        <f>IF(B4631=$Z$1,MAX($A$1:A4630)+1,"")</f>
        <v/>
      </c>
      <c r="B4631" s="51" t="s">
        <v>3039</v>
      </c>
      <c r="C4631" s="51" t="s">
        <v>835</v>
      </c>
      <c r="D4631" s="64" t="s">
        <v>906</v>
      </c>
      <c r="E4631" s="64">
        <v>750034</v>
      </c>
      <c r="F4631" s="54" t="s">
        <v>3040</v>
      </c>
    </row>
    <row r="4632" spans="1:6" x14ac:dyDescent="0.25">
      <c r="A4632" s="49" t="str">
        <f>IF(B4632=$Z$1,MAX($A$1:A4631)+1,"")</f>
        <v/>
      </c>
      <c r="B4632" s="51" t="s">
        <v>3039</v>
      </c>
      <c r="C4632" s="51" t="s">
        <v>835</v>
      </c>
      <c r="D4632" s="64" t="s">
        <v>907</v>
      </c>
      <c r="E4632" s="64">
        <v>750093</v>
      </c>
      <c r="F4632" s="54" t="s">
        <v>3040</v>
      </c>
    </row>
    <row r="4633" spans="1:6" x14ac:dyDescent="0.25">
      <c r="A4633" s="49" t="str">
        <f>IF(B4633=$Z$1,MAX($A$1:A4632)+1,"")</f>
        <v/>
      </c>
      <c r="B4633" s="51" t="s">
        <v>3039</v>
      </c>
      <c r="C4633" s="51" t="s">
        <v>835</v>
      </c>
      <c r="D4633" s="64" t="s">
        <v>914</v>
      </c>
      <c r="E4633" s="64">
        <v>757926</v>
      </c>
      <c r="F4633" s="54" t="s">
        <v>3040</v>
      </c>
    </row>
    <row r="4634" spans="1:6" x14ac:dyDescent="0.25">
      <c r="A4634" s="49" t="str">
        <f>IF(B4634=$Z$1,MAX($A$1:A4633)+1,"")</f>
        <v/>
      </c>
      <c r="B4634" s="51" t="s">
        <v>3039</v>
      </c>
      <c r="C4634" s="51" t="s">
        <v>1951</v>
      </c>
      <c r="D4634" s="64" t="s">
        <v>3002</v>
      </c>
      <c r="E4634" s="64">
        <v>604518</v>
      </c>
      <c r="F4634" s="58" t="s">
        <v>34</v>
      </c>
    </row>
    <row r="4635" spans="1:6" x14ac:dyDescent="0.25">
      <c r="A4635" s="49" t="str">
        <f>IF(B4635=$Z$1,MAX($A$1:A4634)+1,"")</f>
        <v/>
      </c>
      <c r="B4635" s="51" t="s">
        <v>3039</v>
      </c>
      <c r="C4635" s="51" t="s">
        <v>1951</v>
      </c>
      <c r="D4635" s="64" t="s">
        <v>1957</v>
      </c>
      <c r="E4635" s="64">
        <v>639907</v>
      </c>
      <c r="F4635" s="58" t="s">
        <v>34</v>
      </c>
    </row>
    <row r="4636" spans="1:6" x14ac:dyDescent="0.25">
      <c r="A4636" s="49" t="str">
        <f>IF(B4636=$Z$1,MAX($A$1:A4635)+1,"")</f>
        <v/>
      </c>
      <c r="B4636" s="51" t="s">
        <v>3039</v>
      </c>
      <c r="C4636" s="51" t="s">
        <v>1951</v>
      </c>
      <c r="D4636" s="64" t="s">
        <v>3003</v>
      </c>
      <c r="E4636" s="64">
        <v>646725</v>
      </c>
      <c r="F4636" s="58" t="s">
        <v>34</v>
      </c>
    </row>
    <row r="4637" spans="1:6" x14ac:dyDescent="0.25">
      <c r="A4637" s="49" t="str">
        <f>IF(B4637=$Z$1,MAX($A$1:A4636)+1,"")</f>
        <v/>
      </c>
      <c r="B4637" s="51" t="s">
        <v>3039</v>
      </c>
      <c r="C4637" s="51" t="s">
        <v>1951</v>
      </c>
      <c r="D4637" s="64" t="s">
        <v>3004</v>
      </c>
      <c r="E4637" s="64">
        <v>696081</v>
      </c>
      <c r="F4637" s="58" t="s">
        <v>34</v>
      </c>
    </row>
    <row r="4638" spans="1:6" x14ac:dyDescent="0.25">
      <c r="A4638" s="49" t="str">
        <f>IF(B4638=$Z$1,MAX($A$1:A4637)+1,"")</f>
        <v/>
      </c>
      <c r="B4638" s="51" t="s">
        <v>3039</v>
      </c>
      <c r="C4638" s="51" t="s">
        <v>1951</v>
      </c>
      <c r="D4638" s="64" t="s">
        <v>3005</v>
      </c>
      <c r="E4638" s="64">
        <v>716359</v>
      </c>
      <c r="F4638" s="58" t="s">
        <v>34</v>
      </c>
    </row>
    <row r="4639" spans="1:6" x14ac:dyDescent="0.25">
      <c r="A4639" s="49" t="str">
        <f>IF(B4639=$Z$1,MAX($A$1:A4638)+1,"")</f>
        <v/>
      </c>
      <c r="B4639" s="51" t="s">
        <v>3039</v>
      </c>
      <c r="C4639" s="51" t="s">
        <v>1951</v>
      </c>
      <c r="D4639" s="64" t="s">
        <v>1974</v>
      </c>
      <c r="E4639" s="64">
        <v>771228</v>
      </c>
      <c r="F4639" s="58" t="s">
        <v>34</v>
      </c>
    </row>
    <row r="4640" spans="1:6" x14ac:dyDescent="0.25">
      <c r="A4640" s="49" t="str">
        <f>IF(B4640=$Z$1,MAX($A$1:A4639)+1,"")</f>
        <v/>
      </c>
      <c r="B4640" s="51" t="s">
        <v>3039</v>
      </c>
      <c r="C4640" s="51" t="s">
        <v>1951</v>
      </c>
      <c r="D4640" s="64" t="s">
        <v>3006</v>
      </c>
      <c r="E4640" s="64">
        <v>772925</v>
      </c>
      <c r="F4640" s="58" t="s">
        <v>34</v>
      </c>
    </row>
    <row r="4641" spans="1:6" x14ac:dyDescent="0.25">
      <c r="A4641" s="49" t="str">
        <f>IF(B4641=$Z$1,MAX($A$1:A4640)+1,"")</f>
        <v/>
      </c>
      <c r="B4641" s="51" t="s">
        <v>3039</v>
      </c>
      <c r="C4641" s="51" t="s">
        <v>1951</v>
      </c>
      <c r="D4641" s="64" t="s">
        <v>1979</v>
      </c>
      <c r="E4641" s="64">
        <v>774081</v>
      </c>
      <c r="F4641" s="58" t="s">
        <v>34</v>
      </c>
    </row>
    <row r="4642" spans="1:6" x14ac:dyDescent="0.25">
      <c r="A4642" s="49" t="str">
        <f>IF(B4642=$Z$1,MAX($A$1:A4641)+1,"")</f>
        <v/>
      </c>
      <c r="B4642" s="51" t="s">
        <v>3039</v>
      </c>
      <c r="C4642" s="51" t="s">
        <v>1951</v>
      </c>
      <c r="D4642" s="64" t="s">
        <v>1980</v>
      </c>
      <c r="E4642" s="64">
        <v>777919</v>
      </c>
      <c r="F4642" s="58" t="s">
        <v>34</v>
      </c>
    </row>
    <row r="4643" spans="1:6" x14ac:dyDescent="0.25">
      <c r="A4643" s="49" t="str">
        <f>IF(B4643=$Z$1,MAX($A$1:A4642)+1,"")</f>
        <v/>
      </c>
      <c r="B4643" s="51" t="s">
        <v>3039</v>
      </c>
      <c r="C4643" s="51" t="s">
        <v>1989</v>
      </c>
      <c r="D4643" s="64" t="s">
        <v>3007</v>
      </c>
      <c r="E4643" s="64">
        <v>694479</v>
      </c>
      <c r="F4643" s="58" t="s">
        <v>34</v>
      </c>
    </row>
    <row r="4644" spans="1:6" x14ac:dyDescent="0.25">
      <c r="A4644" s="49" t="str">
        <f>IF(B4644=$Z$1,MAX($A$1:A4643)+1,"")</f>
        <v/>
      </c>
      <c r="B4644" s="51" t="s">
        <v>3039</v>
      </c>
      <c r="C4644" s="51" t="s">
        <v>927</v>
      </c>
      <c r="D4644" s="64" t="s">
        <v>928</v>
      </c>
      <c r="E4644" s="64">
        <v>606006</v>
      </c>
      <c r="F4644" s="58" t="s">
        <v>34</v>
      </c>
    </row>
    <row r="4645" spans="1:6" x14ac:dyDescent="0.25">
      <c r="A4645" s="49" t="str">
        <f>IF(B4645=$Z$1,MAX($A$1:A4644)+1,"")</f>
        <v/>
      </c>
      <c r="B4645" s="51" t="s">
        <v>3039</v>
      </c>
      <c r="C4645" s="51" t="s">
        <v>927</v>
      </c>
      <c r="D4645" s="64" t="s">
        <v>929</v>
      </c>
      <c r="E4645" s="64">
        <v>606031</v>
      </c>
      <c r="F4645" s="58" t="s">
        <v>34</v>
      </c>
    </row>
    <row r="4646" spans="1:6" x14ac:dyDescent="0.25">
      <c r="A4646" s="49" t="str">
        <f>IF(B4646=$Z$1,MAX($A$1:A4645)+1,"")</f>
        <v/>
      </c>
      <c r="B4646" s="51" t="s">
        <v>3039</v>
      </c>
      <c r="C4646" s="51" t="s">
        <v>927</v>
      </c>
      <c r="D4646" s="64" t="s">
        <v>2339</v>
      </c>
      <c r="E4646" s="64">
        <v>606057</v>
      </c>
      <c r="F4646" s="58" t="s">
        <v>34</v>
      </c>
    </row>
    <row r="4647" spans="1:6" x14ac:dyDescent="0.25">
      <c r="A4647" s="49" t="str">
        <f>IF(B4647=$Z$1,MAX($A$1:A4646)+1,"")</f>
        <v/>
      </c>
      <c r="B4647" s="51" t="s">
        <v>3039</v>
      </c>
      <c r="C4647" s="51" t="s">
        <v>927</v>
      </c>
      <c r="D4647" s="64" t="s">
        <v>930</v>
      </c>
      <c r="E4647" s="64">
        <v>608599</v>
      </c>
      <c r="F4647" s="58" t="s">
        <v>34</v>
      </c>
    </row>
    <row r="4648" spans="1:6" x14ac:dyDescent="0.25">
      <c r="A4648" s="49" t="str">
        <f>IF(B4648=$Z$1,MAX($A$1:A4647)+1,"")</f>
        <v/>
      </c>
      <c r="B4648" s="51" t="s">
        <v>3039</v>
      </c>
      <c r="C4648" s="51" t="s">
        <v>927</v>
      </c>
      <c r="D4648" s="64" t="s">
        <v>1299</v>
      </c>
      <c r="E4648" s="64">
        <v>609391</v>
      </c>
      <c r="F4648" s="58" t="s">
        <v>34</v>
      </c>
    </row>
    <row r="4649" spans="1:6" x14ac:dyDescent="0.25">
      <c r="A4649" s="49" t="str">
        <f>IF(B4649=$Z$1,MAX($A$1:A4648)+1,"")</f>
        <v/>
      </c>
      <c r="B4649" s="51" t="s">
        <v>3039</v>
      </c>
      <c r="C4649" s="51" t="s">
        <v>927</v>
      </c>
      <c r="D4649" s="64" t="s">
        <v>931</v>
      </c>
      <c r="E4649" s="64">
        <v>615161</v>
      </c>
      <c r="F4649" s="58" t="s">
        <v>34</v>
      </c>
    </row>
    <row r="4650" spans="1:6" x14ac:dyDescent="0.25">
      <c r="A4650" s="49" t="str">
        <f>IF(B4650=$Z$1,MAX($A$1:A4649)+1,"")</f>
        <v/>
      </c>
      <c r="B4650" s="51" t="s">
        <v>3039</v>
      </c>
      <c r="C4650" s="51" t="s">
        <v>927</v>
      </c>
      <c r="D4650" s="64" t="s">
        <v>932</v>
      </c>
      <c r="E4650" s="64">
        <v>615170</v>
      </c>
      <c r="F4650" s="58" t="s">
        <v>34</v>
      </c>
    </row>
    <row r="4651" spans="1:6" x14ac:dyDescent="0.25">
      <c r="A4651" s="49" t="str">
        <f>IF(B4651=$Z$1,MAX($A$1:A4650)+1,"")</f>
        <v/>
      </c>
      <c r="B4651" s="51" t="s">
        <v>3039</v>
      </c>
      <c r="C4651" s="51" t="s">
        <v>927</v>
      </c>
      <c r="D4651" s="64" t="s">
        <v>933</v>
      </c>
      <c r="E4651" s="64">
        <v>620076</v>
      </c>
      <c r="F4651" s="58" t="s">
        <v>34</v>
      </c>
    </row>
    <row r="4652" spans="1:6" x14ac:dyDescent="0.25">
      <c r="A4652" s="49" t="str">
        <f>IF(B4652=$Z$1,MAX($A$1:A4651)+1,"")</f>
        <v/>
      </c>
      <c r="B4652" s="51" t="s">
        <v>3039</v>
      </c>
      <c r="C4652" s="51" t="s">
        <v>927</v>
      </c>
      <c r="D4652" s="64" t="s">
        <v>3008</v>
      </c>
      <c r="E4652" s="64">
        <v>625957</v>
      </c>
      <c r="F4652" s="58" t="s">
        <v>34</v>
      </c>
    </row>
    <row r="4653" spans="1:6" x14ac:dyDescent="0.25">
      <c r="A4653" s="49" t="str">
        <f>IF(B4653=$Z$1,MAX($A$1:A4652)+1,"")</f>
        <v/>
      </c>
      <c r="B4653" s="51" t="s">
        <v>3039</v>
      </c>
      <c r="C4653" s="51" t="s">
        <v>927</v>
      </c>
      <c r="D4653" s="64" t="s">
        <v>2010</v>
      </c>
      <c r="E4653" s="64">
        <v>627305</v>
      </c>
      <c r="F4653" s="58" t="s">
        <v>34</v>
      </c>
    </row>
    <row r="4654" spans="1:6" x14ac:dyDescent="0.25">
      <c r="A4654" s="49" t="str">
        <f>IF(B4654=$Z$1,MAX($A$1:A4653)+1,"")</f>
        <v/>
      </c>
      <c r="B4654" s="51" t="s">
        <v>3039</v>
      </c>
      <c r="C4654" s="51" t="s">
        <v>927</v>
      </c>
      <c r="D4654" s="64" t="s">
        <v>2011</v>
      </c>
      <c r="E4654" s="64">
        <v>632554</v>
      </c>
      <c r="F4654" s="58" t="s">
        <v>34</v>
      </c>
    </row>
    <row r="4655" spans="1:6" x14ac:dyDescent="0.25">
      <c r="A4655" s="49" t="str">
        <f>IF(B4655=$Z$1,MAX($A$1:A4654)+1,"")</f>
        <v/>
      </c>
      <c r="B4655" s="51" t="s">
        <v>3039</v>
      </c>
      <c r="C4655" s="51" t="s">
        <v>927</v>
      </c>
      <c r="D4655" s="64" t="s">
        <v>2012</v>
      </c>
      <c r="E4655" s="64">
        <v>632724</v>
      </c>
      <c r="F4655" s="58" t="s">
        <v>34</v>
      </c>
    </row>
    <row r="4656" spans="1:6" x14ac:dyDescent="0.25">
      <c r="A4656" s="49" t="str">
        <f>IF(B4656=$Z$1,MAX($A$1:A4655)+1,"")</f>
        <v/>
      </c>
      <c r="B4656" s="51" t="s">
        <v>3039</v>
      </c>
      <c r="C4656" s="51" t="s">
        <v>927</v>
      </c>
      <c r="D4656" s="64" t="s">
        <v>3009</v>
      </c>
      <c r="E4656" s="64">
        <v>636401</v>
      </c>
      <c r="F4656" s="58" t="s">
        <v>34</v>
      </c>
    </row>
    <row r="4657" spans="1:6" x14ac:dyDescent="0.25">
      <c r="A4657" s="49" t="str">
        <f>IF(B4657=$Z$1,MAX($A$1:A4656)+1,"")</f>
        <v/>
      </c>
      <c r="B4657" s="51" t="s">
        <v>3039</v>
      </c>
      <c r="C4657" s="51" t="s">
        <v>927</v>
      </c>
      <c r="D4657" s="64" t="s">
        <v>935</v>
      </c>
      <c r="E4657" s="64">
        <v>639486</v>
      </c>
      <c r="F4657" s="58" t="s">
        <v>34</v>
      </c>
    </row>
    <row r="4658" spans="1:6" x14ac:dyDescent="0.25">
      <c r="A4658" s="49" t="str">
        <f>IF(B4658=$Z$1,MAX($A$1:A4657)+1,"")</f>
        <v/>
      </c>
      <c r="B4658" s="51" t="s">
        <v>3039</v>
      </c>
      <c r="C4658" s="51" t="s">
        <v>927</v>
      </c>
      <c r="D4658" s="64" t="s">
        <v>2013</v>
      </c>
      <c r="E4658" s="64">
        <v>645702</v>
      </c>
      <c r="F4658" s="58" t="s">
        <v>34</v>
      </c>
    </row>
    <row r="4659" spans="1:6" x14ac:dyDescent="0.25">
      <c r="A4659" s="49" t="str">
        <f>IF(B4659=$Z$1,MAX($A$1:A4658)+1,"")</f>
        <v/>
      </c>
      <c r="B4659" s="51" t="s">
        <v>3039</v>
      </c>
      <c r="C4659" s="51" t="s">
        <v>927</v>
      </c>
      <c r="D4659" s="64" t="s">
        <v>936</v>
      </c>
      <c r="E4659" s="64">
        <v>648728</v>
      </c>
      <c r="F4659" s="58" t="s">
        <v>34</v>
      </c>
    </row>
    <row r="4660" spans="1:6" x14ac:dyDescent="0.25">
      <c r="A4660" s="49" t="str">
        <f>IF(B4660=$Z$1,MAX($A$1:A4659)+1,"")</f>
        <v/>
      </c>
      <c r="B4660" s="51" t="s">
        <v>3039</v>
      </c>
      <c r="C4660" s="51" t="s">
        <v>927</v>
      </c>
      <c r="D4660" s="64" t="s">
        <v>937</v>
      </c>
      <c r="E4660" s="64">
        <v>650145</v>
      </c>
      <c r="F4660" s="58" t="s">
        <v>34</v>
      </c>
    </row>
    <row r="4661" spans="1:6" x14ac:dyDescent="0.25">
      <c r="A4661" s="49" t="str">
        <f>IF(B4661=$Z$1,MAX($A$1:A4660)+1,"")</f>
        <v/>
      </c>
      <c r="B4661" s="51" t="s">
        <v>3039</v>
      </c>
      <c r="C4661" s="51" t="s">
        <v>927</v>
      </c>
      <c r="D4661" s="64" t="s">
        <v>938</v>
      </c>
      <c r="E4661" s="64">
        <v>655848</v>
      </c>
      <c r="F4661" s="58" t="s">
        <v>34</v>
      </c>
    </row>
    <row r="4662" spans="1:6" x14ac:dyDescent="0.25">
      <c r="A4662" s="49" t="str">
        <f>IF(B4662=$Z$1,MAX($A$1:A4661)+1,"")</f>
        <v/>
      </c>
      <c r="B4662" s="51" t="s">
        <v>3039</v>
      </c>
      <c r="C4662" s="51" t="s">
        <v>927</v>
      </c>
      <c r="D4662" s="64" t="s">
        <v>1301</v>
      </c>
      <c r="E4662" s="64">
        <v>666394</v>
      </c>
      <c r="F4662" s="58" t="s">
        <v>34</v>
      </c>
    </row>
    <row r="4663" spans="1:6" x14ac:dyDescent="0.25">
      <c r="A4663" s="49" t="str">
        <f>IF(B4663=$Z$1,MAX($A$1:A4662)+1,"")</f>
        <v/>
      </c>
      <c r="B4663" s="51" t="s">
        <v>3039</v>
      </c>
      <c r="C4663" s="51" t="s">
        <v>927</v>
      </c>
      <c r="D4663" s="64" t="s">
        <v>3010</v>
      </c>
      <c r="E4663" s="64">
        <v>667331</v>
      </c>
      <c r="F4663" s="58" t="s">
        <v>34</v>
      </c>
    </row>
    <row r="4664" spans="1:6" x14ac:dyDescent="0.25">
      <c r="A4664" s="49" t="str">
        <f>IF(B4664=$Z$1,MAX($A$1:A4663)+1,"")</f>
        <v/>
      </c>
      <c r="B4664" s="51" t="s">
        <v>3039</v>
      </c>
      <c r="C4664" s="51" t="s">
        <v>927</v>
      </c>
      <c r="D4664" s="64" t="s">
        <v>939</v>
      </c>
      <c r="E4664" s="64">
        <v>667820</v>
      </c>
      <c r="F4664" s="58" t="s">
        <v>34</v>
      </c>
    </row>
    <row r="4665" spans="1:6" x14ac:dyDescent="0.25">
      <c r="A4665" s="49" t="str">
        <f>IF(B4665=$Z$1,MAX($A$1:A4664)+1,"")</f>
        <v/>
      </c>
      <c r="B4665" s="51" t="s">
        <v>3039</v>
      </c>
      <c r="C4665" s="51" t="s">
        <v>927</v>
      </c>
      <c r="D4665" s="64" t="s">
        <v>941</v>
      </c>
      <c r="E4665" s="64">
        <v>671606</v>
      </c>
      <c r="F4665" s="58" t="s">
        <v>34</v>
      </c>
    </row>
    <row r="4666" spans="1:6" x14ac:dyDescent="0.25">
      <c r="A4666" s="49" t="str">
        <f>IF(B4666=$Z$1,MAX($A$1:A4665)+1,"")</f>
        <v/>
      </c>
      <c r="B4666" s="51" t="s">
        <v>3039</v>
      </c>
      <c r="C4666" s="51" t="s">
        <v>927</v>
      </c>
      <c r="D4666" s="64" t="s">
        <v>3011</v>
      </c>
      <c r="E4666" s="64">
        <v>672122</v>
      </c>
      <c r="F4666" s="58" t="s">
        <v>34</v>
      </c>
    </row>
    <row r="4667" spans="1:6" x14ac:dyDescent="0.25">
      <c r="A4667" s="49" t="str">
        <f>IF(B4667=$Z$1,MAX($A$1:A4666)+1,"")</f>
        <v/>
      </c>
      <c r="B4667" s="51" t="s">
        <v>3039</v>
      </c>
      <c r="C4667" s="51" t="s">
        <v>927</v>
      </c>
      <c r="D4667" s="64" t="s">
        <v>2017</v>
      </c>
      <c r="E4667" s="64">
        <v>673196</v>
      </c>
      <c r="F4667" s="58" t="s">
        <v>34</v>
      </c>
    </row>
    <row r="4668" spans="1:6" x14ac:dyDescent="0.25">
      <c r="A4668" s="49" t="str">
        <f>IF(B4668=$Z$1,MAX($A$1:A4667)+1,"")</f>
        <v/>
      </c>
      <c r="B4668" s="51" t="s">
        <v>3039</v>
      </c>
      <c r="C4668" s="51" t="s">
        <v>927</v>
      </c>
      <c r="D4668" s="64" t="s">
        <v>942</v>
      </c>
      <c r="E4668" s="64">
        <v>675881</v>
      </c>
      <c r="F4668" s="58" t="s">
        <v>34</v>
      </c>
    </row>
    <row r="4669" spans="1:6" x14ac:dyDescent="0.25">
      <c r="A4669" s="49" t="str">
        <f>IF(B4669=$Z$1,MAX($A$1:A4668)+1,"")</f>
        <v/>
      </c>
      <c r="B4669" s="51" t="s">
        <v>3039</v>
      </c>
      <c r="C4669" s="51" t="s">
        <v>927</v>
      </c>
      <c r="D4669" s="64" t="s">
        <v>2019</v>
      </c>
      <c r="E4669" s="64">
        <v>676497</v>
      </c>
      <c r="F4669" s="58" t="s">
        <v>34</v>
      </c>
    </row>
    <row r="4670" spans="1:6" x14ac:dyDescent="0.25">
      <c r="A4670" s="49" t="str">
        <f>IF(B4670=$Z$1,MAX($A$1:A4669)+1,"")</f>
        <v/>
      </c>
      <c r="B4670" s="51" t="s">
        <v>3039</v>
      </c>
      <c r="C4670" s="51" t="s">
        <v>927</v>
      </c>
      <c r="D4670" s="64" t="s">
        <v>944</v>
      </c>
      <c r="E4670" s="64">
        <v>687651</v>
      </c>
      <c r="F4670" s="58" t="s">
        <v>34</v>
      </c>
    </row>
    <row r="4671" spans="1:6" x14ac:dyDescent="0.25">
      <c r="A4671" s="49" t="str">
        <f>IF(B4671=$Z$1,MAX($A$1:A4670)+1,"")</f>
        <v/>
      </c>
      <c r="B4671" s="51" t="s">
        <v>3039</v>
      </c>
      <c r="C4671" s="51" t="s">
        <v>927</v>
      </c>
      <c r="D4671" s="64" t="s">
        <v>2021</v>
      </c>
      <c r="E4671" s="64">
        <v>689670</v>
      </c>
      <c r="F4671" s="58" t="s">
        <v>34</v>
      </c>
    </row>
    <row r="4672" spans="1:6" x14ac:dyDescent="0.25">
      <c r="A4672" s="49" t="str">
        <f>IF(B4672=$Z$1,MAX($A$1:A4671)+1,"")</f>
        <v/>
      </c>
      <c r="B4672" s="51" t="s">
        <v>3039</v>
      </c>
      <c r="C4672" s="51" t="s">
        <v>927</v>
      </c>
      <c r="D4672" s="64" t="s">
        <v>3012</v>
      </c>
      <c r="E4672" s="64">
        <v>690970</v>
      </c>
      <c r="F4672" s="58" t="s">
        <v>34</v>
      </c>
    </row>
    <row r="4673" spans="1:6" x14ac:dyDescent="0.25">
      <c r="A4673" s="49" t="str">
        <f>IF(B4673=$Z$1,MAX($A$1:A4672)+1,"")</f>
        <v/>
      </c>
      <c r="B4673" s="51" t="s">
        <v>3039</v>
      </c>
      <c r="C4673" s="51" t="s">
        <v>927</v>
      </c>
      <c r="D4673" s="64" t="s">
        <v>946</v>
      </c>
      <c r="E4673" s="64">
        <v>694657</v>
      </c>
      <c r="F4673" s="58" t="s">
        <v>34</v>
      </c>
    </row>
    <row r="4674" spans="1:6" x14ac:dyDescent="0.25">
      <c r="A4674" s="49" t="str">
        <f>IF(B4674=$Z$1,MAX($A$1:A4673)+1,"")</f>
        <v/>
      </c>
      <c r="B4674" s="51" t="s">
        <v>3039</v>
      </c>
      <c r="C4674" s="51" t="s">
        <v>927</v>
      </c>
      <c r="D4674" s="64" t="s">
        <v>2023</v>
      </c>
      <c r="E4674" s="64">
        <v>695041</v>
      </c>
      <c r="F4674" s="58" t="s">
        <v>34</v>
      </c>
    </row>
    <row r="4675" spans="1:6" x14ac:dyDescent="0.25">
      <c r="A4675" s="49" t="str">
        <f>IF(B4675=$Z$1,MAX($A$1:A4674)+1,"")</f>
        <v/>
      </c>
      <c r="B4675" s="51" t="s">
        <v>3039</v>
      </c>
      <c r="C4675" s="51" t="s">
        <v>927</v>
      </c>
      <c r="D4675" s="64" t="s">
        <v>3013</v>
      </c>
      <c r="E4675" s="64">
        <v>695068</v>
      </c>
      <c r="F4675" s="58" t="s">
        <v>34</v>
      </c>
    </row>
    <row r="4676" spans="1:6" x14ac:dyDescent="0.25">
      <c r="A4676" s="49" t="str">
        <f>IF(B4676=$Z$1,MAX($A$1:A4675)+1,"")</f>
        <v/>
      </c>
      <c r="B4676" s="51" t="s">
        <v>3039</v>
      </c>
      <c r="C4676" s="51" t="s">
        <v>927</v>
      </c>
      <c r="D4676" s="64" t="s">
        <v>3014</v>
      </c>
      <c r="E4676" s="64">
        <v>699063</v>
      </c>
      <c r="F4676" s="58" t="s">
        <v>34</v>
      </c>
    </row>
    <row r="4677" spans="1:6" x14ac:dyDescent="0.25">
      <c r="A4677" s="49" t="str">
        <f>IF(B4677=$Z$1,MAX($A$1:A4676)+1,"")</f>
        <v/>
      </c>
      <c r="B4677" s="51" t="s">
        <v>3039</v>
      </c>
      <c r="C4677" s="51" t="s">
        <v>927</v>
      </c>
      <c r="D4677" s="64" t="s">
        <v>947</v>
      </c>
      <c r="E4677" s="64">
        <v>699977</v>
      </c>
      <c r="F4677" s="58" t="s">
        <v>34</v>
      </c>
    </row>
    <row r="4678" spans="1:6" x14ac:dyDescent="0.25">
      <c r="A4678" s="49" t="str">
        <f>IF(B4678=$Z$1,MAX($A$1:A4677)+1,"")</f>
        <v/>
      </c>
      <c r="B4678" s="51" t="s">
        <v>3039</v>
      </c>
      <c r="C4678" s="51" t="s">
        <v>927</v>
      </c>
      <c r="D4678" s="64" t="s">
        <v>3015</v>
      </c>
      <c r="E4678" s="64">
        <v>703176</v>
      </c>
      <c r="F4678" s="58" t="s">
        <v>34</v>
      </c>
    </row>
    <row r="4679" spans="1:6" x14ac:dyDescent="0.25">
      <c r="A4679" s="49" t="str">
        <f>IF(B4679=$Z$1,MAX($A$1:A4678)+1,"")</f>
        <v/>
      </c>
      <c r="B4679" s="51" t="s">
        <v>3039</v>
      </c>
      <c r="C4679" s="51" t="s">
        <v>927</v>
      </c>
      <c r="D4679" s="64" t="s">
        <v>949</v>
      </c>
      <c r="E4679" s="64">
        <v>703184</v>
      </c>
      <c r="F4679" s="58" t="s">
        <v>34</v>
      </c>
    </row>
    <row r="4680" spans="1:6" x14ac:dyDescent="0.25">
      <c r="A4680" s="49" t="str">
        <f>IF(B4680=$Z$1,MAX($A$1:A4679)+1,"")</f>
        <v/>
      </c>
      <c r="B4680" s="51" t="s">
        <v>3039</v>
      </c>
      <c r="C4680" s="51" t="s">
        <v>927</v>
      </c>
      <c r="D4680" s="64" t="s">
        <v>1302</v>
      </c>
      <c r="E4680" s="64">
        <v>703737</v>
      </c>
      <c r="F4680" s="58" t="s">
        <v>34</v>
      </c>
    </row>
    <row r="4681" spans="1:6" x14ac:dyDescent="0.25">
      <c r="A4681" s="49" t="str">
        <f>IF(B4681=$Z$1,MAX($A$1:A4680)+1,"")</f>
        <v/>
      </c>
      <c r="B4681" s="51" t="s">
        <v>3039</v>
      </c>
      <c r="C4681" s="51" t="s">
        <v>927</v>
      </c>
      <c r="D4681" s="64" t="s">
        <v>3016</v>
      </c>
      <c r="E4681" s="64">
        <v>704334</v>
      </c>
      <c r="F4681" s="58" t="s">
        <v>34</v>
      </c>
    </row>
    <row r="4682" spans="1:6" x14ac:dyDescent="0.25">
      <c r="A4682" s="49" t="str">
        <f>IF(B4682=$Z$1,MAX($A$1:A4681)+1,"")</f>
        <v/>
      </c>
      <c r="B4682" s="51" t="s">
        <v>3039</v>
      </c>
      <c r="C4682" s="51" t="s">
        <v>927</v>
      </c>
      <c r="D4682" s="64" t="s">
        <v>950</v>
      </c>
      <c r="E4682" s="64">
        <v>704741</v>
      </c>
      <c r="F4682" s="58" t="s">
        <v>34</v>
      </c>
    </row>
    <row r="4683" spans="1:6" x14ac:dyDescent="0.25">
      <c r="A4683" s="49" t="str">
        <f>IF(B4683=$Z$1,MAX($A$1:A4682)+1,"")</f>
        <v/>
      </c>
      <c r="B4683" s="51" t="s">
        <v>3039</v>
      </c>
      <c r="C4683" s="51" t="s">
        <v>927</v>
      </c>
      <c r="D4683" s="64" t="s">
        <v>2024</v>
      </c>
      <c r="E4683" s="64">
        <v>704768</v>
      </c>
      <c r="F4683" s="58" t="s">
        <v>34</v>
      </c>
    </row>
    <row r="4684" spans="1:6" x14ac:dyDescent="0.25">
      <c r="A4684" s="49" t="str">
        <f>IF(B4684=$Z$1,MAX($A$1:A4683)+1,"")</f>
        <v/>
      </c>
      <c r="B4684" s="51" t="s">
        <v>3039</v>
      </c>
      <c r="C4684" s="51" t="s">
        <v>927</v>
      </c>
      <c r="D4684" s="64" t="s">
        <v>3017</v>
      </c>
      <c r="E4684" s="64">
        <v>711535</v>
      </c>
      <c r="F4684" s="58" t="s">
        <v>34</v>
      </c>
    </row>
    <row r="4685" spans="1:6" x14ac:dyDescent="0.25">
      <c r="A4685" s="49" t="str">
        <f>IF(B4685=$Z$1,MAX($A$1:A4684)+1,"")</f>
        <v/>
      </c>
      <c r="B4685" s="51" t="s">
        <v>3039</v>
      </c>
      <c r="C4685" s="51" t="s">
        <v>927</v>
      </c>
      <c r="D4685" s="64" t="s">
        <v>3018</v>
      </c>
      <c r="E4685" s="64">
        <v>712591</v>
      </c>
      <c r="F4685" s="58" t="s">
        <v>34</v>
      </c>
    </row>
    <row r="4686" spans="1:6" x14ac:dyDescent="0.25">
      <c r="A4686" s="49" t="str">
        <f>IF(B4686=$Z$1,MAX($A$1:A4685)+1,"")</f>
        <v/>
      </c>
      <c r="B4686" s="51" t="s">
        <v>3039</v>
      </c>
      <c r="C4686" s="51" t="s">
        <v>927</v>
      </c>
      <c r="D4686" s="64" t="s">
        <v>951</v>
      </c>
      <c r="E4686" s="64">
        <v>716570</v>
      </c>
      <c r="F4686" s="58" t="s">
        <v>34</v>
      </c>
    </row>
    <row r="4687" spans="1:6" x14ac:dyDescent="0.25">
      <c r="A4687" s="49" t="str">
        <f>IF(B4687=$Z$1,MAX($A$1:A4686)+1,"")</f>
        <v/>
      </c>
      <c r="B4687" s="51" t="s">
        <v>3039</v>
      </c>
      <c r="C4687" s="51" t="s">
        <v>927</v>
      </c>
      <c r="D4687" s="64" t="s">
        <v>2094</v>
      </c>
      <c r="E4687" s="64">
        <v>736911</v>
      </c>
      <c r="F4687" s="58" t="s">
        <v>34</v>
      </c>
    </row>
    <row r="4688" spans="1:6" x14ac:dyDescent="0.25">
      <c r="A4688" s="49" t="str">
        <f>IF(B4688=$Z$1,MAX($A$1:A4687)+1,"")</f>
        <v/>
      </c>
      <c r="B4688" s="51" t="s">
        <v>3039</v>
      </c>
      <c r="C4688" s="51" t="s">
        <v>927</v>
      </c>
      <c r="D4688" s="64" t="s">
        <v>955</v>
      </c>
      <c r="E4688" s="64">
        <v>739561</v>
      </c>
      <c r="F4688" s="58" t="s">
        <v>34</v>
      </c>
    </row>
    <row r="4689" spans="1:6" x14ac:dyDescent="0.25">
      <c r="A4689" s="49" t="str">
        <f>IF(B4689=$Z$1,MAX($A$1:A4688)+1,"")</f>
        <v/>
      </c>
      <c r="B4689" s="51" t="s">
        <v>3039</v>
      </c>
      <c r="C4689" s="51" t="s">
        <v>927</v>
      </c>
      <c r="D4689" s="64" t="s">
        <v>957</v>
      </c>
      <c r="E4689" s="64">
        <v>741400</v>
      </c>
      <c r="F4689" s="58" t="s">
        <v>34</v>
      </c>
    </row>
    <row r="4690" spans="1:6" x14ac:dyDescent="0.25">
      <c r="A4690" s="49" t="str">
        <f>IF(B4690=$Z$1,MAX($A$1:A4689)+1,"")</f>
        <v/>
      </c>
      <c r="B4690" s="51" t="s">
        <v>3039</v>
      </c>
      <c r="C4690" s="51" t="s">
        <v>927</v>
      </c>
      <c r="D4690" s="64" t="s">
        <v>3019</v>
      </c>
      <c r="E4690" s="64">
        <v>744409</v>
      </c>
      <c r="F4690" s="58" t="s">
        <v>34</v>
      </c>
    </row>
    <row r="4691" spans="1:6" x14ac:dyDescent="0.25">
      <c r="A4691" s="49" t="str">
        <f>IF(B4691=$Z$1,MAX($A$1:A4690)+1,"")</f>
        <v/>
      </c>
      <c r="B4691" s="51" t="s">
        <v>3039</v>
      </c>
      <c r="C4691" s="51" t="s">
        <v>927</v>
      </c>
      <c r="D4691" s="64" t="s">
        <v>3020</v>
      </c>
      <c r="E4691" s="64">
        <v>744425</v>
      </c>
      <c r="F4691" s="58" t="s">
        <v>34</v>
      </c>
    </row>
    <row r="4692" spans="1:6" x14ac:dyDescent="0.25">
      <c r="A4692" s="49" t="str">
        <f>IF(B4692=$Z$1,MAX($A$1:A4691)+1,"")</f>
        <v/>
      </c>
      <c r="B4692" s="51" t="s">
        <v>3039</v>
      </c>
      <c r="C4692" s="51" t="s">
        <v>927</v>
      </c>
      <c r="D4692" s="64" t="s">
        <v>958</v>
      </c>
      <c r="E4692" s="64">
        <v>750301</v>
      </c>
      <c r="F4692" s="58" t="s">
        <v>34</v>
      </c>
    </row>
    <row r="4693" spans="1:6" x14ac:dyDescent="0.25">
      <c r="A4693" s="49" t="str">
        <f>IF(B4693=$Z$1,MAX($A$1:A4692)+1,"")</f>
        <v/>
      </c>
      <c r="B4693" s="51" t="s">
        <v>3039</v>
      </c>
      <c r="C4693" s="51" t="s">
        <v>927</v>
      </c>
      <c r="D4693" s="64" t="s">
        <v>1305</v>
      </c>
      <c r="E4693" s="64">
        <v>762041</v>
      </c>
      <c r="F4693" s="58" t="s">
        <v>34</v>
      </c>
    </row>
    <row r="4694" spans="1:6" x14ac:dyDescent="0.25">
      <c r="A4694" s="49" t="str">
        <f>IF(B4694=$Z$1,MAX($A$1:A4693)+1,"")</f>
        <v/>
      </c>
      <c r="B4694" s="51" t="s">
        <v>3039</v>
      </c>
      <c r="C4694" s="51" t="s">
        <v>927</v>
      </c>
      <c r="D4694" s="64" t="s">
        <v>959</v>
      </c>
      <c r="E4694" s="64">
        <v>767751</v>
      </c>
      <c r="F4694" s="58" t="s">
        <v>34</v>
      </c>
    </row>
    <row r="4695" spans="1:6" x14ac:dyDescent="0.25">
      <c r="A4695" s="49" t="str">
        <f>IF(B4695=$Z$1,MAX($A$1:A4694)+1,"")</f>
        <v/>
      </c>
      <c r="B4695" s="51" t="s">
        <v>3039</v>
      </c>
      <c r="C4695" s="51" t="s">
        <v>927</v>
      </c>
      <c r="D4695" s="64" t="s">
        <v>960</v>
      </c>
      <c r="E4695" s="64">
        <v>777307</v>
      </c>
      <c r="F4695" s="58" t="s">
        <v>34</v>
      </c>
    </row>
    <row r="4696" spans="1:6" x14ac:dyDescent="0.25">
      <c r="A4696" s="49" t="str">
        <f>IF(B4696=$Z$1,MAX($A$1:A4695)+1,"")</f>
        <v/>
      </c>
      <c r="B4696" s="51" t="s">
        <v>3039</v>
      </c>
      <c r="C4696" s="51" t="s">
        <v>927</v>
      </c>
      <c r="D4696" s="64" t="s">
        <v>1306</v>
      </c>
      <c r="E4696" s="64">
        <v>777315</v>
      </c>
      <c r="F4696" s="58" t="s">
        <v>34</v>
      </c>
    </row>
    <row r="4697" spans="1:6" x14ac:dyDescent="0.25">
      <c r="A4697" s="49" t="str">
        <f>IF(B4697=$Z$1,MAX($A$1:A4696)+1,"")</f>
        <v/>
      </c>
      <c r="B4697" s="51" t="s">
        <v>3039</v>
      </c>
      <c r="C4697" s="51" t="s">
        <v>927</v>
      </c>
      <c r="D4697" s="64" t="s">
        <v>961</v>
      </c>
      <c r="E4697" s="64">
        <v>777323</v>
      </c>
      <c r="F4697" s="58" t="s">
        <v>34</v>
      </c>
    </row>
    <row r="4698" spans="1:6" x14ac:dyDescent="0.25">
      <c r="A4698" s="49" t="str">
        <f>IF(B4698=$Z$1,MAX($A$1:A4697)+1,"")</f>
        <v/>
      </c>
      <c r="B4698" s="51" t="s">
        <v>3039</v>
      </c>
      <c r="C4698" s="51" t="s">
        <v>927</v>
      </c>
      <c r="D4698" s="64" t="s">
        <v>962</v>
      </c>
      <c r="E4698" s="64">
        <v>777331</v>
      </c>
      <c r="F4698" s="58" t="s">
        <v>34</v>
      </c>
    </row>
    <row r="4699" spans="1:6" x14ac:dyDescent="0.25">
      <c r="A4699" s="49" t="str">
        <f>IF(B4699=$Z$1,MAX($A$1:A4698)+1,"")</f>
        <v/>
      </c>
      <c r="B4699" s="51" t="s">
        <v>3039</v>
      </c>
      <c r="C4699" s="51" t="s">
        <v>927</v>
      </c>
      <c r="D4699" s="64" t="s">
        <v>1307</v>
      </c>
      <c r="E4699" s="64">
        <v>777871</v>
      </c>
      <c r="F4699" s="58" t="s">
        <v>34</v>
      </c>
    </row>
    <row r="4700" spans="1:6" x14ac:dyDescent="0.25">
      <c r="A4700" s="49" t="str">
        <f>IF(B4700=$Z$1,MAX($A$1:A4699)+1,"")</f>
        <v/>
      </c>
      <c r="B4700" s="51" t="s">
        <v>3039</v>
      </c>
      <c r="C4700" s="51" t="s">
        <v>927</v>
      </c>
      <c r="D4700" s="64" t="s">
        <v>963</v>
      </c>
      <c r="E4700" s="64">
        <v>777897</v>
      </c>
      <c r="F4700" s="58" t="s">
        <v>34</v>
      </c>
    </row>
    <row r="4701" spans="1:6" x14ac:dyDescent="0.25">
      <c r="A4701" s="49" t="str">
        <f>IF(B4701=$Z$1,MAX($A$1:A4700)+1,"")</f>
        <v/>
      </c>
      <c r="B4701" s="51" t="s">
        <v>3039</v>
      </c>
      <c r="C4701" s="51" t="s">
        <v>927</v>
      </c>
      <c r="D4701" s="64" t="s">
        <v>964</v>
      </c>
      <c r="E4701" s="64">
        <v>788759</v>
      </c>
      <c r="F4701" s="58" t="s">
        <v>34</v>
      </c>
    </row>
    <row r="4702" spans="1:6" x14ac:dyDescent="0.25">
      <c r="A4702" s="49" t="str">
        <f>IF(B4702=$Z$1,MAX($A$1:A4701)+1,"")</f>
        <v/>
      </c>
      <c r="B4702" s="51" t="s">
        <v>3039</v>
      </c>
      <c r="C4702" s="51" t="s">
        <v>927</v>
      </c>
      <c r="D4702" s="64" t="s">
        <v>2026</v>
      </c>
      <c r="E4702" s="64">
        <v>792128</v>
      </c>
      <c r="F4702" s="58" t="s">
        <v>34</v>
      </c>
    </row>
    <row r="4703" spans="1:6" x14ac:dyDescent="0.25">
      <c r="A4703" s="49" t="str">
        <f>IF(B4703=$Z$1,MAX($A$1:A4702)+1,"")</f>
        <v/>
      </c>
      <c r="B4703" s="51" t="s">
        <v>3039</v>
      </c>
      <c r="C4703" s="51" t="s">
        <v>927</v>
      </c>
      <c r="D4703" s="64" t="s">
        <v>1308</v>
      </c>
      <c r="E4703" s="64">
        <v>792721</v>
      </c>
      <c r="F4703" s="58" t="s">
        <v>34</v>
      </c>
    </row>
    <row r="4704" spans="1:6" x14ac:dyDescent="0.25">
      <c r="A4704" s="49" t="str">
        <f>IF(B4704=$Z$1,MAX($A$1:A4703)+1,"")</f>
        <v/>
      </c>
      <c r="B4704" s="51" t="s">
        <v>3039</v>
      </c>
      <c r="C4704" s="51" t="s">
        <v>927</v>
      </c>
      <c r="D4704" s="64" t="s">
        <v>965</v>
      </c>
      <c r="E4704" s="64">
        <v>798444</v>
      </c>
      <c r="F4704" s="58" t="s">
        <v>34</v>
      </c>
    </row>
    <row r="4705" spans="1:6" x14ac:dyDescent="0.25">
      <c r="A4705" s="49" t="str">
        <f>IF(B4705=$Z$1,MAX($A$1:A4704)+1,"")</f>
        <v/>
      </c>
      <c r="B4705" s="51" t="s">
        <v>3039</v>
      </c>
      <c r="C4705" s="51" t="s">
        <v>2027</v>
      </c>
      <c r="D4705" s="64" t="s">
        <v>3021</v>
      </c>
      <c r="E4705" s="64">
        <v>602019</v>
      </c>
      <c r="F4705" s="58" t="s">
        <v>34</v>
      </c>
    </row>
    <row r="4706" spans="1:6" x14ac:dyDescent="0.25">
      <c r="A4706" s="49" t="str">
        <f>IF(B4706=$Z$1,MAX($A$1:A4705)+1,"")</f>
        <v/>
      </c>
      <c r="B4706" s="51" t="s">
        <v>3039</v>
      </c>
      <c r="C4706" s="51" t="s">
        <v>2027</v>
      </c>
      <c r="D4706" s="64" t="s">
        <v>2029</v>
      </c>
      <c r="E4706" s="64">
        <v>631396</v>
      </c>
      <c r="F4706" s="58" t="s">
        <v>34</v>
      </c>
    </row>
    <row r="4707" spans="1:6" x14ac:dyDescent="0.25">
      <c r="A4707" s="49" t="str">
        <f>IF(B4707=$Z$1,MAX($A$1:A4706)+1,"")</f>
        <v/>
      </c>
      <c r="B4707" s="51" t="s">
        <v>3039</v>
      </c>
      <c r="C4707" s="51" t="s">
        <v>966</v>
      </c>
      <c r="D4707" s="64" t="s">
        <v>969</v>
      </c>
      <c r="E4707" s="64">
        <v>601446</v>
      </c>
      <c r="F4707" s="58" t="s">
        <v>34</v>
      </c>
    </row>
    <row r="4708" spans="1:6" x14ac:dyDescent="0.25">
      <c r="A4708" s="49" t="str">
        <f>IF(B4708=$Z$1,MAX($A$1:A4707)+1,"")</f>
        <v/>
      </c>
      <c r="B4708" s="51" t="s">
        <v>3039</v>
      </c>
      <c r="C4708" s="51" t="s">
        <v>966</v>
      </c>
      <c r="D4708" s="64" t="s">
        <v>970</v>
      </c>
      <c r="E4708" s="64">
        <v>603791</v>
      </c>
      <c r="F4708" s="58" t="s">
        <v>34</v>
      </c>
    </row>
    <row r="4709" spans="1:6" x14ac:dyDescent="0.25">
      <c r="A4709" s="49" t="str">
        <f>IF(B4709=$Z$1,MAX($A$1:A4708)+1,"")</f>
        <v/>
      </c>
      <c r="B4709" s="51" t="s">
        <v>3039</v>
      </c>
      <c r="C4709" s="51" t="s">
        <v>966</v>
      </c>
      <c r="D4709" s="64" t="s">
        <v>971</v>
      </c>
      <c r="E4709" s="64">
        <v>605000</v>
      </c>
      <c r="F4709" s="58" t="s">
        <v>34</v>
      </c>
    </row>
    <row r="4710" spans="1:6" x14ac:dyDescent="0.25">
      <c r="A4710" s="49" t="str">
        <f>IF(B4710=$Z$1,MAX($A$1:A4709)+1,"")</f>
        <v/>
      </c>
      <c r="B4710" s="51" t="s">
        <v>3039</v>
      </c>
      <c r="C4710" s="51" t="s">
        <v>966</v>
      </c>
      <c r="D4710" s="64" t="s">
        <v>972</v>
      </c>
      <c r="E4710" s="64">
        <v>605689</v>
      </c>
      <c r="F4710" s="58" t="s">
        <v>34</v>
      </c>
    </row>
    <row r="4711" spans="1:6" x14ac:dyDescent="0.25">
      <c r="A4711" s="49" t="str">
        <f>IF(B4711=$Z$1,MAX($A$1:A4710)+1,"")</f>
        <v/>
      </c>
      <c r="B4711" s="51" t="s">
        <v>3039</v>
      </c>
      <c r="C4711" s="51" t="s">
        <v>966</v>
      </c>
      <c r="D4711" s="64" t="s">
        <v>973</v>
      </c>
      <c r="E4711" s="64">
        <v>605697</v>
      </c>
      <c r="F4711" s="58" t="s">
        <v>34</v>
      </c>
    </row>
    <row r="4712" spans="1:6" x14ac:dyDescent="0.25">
      <c r="A4712" s="49" t="str">
        <f>IF(B4712=$Z$1,MAX($A$1:A4711)+1,"")</f>
        <v/>
      </c>
      <c r="B4712" s="51" t="s">
        <v>3039</v>
      </c>
      <c r="C4712" s="51" t="s">
        <v>966</v>
      </c>
      <c r="D4712" s="64" t="s">
        <v>2044</v>
      </c>
      <c r="E4712" s="64">
        <v>606677</v>
      </c>
      <c r="F4712" s="58" t="s">
        <v>34</v>
      </c>
    </row>
    <row r="4713" spans="1:6" x14ac:dyDescent="0.25">
      <c r="A4713" s="49" t="str">
        <f>IF(B4713=$Z$1,MAX($A$1:A4712)+1,"")</f>
        <v/>
      </c>
      <c r="B4713" s="51" t="s">
        <v>3039</v>
      </c>
      <c r="C4713" s="51" t="s">
        <v>966</v>
      </c>
      <c r="D4713" s="64" t="s">
        <v>2046</v>
      </c>
      <c r="E4713" s="64">
        <v>614921</v>
      </c>
      <c r="F4713" s="58" t="s">
        <v>34</v>
      </c>
    </row>
    <row r="4714" spans="1:6" x14ac:dyDescent="0.25">
      <c r="A4714" s="49" t="str">
        <f>IF(B4714=$Z$1,MAX($A$1:A4713)+1,"")</f>
        <v/>
      </c>
      <c r="B4714" s="51" t="s">
        <v>3039</v>
      </c>
      <c r="C4714" s="51" t="s">
        <v>966</v>
      </c>
      <c r="D4714" s="64" t="s">
        <v>2047</v>
      </c>
      <c r="E4714" s="64">
        <v>617831</v>
      </c>
      <c r="F4714" s="58" t="s">
        <v>34</v>
      </c>
    </row>
    <row r="4715" spans="1:6" x14ac:dyDescent="0.25">
      <c r="A4715" s="49" t="str">
        <f>IF(B4715=$Z$1,MAX($A$1:A4714)+1,"")</f>
        <v/>
      </c>
      <c r="B4715" s="51" t="s">
        <v>3039</v>
      </c>
      <c r="C4715" s="51" t="s">
        <v>966</v>
      </c>
      <c r="D4715" s="64" t="s">
        <v>977</v>
      </c>
      <c r="E4715" s="64">
        <v>619019</v>
      </c>
      <c r="F4715" s="58" t="s">
        <v>34</v>
      </c>
    </row>
    <row r="4716" spans="1:6" x14ac:dyDescent="0.25">
      <c r="A4716" s="49" t="str">
        <f>IF(B4716=$Z$1,MAX($A$1:A4715)+1,"")</f>
        <v/>
      </c>
      <c r="B4716" s="51" t="s">
        <v>3039</v>
      </c>
      <c r="C4716" s="51" t="s">
        <v>966</v>
      </c>
      <c r="D4716" s="64" t="s">
        <v>2050</v>
      </c>
      <c r="E4716" s="64">
        <v>620246</v>
      </c>
      <c r="F4716" s="58" t="s">
        <v>34</v>
      </c>
    </row>
    <row r="4717" spans="1:6" x14ac:dyDescent="0.25">
      <c r="A4717" s="49" t="str">
        <f>IF(B4717=$Z$1,MAX($A$1:A4716)+1,"")</f>
        <v/>
      </c>
      <c r="B4717" s="51" t="s">
        <v>3039</v>
      </c>
      <c r="C4717" s="51" t="s">
        <v>966</v>
      </c>
      <c r="D4717" s="64" t="s">
        <v>979</v>
      </c>
      <c r="E4717" s="64">
        <v>625540</v>
      </c>
      <c r="F4717" s="58" t="s">
        <v>34</v>
      </c>
    </row>
    <row r="4718" spans="1:6" x14ac:dyDescent="0.25">
      <c r="A4718" s="49" t="str">
        <f>IF(B4718=$Z$1,MAX($A$1:A4717)+1,"")</f>
        <v/>
      </c>
      <c r="B4718" s="51" t="s">
        <v>3039</v>
      </c>
      <c r="C4718" s="51" t="s">
        <v>966</v>
      </c>
      <c r="D4718" s="64" t="s">
        <v>981</v>
      </c>
      <c r="E4718" s="64">
        <v>627917</v>
      </c>
      <c r="F4718" s="58" t="s">
        <v>34</v>
      </c>
    </row>
    <row r="4719" spans="1:6" x14ac:dyDescent="0.25">
      <c r="A4719" s="49" t="str">
        <f>IF(B4719=$Z$1,MAX($A$1:A4718)+1,"")</f>
        <v/>
      </c>
      <c r="B4719" s="51" t="s">
        <v>3039</v>
      </c>
      <c r="C4719" s="51" t="s">
        <v>966</v>
      </c>
      <c r="D4719" s="64" t="s">
        <v>983</v>
      </c>
      <c r="E4719" s="64">
        <v>628956</v>
      </c>
      <c r="F4719" s="58" t="s">
        <v>34</v>
      </c>
    </row>
    <row r="4720" spans="1:6" x14ac:dyDescent="0.25">
      <c r="A4720" s="49" t="str">
        <f>IF(B4720=$Z$1,MAX($A$1:A4719)+1,"")</f>
        <v/>
      </c>
      <c r="B4720" s="51" t="s">
        <v>3039</v>
      </c>
      <c r="C4720" s="51" t="s">
        <v>966</v>
      </c>
      <c r="D4720" s="64" t="s">
        <v>984</v>
      </c>
      <c r="E4720" s="64">
        <v>634166</v>
      </c>
      <c r="F4720" s="58" t="s">
        <v>34</v>
      </c>
    </row>
    <row r="4721" spans="1:6" x14ac:dyDescent="0.25">
      <c r="A4721" s="49" t="str">
        <f>IF(B4721=$Z$1,MAX($A$1:A4720)+1,"")</f>
        <v/>
      </c>
      <c r="B4721" s="51" t="s">
        <v>3039</v>
      </c>
      <c r="C4721" s="51" t="s">
        <v>966</v>
      </c>
      <c r="D4721" s="64" t="s">
        <v>2052</v>
      </c>
      <c r="E4721" s="64">
        <v>634310</v>
      </c>
      <c r="F4721" s="58" t="s">
        <v>34</v>
      </c>
    </row>
    <row r="4722" spans="1:6" x14ac:dyDescent="0.25">
      <c r="A4722" s="49" t="str">
        <f>IF(B4722=$Z$1,MAX($A$1:A4721)+1,"")</f>
        <v/>
      </c>
      <c r="B4722" s="51" t="s">
        <v>3039</v>
      </c>
      <c r="C4722" s="51" t="s">
        <v>966</v>
      </c>
      <c r="D4722" s="64" t="s">
        <v>986</v>
      </c>
      <c r="E4722" s="64">
        <v>636215</v>
      </c>
      <c r="F4722" s="58" t="s">
        <v>34</v>
      </c>
    </row>
    <row r="4723" spans="1:6" x14ac:dyDescent="0.25">
      <c r="A4723" s="49" t="str">
        <f>IF(B4723=$Z$1,MAX($A$1:A4722)+1,"")</f>
        <v/>
      </c>
      <c r="B4723" s="51" t="s">
        <v>3039</v>
      </c>
      <c r="C4723" s="51" t="s">
        <v>966</v>
      </c>
      <c r="D4723" s="64" t="s">
        <v>1309</v>
      </c>
      <c r="E4723" s="64">
        <v>639664</v>
      </c>
      <c r="F4723" s="58" t="s">
        <v>34</v>
      </c>
    </row>
    <row r="4724" spans="1:6" x14ac:dyDescent="0.25">
      <c r="A4724" s="49" t="str">
        <f>IF(B4724=$Z$1,MAX($A$1:A4723)+1,"")</f>
        <v/>
      </c>
      <c r="B4724" s="51" t="s">
        <v>3039</v>
      </c>
      <c r="C4724" s="51" t="s">
        <v>966</v>
      </c>
      <c r="D4724" s="64" t="s">
        <v>987</v>
      </c>
      <c r="E4724" s="64">
        <v>640395</v>
      </c>
      <c r="F4724" s="58" t="s">
        <v>34</v>
      </c>
    </row>
    <row r="4725" spans="1:6" x14ac:dyDescent="0.25">
      <c r="A4725" s="49" t="str">
        <f>IF(B4725=$Z$1,MAX($A$1:A4724)+1,"")</f>
        <v/>
      </c>
      <c r="B4725" s="51" t="s">
        <v>3039</v>
      </c>
      <c r="C4725" s="51" t="s">
        <v>966</v>
      </c>
      <c r="D4725" s="64" t="s">
        <v>989</v>
      </c>
      <c r="E4725" s="64">
        <v>642843</v>
      </c>
      <c r="F4725" s="58" t="s">
        <v>34</v>
      </c>
    </row>
    <row r="4726" spans="1:6" x14ac:dyDescent="0.25">
      <c r="A4726" s="49" t="str">
        <f>IF(B4726=$Z$1,MAX($A$1:A4725)+1,"")</f>
        <v/>
      </c>
      <c r="B4726" s="51" t="s">
        <v>3039</v>
      </c>
      <c r="C4726" s="51" t="s">
        <v>966</v>
      </c>
      <c r="D4726" s="64" t="s">
        <v>2349</v>
      </c>
      <c r="E4726" s="64">
        <v>642851</v>
      </c>
      <c r="F4726" s="58" t="s">
        <v>34</v>
      </c>
    </row>
    <row r="4727" spans="1:6" x14ac:dyDescent="0.25">
      <c r="A4727" s="49" t="str">
        <f>IF(B4727=$Z$1,MAX($A$1:A4726)+1,"")</f>
        <v/>
      </c>
      <c r="B4727" s="51" t="s">
        <v>3039</v>
      </c>
      <c r="C4727" s="51" t="s">
        <v>966</v>
      </c>
      <c r="D4727" s="64" t="s">
        <v>1073</v>
      </c>
      <c r="E4727" s="64">
        <v>642860</v>
      </c>
      <c r="F4727" s="58" t="s">
        <v>34</v>
      </c>
    </row>
    <row r="4728" spans="1:6" x14ac:dyDescent="0.25">
      <c r="A4728" s="49" t="str">
        <f>IF(B4728=$Z$1,MAX($A$1:A4727)+1,"")</f>
        <v/>
      </c>
      <c r="B4728" s="51" t="s">
        <v>3039</v>
      </c>
      <c r="C4728" s="51" t="s">
        <v>966</v>
      </c>
      <c r="D4728" s="64" t="s">
        <v>1074</v>
      </c>
      <c r="E4728" s="64">
        <v>643106</v>
      </c>
      <c r="F4728" s="58" t="s">
        <v>34</v>
      </c>
    </row>
    <row r="4729" spans="1:6" x14ac:dyDescent="0.25">
      <c r="A4729" s="49" t="str">
        <f>IF(B4729=$Z$1,MAX($A$1:A4728)+1,"")</f>
        <v/>
      </c>
      <c r="B4729" s="51" t="s">
        <v>3039</v>
      </c>
      <c r="C4729" s="51" t="s">
        <v>966</v>
      </c>
      <c r="D4729" s="64" t="s">
        <v>2098</v>
      </c>
      <c r="E4729" s="64">
        <v>645672</v>
      </c>
      <c r="F4729" s="58" t="s">
        <v>34</v>
      </c>
    </row>
    <row r="4730" spans="1:6" x14ac:dyDescent="0.25">
      <c r="A4730" s="49" t="str">
        <f>IF(B4730=$Z$1,MAX($A$1:A4729)+1,"")</f>
        <v/>
      </c>
      <c r="B4730" s="51" t="s">
        <v>3039</v>
      </c>
      <c r="C4730" s="51" t="s">
        <v>966</v>
      </c>
      <c r="D4730" s="64" t="s">
        <v>991</v>
      </c>
      <c r="E4730" s="64">
        <v>645745</v>
      </c>
      <c r="F4730" s="58" t="s">
        <v>34</v>
      </c>
    </row>
    <row r="4731" spans="1:6" x14ac:dyDescent="0.25">
      <c r="A4731" s="49" t="str">
        <f>IF(B4731=$Z$1,MAX($A$1:A4730)+1,"")</f>
        <v/>
      </c>
      <c r="B4731" s="51" t="s">
        <v>3039</v>
      </c>
      <c r="C4731" s="51" t="s">
        <v>966</v>
      </c>
      <c r="D4731" s="64" t="s">
        <v>992</v>
      </c>
      <c r="E4731" s="64">
        <v>645753</v>
      </c>
      <c r="F4731" s="58" t="s">
        <v>34</v>
      </c>
    </row>
    <row r="4732" spans="1:6" x14ac:dyDescent="0.25">
      <c r="A4732" s="49" t="str">
        <f>IF(B4732=$Z$1,MAX($A$1:A4731)+1,"")</f>
        <v/>
      </c>
      <c r="B4732" s="51" t="s">
        <v>3039</v>
      </c>
      <c r="C4732" s="51" t="s">
        <v>966</v>
      </c>
      <c r="D4732" s="64" t="s">
        <v>2057</v>
      </c>
      <c r="E4732" s="64">
        <v>647349</v>
      </c>
      <c r="F4732" s="58" t="s">
        <v>34</v>
      </c>
    </row>
    <row r="4733" spans="1:6" x14ac:dyDescent="0.25">
      <c r="A4733" s="49" t="str">
        <f>IF(B4733=$Z$1,MAX($A$1:A4732)+1,"")</f>
        <v/>
      </c>
      <c r="B4733" s="51" t="s">
        <v>3039</v>
      </c>
      <c r="C4733" s="51" t="s">
        <v>966</v>
      </c>
      <c r="D4733" s="64" t="s">
        <v>993</v>
      </c>
      <c r="E4733" s="64">
        <v>648809</v>
      </c>
      <c r="F4733" s="58" t="s">
        <v>34</v>
      </c>
    </row>
    <row r="4734" spans="1:6" x14ac:dyDescent="0.25">
      <c r="A4734" s="49" t="str">
        <f>IF(B4734=$Z$1,MAX($A$1:A4733)+1,"")</f>
        <v/>
      </c>
      <c r="B4734" s="51" t="s">
        <v>3039</v>
      </c>
      <c r="C4734" s="51" t="s">
        <v>966</v>
      </c>
      <c r="D4734" s="64" t="s">
        <v>994</v>
      </c>
      <c r="E4734" s="64">
        <v>654884</v>
      </c>
      <c r="F4734" s="58" t="s">
        <v>34</v>
      </c>
    </row>
    <row r="4735" spans="1:6" x14ac:dyDescent="0.25">
      <c r="A4735" s="49" t="str">
        <f>IF(B4735=$Z$1,MAX($A$1:A4734)+1,"")</f>
        <v/>
      </c>
      <c r="B4735" s="51" t="s">
        <v>3039</v>
      </c>
      <c r="C4735" s="51" t="s">
        <v>966</v>
      </c>
      <c r="D4735" s="64" t="s">
        <v>995</v>
      </c>
      <c r="E4735" s="64">
        <v>655287</v>
      </c>
      <c r="F4735" s="58" t="s">
        <v>34</v>
      </c>
    </row>
    <row r="4736" spans="1:6" x14ac:dyDescent="0.25">
      <c r="A4736" s="49" t="str">
        <f>IF(B4736=$Z$1,MAX($A$1:A4735)+1,"")</f>
        <v/>
      </c>
      <c r="B4736" s="51" t="s">
        <v>3039</v>
      </c>
      <c r="C4736" s="51" t="s">
        <v>966</v>
      </c>
      <c r="D4736" s="64" t="s">
        <v>997</v>
      </c>
      <c r="E4736" s="64">
        <v>657531</v>
      </c>
      <c r="F4736" s="58" t="s">
        <v>34</v>
      </c>
    </row>
    <row r="4737" spans="1:6" x14ac:dyDescent="0.25">
      <c r="A4737" s="49" t="str">
        <f>IF(B4737=$Z$1,MAX($A$1:A4736)+1,"")</f>
        <v/>
      </c>
      <c r="B4737" s="51" t="s">
        <v>3039</v>
      </c>
      <c r="C4737" s="51" t="s">
        <v>966</v>
      </c>
      <c r="D4737" s="64" t="s">
        <v>998</v>
      </c>
      <c r="E4737" s="64">
        <v>659355</v>
      </c>
      <c r="F4737" s="58" t="s">
        <v>34</v>
      </c>
    </row>
    <row r="4738" spans="1:6" x14ac:dyDescent="0.25">
      <c r="A4738" s="49" t="str">
        <f>IF(B4738=$Z$1,MAX($A$1:A4737)+1,"")</f>
        <v/>
      </c>
      <c r="B4738" s="51" t="s">
        <v>3039</v>
      </c>
      <c r="C4738" s="51" t="s">
        <v>966</v>
      </c>
      <c r="D4738" s="64" t="s">
        <v>999</v>
      </c>
      <c r="E4738" s="64">
        <v>659436</v>
      </c>
      <c r="F4738" s="58" t="s">
        <v>34</v>
      </c>
    </row>
    <row r="4739" spans="1:6" x14ac:dyDescent="0.25">
      <c r="A4739" s="49" t="str">
        <f>IF(B4739=$Z$1,MAX($A$1:A4738)+1,"")</f>
        <v/>
      </c>
      <c r="B4739" s="51" t="s">
        <v>3039</v>
      </c>
      <c r="C4739" s="51" t="s">
        <v>966</v>
      </c>
      <c r="D4739" s="64" t="s">
        <v>1000</v>
      </c>
      <c r="E4739" s="64">
        <v>661058</v>
      </c>
      <c r="F4739" s="58" t="s">
        <v>34</v>
      </c>
    </row>
    <row r="4740" spans="1:6" x14ac:dyDescent="0.25">
      <c r="A4740" s="49" t="str">
        <f>IF(B4740=$Z$1,MAX($A$1:A4739)+1,"")</f>
        <v/>
      </c>
      <c r="B4740" s="51" t="s">
        <v>3039</v>
      </c>
      <c r="C4740" s="51" t="s">
        <v>966</v>
      </c>
      <c r="D4740" s="64" t="s">
        <v>1001</v>
      </c>
      <c r="E4740" s="64">
        <v>661961</v>
      </c>
      <c r="F4740" s="58" t="s">
        <v>34</v>
      </c>
    </row>
    <row r="4741" spans="1:6" x14ac:dyDescent="0.25">
      <c r="A4741" s="49" t="str">
        <f>IF(B4741=$Z$1,MAX($A$1:A4740)+1,"")</f>
        <v/>
      </c>
      <c r="B4741" s="51" t="s">
        <v>3039</v>
      </c>
      <c r="C4741" s="51" t="s">
        <v>966</v>
      </c>
      <c r="D4741" s="64" t="s">
        <v>2358</v>
      </c>
      <c r="E4741" s="64">
        <v>669113</v>
      </c>
      <c r="F4741" s="58" t="s">
        <v>34</v>
      </c>
    </row>
    <row r="4742" spans="1:6" x14ac:dyDescent="0.25">
      <c r="A4742" s="49" t="str">
        <f>IF(B4742=$Z$1,MAX($A$1:A4741)+1,"")</f>
        <v/>
      </c>
      <c r="B4742" s="51" t="s">
        <v>3039</v>
      </c>
      <c r="C4742" s="51" t="s">
        <v>966</v>
      </c>
      <c r="D4742" s="64" t="s">
        <v>1002</v>
      </c>
      <c r="E4742" s="64">
        <v>669539</v>
      </c>
      <c r="F4742" s="58" t="s">
        <v>34</v>
      </c>
    </row>
    <row r="4743" spans="1:6" x14ac:dyDescent="0.25">
      <c r="A4743" s="49" t="str">
        <f>IF(B4743=$Z$1,MAX($A$1:A4742)+1,"")</f>
        <v/>
      </c>
      <c r="B4743" s="51" t="s">
        <v>3039</v>
      </c>
      <c r="C4743" s="51" t="s">
        <v>966</v>
      </c>
      <c r="D4743" s="64" t="s">
        <v>1003</v>
      </c>
      <c r="E4743" s="64">
        <v>674257</v>
      </c>
      <c r="F4743" s="58" t="s">
        <v>34</v>
      </c>
    </row>
    <row r="4744" spans="1:6" x14ac:dyDescent="0.25">
      <c r="A4744" s="49" t="str">
        <f>IF(B4744=$Z$1,MAX($A$1:A4743)+1,"")</f>
        <v/>
      </c>
      <c r="B4744" s="51" t="s">
        <v>3039</v>
      </c>
      <c r="C4744" s="51" t="s">
        <v>966</v>
      </c>
      <c r="D4744" s="64" t="s">
        <v>1004</v>
      </c>
      <c r="E4744" s="64">
        <v>674265</v>
      </c>
      <c r="F4744" s="58" t="s">
        <v>34</v>
      </c>
    </row>
    <row r="4745" spans="1:6" x14ac:dyDescent="0.25">
      <c r="A4745" s="49" t="str">
        <f>IF(B4745=$Z$1,MAX($A$1:A4744)+1,"")</f>
        <v/>
      </c>
      <c r="B4745" s="51" t="s">
        <v>3039</v>
      </c>
      <c r="C4745" s="51" t="s">
        <v>966</v>
      </c>
      <c r="D4745" s="64" t="s">
        <v>1005</v>
      </c>
      <c r="E4745" s="64">
        <v>674419</v>
      </c>
      <c r="F4745" s="58" t="s">
        <v>34</v>
      </c>
    </row>
    <row r="4746" spans="1:6" x14ac:dyDescent="0.25">
      <c r="A4746" s="49" t="str">
        <f>IF(B4746=$Z$1,MAX($A$1:A4745)+1,"")</f>
        <v/>
      </c>
      <c r="B4746" s="51" t="s">
        <v>3039</v>
      </c>
      <c r="C4746" s="51" t="s">
        <v>966</v>
      </c>
      <c r="D4746" s="64" t="s">
        <v>1006</v>
      </c>
      <c r="E4746" s="64">
        <v>675954</v>
      </c>
      <c r="F4746" s="58" t="s">
        <v>34</v>
      </c>
    </row>
    <row r="4747" spans="1:6" x14ac:dyDescent="0.25">
      <c r="A4747" s="49" t="str">
        <f>IF(B4747=$Z$1,MAX($A$1:A4746)+1,"")</f>
        <v/>
      </c>
      <c r="B4747" s="51" t="s">
        <v>3039</v>
      </c>
      <c r="C4747" s="51" t="s">
        <v>966</v>
      </c>
      <c r="D4747" s="64" t="s">
        <v>1008</v>
      </c>
      <c r="E4747" s="64">
        <v>678899</v>
      </c>
      <c r="F4747" s="58" t="s">
        <v>34</v>
      </c>
    </row>
    <row r="4748" spans="1:6" x14ac:dyDescent="0.25">
      <c r="A4748" s="49" t="str">
        <f>IF(B4748=$Z$1,MAX($A$1:A4747)+1,"")</f>
        <v/>
      </c>
      <c r="B4748" s="51" t="s">
        <v>3039</v>
      </c>
      <c r="C4748" s="51" t="s">
        <v>966</v>
      </c>
      <c r="D4748" s="64" t="s">
        <v>1010</v>
      </c>
      <c r="E4748" s="64">
        <v>680176</v>
      </c>
      <c r="F4748" s="58" t="s">
        <v>34</v>
      </c>
    </row>
    <row r="4749" spans="1:6" x14ac:dyDescent="0.25">
      <c r="A4749" s="49" t="str">
        <f>IF(B4749=$Z$1,MAX($A$1:A4748)+1,"")</f>
        <v/>
      </c>
      <c r="B4749" s="51" t="s">
        <v>3039</v>
      </c>
      <c r="C4749" s="51" t="s">
        <v>966</v>
      </c>
      <c r="D4749" s="64" t="s">
        <v>1011</v>
      </c>
      <c r="E4749" s="64">
        <v>680249</v>
      </c>
      <c r="F4749" s="58" t="s">
        <v>34</v>
      </c>
    </row>
    <row r="4750" spans="1:6" x14ac:dyDescent="0.25">
      <c r="A4750" s="49" t="str">
        <f>IF(B4750=$Z$1,MAX($A$1:A4749)+1,"")</f>
        <v/>
      </c>
      <c r="B4750" s="51" t="s">
        <v>3039</v>
      </c>
      <c r="C4750" s="51" t="s">
        <v>966</v>
      </c>
      <c r="D4750" s="64" t="s">
        <v>2100</v>
      </c>
      <c r="E4750" s="64">
        <v>685356</v>
      </c>
      <c r="F4750" s="58" t="s">
        <v>34</v>
      </c>
    </row>
    <row r="4751" spans="1:6" x14ac:dyDescent="0.25">
      <c r="A4751" s="49" t="str">
        <f>IF(B4751=$Z$1,MAX($A$1:A4750)+1,"")</f>
        <v/>
      </c>
      <c r="B4751" s="51" t="s">
        <v>3039</v>
      </c>
      <c r="C4751" s="51" t="s">
        <v>966</v>
      </c>
      <c r="D4751" s="64" t="s">
        <v>3022</v>
      </c>
      <c r="E4751" s="64">
        <v>688045</v>
      </c>
      <c r="F4751" s="58" t="s">
        <v>34</v>
      </c>
    </row>
    <row r="4752" spans="1:6" x14ac:dyDescent="0.25">
      <c r="A4752" s="49" t="str">
        <f>IF(B4752=$Z$1,MAX($A$1:A4751)+1,"")</f>
        <v/>
      </c>
      <c r="B4752" s="51" t="s">
        <v>3039</v>
      </c>
      <c r="C4752" s="51" t="s">
        <v>966</v>
      </c>
      <c r="D4752" s="64" t="s">
        <v>1012</v>
      </c>
      <c r="E4752" s="64">
        <v>689718</v>
      </c>
      <c r="F4752" s="58" t="s">
        <v>34</v>
      </c>
    </row>
    <row r="4753" spans="1:6" x14ac:dyDescent="0.25">
      <c r="A4753" s="49" t="str">
        <f>IF(B4753=$Z$1,MAX($A$1:A4752)+1,"")</f>
        <v/>
      </c>
      <c r="B4753" s="51" t="s">
        <v>3039</v>
      </c>
      <c r="C4753" s="51" t="s">
        <v>966</v>
      </c>
      <c r="D4753" s="64" t="s">
        <v>1013</v>
      </c>
      <c r="E4753" s="64">
        <v>692247</v>
      </c>
      <c r="F4753" s="58" t="s">
        <v>34</v>
      </c>
    </row>
    <row r="4754" spans="1:6" x14ac:dyDescent="0.25">
      <c r="A4754" s="49" t="str">
        <f>IF(B4754=$Z$1,MAX($A$1:A4753)+1,"")</f>
        <v/>
      </c>
      <c r="B4754" s="51" t="s">
        <v>3039</v>
      </c>
      <c r="C4754" s="51" t="s">
        <v>966</v>
      </c>
      <c r="D4754" s="64" t="s">
        <v>2101</v>
      </c>
      <c r="E4754" s="64">
        <v>692581</v>
      </c>
      <c r="F4754" s="58" t="s">
        <v>34</v>
      </c>
    </row>
    <row r="4755" spans="1:6" x14ac:dyDescent="0.25">
      <c r="A4755" s="49" t="str">
        <f>IF(B4755=$Z$1,MAX($A$1:A4754)+1,"")</f>
        <v/>
      </c>
      <c r="B4755" s="51" t="s">
        <v>3039</v>
      </c>
      <c r="C4755" s="51" t="s">
        <v>966</v>
      </c>
      <c r="D4755" s="64" t="s">
        <v>1014</v>
      </c>
      <c r="E4755" s="64">
        <v>694398</v>
      </c>
      <c r="F4755" s="58" t="s">
        <v>34</v>
      </c>
    </row>
    <row r="4756" spans="1:6" x14ac:dyDescent="0.25">
      <c r="A4756" s="49" t="str">
        <f>IF(B4756=$Z$1,MAX($A$1:A4755)+1,"")</f>
        <v/>
      </c>
      <c r="B4756" s="51" t="s">
        <v>3039</v>
      </c>
      <c r="C4756" s="51" t="s">
        <v>966</v>
      </c>
      <c r="D4756" s="64" t="s">
        <v>1015</v>
      </c>
      <c r="E4756" s="64">
        <v>694908</v>
      </c>
      <c r="F4756" s="58" t="s">
        <v>34</v>
      </c>
    </row>
    <row r="4757" spans="1:6" x14ac:dyDescent="0.25">
      <c r="A4757" s="49" t="str">
        <f>IF(B4757=$Z$1,MAX($A$1:A4756)+1,"")</f>
        <v/>
      </c>
      <c r="B4757" s="51" t="s">
        <v>3039</v>
      </c>
      <c r="C4757" s="51" t="s">
        <v>966</v>
      </c>
      <c r="D4757" s="64" t="s">
        <v>1075</v>
      </c>
      <c r="E4757" s="64">
        <v>695378</v>
      </c>
      <c r="F4757" s="58" t="s">
        <v>34</v>
      </c>
    </row>
    <row r="4758" spans="1:6" x14ac:dyDescent="0.25">
      <c r="A4758" s="49" t="str">
        <f>IF(B4758=$Z$1,MAX($A$1:A4757)+1,"")</f>
        <v/>
      </c>
      <c r="B4758" s="51" t="s">
        <v>3039</v>
      </c>
      <c r="C4758" s="51" t="s">
        <v>966</v>
      </c>
      <c r="D4758" s="64" t="s">
        <v>1016</v>
      </c>
      <c r="E4758" s="64">
        <v>695394</v>
      </c>
      <c r="F4758" s="58" t="s">
        <v>34</v>
      </c>
    </row>
    <row r="4759" spans="1:6" x14ac:dyDescent="0.25">
      <c r="A4759" s="49" t="str">
        <f>IF(B4759=$Z$1,MAX($A$1:A4758)+1,"")</f>
        <v/>
      </c>
      <c r="B4759" s="51" t="s">
        <v>3039</v>
      </c>
      <c r="C4759" s="51" t="s">
        <v>966</v>
      </c>
      <c r="D4759" s="64" t="s">
        <v>2350</v>
      </c>
      <c r="E4759" s="64">
        <v>699225</v>
      </c>
      <c r="F4759" s="58" t="s">
        <v>34</v>
      </c>
    </row>
    <row r="4760" spans="1:6" x14ac:dyDescent="0.25">
      <c r="A4760" s="49" t="str">
        <f>IF(B4760=$Z$1,MAX($A$1:A4759)+1,"")</f>
        <v/>
      </c>
      <c r="B4760" s="51" t="s">
        <v>3039</v>
      </c>
      <c r="C4760" s="51" t="s">
        <v>966</v>
      </c>
      <c r="D4760" s="64" t="s">
        <v>1019</v>
      </c>
      <c r="E4760" s="64">
        <v>700100</v>
      </c>
      <c r="F4760" s="58" t="s">
        <v>34</v>
      </c>
    </row>
    <row r="4761" spans="1:6" x14ac:dyDescent="0.25">
      <c r="A4761" s="49" t="str">
        <f>IF(B4761=$Z$1,MAX($A$1:A4760)+1,"")</f>
        <v/>
      </c>
      <c r="B4761" s="51" t="s">
        <v>3039</v>
      </c>
      <c r="C4761" s="51" t="s">
        <v>966</v>
      </c>
      <c r="D4761" s="64" t="s">
        <v>1020</v>
      </c>
      <c r="E4761" s="64">
        <v>701661</v>
      </c>
      <c r="F4761" s="58" t="s">
        <v>34</v>
      </c>
    </row>
    <row r="4762" spans="1:6" x14ac:dyDescent="0.25">
      <c r="A4762" s="49" t="str">
        <f>IF(B4762=$Z$1,MAX($A$1:A4761)+1,"")</f>
        <v/>
      </c>
      <c r="B4762" s="51" t="s">
        <v>3039</v>
      </c>
      <c r="C4762" s="51" t="s">
        <v>966</v>
      </c>
      <c r="D4762" s="64" t="s">
        <v>1021</v>
      </c>
      <c r="E4762" s="64">
        <v>703079</v>
      </c>
      <c r="F4762" s="58" t="s">
        <v>34</v>
      </c>
    </row>
    <row r="4763" spans="1:6" x14ac:dyDescent="0.25">
      <c r="A4763" s="49" t="str">
        <f>IF(B4763=$Z$1,MAX($A$1:A4762)+1,"")</f>
        <v/>
      </c>
      <c r="B4763" s="51" t="s">
        <v>3039</v>
      </c>
      <c r="C4763" s="51" t="s">
        <v>966</v>
      </c>
      <c r="D4763" s="64" t="s">
        <v>1022</v>
      </c>
      <c r="E4763" s="64">
        <v>707996</v>
      </c>
      <c r="F4763" s="58" t="s">
        <v>34</v>
      </c>
    </row>
    <row r="4764" spans="1:6" x14ac:dyDescent="0.25">
      <c r="A4764" s="49" t="str">
        <f>IF(B4764=$Z$1,MAX($A$1:A4763)+1,"")</f>
        <v/>
      </c>
      <c r="B4764" s="51" t="s">
        <v>3039</v>
      </c>
      <c r="C4764" s="51" t="s">
        <v>966</v>
      </c>
      <c r="D4764" s="64" t="s">
        <v>1076</v>
      </c>
      <c r="E4764" s="64">
        <v>708615</v>
      </c>
      <c r="F4764" s="58" t="s">
        <v>34</v>
      </c>
    </row>
    <row r="4765" spans="1:6" x14ac:dyDescent="0.25">
      <c r="A4765" s="49" t="str">
        <f>IF(B4765=$Z$1,MAX($A$1:A4764)+1,"")</f>
        <v/>
      </c>
      <c r="B4765" s="51" t="s">
        <v>3039</v>
      </c>
      <c r="C4765" s="51" t="s">
        <v>966</v>
      </c>
      <c r="D4765" s="64" t="s">
        <v>1023</v>
      </c>
      <c r="E4765" s="64">
        <v>709816</v>
      </c>
      <c r="F4765" s="58" t="s">
        <v>34</v>
      </c>
    </row>
    <row r="4766" spans="1:6" x14ac:dyDescent="0.25">
      <c r="A4766" s="49" t="str">
        <f>IF(B4766=$Z$1,MAX($A$1:A4765)+1,"")</f>
        <v/>
      </c>
      <c r="B4766" s="51" t="s">
        <v>3039</v>
      </c>
      <c r="C4766" s="51" t="s">
        <v>966</v>
      </c>
      <c r="D4766" s="64" t="s">
        <v>1024</v>
      </c>
      <c r="E4766" s="64">
        <v>709930</v>
      </c>
      <c r="F4766" s="58" t="s">
        <v>34</v>
      </c>
    </row>
    <row r="4767" spans="1:6" x14ac:dyDescent="0.25">
      <c r="A4767" s="49" t="str">
        <f>IF(B4767=$Z$1,MAX($A$1:A4766)+1,"")</f>
        <v/>
      </c>
      <c r="B4767" s="51" t="s">
        <v>3039</v>
      </c>
      <c r="C4767" s="51" t="s">
        <v>966</v>
      </c>
      <c r="D4767" s="64" t="s">
        <v>1026</v>
      </c>
      <c r="E4767" s="64">
        <v>718319</v>
      </c>
      <c r="F4767" s="58" t="s">
        <v>34</v>
      </c>
    </row>
    <row r="4768" spans="1:6" x14ac:dyDescent="0.25">
      <c r="A4768" s="49" t="str">
        <f>IF(B4768=$Z$1,MAX($A$1:A4767)+1,"")</f>
        <v/>
      </c>
      <c r="B4768" s="51" t="s">
        <v>3039</v>
      </c>
      <c r="C4768" s="51" t="s">
        <v>966</v>
      </c>
      <c r="D4768" s="64" t="s">
        <v>1077</v>
      </c>
      <c r="E4768" s="64">
        <v>720178</v>
      </c>
      <c r="F4768" s="58" t="s">
        <v>34</v>
      </c>
    </row>
    <row r="4769" spans="1:6" x14ac:dyDescent="0.25">
      <c r="A4769" s="49" t="str">
        <f>IF(B4769=$Z$1,MAX($A$1:A4768)+1,"")</f>
        <v/>
      </c>
      <c r="B4769" s="51" t="s">
        <v>3039</v>
      </c>
      <c r="C4769" s="51" t="s">
        <v>966</v>
      </c>
      <c r="D4769" s="64" t="s">
        <v>1029</v>
      </c>
      <c r="E4769" s="64">
        <v>726966</v>
      </c>
      <c r="F4769" s="58" t="s">
        <v>34</v>
      </c>
    </row>
    <row r="4770" spans="1:6" x14ac:dyDescent="0.25">
      <c r="A4770" s="49" t="str">
        <f>IF(B4770=$Z$1,MAX($A$1:A4769)+1,"")</f>
        <v/>
      </c>
      <c r="B4770" s="51" t="s">
        <v>3039</v>
      </c>
      <c r="C4770" s="51" t="s">
        <v>966</v>
      </c>
      <c r="D4770" s="64" t="s">
        <v>1030</v>
      </c>
      <c r="E4770" s="64">
        <v>732991</v>
      </c>
      <c r="F4770" s="58" t="s">
        <v>34</v>
      </c>
    </row>
    <row r="4771" spans="1:6" x14ac:dyDescent="0.25">
      <c r="A4771" s="49" t="str">
        <f>IF(B4771=$Z$1,MAX($A$1:A4770)+1,"")</f>
        <v/>
      </c>
      <c r="B4771" s="51" t="s">
        <v>3039</v>
      </c>
      <c r="C4771" s="51" t="s">
        <v>966</v>
      </c>
      <c r="D4771" s="64" t="s">
        <v>1031</v>
      </c>
      <c r="E4771" s="64">
        <v>733148</v>
      </c>
      <c r="F4771" s="58" t="s">
        <v>34</v>
      </c>
    </row>
    <row r="4772" spans="1:6" x14ac:dyDescent="0.25">
      <c r="A4772" s="49" t="str">
        <f>IF(B4772=$Z$1,MAX($A$1:A4771)+1,"")</f>
        <v/>
      </c>
      <c r="B4772" s="51" t="s">
        <v>3039</v>
      </c>
      <c r="C4772" s="51" t="s">
        <v>966</v>
      </c>
      <c r="D4772" s="64" t="s">
        <v>1078</v>
      </c>
      <c r="E4772" s="64">
        <v>733466</v>
      </c>
      <c r="F4772" s="58" t="s">
        <v>34</v>
      </c>
    </row>
    <row r="4773" spans="1:6" x14ac:dyDescent="0.25">
      <c r="A4773" s="49" t="str">
        <f>IF(B4773=$Z$1,MAX($A$1:A4772)+1,"")</f>
        <v/>
      </c>
      <c r="B4773" s="51" t="s">
        <v>3039</v>
      </c>
      <c r="C4773" s="51" t="s">
        <v>966</v>
      </c>
      <c r="D4773" s="64" t="s">
        <v>1033</v>
      </c>
      <c r="E4773" s="64">
        <v>740161</v>
      </c>
      <c r="F4773" s="58" t="s">
        <v>34</v>
      </c>
    </row>
    <row r="4774" spans="1:6" x14ac:dyDescent="0.25">
      <c r="A4774" s="49" t="str">
        <f>IF(B4774=$Z$1,MAX($A$1:A4773)+1,"")</f>
        <v/>
      </c>
      <c r="B4774" s="51" t="s">
        <v>3039</v>
      </c>
      <c r="C4774" s="51" t="s">
        <v>966</v>
      </c>
      <c r="D4774" s="64" t="s">
        <v>1034</v>
      </c>
      <c r="E4774" s="64">
        <v>743305</v>
      </c>
      <c r="F4774" s="58" t="s">
        <v>34</v>
      </c>
    </row>
    <row r="4775" spans="1:6" x14ac:dyDescent="0.25">
      <c r="A4775" s="49" t="str">
        <f>IF(B4775=$Z$1,MAX($A$1:A4774)+1,"")</f>
        <v/>
      </c>
      <c r="B4775" s="51" t="s">
        <v>3039</v>
      </c>
      <c r="C4775" s="51" t="s">
        <v>966</v>
      </c>
      <c r="D4775" s="64" t="s">
        <v>2062</v>
      </c>
      <c r="E4775" s="64">
        <v>744026</v>
      </c>
      <c r="F4775" s="58" t="s">
        <v>34</v>
      </c>
    </row>
    <row r="4776" spans="1:6" x14ac:dyDescent="0.25">
      <c r="A4776" s="49" t="str">
        <f>IF(B4776=$Z$1,MAX($A$1:A4775)+1,"")</f>
        <v/>
      </c>
      <c r="B4776" s="51" t="s">
        <v>3039</v>
      </c>
      <c r="C4776" s="51" t="s">
        <v>966</v>
      </c>
      <c r="D4776" s="64" t="s">
        <v>1079</v>
      </c>
      <c r="E4776" s="64">
        <v>747947</v>
      </c>
      <c r="F4776" s="58" t="s">
        <v>34</v>
      </c>
    </row>
    <row r="4777" spans="1:6" x14ac:dyDescent="0.25">
      <c r="A4777" s="49" t="str">
        <f>IF(B4777=$Z$1,MAX($A$1:A4776)+1,"")</f>
        <v/>
      </c>
      <c r="B4777" s="51" t="s">
        <v>3039</v>
      </c>
      <c r="C4777" s="51" t="s">
        <v>966</v>
      </c>
      <c r="D4777" s="64" t="s">
        <v>1310</v>
      </c>
      <c r="E4777" s="64">
        <v>749699</v>
      </c>
      <c r="F4777" s="58" t="s">
        <v>34</v>
      </c>
    </row>
    <row r="4778" spans="1:6" x14ac:dyDescent="0.25">
      <c r="A4778" s="49" t="str">
        <f>IF(B4778=$Z$1,MAX($A$1:A4777)+1,"")</f>
        <v/>
      </c>
      <c r="B4778" s="51" t="s">
        <v>3039</v>
      </c>
      <c r="C4778" s="51" t="s">
        <v>966</v>
      </c>
      <c r="D4778" s="64" t="s">
        <v>1035</v>
      </c>
      <c r="E4778" s="64">
        <v>750786</v>
      </c>
      <c r="F4778" s="58" t="s">
        <v>34</v>
      </c>
    </row>
    <row r="4779" spans="1:6" x14ac:dyDescent="0.25">
      <c r="A4779" s="49" t="str">
        <f>IF(B4779=$Z$1,MAX($A$1:A4778)+1,"")</f>
        <v/>
      </c>
      <c r="B4779" s="51" t="s">
        <v>3039</v>
      </c>
      <c r="C4779" s="51" t="s">
        <v>966</v>
      </c>
      <c r="D4779" s="64" t="s">
        <v>3023</v>
      </c>
      <c r="E4779" s="64">
        <v>755109</v>
      </c>
      <c r="F4779" s="58" t="s">
        <v>34</v>
      </c>
    </row>
    <row r="4780" spans="1:6" x14ac:dyDescent="0.25">
      <c r="A4780" s="49" t="str">
        <f>IF(B4780=$Z$1,MAX($A$1:A4779)+1,"")</f>
        <v/>
      </c>
      <c r="B4780" s="51" t="s">
        <v>3039</v>
      </c>
      <c r="C4780" s="51" t="s">
        <v>966</v>
      </c>
      <c r="D4780" s="64" t="s">
        <v>1036</v>
      </c>
      <c r="E4780" s="64">
        <v>755648</v>
      </c>
      <c r="F4780" s="58" t="s">
        <v>34</v>
      </c>
    </row>
    <row r="4781" spans="1:6" x14ac:dyDescent="0.25">
      <c r="A4781" s="49" t="str">
        <f>IF(B4781=$Z$1,MAX($A$1:A4780)+1,"")</f>
        <v/>
      </c>
      <c r="B4781" s="51" t="s">
        <v>3039</v>
      </c>
      <c r="C4781" s="51" t="s">
        <v>966</v>
      </c>
      <c r="D4781" s="64" t="s">
        <v>1037</v>
      </c>
      <c r="E4781" s="64">
        <v>755877</v>
      </c>
      <c r="F4781" s="58" t="s">
        <v>34</v>
      </c>
    </row>
    <row r="4782" spans="1:6" x14ac:dyDescent="0.25">
      <c r="A4782" s="49" t="str">
        <f>IF(B4782=$Z$1,MAX($A$1:A4781)+1,"")</f>
        <v/>
      </c>
      <c r="B4782" s="51" t="s">
        <v>3039</v>
      </c>
      <c r="C4782" s="51" t="s">
        <v>966</v>
      </c>
      <c r="D4782" s="64" t="s">
        <v>1038</v>
      </c>
      <c r="E4782" s="64">
        <v>755885</v>
      </c>
      <c r="F4782" s="58" t="s">
        <v>34</v>
      </c>
    </row>
    <row r="4783" spans="1:6" x14ac:dyDescent="0.25">
      <c r="A4783" s="49" t="str">
        <f>IF(B4783=$Z$1,MAX($A$1:A4782)+1,"")</f>
        <v/>
      </c>
      <c r="B4783" s="51" t="s">
        <v>3039</v>
      </c>
      <c r="C4783" s="51" t="s">
        <v>966</v>
      </c>
      <c r="D4783" s="64" t="s">
        <v>2063</v>
      </c>
      <c r="E4783" s="64">
        <v>757446</v>
      </c>
      <c r="F4783" s="58" t="s">
        <v>34</v>
      </c>
    </row>
    <row r="4784" spans="1:6" x14ac:dyDescent="0.25">
      <c r="A4784" s="49" t="str">
        <f>IF(B4784=$Z$1,MAX($A$1:A4783)+1,"")</f>
        <v/>
      </c>
      <c r="B4784" s="51" t="s">
        <v>3039</v>
      </c>
      <c r="C4784" s="51" t="s">
        <v>966</v>
      </c>
      <c r="D4784" s="64" t="s">
        <v>2103</v>
      </c>
      <c r="E4784" s="64">
        <v>759228</v>
      </c>
      <c r="F4784" s="58" t="s">
        <v>34</v>
      </c>
    </row>
    <row r="4785" spans="1:6" x14ac:dyDescent="0.25">
      <c r="A4785" s="49" t="str">
        <f>IF(B4785=$Z$1,MAX($A$1:A4784)+1,"")</f>
        <v/>
      </c>
      <c r="B4785" s="51" t="s">
        <v>3039</v>
      </c>
      <c r="C4785" s="51" t="s">
        <v>966</v>
      </c>
      <c r="D4785" s="64" t="s">
        <v>1080</v>
      </c>
      <c r="E4785" s="64">
        <v>765121</v>
      </c>
      <c r="F4785" s="58" t="s">
        <v>34</v>
      </c>
    </row>
    <row r="4786" spans="1:6" x14ac:dyDescent="0.25">
      <c r="A4786" s="49" t="str">
        <f>IF(B4786=$Z$1,MAX($A$1:A4785)+1,"")</f>
        <v/>
      </c>
      <c r="B4786" s="51" t="s">
        <v>3039</v>
      </c>
      <c r="C4786" s="51" t="s">
        <v>966</v>
      </c>
      <c r="D4786" s="64" t="s">
        <v>1042</v>
      </c>
      <c r="E4786" s="64">
        <v>765236</v>
      </c>
      <c r="F4786" s="58" t="s">
        <v>34</v>
      </c>
    </row>
    <row r="4787" spans="1:6" x14ac:dyDescent="0.25">
      <c r="A4787" s="49" t="str">
        <f>IF(B4787=$Z$1,MAX($A$1:A4786)+1,"")</f>
        <v/>
      </c>
      <c r="B4787" s="51" t="s">
        <v>3039</v>
      </c>
      <c r="C4787" s="51" t="s">
        <v>966</v>
      </c>
      <c r="D4787" s="64" t="s">
        <v>1043</v>
      </c>
      <c r="E4787" s="64">
        <v>765252</v>
      </c>
      <c r="F4787" s="58" t="s">
        <v>34</v>
      </c>
    </row>
    <row r="4788" spans="1:6" x14ac:dyDescent="0.25">
      <c r="A4788" s="49" t="str">
        <f>IF(B4788=$Z$1,MAX($A$1:A4787)+1,"")</f>
        <v/>
      </c>
      <c r="B4788" s="51" t="s">
        <v>3039</v>
      </c>
      <c r="C4788" s="51" t="s">
        <v>966</v>
      </c>
      <c r="D4788" s="64" t="s">
        <v>1311</v>
      </c>
      <c r="E4788" s="64">
        <v>766691</v>
      </c>
      <c r="F4788" s="58" t="s">
        <v>34</v>
      </c>
    </row>
    <row r="4789" spans="1:6" x14ac:dyDescent="0.25">
      <c r="A4789" s="49" t="str">
        <f>IF(B4789=$Z$1,MAX($A$1:A4788)+1,"")</f>
        <v/>
      </c>
      <c r="B4789" s="51" t="s">
        <v>3039</v>
      </c>
      <c r="C4789" s="51" t="s">
        <v>966</v>
      </c>
      <c r="D4789" s="64" t="s">
        <v>2104</v>
      </c>
      <c r="E4789" s="64">
        <v>772003</v>
      </c>
      <c r="F4789" s="58" t="s">
        <v>34</v>
      </c>
    </row>
    <row r="4790" spans="1:6" x14ac:dyDescent="0.25">
      <c r="A4790" s="49" t="str">
        <f>IF(B4790=$Z$1,MAX($A$1:A4789)+1,"")</f>
        <v/>
      </c>
      <c r="B4790" s="51" t="s">
        <v>3039</v>
      </c>
      <c r="C4790" s="51" t="s">
        <v>966</v>
      </c>
      <c r="D4790" s="64" t="s">
        <v>1047</v>
      </c>
      <c r="E4790" s="64">
        <v>774308</v>
      </c>
      <c r="F4790" s="58" t="s">
        <v>34</v>
      </c>
    </row>
    <row r="4791" spans="1:6" x14ac:dyDescent="0.25">
      <c r="A4791" s="49" t="str">
        <f>IF(B4791=$Z$1,MAX($A$1:A4790)+1,"")</f>
        <v/>
      </c>
      <c r="B4791" s="51" t="s">
        <v>3039</v>
      </c>
      <c r="C4791" s="51" t="s">
        <v>966</v>
      </c>
      <c r="D4791" s="64" t="s">
        <v>1048</v>
      </c>
      <c r="E4791" s="64">
        <v>777536</v>
      </c>
      <c r="F4791" s="58" t="s">
        <v>34</v>
      </c>
    </row>
    <row r="4792" spans="1:6" x14ac:dyDescent="0.25">
      <c r="A4792" s="49" t="str">
        <f>IF(B4792=$Z$1,MAX($A$1:A4791)+1,"")</f>
        <v/>
      </c>
      <c r="B4792" s="51" t="s">
        <v>3039</v>
      </c>
      <c r="C4792" s="51" t="s">
        <v>966</v>
      </c>
      <c r="D4792" s="64" t="s">
        <v>1313</v>
      </c>
      <c r="E4792" s="64">
        <v>783145</v>
      </c>
      <c r="F4792" s="58" t="s">
        <v>34</v>
      </c>
    </row>
    <row r="4793" spans="1:6" x14ac:dyDescent="0.25">
      <c r="A4793" s="49" t="str">
        <f>IF(B4793=$Z$1,MAX($A$1:A4792)+1,"")</f>
        <v/>
      </c>
      <c r="B4793" s="51" t="s">
        <v>3039</v>
      </c>
      <c r="C4793" s="51" t="s">
        <v>966</v>
      </c>
      <c r="D4793" s="64" t="s">
        <v>3024</v>
      </c>
      <c r="E4793" s="64">
        <v>785415</v>
      </c>
      <c r="F4793" s="58" t="s">
        <v>34</v>
      </c>
    </row>
    <row r="4794" spans="1:6" x14ac:dyDescent="0.25">
      <c r="A4794" s="49" t="str">
        <f>IF(B4794=$Z$1,MAX($A$1:A4793)+1,"")</f>
        <v/>
      </c>
      <c r="B4794" s="51" t="s">
        <v>3039</v>
      </c>
      <c r="C4794" s="51" t="s">
        <v>966</v>
      </c>
      <c r="D4794" s="64" t="s">
        <v>1052</v>
      </c>
      <c r="E4794" s="64">
        <v>785571</v>
      </c>
      <c r="F4794" s="58" t="s">
        <v>34</v>
      </c>
    </row>
    <row r="4795" spans="1:6" x14ac:dyDescent="0.25">
      <c r="A4795" s="49" t="str">
        <f>IF(B4795=$Z$1,MAX($A$1:A4794)+1,"")</f>
        <v/>
      </c>
      <c r="B4795" s="51" t="s">
        <v>3039</v>
      </c>
      <c r="C4795" s="51" t="s">
        <v>966</v>
      </c>
      <c r="D4795" s="64" t="s">
        <v>2068</v>
      </c>
      <c r="E4795" s="64">
        <v>785580</v>
      </c>
      <c r="F4795" s="58" t="s">
        <v>34</v>
      </c>
    </row>
    <row r="4796" spans="1:6" x14ac:dyDescent="0.25">
      <c r="A4796" s="49" t="str">
        <f>IF(B4796=$Z$1,MAX($A$1:A4795)+1,"")</f>
        <v/>
      </c>
      <c r="B4796" s="51" t="s">
        <v>3039</v>
      </c>
      <c r="C4796" s="51" t="s">
        <v>966</v>
      </c>
      <c r="D4796" s="64" t="s">
        <v>2069</v>
      </c>
      <c r="E4796" s="64">
        <v>787701</v>
      </c>
      <c r="F4796" s="58" t="s">
        <v>34</v>
      </c>
    </row>
    <row r="4797" spans="1:6" x14ac:dyDescent="0.25">
      <c r="A4797" s="49" t="str">
        <f>IF(B4797=$Z$1,MAX($A$1:A4796)+1,"")</f>
        <v/>
      </c>
      <c r="B4797" s="51" t="s">
        <v>3039</v>
      </c>
      <c r="C4797" s="51" t="s">
        <v>966</v>
      </c>
      <c r="D4797" s="64" t="s">
        <v>1055</v>
      </c>
      <c r="E4797" s="64">
        <v>790575</v>
      </c>
      <c r="F4797" s="58" t="s">
        <v>34</v>
      </c>
    </row>
    <row r="4798" spans="1:6" x14ac:dyDescent="0.25">
      <c r="A4798" s="49" t="str">
        <f>IF(B4798=$Z$1,MAX($A$1:A4797)+1,"")</f>
        <v/>
      </c>
      <c r="B4798" s="51" t="s">
        <v>3039</v>
      </c>
      <c r="C4798" s="51" t="s">
        <v>966</v>
      </c>
      <c r="D4798" s="64" t="s">
        <v>1057</v>
      </c>
      <c r="E4798" s="64">
        <v>793418</v>
      </c>
      <c r="F4798" s="58" t="s">
        <v>34</v>
      </c>
    </row>
    <row r="4799" spans="1:6" x14ac:dyDescent="0.25">
      <c r="A4799" s="49" t="str">
        <f>IF(B4799=$Z$1,MAX($A$1:A4798)+1,"")</f>
        <v/>
      </c>
      <c r="B4799" s="51" t="s">
        <v>3039</v>
      </c>
      <c r="C4799" s="51" t="s">
        <v>966</v>
      </c>
      <c r="D4799" s="64" t="s">
        <v>1058</v>
      </c>
      <c r="E4799" s="64">
        <v>793426</v>
      </c>
      <c r="F4799" s="58" t="s">
        <v>34</v>
      </c>
    </row>
    <row r="4800" spans="1:6" x14ac:dyDescent="0.25">
      <c r="A4800" s="49" t="str">
        <f>IF(B4800=$Z$1,MAX($A$1:A4799)+1,"")</f>
        <v/>
      </c>
      <c r="B4800" s="51" t="s">
        <v>3039</v>
      </c>
      <c r="C4800" s="51" t="s">
        <v>966</v>
      </c>
      <c r="D4800" s="64" t="s">
        <v>2049</v>
      </c>
      <c r="E4800" s="64">
        <v>619698</v>
      </c>
      <c r="F4800" s="54" t="s">
        <v>3040</v>
      </c>
    </row>
    <row r="4801" spans="1:6" x14ac:dyDescent="0.25">
      <c r="A4801" s="49" t="str">
        <f>IF(B4801=$Z$1,MAX($A$1:A4800)+1,"")</f>
        <v/>
      </c>
      <c r="B4801" s="51" t="s">
        <v>3039</v>
      </c>
      <c r="C4801" s="51" t="s">
        <v>966</v>
      </c>
      <c r="D4801" s="64" t="s">
        <v>978</v>
      </c>
      <c r="E4801" s="64">
        <v>624675</v>
      </c>
      <c r="F4801" s="54" t="s">
        <v>3040</v>
      </c>
    </row>
    <row r="4802" spans="1:6" x14ac:dyDescent="0.25">
      <c r="A4802" s="49" t="str">
        <f>IF(B4802=$Z$1,MAX($A$1:A4801)+1,"")</f>
        <v/>
      </c>
      <c r="B4802" s="51" t="s">
        <v>3039</v>
      </c>
      <c r="C4802" s="51" t="s">
        <v>966</v>
      </c>
      <c r="D4802" s="64" t="s">
        <v>980</v>
      </c>
      <c r="E4802" s="64">
        <v>626821</v>
      </c>
      <c r="F4802" s="54" t="s">
        <v>3040</v>
      </c>
    </row>
    <row r="4803" spans="1:6" x14ac:dyDescent="0.25">
      <c r="A4803" s="49" t="str">
        <f>IF(B4803=$Z$1,MAX($A$1:A4802)+1,"")</f>
        <v/>
      </c>
      <c r="B4803" s="51" t="s">
        <v>3039</v>
      </c>
      <c r="C4803" s="51" t="s">
        <v>966</v>
      </c>
      <c r="D4803" s="64" t="s">
        <v>2096</v>
      </c>
      <c r="E4803" s="64">
        <v>628492</v>
      </c>
      <c r="F4803" s="54" t="s">
        <v>3040</v>
      </c>
    </row>
    <row r="4804" spans="1:6" x14ac:dyDescent="0.25">
      <c r="A4804" s="49" t="str">
        <f>IF(B4804=$Z$1,MAX($A$1:A4803)+1,"")</f>
        <v/>
      </c>
      <c r="B4804" s="51" t="s">
        <v>3039</v>
      </c>
      <c r="C4804" s="51" t="s">
        <v>966</v>
      </c>
      <c r="D4804" s="64" t="s">
        <v>990</v>
      </c>
      <c r="E4804" s="64">
        <v>645699</v>
      </c>
      <c r="F4804" s="54" t="s">
        <v>3040</v>
      </c>
    </row>
    <row r="4805" spans="1:6" x14ac:dyDescent="0.25">
      <c r="A4805" s="49" t="str">
        <f>IF(B4805=$Z$1,MAX($A$1:A4804)+1,"")</f>
        <v/>
      </c>
      <c r="B4805" s="51" t="s">
        <v>3039</v>
      </c>
      <c r="C4805" s="51" t="s">
        <v>966</v>
      </c>
      <c r="D4805" s="64" t="s">
        <v>996</v>
      </c>
      <c r="E4805" s="64">
        <v>656674</v>
      </c>
      <c r="F4805" s="54" t="s">
        <v>3040</v>
      </c>
    </row>
    <row r="4806" spans="1:6" x14ac:dyDescent="0.25">
      <c r="A4806" s="49" t="str">
        <f>IF(B4806=$Z$1,MAX($A$1:A4805)+1,"")</f>
        <v/>
      </c>
      <c r="B4806" s="51" t="s">
        <v>3039</v>
      </c>
      <c r="C4806" s="51" t="s">
        <v>966</v>
      </c>
      <c r="D4806" s="64" t="s">
        <v>2099</v>
      </c>
      <c r="E4806" s="64">
        <v>676888</v>
      </c>
      <c r="F4806" s="54" t="s">
        <v>3040</v>
      </c>
    </row>
    <row r="4807" spans="1:6" x14ac:dyDescent="0.25">
      <c r="A4807" s="49" t="str">
        <f>IF(B4807=$Z$1,MAX($A$1:A4806)+1,"")</f>
        <v/>
      </c>
      <c r="B4807" s="51" t="s">
        <v>3039</v>
      </c>
      <c r="C4807" s="51" t="s">
        <v>966</v>
      </c>
      <c r="D4807" s="64" t="s">
        <v>1007</v>
      </c>
      <c r="E4807" s="64">
        <v>676951</v>
      </c>
      <c r="F4807" s="54" t="s">
        <v>3040</v>
      </c>
    </row>
    <row r="4808" spans="1:6" x14ac:dyDescent="0.25">
      <c r="A4808" s="49" t="str">
        <f>IF(B4808=$Z$1,MAX($A$1:A4807)+1,"")</f>
        <v/>
      </c>
      <c r="B4808" s="51" t="s">
        <v>3039</v>
      </c>
      <c r="C4808" s="51" t="s">
        <v>966</v>
      </c>
      <c r="D4808" s="64" t="s">
        <v>1009</v>
      </c>
      <c r="E4808" s="64">
        <v>679861</v>
      </c>
      <c r="F4808" s="54" t="s">
        <v>3040</v>
      </c>
    </row>
    <row r="4809" spans="1:6" x14ac:dyDescent="0.25">
      <c r="A4809" s="49" t="str">
        <f>IF(B4809=$Z$1,MAX($A$1:A4808)+1,"")</f>
        <v/>
      </c>
      <c r="B4809" s="51" t="s">
        <v>3039</v>
      </c>
      <c r="C4809" s="51" t="s">
        <v>966</v>
      </c>
      <c r="D4809" s="64" t="s">
        <v>1017</v>
      </c>
      <c r="E4809" s="64">
        <v>698466</v>
      </c>
      <c r="F4809" s="54" t="s">
        <v>3040</v>
      </c>
    </row>
    <row r="4810" spans="1:6" x14ac:dyDescent="0.25">
      <c r="A4810" s="49" t="str">
        <f>IF(B4810=$Z$1,MAX($A$1:A4809)+1,"")</f>
        <v/>
      </c>
      <c r="B4810" s="51" t="s">
        <v>3039</v>
      </c>
      <c r="C4810" s="51" t="s">
        <v>966</v>
      </c>
      <c r="D4810" s="64" t="s">
        <v>1018</v>
      </c>
      <c r="E4810" s="64">
        <v>699128</v>
      </c>
      <c r="F4810" s="54" t="s">
        <v>3040</v>
      </c>
    </row>
    <row r="4811" spans="1:6" x14ac:dyDescent="0.25">
      <c r="A4811" s="49" t="str">
        <f>IF(B4811=$Z$1,MAX($A$1:A4810)+1,"")</f>
        <v/>
      </c>
      <c r="B4811" s="51" t="s">
        <v>3039</v>
      </c>
      <c r="C4811" s="51" t="s">
        <v>966</v>
      </c>
      <c r="D4811" s="64" t="s">
        <v>2351</v>
      </c>
      <c r="E4811" s="64">
        <v>707988</v>
      </c>
      <c r="F4811" s="54" t="s">
        <v>3040</v>
      </c>
    </row>
    <row r="4812" spans="1:6" x14ac:dyDescent="0.25">
      <c r="A4812" s="49" t="str">
        <f>IF(B4812=$Z$1,MAX($A$1:A4811)+1,"")</f>
        <v/>
      </c>
      <c r="B4812" s="51" t="s">
        <v>3039</v>
      </c>
      <c r="C4812" s="51" t="s">
        <v>966</v>
      </c>
      <c r="D4812" s="64" t="s">
        <v>1039</v>
      </c>
      <c r="E4812" s="64">
        <v>759210</v>
      </c>
      <c r="F4812" s="54" t="s">
        <v>3040</v>
      </c>
    </row>
    <row r="4813" spans="1:6" x14ac:dyDescent="0.25">
      <c r="A4813" s="49" t="str">
        <f>IF(B4813=$Z$1,MAX($A$1:A4812)+1,"")</f>
        <v/>
      </c>
      <c r="B4813" s="51" t="s">
        <v>3039</v>
      </c>
      <c r="C4813" s="51" t="s">
        <v>966</v>
      </c>
      <c r="D4813" s="64" t="s">
        <v>1045</v>
      </c>
      <c r="E4813" s="64">
        <v>771449</v>
      </c>
      <c r="F4813" s="54" t="s">
        <v>3040</v>
      </c>
    </row>
    <row r="4814" spans="1:6" x14ac:dyDescent="0.25">
      <c r="A4814" s="49" t="str">
        <f>IF(B4814=$Z$1,MAX($A$1:A4813)+1,"")</f>
        <v/>
      </c>
      <c r="B4814" s="51" t="s">
        <v>3039</v>
      </c>
      <c r="C4814" s="51" t="s">
        <v>966</v>
      </c>
      <c r="D4814" s="64" t="s">
        <v>1049</v>
      </c>
      <c r="E4814" s="64">
        <v>779971</v>
      </c>
      <c r="F4814" s="54" t="s">
        <v>3040</v>
      </c>
    </row>
    <row r="4815" spans="1:6" x14ac:dyDescent="0.25">
      <c r="A4815" s="49" t="str">
        <f>IF(B4815=$Z$1,MAX($A$1:A4814)+1,"")</f>
        <v/>
      </c>
      <c r="B4815" s="51" t="s">
        <v>3039</v>
      </c>
      <c r="C4815" s="51" t="s">
        <v>966</v>
      </c>
      <c r="D4815" s="64" t="s">
        <v>1050</v>
      </c>
      <c r="E4815" s="64">
        <v>782602</v>
      </c>
      <c r="F4815" s="54" t="s">
        <v>3040</v>
      </c>
    </row>
    <row r="4816" spans="1:6" x14ac:dyDescent="0.25">
      <c r="A4816" s="49" t="str">
        <f>IF(B4816=$Z$1,MAX($A$1:A4815)+1,"")</f>
        <v/>
      </c>
      <c r="B4816" s="51" t="s">
        <v>3039</v>
      </c>
      <c r="C4816" s="51" t="s">
        <v>966</v>
      </c>
      <c r="D4816" s="64" t="s">
        <v>1061</v>
      </c>
      <c r="E4816" s="64">
        <v>796662</v>
      </c>
      <c r="F4816" s="54" t="s">
        <v>3040</v>
      </c>
    </row>
    <row r="4817" spans="1:6" x14ac:dyDescent="0.25">
      <c r="A4817" s="49" t="str">
        <f>IF(B4817=$Z$1,MAX($A$1:A4816)+1,"")</f>
        <v/>
      </c>
      <c r="B4817" s="51" t="s">
        <v>3039</v>
      </c>
      <c r="C4817" s="51" t="s">
        <v>1062</v>
      </c>
      <c r="D4817" s="64" t="s">
        <v>3025</v>
      </c>
      <c r="E4817" s="64">
        <v>693251</v>
      </c>
      <c r="F4817" s="58" t="s">
        <v>34</v>
      </c>
    </row>
    <row r="4818" spans="1:6" x14ac:dyDescent="0.25">
      <c r="A4818" s="49" t="str">
        <f>IF(B4818=$Z$1,MAX($A$1:A4817)+1,"")</f>
        <v/>
      </c>
      <c r="B4818" s="51" t="s">
        <v>3039</v>
      </c>
      <c r="C4818" s="51" t="s">
        <v>1062</v>
      </c>
      <c r="D4818" s="64" t="s">
        <v>3026</v>
      </c>
      <c r="E4818" s="64">
        <v>718335</v>
      </c>
      <c r="F4818" s="58" t="s">
        <v>34</v>
      </c>
    </row>
    <row r="4819" spans="1:6" x14ac:dyDescent="0.25">
      <c r="A4819" s="49" t="str">
        <f>IF(B4819=$Z$1,MAX($A$1:A4818)+1,"")</f>
        <v/>
      </c>
      <c r="B4819" s="51" t="s">
        <v>3039</v>
      </c>
      <c r="C4819" s="51" t="s">
        <v>1062</v>
      </c>
      <c r="D4819" s="64" t="s">
        <v>3027</v>
      </c>
      <c r="E4819" s="64">
        <v>720186</v>
      </c>
      <c r="F4819" s="58" t="s">
        <v>34</v>
      </c>
    </row>
    <row r="4820" spans="1:6" x14ac:dyDescent="0.25">
      <c r="A4820" s="49" t="str">
        <f>IF(B4820=$Z$1,MAX($A$1:A4819)+1,"")</f>
        <v/>
      </c>
      <c r="B4820" s="51" t="s">
        <v>3039</v>
      </c>
      <c r="C4820" s="51" t="s">
        <v>1062</v>
      </c>
      <c r="D4820" s="64" t="s">
        <v>3028</v>
      </c>
      <c r="E4820" s="64">
        <v>738379</v>
      </c>
      <c r="F4820" s="58" t="s">
        <v>34</v>
      </c>
    </row>
    <row r="4821" spans="1:6" x14ac:dyDescent="0.25">
      <c r="A4821" s="49" t="str">
        <f>IF(B4821=$Z$1,MAX($A$1:A4820)+1,"")</f>
        <v/>
      </c>
      <c r="B4821" s="51" t="s">
        <v>3039</v>
      </c>
      <c r="C4821" s="51" t="s">
        <v>1062</v>
      </c>
      <c r="D4821" s="64" t="s">
        <v>3034</v>
      </c>
      <c r="E4821" s="64">
        <v>746258</v>
      </c>
      <c r="F4821" s="54" t="s">
        <v>3040</v>
      </c>
    </row>
    <row r="4822" spans="1:6" x14ac:dyDescent="0.25">
      <c r="A4822" s="49" t="str">
        <f>IF(B4822=$Z$1,MAX($A$1:A4821)+1,"")</f>
        <v/>
      </c>
      <c r="B4822" s="51" t="s">
        <v>3039</v>
      </c>
      <c r="C4822" s="51" t="s">
        <v>1062</v>
      </c>
      <c r="D4822" s="64" t="s">
        <v>3035</v>
      </c>
      <c r="E4822" s="64">
        <v>746266</v>
      </c>
      <c r="F4822" s="54" t="s">
        <v>3040</v>
      </c>
    </row>
  </sheetData>
  <sheetProtection algorithmName="SHA-512" hashValue="NrDq02PUfUKJtrt4pmcve2E9Kx+TLzu63wh+3Aq1LJWv9mbUhs0PrIfgGBroE47A9/wEMvk2KeNUHNfdrnOK/Q==" saltValue="lB92IieBDejtOOTxErwCEA==" spinCount="100000" sheet="1" objects="1" scenarios="1"/>
  <autoFilter ref="B1:F4822"/>
  <sortState ref="B2:G4822">
    <sortCondition ref="B2:B4822"/>
    <sortCondition ref="C2:C4822"/>
    <sortCondition ref="F2:F4822"/>
    <sortCondition ref="E2:E48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Tabulka č. 1</vt:lpstr>
      <vt:lpstr>Příloha č. 1 a 2</vt:lpstr>
      <vt:lpstr>Katastry</vt:lpstr>
      <vt:lpstr>'Tabulka č. 1'!Oblast_tisku</vt:lpstr>
      <vt:lpstr>Okres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2018-06-13T10:20:09Z</cp:lastPrinted>
  <dcterms:created xsi:type="dcterms:W3CDTF">2018-01-17T12:12:14Z</dcterms:created>
  <dcterms:modified xsi:type="dcterms:W3CDTF">2018-06-14T09:11:52Z</dcterms:modified>
</cp:coreProperties>
</file>