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225" windowWidth="15195" windowHeight="1635"/>
  </bookViews>
  <sheets>
    <sheet name="Měsíční statistika" sheetId="10" r:id="rId1"/>
    <sheet name="Časové řady" sheetId="14" r:id="rId2"/>
    <sheet name="Srovnávací rok 2016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26" i="29" l="1"/>
  <c r="F26" i="29"/>
  <c r="D26" i="29"/>
  <c r="K26" i="14"/>
  <c r="D26" i="14"/>
  <c r="G26" i="14"/>
  <c r="H25" i="29" l="1"/>
  <c r="F25" i="29"/>
  <c r="D25" i="29"/>
  <c r="K25" i="14"/>
  <c r="D25" i="14"/>
  <c r="G25" i="14"/>
  <c r="H24" i="29" l="1"/>
  <c r="F24" i="29"/>
  <c r="D24" i="29"/>
  <c r="K24" i="14"/>
  <c r="G24" i="14"/>
  <c r="D24" i="14"/>
  <c r="H23" i="29" l="1"/>
  <c r="F23" i="29"/>
  <c r="D23" i="29"/>
  <c r="D23" i="14"/>
  <c r="K23" i="14"/>
  <c r="G23" i="14"/>
  <c r="H22" i="29" l="1"/>
  <c r="F22" i="29"/>
  <c r="D22" i="29"/>
  <c r="K22" i="14"/>
  <c r="G22" i="14"/>
  <c r="D22" i="14"/>
  <c r="H21" i="29"/>
  <c r="F21" i="29"/>
  <c r="D21" i="29"/>
  <c r="K21" i="14"/>
  <c r="G21" i="14"/>
  <c r="D21" i="14"/>
  <c r="H20" i="29"/>
  <c r="F20" i="29"/>
  <c r="D20" i="29"/>
  <c r="K20" i="14"/>
  <c r="G20" i="14"/>
  <c r="D20" i="14"/>
  <c r="H19" i="29"/>
  <c r="F19" i="29"/>
  <c r="D19" i="29"/>
  <c r="K19" i="14"/>
  <c r="G19" i="14"/>
  <c r="D19" i="14"/>
  <c r="H18" i="29"/>
  <c r="F18" i="29"/>
  <c r="D18" i="29"/>
  <c r="K18" i="14"/>
  <c r="G18" i="14"/>
  <c r="D18" i="14"/>
  <c r="H17" i="29"/>
  <c r="F17" i="29"/>
  <c r="D17" i="29"/>
  <c r="K17" i="14"/>
  <c r="G17" i="14"/>
  <c r="D17" i="14"/>
  <c r="K16" i="14"/>
  <c r="D16" i="14"/>
  <c r="D15" i="29"/>
  <c r="F15" i="29"/>
  <c r="H15" i="29"/>
  <c r="G16" i="14"/>
  <c r="H16" i="29"/>
  <c r="F16" i="29"/>
  <c r="D16" i="29"/>
</calcChain>
</file>

<file path=xl/sharedStrings.xml><?xml version="1.0" encoding="utf-8"?>
<sst xmlns="http://schemas.openxmlformats.org/spreadsheetml/2006/main" count="143" uniqueCount="71">
  <si>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</si>
  <si>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</si>
  <si>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</si>
  <si>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</si>
  <si>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</si>
  <si>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</si>
  <si>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</si>
  <si>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</si>
  <si>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</si>
  <si>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</si>
  <si>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</si>
  <si>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</si>
  <si>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</si>
  <si>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</si>
  <si>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</si>
  <si>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</si>
  <si>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</si>
  <si>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</si>
  <si>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</si>
  <si>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</si>
  <si>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</si>
  <si>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</si>
  <si>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</si>
  <si>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</si>
  <si>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</si>
  <si>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</si>
  <si>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</si>
  <si>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</si>
  <si>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</si>
  <si>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</si>
  <si>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</si>
  <si>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</si>
  <si>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</si>
  <si>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</si>
  <si>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</si>
  <si>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</si>
  <si>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 xml:space="preserve">Průměrná cena ve sledovaném měsíci                                                                                   Kč/l </t>
  </si>
  <si>
    <t>Časová řada I. - XII. 2017</t>
  </si>
  <si>
    <t>Kumulativní hodnoty a vážené průměry sledovaných ukazatelů od začátku referenčního (kalendářního) roku 2017.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</si>
  <si>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</si>
  <si>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</si>
  <si>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 xml:space="preserve"> • Objem  mléka nakoupeného přímo od producentů v jednotlivých měsících kalendářního (referenčního) roku 2017. Zaokrouhleno na tis. l.             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</si>
  <si>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</si>
  <si>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</si>
  <si>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Objem mléka nakoupeného přímo od producentů - kumulativní nápočet od 1. 1. 2017. Zaokrouhleno na tis.l.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</si>
  <si>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</si>
  <si>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</si>
  <si>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Obsah tuku a bílkovin v nakoupeném mléce - vážený průměr od 1. 1. 2017. Zaokrouhleno na dvě destinná místa.                                          </t>
  </si>
  <si>
    <t xml:space="preserve"> • Vývoz syrového a tepelně ošetřeného mléka v cisternách vykazovaný zpravodajskými jednotkami statistického šetření Odbyt (MZe) 6 - 12. Zaokrouhleno na tis.l.</t>
  </si>
  <si>
    <t>Srovnání s odpovídajícím měsícem předchozího roku 2016</t>
  </si>
  <si>
    <t>Srovnání s odpovídající průměrnou měsíční cenou předchozího roku 2016</t>
  </si>
  <si>
    <r>
      <t xml:space="preserve"> • Průměrná nákupní cena ve sledovaných měsících, ve smyslu nařízení Komise (EU) č. 479/2010 ve znění pozdějších předpisů (Farm gate price = kupní cena vyplacená producentům na území ČR).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</si>
  <si>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2017.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</si>
  <si>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r>
      <t xml:space="preserve"> • Vývoz syrového a tepelně ošetřeného mléka mimo území ČR vykazovaný zpravodajskými jednotkami statistického šetření Odbyt (MZe) 6 - 12  -  kumulativní nápočet od 1. 1. 2017.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</si>
  <si>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r>
      <t xml:space="preserve"> • Průměrná cena nákupu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za předchozí měsíce</t>
    </r>
    <r>
      <rPr>
        <sz val="10"/>
        <color theme="0"/>
        <rFont val="Arial CE"/>
        <charset val="238"/>
      </rPr>
      <t xml:space="preserve">  __</t>
    </r>
    <r>
      <rPr>
        <sz val="10"/>
        <rFont val="Arial CE"/>
        <charset val="238"/>
      </rPr>
      <t xml:space="preserve">referenčního roku. Zaokrouhleno na tis. Kč.       </t>
    </r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</si>
  <si>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</si>
  <si>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</si>
  <si>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</si>
  <si>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r>
      <t xml:space="preserve"> • Průměrná měsíční nákupní cena ve smyslu nařízení Komise (EU) č. 479/2010  ve znění pozdějších předpisů                                                                   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(Farm gate price = kupní cena vyplacená producentům na území ČR). Zaokrouhleno na dvě desetinná místa.               </t>
    </r>
  </si>
  <si>
    <t>Referenční období  I. - XII. 2017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</si>
  <si>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</si>
  <si>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*3 678 007,00</t>
  </si>
  <si>
    <t>*definitivní údaj po aktualizaci ZJ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</si>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</sst>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FF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rgb="FF0000FF"/>
      </bottom>
      <diagonal/>
    </border>
    <border>
      <left/>
      <right/>
      <top style="medium">
        <color rgb="FF0000FF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rgb="FF0000FF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15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15" fillId="0" borderId="4" xfId="9" applyNumberFormat="1" applyFont="1" applyBorder="1" applyAlignment="1">
      <alignment horizontal="right"/>
    </xf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9" xfId="9" applyNumberFormat="1" applyFont="1" applyBorder="1" applyAlignment="1">
      <alignment horizontal="left"/>
    </xf>
    <xf numFmtId="1" fontId="15" fillId="0" borderId="14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0" xfId="9" applyNumberFormat="1" applyFont="1" applyBorder="1" applyAlignment="1">
      <alignment horizontal="right"/>
    </xf>
    <xf numFmtId="2" fontId="15" fillId="0" borderId="31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0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0" xfId="0" applyNumberFormat="1" applyFont="1" applyBorder="1" applyAlignment="1">
      <alignment horizontal="right"/>
    </xf>
    <xf numFmtId="0" fontId="8" fillId="0" borderId="14" xfId="0" applyFont="1" applyBorder="1" applyAlignment="1">
      <alignment vertical="center" wrapText="1"/>
    </xf>
    <xf numFmtId="2" fontId="8" fillId="0" borderId="13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0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0" xfId="0" applyNumberFormat="1" applyFont="1" applyBorder="1"/>
    <xf numFmtId="2" fontId="5" fillId="0" borderId="15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1" xfId="0" applyNumberFormat="1" applyFont="1" applyBorder="1"/>
    <xf numFmtId="4" fontId="15" fillId="0" borderId="30" xfId="9" applyNumberFormat="1" applyFont="1" applyBorder="1" applyAlignment="1">
      <alignment horizontal="right"/>
    </xf>
    <xf numFmtId="0" fontId="8" fillId="0" borderId="36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6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4" xfId="0" applyNumberFormat="1" applyFont="1" applyBorder="1" applyAlignment="1"/>
    <xf numFmtId="4" fontId="15" fillId="0" borderId="7" xfId="9" applyNumberFormat="1" applyFont="1" applyBorder="1" applyAlignment="1">
      <alignment horizontal="right"/>
    </xf>
    <xf numFmtId="2" fontId="15" fillId="0" borderId="7" xfId="9" applyNumberFormat="1" applyFont="1" applyBorder="1" applyAlignment="1">
      <alignment horizontal="right"/>
    </xf>
    <xf numFmtId="1" fontId="15" fillId="0" borderId="12" xfId="9" applyNumberFormat="1" applyFont="1" applyBorder="1" applyAlignment="1">
      <alignment horizontal="left"/>
    </xf>
    <xf numFmtId="1" fontId="15" fillId="0" borderId="7" xfId="9" applyNumberFormat="1" applyFont="1" applyBorder="1"/>
    <xf numFmtId="1" fontId="15" fillId="0" borderId="38" xfId="9" applyNumberFormat="1" applyFont="1" applyBorder="1"/>
    <xf numFmtId="0" fontId="0" fillId="0" borderId="14" xfId="0" applyBorder="1"/>
    <xf numFmtId="1" fontId="27" fillId="0" borderId="40" xfId="9" applyNumberFormat="1" applyFont="1" applyFill="1" applyBorder="1" applyAlignment="1">
      <alignment horizontal="left"/>
    </xf>
    <xf numFmtId="1" fontId="27" fillId="0" borderId="9" xfId="9" applyNumberFormat="1" applyFont="1" applyFill="1" applyBorder="1" applyAlignment="1">
      <alignment horizontal="left"/>
    </xf>
    <xf numFmtId="1" fontId="27" fillId="0" borderId="18" xfId="9" applyNumberFormat="1" applyFont="1" applyFill="1" applyBorder="1" applyAlignment="1">
      <alignment horizontal="left"/>
    </xf>
    <xf numFmtId="0" fontId="19" fillId="0" borderId="0" xfId="0" applyFont="1"/>
    <xf numFmtId="4" fontId="0" fillId="0" borderId="38" xfId="0" applyNumberFormat="1" applyFont="1" applyBorder="1"/>
    <xf numFmtId="10" fontId="0" fillId="0" borderId="38" xfId="0" applyNumberFormat="1" applyFont="1" applyBorder="1"/>
    <xf numFmtId="10" fontId="0" fillId="0" borderId="39" xfId="0" applyNumberFormat="1" applyFont="1" applyBorder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0" xfId="0" applyNumberFormat="1" applyFont="1" applyBorder="1"/>
    <xf numFmtId="4" fontId="15" fillId="0" borderId="42" xfId="9" applyNumberFormat="1" applyFont="1" applyBorder="1" applyAlignment="1">
      <alignment horizontal="right"/>
    </xf>
    <xf numFmtId="4" fontId="0" fillId="0" borderId="43" xfId="0" applyNumberFormat="1" applyFont="1" applyBorder="1"/>
    <xf numFmtId="4" fontId="0" fillId="0" borderId="27" xfId="0" applyNumberFormat="1" applyFont="1" applyBorder="1"/>
    <xf numFmtId="10" fontId="0" fillId="0" borderId="45" xfId="0" applyNumberFormat="1" applyFont="1" applyBorder="1"/>
    <xf numFmtId="10" fontId="0" fillId="0" borderId="30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7" xfId="9" applyNumberFormat="1" applyFont="1" applyBorder="1" applyAlignment="1">
      <alignment horizontal="right"/>
    </xf>
    <xf numFmtId="4" fontId="15" fillId="0" borderId="44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1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3" xfId="9" applyNumberFormat="1" applyFont="1" applyBorder="1" applyAlignment="1">
      <alignment horizontal="right"/>
    </xf>
    <xf numFmtId="2" fontId="5" fillId="0" borderId="27" xfId="0" applyNumberFormat="1" applyFont="1" applyBorder="1"/>
    <xf numFmtId="2" fontId="5" fillId="0" borderId="44" xfId="0" applyNumberFormat="1" applyFont="1" applyBorder="1"/>
    <xf numFmtId="4" fontId="5" fillId="0" borderId="27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3" xfId="0" applyNumberFormat="1" applyFont="1" applyBorder="1"/>
    <xf numFmtId="4" fontId="15" fillId="0" borderId="33" xfId="9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0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4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3" xfId="0" applyFont="1" applyFill="1" applyBorder="1" applyAlignment="1">
      <alignment horizontal="center" vertical="center" wrapText="1"/>
    </xf>
    <xf numFmtId="0" fontId="27" fillId="3" borderId="33" xfId="0" applyFont="1" applyFill="1" applyBorder="1" applyAlignment="1">
      <alignment horizontal="center" vertical="center" wrapText="1"/>
    </xf>
    <xf numFmtId="49" fontId="15" fillId="0" borderId="4" xfId="9" applyNumberFormat="1" applyFont="1" applyBorder="1" applyAlignment="1">
      <alignment horizontal="right"/>
    </xf>
    <xf numFmtId="0" fontId="30" fillId="0" borderId="0" xfId="0" applyFont="1"/>
    <xf numFmtId="1" fontId="15" fillId="0" borderId="18" xfId="9" applyNumberFormat="1" applyFont="1" applyBorder="1" applyAlignment="1">
      <alignment horizontal="left"/>
    </xf>
    <xf numFmtId="2" fontId="8" fillId="0" borderId="15" xfId="0" applyNumberFormat="1" applyFont="1" applyBorder="1" applyAlignment="1">
      <alignment horizontal="right"/>
    </xf>
    <xf numFmtId="4" fontId="15" fillId="0" borderId="52" xfId="9" applyNumberFormat="1" applyFont="1" applyBorder="1" applyAlignment="1">
      <alignment horizontal="right"/>
    </xf>
    <xf numFmtId="10" fontId="15" fillId="0" borderId="53" xfId="9" applyNumberFormat="1" applyFont="1" applyFill="1" applyBorder="1" applyAlignment="1">
      <alignment horizontal="right"/>
    </xf>
    <xf numFmtId="10" fontId="15" fillId="0" borderId="53" xfId="9" applyNumberFormat="1" applyFont="1" applyBorder="1" applyAlignment="1">
      <alignment horizontal="right"/>
    </xf>
    <xf numFmtId="4" fontId="15" fillId="0" borderId="54" xfId="9" applyNumberFormat="1" applyFont="1" applyBorder="1" applyAlignment="1">
      <alignment horizontal="right"/>
    </xf>
    <xf numFmtId="10" fontId="15" fillId="0" borderId="55" xfId="9" applyNumberFormat="1" applyFont="1" applyBorder="1" applyAlignment="1">
      <alignment horizontal="right"/>
    </xf>
    <xf numFmtId="0" fontId="27" fillId="3" borderId="52" xfId="0" applyFont="1" applyFill="1" applyBorder="1" applyAlignment="1">
      <alignment horizontal="center" vertical="center" wrapText="1"/>
    </xf>
    <xf numFmtId="0" fontId="27" fillId="3" borderId="53" xfId="0" applyFont="1" applyFill="1" applyBorder="1" applyAlignment="1">
      <alignment horizontal="center" vertical="center" wrapText="1"/>
    </xf>
    <xf numFmtId="2" fontId="15" fillId="0" borderId="52" xfId="9" applyNumberFormat="1" applyFont="1" applyBorder="1" applyAlignment="1">
      <alignment horizontal="right"/>
    </xf>
    <xf numFmtId="2" fontId="15" fillId="0" borderId="54" xfId="9" applyNumberFormat="1" applyFont="1" applyBorder="1" applyAlignment="1">
      <alignment horizontal="right"/>
    </xf>
    <xf numFmtId="10" fontId="15" fillId="0" borderId="56" xfId="9" applyNumberFormat="1" applyFont="1" applyBorder="1" applyAlignment="1">
      <alignment horizontal="right"/>
    </xf>
    <xf numFmtId="0" fontId="35" fillId="0" borderId="0" xfId="0" applyFont="1"/>
    <xf numFmtId="0" fontId="16" fillId="2" borderId="26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0" xfId="0" applyFont="1" applyFill="1" applyBorder="1" applyAlignment="1">
      <alignment horizontal="center" vertical="center" wrapText="1"/>
    </xf>
    <xf numFmtId="0" fontId="16" fillId="2" borderId="58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2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7" xfId="0" applyFont="1" applyFill="1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48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28" fillId="3" borderId="28" xfId="0" applyFont="1" applyFill="1" applyBorder="1" applyAlignment="1"/>
    <xf numFmtId="0" fontId="28" fillId="3" borderId="29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41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4" borderId="22" xfId="0" applyFont="1" applyFill="1" applyBorder="1" applyAlignment="1">
      <alignment horizontal="center" vertical="center"/>
    </xf>
    <xf numFmtId="0" fontId="30" fillId="4" borderId="20" xfId="0" applyFont="1" applyFill="1" applyBorder="1" applyAlignment="1">
      <alignment horizontal="center" vertical="center"/>
    </xf>
    <xf numFmtId="0" fontId="31" fillId="4" borderId="19" xfId="0" applyFont="1" applyFill="1" applyBorder="1" applyAlignment="1">
      <alignment horizontal="center" vertical="center"/>
    </xf>
    <xf numFmtId="0" fontId="30" fillId="4" borderId="8" xfId="0" applyFont="1" applyFill="1" applyBorder="1" applyAlignment="1">
      <alignment horizontal="center" vertical="center"/>
    </xf>
    <xf numFmtId="0" fontId="31" fillId="4" borderId="41" xfId="0" applyFont="1" applyFill="1" applyBorder="1" applyAlignment="1">
      <alignment horizontal="center" vertical="center" wrapText="1"/>
    </xf>
    <xf numFmtId="0" fontId="31" fillId="4" borderId="25" xfId="0" applyFont="1" applyFill="1" applyBorder="1" applyAlignment="1">
      <alignment horizontal="center" vertical="center" wrapText="1"/>
    </xf>
    <xf numFmtId="0" fontId="0" fillId="4" borderId="37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0" fillId="4" borderId="57" xfId="0" applyFont="1" applyFill="1" applyBorder="1" applyAlignment="1">
      <alignment wrapText="1"/>
    </xf>
    <xf numFmtId="4" fontId="27" fillId="2" borderId="7" xfId="9" applyNumberFormat="1" applyFont="1" applyFill="1" applyBorder="1" applyAlignment="1">
      <alignment horizontal="center" vertical="center" textRotation="255" wrapText="1"/>
    </xf>
    <xf numFmtId="0" fontId="0" fillId="0" borderId="26" xfId="0" applyBorder="1" applyAlignment="1">
      <alignment horizontal="center" vertical="center" textRotation="255" wrapText="1"/>
    </xf>
    <xf numFmtId="4" fontId="27" fillId="2" borderId="51" xfId="9" applyNumberFormat="1" applyFont="1" applyFill="1" applyBorder="1" applyAlignment="1">
      <alignment horizontal="center" vertical="center" textRotation="255" wrapText="1"/>
    </xf>
    <xf numFmtId="0" fontId="0" fillId="0" borderId="58" xfId="0" applyBorder="1" applyAlignment="1">
      <alignment horizontal="center" vertical="center" textRotation="255" wrapText="1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DDC8BB"/>
      <color rgb="FF97637E"/>
      <color rgb="FF99CCFF"/>
      <color rgb="FF66CC0A"/>
      <color rgb="FFF7EEE9"/>
      <color rgb="FFD1D2FF"/>
      <color rgb="FFFFFFFF"/>
      <color rgb="FF0000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2016, grafy'!$A$3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grafy'!$C$3:$C$14</c:f>
              <c:numCache>
                <c:formatCode>#,##0.00</c:formatCode>
                <c:ptCount val="12"/>
                <c:pt idx="0">
                  <c:v>230485</c:v>
                </c:pt>
                <c:pt idx="1">
                  <c:v>229794</c:v>
                </c:pt>
                <c:pt idx="2">
                  <c:v>249093</c:v>
                </c:pt>
                <c:pt idx="3">
                  <c:v>232301</c:v>
                </c:pt>
                <c:pt idx="4">
                  <c:v>237433</c:v>
                </c:pt>
                <c:pt idx="5">
                  <c:v>224960</c:v>
                </c:pt>
                <c:pt idx="6">
                  <c:v>230954</c:v>
                </c:pt>
                <c:pt idx="7">
                  <c:v>228108</c:v>
                </c:pt>
                <c:pt idx="8">
                  <c:v>213674</c:v>
                </c:pt>
                <c:pt idx="9">
                  <c:v>218829</c:v>
                </c:pt>
                <c:pt idx="10">
                  <c:v>206418</c:v>
                </c:pt>
                <c:pt idx="11">
                  <c:v>217713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2016, grafy'!$A$15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grafy'!$C$15:$C$26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47040"/>
        <c:axId val="39848960"/>
      </c:lineChart>
      <c:dateAx>
        <c:axId val="39847040"/>
        <c:scaling>
          <c:orientation val="minMax"/>
        </c:scaling>
        <c:delete val="0"/>
        <c:axPos val="b"/>
        <c:majorTickMark val="none"/>
        <c:minorTickMark val="none"/>
        <c:tickLblPos val="nextTo"/>
        <c:crossAx val="39848960"/>
        <c:crossesAt val="0"/>
        <c:auto val="0"/>
        <c:lblOffset val="100"/>
        <c:baseTimeUnit val="days"/>
      </c:dateAx>
      <c:valAx>
        <c:axId val="39848960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3984704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2016, grafy'!$A$3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grafy'!$G$3:$G$14</c:f>
              <c:numCache>
                <c:formatCode>#,##0.00</c:formatCode>
                <c:ptCount val="12"/>
                <c:pt idx="0">
                  <c:v>33059</c:v>
                </c:pt>
                <c:pt idx="1">
                  <c:v>34145</c:v>
                </c:pt>
                <c:pt idx="2">
                  <c:v>34918</c:v>
                </c:pt>
                <c:pt idx="3">
                  <c:v>34138</c:v>
                </c:pt>
                <c:pt idx="4">
                  <c:v>35620</c:v>
                </c:pt>
                <c:pt idx="5">
                  <c:v>33959</c:v>
                </c:pt>
                <c:pt idx="6">
                  <c:v>35780</c:v>
                </c:pt>
                <c:pt idx="7">
                  <c:v>35081</c:v>
                </c:pt>
                <c:pt idx="8">
                  <c:v>32637</c:v>
                </c:pt>
                <c:pt idx="9">
                  <c:v>33648</c:v>
                </c:pt>
                <c:pt idx="10">
                  <c:v>32072</c:v>
                </c:pt>
                <c:pt idx="11">
                  <c:v>33797</c:v>
                </c:pt>
              </c:numCache>
            </c:numRef>
          </c:val>
        </c:ser>
        <c:ser>
          <c:idx val="1"/>
          <c:order val="1"/>
          <c:tx>
            <c:strRef>
              <c:f>'Srovnávací rok 2016, grafy'!$A$15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grafy'!$G$15:$G$26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018176"/>
        <c:axId val="90019712"/>
      </c:barChart>
      <c:dateAx>
        <c:axId val="90018176"/>
        <c:scaling>
          <c:orientation val="minMax"/>
        </c:scaling>
        <c:delete val="0"/>
        <c:axPos val="b"/>
        <c:majorTickMark val="none"/>
        <c:minorTickMark val="none"/>
        <c:tickLblPos val="nextTo"/>
        <c:crossAx val="90019712"/>
        <c:crosses val="autoZero"/>
        <c:auto val="0"/>
        <c:lblOffset val="100"/>
        <c:baseTimeUnit val="days"/>
      </c:dateAx>
      <c:valAx>
        <c:axId val="90019712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900181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3.145970258941558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2016, grafy'!$A$3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grafy'!$E$3:$E$14</c:f>
              <c:numCache>
                <c:formatCode>#,##0.00</c:formatCode>
                <c:ptCount val="12"/>
                <c:pt idx="0">
                  <c:v>7.4</c:v>
                </c:pt>
                <c:pt idx="1">
                  <c:v>7.18</c:v>
                </c:pt>
                <c:pt idx="2">
                  <c:v>6.89</c:v>
                </c:pt>
                <c:pt idx="3">
                  <c:v>6.65</c:v>
                </c:pt>
                <c:pt idx="4">
                  <c:v>6.35</c:v>
                </c:pt>
                <c:pt idx="5">
                  <c:v>6.16</c:v>
                </c:pt>
                <c:pt idx="6">
                  <c:v>6.13</c:v>
                </c:pt>
                <c:pt idx="7" formatCode="0.00">
                  <c:v>6.2</c:v>
                </c:pt>
                <c:pt idx="8" formatCode="0.00">
                  <c:v>6.44</c:v>
                </c:pt>
                <c:pt idx="9" formatCode="0.00">
                  <c:v>6.8</c:v>
                </c:pt>
                <c:pt idx="10" formatCode="0.00">
                  <c:v>7.1927624345180341</c:v>
                </c:pt>
                <c:pt idx="11" formatCode="0.00">
                  <c:v>7.57</c:v>
                </c:pt>
              </c:numCache>
            </c:numRef>
          </c:val>
        </c:ser>
        <c:ser>
          <c:idx val="1"/>
          <c:order val="1"/>
          <c:tx>
            <c:strRef>
              <c:f>'Srovnávací rok 2016, grafy'!$A$15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2016,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2016, grafy'!$E$15:$E$26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91901312"/>
        <c:axId val="91919488"/>
      </c:barChart>
      <c:dateAx>
        <c:axId val="91901312"/>
        <c:scaling>
          <c:orientation val="minMax"/>
        </c:scaling>
        <c:delete val="0"/>
        <c:axPos val="b"/>
        <c:majorTickMark val="none"/>
        <c:minorTickMark val="none"/>
        <c:tickLblPos val="none"/>
        <c:crossAx val="91919488"/>
        <c:crossesAt val="0"/>
        <c:auto val="0"/>
        <c:lblOffset val="100"/>
        <c:baseTimeUnit val="days"/>
        <c:majorUnit val="1"/>
        <c:minorUnit val="100"/>
      </c:dateAx>
      <c:valAx>
        <c:axId val="9191948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91901312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247269</xdr:colOff>
      <xdr:row>32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6"/>
  <sheetViews>
    <sheetView showGridLines="0" tabSelected="1" zoomScaleNormal="100" workbookViewId="0">
      <selection activeCell="A39" sqref="A39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2" t="s">
        <v>8</v>
      </c>
      <c r="H1" s="17">
        <v>43070</v>
      </c>
    </row>
    <row r="2" spans="1:10" ht="18.75" customHeight="1" x14ac:dyDescent="0.25">
      <c r="G2" s="12"/>
      <c r="H2" s="17"/>
    </row>
    <row r="3" spans="1:10" s="27" customFormat="1" ht="22.5" customHeight="1" x14ac:dyDescent="0.25">
      <c r="A3" s="161" t="s">
        <v>30</v>
      </c>
      <c r="B3" s="162"/>
      <c r="C3" s="162"/>
      <c r="D3" s="162"/>
      <c r="E3" s="162"/>
      <c r="F3" s="162"/>
      <c r="G3" s="162"/>
      <c r="H3" s="26"/>
      <c r="I3" s="26"/>
    </row>
    <row r="4" spans="1:10" ht="14.25" customHeight="1" x14ac:dyDescent="0.25">
      <c r="A4" s="163" t="s">
        <v>31</v>
      </c>
      <c r="B4" s="163"/>
      <c r="C4" s="163"/>
      <c r="D4" s="163"/>
      <c r="E4" s="163"/>
      <c r="F4" s="163"/>
      <c r="G4" s="163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29.25" customHeight="1" x14ac:dyDescent="0.25">
      <c r="A6" s="164" t="s">
        <v>57</v>
      </c>
      <c r="B6" s="165"/>
      <c r="C6" s="165"/>
      <c r="D6" s="165"/>
      <c r="E6" s="165"/>
      <c r="F6" s="165"/>
      <c r="G6" s="165"/>
      <c r="H6" s="110"/>
      <c r="I6" s="110"/>
    </row>
    <row r="7" spans="1:10" ht="15" customHeight="1" x14ac:dyDescent="0.25">
      <c r="A7" s="164"/>
      <c r="B7" s="164"/>
      <c r="C7" s="164"/>
      <c r="D7" s="164"/>
      <c r="E7" s="164"/>
      <c r="F7" s="164"/>
      <c r="G7" s="164"/>
      <c r="H7" s="164"/>
      <c r="I7" s="164"/>
      <c r="J7" s="64"/>
    </row>
    <row r="8" spans="1:10" ht="28.5" customHeight="1" x14ac:dyDescent="0.25">
      <c r="A8" s="164" t="s">
        <v>58</v>
      </c>
      <c r="B8" s="165"/>
      <c r="C8" s="165"/>
      <c r="D8" s="165"/>
      <c r="E8" s="165"/>
      <c r="F8" s="165"/>
      <c r="G8" s="165"/>
      <c r="H8" s="110"/>
      <c r="I8" s="110"/>
    </row>
    <row r="9" spans="1:10" ht="25.5" customHeight="1" x14ac:dyDescent="0.25">
      <c r="A9" s="164" t="s">
        <v>54</v>
      </c>
      <c r="B9" s="165"/>
      <c r="C9" s="165"/>
      <c r="D9" s="165"/>
      <c r="E9" s="165"/>
      <c r="F9" s="165"/>
      <c r="G9" s="165"/>
      <c r="H9" s="110"/>
      <c r="I9" s="110"/>
    </row>
    <row r="10" spans="1:10" ht="15" customHeight="1" x14ac:dyDescent="0.25">
      <c r="A10" s="164" t="s">
        <v>67</v>
      </c>
      <c r="B10" s="165"/>
      <c r="C10" s="165"/>
      <c r="D10" s="165"/>
      <c r="E10" s="165"/>
      <c r="F10" s="165"/>
      <c r="G10" s="165"/>
      <c r="H10" s="110"/>
      <c r="I10" s="110"/>
    </row>
    <row r="11" spans="1:10" ht="15" customHeight="1" x14ac:dyDescent="0.25">
      <c r="A11" s="164" t="s">
        <v>48</v>
      </c>
      <c r="B11" s="165"/>
      <c r="C11" s="165"/>
      <c r="D11" s="165"/>
      <c r="E11" s="165"/>
      <c r="F11" s="165"/>
      <c r="G11" s="165"/>
      <c r="H11" s="166"/>
      <c r="I11" s="110"/>
    </row>
    <row r="12" spans="1:10" ht="25.5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</row>
    <row r="14" spans="1:10" ht="15.75" thickBot="1" x14ac:dyDescent="0.3">
      <c r="A14" s="167"/>
      <c r="B14" s="167"/>
      <c r="C14" s="167"/>
      <c r="D14" s="167"/>
      <c r="E14" s="167"/>
      <c r="F14" s="167"/>
      <c r="G14" s="167"/>
      <c r="H14" s="167"/>
      <c r="I14" s="167"/>
      <c r="J14" s="167"/>
    </row>
    <row r="15" spans="1:10" ht="46.5" customHeight="1" x14ac:dyDescent="0.25">
      <c r="A15" s="119" t="s">
        <v>0</v>
      </c>
      <c r="B15" s="120" t="s">
        <v>1</v>
      </c>
      <c r="C15" s="120" t="s">
        <v>23</v>
      </c>
      <c r="D15" s="121" t="s">
        <v>39</v>
      </c>
      <c r="E15" s="122" t="s">
        <v>56</v>
      </c>
      <c r="F15" s="123" t="s">
        <v>29</v>
      </c>
      <c r="G15" s="124" t="s">
        <v>22</v>
      </c>
      <c r="I15" s="3"/>
      <c r="J15" s="4"/>
    </row>
    <row r="16" spans="1:10" ht="15" customHeight="1" x14ac:dyDescent="0.25">
      <c r="A16" s="29" t="s">
        <v>2</v>
      </c>
      <c r="B16" s="30" t="s">
        <v>3</v>
      </c>
      <c r="C16" s="30">
        <v>1</v>
      </c>
      <c r="D16" s="30"/>
      <c r="E16" s="31">
        <v>2</v>
      </c>
      <c r="F16" s="32">
        <v>3</v>
      </c>
      <c r="G16" s="33">
        <v>4</v>
      </c>
    </row>
    <row r="17" spans="1:15" ht="20.100000000000001" customHeight="1" x14ac:dyDescent="0.25">
      <c r="A17" s="168" t="s">
        <v>32</v>
      </c>
      <c r="B17" s="34" t="s">
        <v>4</v>
      </c>
      <c r="C17" s="69">
        <v>243454</v>
      </c>
      <c r="D17" s="69">
        <v>2290841</v>
      </c>
      <c r="E17" s="35">
        <v>9.41</v>
      </c>
      <c r="F17" s="36">
        <v>4.01</v>
      </c>
      <c r="G17" s="37">
        <v>3.58</v>
      </c>
    </row>
    <row r="18" spans="1:15" ht="20.100000000000001" customHeight="1" x14ac:dyDescent="0.25">
      <c r="A18" s="169"/>
      <c r="B18" s="38" t="s">
        <v>6</v>
      </c>
      <c r="C18" s="69">
        <v>2901009</v>
      </c>
      <c r="D18" s="69">
        <v>24999848</v>
      </c>
      <c r="E18" s="35">
        <v>8.6199999999999992</v>
      </c>
      <c r="F18" s="36">
        <v>3.9</v>
      </c>
      <c r="G18" s="37">
        <v>3.47</v>
      </c>
    </row>
    <row r="19" spans="1:15" ht="20.100000000000001" customHeight="1" x14ac:dyDescent="0.25">
      <c r="A19" s="168" t="s">
        <v>28</v>
      </c>
      <c r="B19" s="34" t="s">
        <v>4</v>
      </c>
      <c r="C19" s="69">
        <v>35849</v>
      </c>
      <c r="D19" s="65" t="s">
        <v>5</v>
      </c>
      <c r="E19" s="39" t="s">
        <v>5</v>
      </c>
      <c r="F19" s="36">
        <v>4.07</v>
      </c>
      <c r="G19" s="40">
        <v>3.58</v>
      </c>
    </row>
    <row r="20" spans="1:15" ht="20.100000000000001" customHeight="1" thickBot="1" x14ac:dyDescent="0.3">
      <c r="A20" s="170"/>
      <c r="B20" s="41" t="s">
        <v>6</v>
      </c>
      <c r="C20" s="70">
        <v>460004</v>
      </c>
      <c r="D20" s="66" t="s">
        <v>5</v>
      </c>
      <c r="E20" s="61" t="s">
        <v>5</v>
      </c>
      <c r="F20" s="42">
        <v>3.92</v>
      </c>
      <c r="G20" s="136">
        <v>3.48</v>
      </c>
    </row>
    <row r="22" spans="1:15" x14ac:dyDescent="0.25">
      <c r="A22" s="1" t="s">
        <v>34</v>
      </c>
      <c r="O22" s="47"/>
    </row>
    <row r="23" spans="1:15" x14ac:dyDescent="0.25">
      <c r="A23" s="13"/>
      <c r="B23" s="6"/>
      <c r="C23" s="6"/>
      <c r="D23" s="158"/>
      <c r="E23" s="6"/>
      <c r="M23" s="47"/>
    </row>
    <row r="24" spans="1:15" x14ac:dyDescent="0.25">
      <c r="F24" s="11"/>
    </row>
    <row r="25" spans="1:15" x14ac:dyDescent="0.25">
      <c r="B25" s="4"/>
      <c r="C25" s="55"/>
      <c r="D25" s="154"/>
      <c r="E25" s="154"/>
      <c r="F25" s="4"/>
    </row>
    <row r="26" spans="1:15" x14ac:dyDescent="0.25">
      <c r="C26" s="5"/>
      <c r="D26" s="5"/>
      <c r="E26" s="19"/>
    </row>
    <row r="27" spans="1:15" x14ac:dyDescent="0.25">
      <c r="C27" s="4"/>
    </row>
    <row r="34" spans="1:1" ht="15.75" x14ac:dyDescent="0.3">
      <c r="A34" s="147" t="s">
        <v>63</v>
      </c>
    </row>
    <row r="35" spans="1:1" ht="15.75" x14ac:dyDescent="0.3">
      <c r="A35" s="147" t="s">
        <v>64</v>
      </c>
    </row>
    <row r="36" spans="1:1" ht="15.75" x14ac:dyDescent="0.3">
      <c r="A36" s="147" t="s">
        <v>65</v>
      </c>
    </row>
  </sheetData>
  <mergeCells count="11">
    <mergeCell ref="A10:G10"/>
    <mergeCell ref="A11:H11"/>
    <mergeCell ref="A14:J14"/>
    <mergeCell ref="A17:A18"/>
    <mergeCell ref="A19:A20"/>
    <mergeCell ref="A3:G3"/>
    <mergeCell ref="A4:G4"/>
    <mergeCell ref="A6:G6"/>
    <mergeCell ref="A8:G8"/>
    <mergeCell ref="A9:G9"/>
    <mergeCell ref="A7:I7"/>
  </mergeCells>
  <hyperlinks>
    <hyperlink ref="A36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0" sqref="A80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89" t="s">
        <v>60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7"/>
      <c r="O1" s="7"/>
    </row>
    <row r="2" spans="1:16" ht="24.75" customHeight="1" x14ac:dyDescent="0.25">
      <c r="A2" s="192" t="s">
        <v>31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7"/>
      <c r="O2" s="7"/>
      <c r="P2" s="18"/>
    </row>
    <row r="3" spans="1:16" ht="30" customHeight="1" x14ac:dyDescent="0.25">
      <c r="A3" s="13"/>
      <c r="B3" s="25"/>
      <c r="C3" s="25"/>
      <c r="D3" s="68"/>
      <c r="E3" s="63"/>
      <c r="F3" s="25"/>
      <c r="G3" s="68"/>
      <c r="H3" s="25"/>
      <c r="I3" s="25"/>
      <c r="J3" s="25"/>
      <c r="K3" s="94"/>
      <c r="L3" s="25"/>
      <c r="M3" s="25"/>
      <c r="N3" s="7"/>
      <c r="O3" s="7"/>
      <c r="P3" s="18"/>
    </row>
    <row r="4" spans="1:16" ht="15" customHeight="1" x14ac:dyDescent="0.25">
      <c r="A4" s="164" t="s">
        <v>41</v>
      </c>
      <c r="B4" s="165"/>
      <c r="C4" s="165"/>
      <c r="D4" s="165"/>
      <c r="E4" s="165"/>
      <c r="F4" s="165"/>
      <c r="G4" s="165"/>
      <c r="H4" s="165"/>
      <c r="I4" s="165"/>
      <c r="J4" s="160"/>
      <c r="K4" s="160"/>
      <c r="L4" s="160"/>
      <c r="M4" s="160"/>
    </row>
    <row r="5" spans="1:16" ht="15" customHeight="1" x14ac:dyDescent="0.25">
      <c r="A5" s="164" t="s">
        <v>42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92"/>
    </row>
    <row r="6" spans="1:16" ht="27.75" customHeight="1" x14ac:dyDescent="0.25">
      <c r="A6" s="164" t="s">
        <v>51</v>
      </c>
      <c r="B6" s="165"/>
      <c r="C6" s="165"/>
      <c r="D6" s="165"/>
      <c r="E6" s="165"/>
      <c r="F6" s="165"/>
      <c r="G6" s="165"/>
      <c r="H6" s="165"/>
      <c r="I6" s="165"/>
      <c r="J6" s="160"/>
      <c r="K6" s="160"/>
      <c r="L6" s="160"/>
      <c r="M6" s="160"/>
    </row>
    <row r="7" spans="1:16" ht="15" customHeight="1" x14ac:dyDescent="0.25">
      <c r="A7" s="164" t="s">
        <v>43</v>
      </c>
      <c r="B7" s="165"/>
      <c r="C7" s="165"/>
      <c r="D7" s="165"/>
      <c r="E7" s="165"/>
      <c r="F7" s="165"/>
      <c r="G7" s="165"/>
      <c r="H7" s="165"/>
      <c r="I7" s="165"/>
      <c r="J7" s="110"/>
      <c r="K7" s="110"/>
      <c r="L7" s="110"/>
      <c r="M7" s="2"/>
    </row>
    <row r="8" spans="1:16" ht="28.5" customHeight="1" x14ac:dyDescent="0.25">
      <c r="A8" s="164" t="s">
        <v>52</v>
      </c>
      <c r="B8" s="165"/>
      <c r="C8" s="165"/>
      <c r="D8" s="165"/>
      <c r="E8" s="165"/>
      <c r="F8" s="165"/>
      <c r="G8" s="165"/>
      <c r="H8" s="165"/>
      <c r="I8" s="165"/>
      <c r="J8" s="166"/>
      <c r="K8" s="166"/>
      <c r="L8" s="166"/>
      <c r="M8" s="2"/>
    </row>
    <row r="9" spans="1:16" ht="15.75" x14ac:dyDescent="0.25">
      <c r="B9" s="25"/>
      <c r="C9" s="25"/>
      <c r="D9" s="68"/>
      <c r="E9" s="63"/>
      <c r="F9" s="25"/>
      <c r="G9" s="68"/>
      <c r="H9" s="25"/>
      <c r="I9" s="25"/>
      <c r="J9" s="25"/>
      <c r="K9" s="94"/>
      <c r="L9" s="25"/>
      <c r="M9" s="25"/>
      <c r="N9" s="7"/>
      <c r="O9" s="7"/>
      <c r="P9" s="18"/>
    </row>
    <row r="10" spans="1:16" ht="15.75" x14ac:dyDescent="0.25">
      <c r="A10" s="13"/>
      <c r="B10" s="25"/>
      <c r="C10" s="25"/>
      <c r="D10" s="68"/>
      <c r="E10" s="63"/>
      <c r="F10" s="25"/>
      <c r="G10" s="68"/>
      <c r="H10" s="25"/>
      <c r="I10" s="25"/>
      <c r="J10" s="25"/>
      <c r="K10" s="94"/>
      <c r="L10" s="25"/>
      <c r="M10" s="25"/>
      <c r="N10" s="7"/>
      <c r="O10" s="7"/>
      <c r="P10" s="18"/>
    </row>
    <row r="11" spans="1:16" ht="15.75" x14ac:dyDescent="0.25">
      <c r="A11" s="190" t="s">
        <v>37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</row>
    <row r="12" spans="1:16" ht="15.75" thickBot="1" x14ac:dyDescent="0.3">
      <c r="A12" s="191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</row>
    <row r="13" spans="1:16" ht="18.95" customHeight="1" x14ac:dyDescent="0.25">
      <c r="A13" s="178" t="s">
        <v>9</v>
      </c>
      <c r="B13" s="180" t="s">
        <v>7</v>
      </c>
      <c r="C13" s="182" t="s">
        <v>33</v>
      </c>
      <c r="D13" s="183"/>
      <c r="E13" s="184"/>
      <c r="F13" s="185"/>
      <c r="G13" s="185"/>
      <c r="H13" s="186"/>
      <c r="I13" s="186"/>
      <c r="J13" s="185" t="s">
        <v>27</v>
      </c>
      <c r="K13" s="185"/>
      <c r="L13" s="187"/>
      <c r="M13" s="188"/>
    </row>
    <row r="14" spans="1:16" ht="76.5" customHeight="1" x14ac:dyDescent="0.25">
      <c r="A14" s="179"/>
      <c r="B14" s="181"/>
      <c r="C14" s="142" t="s">
        <v>24</v>
      </c>
      <c r="D14" s="143" t="s">
        <v>68</v>
      </c>
      <c r="E14" s="114" t="s">
        <v>39</v>
      </c>
      <c r="F14" s="142" t="s">
        <v>55</v>
      </c>
      <c r="G14" s="143" t="s">
        <v>69</v>
      </c>
      <c r="H14" s="115" t="s">
        <v>25</v>
      </c>
      <c r="I14" s="116" t="s">
        <v>26</v>
      </c>
      <c r="J14" s="132" t="s">
        <v>24</v>
      </c>
      <c r="K14" s="143" t="s">
        <v>70</v>
      </c>
      <c r="L14" s="115" t="s">
        <v>25</v>
      </c>
      <c r="M14" s="117" t="s">
        <v>26</v>
      </c>
    </row>
    <row r="15" spans="1:16" x14ac:dyDescent="0.25">
      <c r="A15" s="15">
        <v>2017</v>
      </c>
      <c r="B15" s="98" t="s">
        <v>10</v>
      </c>
      <c r="C15" s="137">
        <v>239738</v>
      </c>
      <c r="D15" s="138">
        <v>0</v>
      </c>
      <c r="E15" s="96">
        <v>1886810</v>
      </c>
      <c r="F15" s="137">
        <v>7.87</v>
      </c>
      <c r="G15" s="138">
        <v>0</v>
      </c>
      <c r="H15" s="49">
        <v>4.0599999999999996</v>
      </c>
      <c r="I15" s="60">
        <v>3.54</v>
      </c>
      <c r="J15" s="108">
        <v>30523</v>
      </c>
      <c r="K15" s="138">
        <v>0</v>
      </c>
      <c r="L15" s="104">
        <v>4.12</v>
      </c>
      <c r="M15" s="46">
        <v>3.59</v>
      </c>
      <c r="N15" s="9"/>
      <c r="O15" s="9"/>
      <c r="P15" s="9"/>
    </row>
    <row r="16" spans="1:16" x14ac:dyDescent="0.25">
      <c r="A16" s="15">
        <v>2017</v>
      </c>
      <c r="B16" s="98" t="s">
        <v>11</v>
      </c>
      <c r="C16" s="137">
        <v>220972</v>
      </c>
      <c r="D16" s="139">
        <f t="shared" ref="D16:D26" si="0">C16/C15-1</f>
        <v>-7.8277119188447375E-2</v>
      </c>
      <c r="E16" s="96">
        <v>1786473</v>
      </c>
      <c r="F16" s="137">
        <v>8.08</v>
      </c>
      <c r="G16" s="139">
        <f t="shared" ref="G16:G26" si="1">F16/F15-1</f>
        <v>2.6683608640406531E-2</v>
      </c>
      <c r="H16" s="49">
        <v>4</v>
      </c>
      <c r="I16" s="60">
        <v>3.51</v>
      </c>
      <c r="J16" s="108">
        <v>32824</v>
      </c>
      <c r="K16" s="146">
        <f t="shared" ref="K16:K26" si="2">J16/J15-1</f>
        <v>7.5385774661730576E-2</v>
      </c>
      <c r="L16" s="105">
        <v>4.05</v>
      </c>
      <c r="M16" s="46">
        <v>3.54</v>
      </c>
      <c r="N16" s="9"/>
      <c r="O16" s="9"/>
      <c r="P16" s="9"/>
    </row>
    <row r="17" spans="1:260" x14ac:dyDescent="0.25">
      <c r="A17" s="15">
        <v>2017</v>
      </c>
      <c r="B17" s="98" t="s">
        <v>12</v>
      </c>
      <c r="C17" s="137">
        <v>251077</v>
      </c>
      <c r="D17" s="139">
        <f t="shared" si="0"/>
        <v>0.13623898050431738</v>
      </c>
      <c r="E17" s="96">
        <v>2058548</v>
      </c>
      <c r="F17" s="137">
        <v>8.1999999999999993</v>
      </c>
      <c r="G17" s="139">
        <f t="shared" si="1"/>
        <v>1.4851485148514865E-2</v>
      </c>
      <c r="H17" s="49">
        <v>3.91</v>
      </c>
      <c r="I17" s="60">
        <v>3.46</v>
      </c>
      <c r="J17" s="108">
        <v>37871</v>
      </c>
      <c r="K17" s="146">
        <f t="shared" si="2"/>
        <v>0.1537594443090422</v>
      </c>
      <c r="L17" s="105">
        <v>3.95</v>
      </c>
      <c r="M17" s="46">
        <v>3.48</v>
      </c>
      <c r="N17" s="9"/>
      <c r="O17" s="9"/>
      <c r="P17" s="9"/>
      <c r="U17" s="5"/>
    </row>
    <row r="18" spans="1:260" x14ac:dyDescent="0.25">
      <c r="A18" s="15">
        <v>2017</v>
      </c>
      <c r="B18" s="98" t="s">
        <v>13</v>
      </c>
      <c r="C18" s="137">
        <v>246499</v>
      </c>
      <c r="D18" s="139">
        <f t="shared" si="0"/>
        <v>-1.8233450296124332E-2</v>
      </c>
      <c r="E18" s="96">
        <v>2049919</v>
      </c>
      <c r="F18" s="137">
        <v>8.32</v>
      </c>
      <c r="G18" s="139">
        <f t="shared" si="1"/>
        <v>1.4634146341463428E-2</v>
      </c>
      <c r="H18" s="49">
        <v>3.9</v>
      </c>
      <c r="I18" s="60">
        <v>3.44</v>
      </c>
      <c r="J18" s="108">
        <v>48439</v>
      </c>
      <c r="K18" s="146">
        <f t="shared" si="2"/>
        <v>0.27905257320905186</v>
      </c>
      <c r="L18" s="105">
        <v>3.93</v>
      </c>
      <c r="M18" s="46">
        <v>3.41</v>
      </c>
      <c r="N18" s="9"/>
      <c r="O18" s="52"/>
      <c r="P18" s="9"/>
    </row>
    <row r="19" spans="1:260" x14ac:dyDescent="0.25">
      <c r="A19" s="15">
        <v>2017</v>
      </c>
      <c r="B19" s="98" t="s">
        <v>14</v>
      </c>
      <c r="C19" s="137">
        <v>254262</v>
      </c>
      <c r="D19" s="139">
        <f t="shared" si="0"/>
        <v>3.149302836928336E-2</v>
      </c>
      <c r="E19" s="96">
        <v>2125382</v>
      </c>
      <c r="F19" s="35">
        <v>8.36</v>
      </c>
      <c r="G19" s="139">
        <f t="shared" si="1"/>
        <v>4.8076923076922906E-3</v>
      </c>
      <c r="H19" s="49">
        <v>3.86</v>
      </c>
      <c r="I19" s="60">
        <v>3.42</v>
      </c>
      <c r="J19" s="108">
        <v>52570</v>
      </c>
      <c r="K19" s="146">
        <f t="shared" si="2"/>
        <v>8.5282520283242791E-2</v>
      </c>
      <c r="L19" s="105">
        <v>3.89</v>
      </c>
      <c r="M19" s="46">
        <v>3.45</v>
      </c>
      <c r="N19" s="9"/>
      <c r="O19" s="9"/>
      <c r="P19" s="9"/>
      <c r="Q19" s="5"/>
    </row>
    <row r="20" spans="1:260" x14ac:dyDescent="0.25">
      <c r="A20" s="15">
        <v>2017</v>
      </c>
      <c r="B20" s="98" t="s">
        <v>15</v>
      </c>
      <c r="C20" s="137">
        <v>247418</v>
      </c>
      <c r="D20" s="139">
        <f t="shared" si="0"/>
        <v>-2.6917116989561896E-2</v>
      </c>
      <c r="E20" s="96">
        <v>2083510</v>
      </c>
      <c r="F20" s="137">
        <v>8.42</v>
      </c>
      <c r="G20" s="139">
        <f t="shared" si="1"/>
        <v>7.1770334928229484E-3</v>
      </c>
      <c r="H20" s="49">
        <v>3.74</v>
      </c>
      <c r="I20" s="60">
        <v>3.38</v>
      </c>
      <c r="J20" s="108">
        <v>35993</v>
      </c>
      <c r="K20" s="146">
        <f t="shared" si="2"/>
        <v>-0.31533193836789042</v>
      </c>
      <c r="L20" s="105">
        <v>3.77</v>
      </c>
      <c r="M20" s="46">
        <v>3.38</v>
      </c>
      <c r="N20" s="9"/>
      <c r="O20" s="52"/>
      <c r="P20" s="9"/>
    </row>
    <row r="21" spans="1:260" x14ac:dyDescent="0.25">
      <c r="A21" s="15">
        <v>2017</v>
      </c>
      <c r="B21" s="98" t="s">
        <v>16</v>
      </c>
      <c r="C21" s="137">
        <v>251141</v>
      </c>
      <c r="D21" s="139">
        <f t="shared" si="0"/>
        <v>1.5047409646832488E-2</v>
      </c>
      <c r="E21" s="96">
        <v>2138376</v>
      </c>
      <c r="F21" s="137">
        <v>8.51</v>
      </c>
      <c r="G21" s="139">
        <f t="shared" si="1"/>
        <v>1.0688836104512989E-2</v>
      </c>
      <c r="H21" s="49">
        <v>3.75</v>
      </c>
      <c r="I21" s="60">
        <v>3.33</v>
      </c>
      <c r="J21" s="108">
        <v>36950</v>
      </c>
      <c r="K21" s="146">
        <f t="shared" si="2"/>
        <v>2.6588503320090107E-2</v>
      </c>
      <c r="L21" s="105">
        <v>3.73</v>
      </c>
      <c r="M21" s="46">
        <v>3.38</v>
      </c>
      <c r="N21" s="9"/>
      <c r="O21" s="9"/>
      <c r="P21" s="52"/>
    </row>
    <row r="22" spans="1:260" x14ac:dyDescent="0.25">
      <c r="A22" s="15">
        <v>2017</v>
      </c>
      <c r="B22" s="98" t="s">
        <v>17</v>
      </c>
      <c r="C22" s="137">
        <v>245576</v>
      </c>
      <c r="D22" s="139">
        <f t="shared" si="0"/>
        <v>-2.2158866931325405E-2</v>
      </c>
      <c r="E22" s="96">
        <v>2116255</v>
      </c>
      <c r="F22" s="144">
        <v>8.64</v>
      </c>
      <c r="G22" s="139">
        <f t="shared" si="1"/>
        <v>1.5276145710928501E-2</v>
      </c>
      <c r="H22" s="100">
        <v>3.78</v>
      </c>
      <c r="I22" s="20">
        <v>3.37</v>
      </c>
      <c r="J22" s="108">
        <v>45930</v>
      </c>
      <c r="K22" s="146">
        <f t="shared" si="2"/>
        <v>0.24303112313937758</v>
      </c>
      <c r="L22" s="106">
        <v>3.82</v>
      </c>
      <c r="M22" s="50">
        <v>3.39</v>
      </c>
      <c r="P22" s="5"/>
    </row>
    <row r="23" spans="1:260" x14ac:dyDescent="0.25">
      <c r="A23" s="15">
        <v>2017</v>
      </c>
      <c r="B23" s="98" t="s">
        <v>21</v>
      </c>
      <c r="C23" s="137">
        <v>234397</v>
      </c>
      <c r="D23" s="139">
        <f t="shared" si="0"/>
        <v>-4.5521549337068756E-2</v>
      </c>
      <c r="E23" s="96">
        <v>2088485</v>
      </c>
      <c r="F23" s="144">
        <v>8.93</v>
      </c>
      <c r="G23" s="139">
        <f t="shared" si="1"/>
        <v>3.3564814814814659E-2</v>
      </c>
      <c r="H23" s="100">
        <v>3.86</v>
      </c>
      <c r="I23" s="20">
        <v>3.47</v>
      </c>
      <c r="J23" s="108">
        <v>33791</v>
      </c>
      <c r="K23" s="146">
        <f t="shared" si="2"/>
        <v>-0.26429349009362069</v>
      </c>
      <c r="L23" s="106">
        <v>3.85</v>
      </c>
      <c r="M23" s="50">
        <v>3.51</v>
      </c>
      <c r="O23" s="5"/>
      <c r="P23" s="5"/>
    </row>
    <row r="24" spans="1:260" x14ac:dyDescent="0.25">
      <c r="A24" s="15">
        <v>2017</v>
      </c>
      <c r="B24" s="98" t="s">
        <v>18</v>
      </c>
      <c r="C24" s="137">
        <v>235600</v>
      </c>
      <c r="D24" s="139">
        <f t="shared" si="0"/>
        <v>5.1323182463940409E-3</v>
      </c>
      <c r="E24" s="96">
        <v>2160044</v>
      </c>
      <c r="F24" s="144">
        <v>9.17</v>
      </c>
      <c r="G24" s="139">
        <f t="shared" si="1"/>
        <v>2.6875699888017968E-2</v>
      </c>
      <c r="H24" s="100">
        <v>3.94</v>
      </c>
      <c r="I24" s="20">
        <v>3.52</v>
      </c>
      <c r="J24" s="108">
        <v>35140</v>
      </c>
      <c r="K24" s="146">
        <f t="shared" si="2"/>
        <v>3.9921872687993742E-2</v>
      </c>
      <c r="L24" s="106">
        <v>3.94</v>
      </c>
      <c r="M24" s="50">
        <v>3.57</v>
      </c>
    </row>
    <row r="25" spans="1:260" x14ac:dyDescent="0.25">
      <c r="A25" s="15">
        <v>2017</v>
      </c>
      <c r="B25" s="98" t="s">
        <v>19</v>
      </c>
      <c r="C25" s="137">
        <v>230875</v>
      </c>
      <c r="D25" s="139">
        <f t="shared" si="0"/>
        <v>-2.0055178268251317E-2</v>
      </c>
      <c r="E25" s="96">
        <v>2158021</v>
      </c>
      <c r="F25" s="144">
        <v>9.35</v>
      </c>
      <c r="G25" s="139">
        <f t="shared" si="1"/>
        <v>1.9629225736095934E-2</v>
      </c>
      <c r="H25" s="100">
        <v>4</v>
      </c>
      <c r="I25" s="20">
        <v>3.58</v>
      </c>
      <c r="J25" s="108">
        <v>34124</v>
      </c>
      <c r="K25" s="146">
        <f t="shared" si="2"/>
        <v>-2.8912919749573107E-2</v>
      </c>
      <c r="L25" s="106">
        <v>4.0199999999999996</v>
      </c>
      <c r="M25" s="50">
        <v>3.6</v>
      </c>
      <c r="U25" s="11"/>
    </row>
    <row r="26" spans="1:260" ht="15.75" thickBot="1" x14ac:dyDescent="0.3">
      <c r="A26" s="135">
        <v>2017</v>
      </c>
      <c r="B26" s="99" t="s">
        <v>20</v>
      </c>
      <c r="C26" s="140">
        <v>243454</v>
      </c>
      <c r="D26" s="141">
        <f t="shared" si="0"/>
        <v>5.4484028153762853E-2</v>
      </c>
      <c r="E26" s="97">
        <v>2290841</v>
      </c>
      <c r="F26" s="145">
        <v>9.41</v>
      </c>
      <c r="G26" s="141">
        <f t="shared" si="1"/>
        <v>6.4171122994653995E-3</v>
      </c>
      <c r="H26" s="101">
        <v>4.01</v>
      </c>
      <c r="I26" s="21">
        <v>3.58</v>
      </c>
      <c r="J26" s="109">
        <v>35849</v>
      </c>
      <c r="K26" s="141">
        <f t="shared" si="2"/>
        <v>5.0550931895440243E-2</v>
      </c>
      <c r="L26" s="107">
        <v>4.07</v>
      </c>
      <c r="M26" s="51">
        <v>3.58</v>
      </c>
    </row>
    <row r="28" spans="1:260" ht="14.25" customHeight="1" x14ac:dyDescent="0.25">
      <c r="B28" s="22"/>
      <c r="C28" s="22"/>
      <c r="D28" s="67"/>
      <c r="E28" s="62"/>
      <c r="F28" s="155"/>
      <c r="G28" s="67"/>
      <c r="H28" s="22"/>
      <c r="I28" s="22"/>
      <c r="J28" s="22"/>
      <c r="K28" s="157"/>
      <c r="L28" s="155"/>
      <c r="M28" s="152"/>
    </row>
    <row r="29" spans="1:260" x14ac:dyDescent="0.25">
      <c r="A29" s="13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189" t="s">
        <v>38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76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75"/>
      <c r="BO30" s="175"/>
      <c r="BP30" s="175"/>
      <c r="BQ30" s="175"/>
      <c r="BR30" s="175"/>
      <c r="BS30" s="175"/>
      <c r="BT30" s="175"/>
      <c r="BU30" s="175"/>
      <c r="BV30" s="175"/>
      <c r="BW30" s="175"/>
      <c r="BX30" s="175"/>
      <c r="BY30" s="175"/>
      <c r="BZ30" s="175"/>
      <c r="CA30" s="175"/>
      <c r="CB30" s="175"/>
      <c r="CC30" s="175"/>
      <c r="CD30" s="175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5"/>
      <c r="CV30" s="175"/>
      <c r="CW30" s="175"/>
      <c r="CX30" s="175"/>
      <c r="CY30" s="175"/>
      <c r="CZ30" s="175"/>
      <c r="DA30" s="175"/>
      <c r="DB30" s="175"/>
      <c r="DC30" s="175"/>
      <c r="DD30" s="175"/>
      <c r="DE30" s="175"/>
      <c r="DF30" s="175"/>
      <c r="DG30" s="175"/>
      <c r="DH30" s="175"/>
      <c r="DI30" s="175"/>
      <c r="DJ30" s="175"/>
      <c r="DK30" s="175"/>
      <c r="DL30" s="175"/>
      <c r="DM30" s="175"/>
      <c r="DN30" s="175"/>
      <c r="DO30" s="175"/>
      <c r="DP30" s="175"/>
      <c r="DQ30" s="175"/>
      <c r="DR30" s="175"/>
      <c r="DS30" s="175"/>
      <c r="DT30" s="175"/>
      <c r="DU30" s="175"/>
      <c r="DV30" s="175"/>
      <c r="DW30" s="175"/>
      <c r="DX30" s="175"/>
      <c r="DY30" s="175"/>
      <c r="DZ30" s="175"/>
      <c r="EA30" s="175"/>
      <c r="EB30" s="175"/>
      <c r="EC30" s="175"/>
      <c r="ED30" s="175"/>
      <c r="EE30" s="175"/>
      <c r="EF30" s="175"/>
      <c r="EG30" s="175"/>
      <c r="EH30" s="175"/>
      <c r="EI30" s="175"/>
      <c r="EJ30" s="175"/>
      <c r="EK30" s="175"/>
      <c r="EL30" s="175"/>
      <c r="EM30" s="175"/>
      <c r="EN30" s="175"/>
      <c r="EO30" s="175"/>
      <c r="EP30" s="175"/>
      <c r="EQ30" s="175"/>
      <c r="ER30" s="175"/>
      <c r="ES30" s="175"/>
      <c r="ET30" s="175"/>
      <c r="EU30" s="175"/>
      <c r="EV30" s="175"/>
      <c r="EW30" s="175"/>
      <c r="EX30" s="175"/>
      <c r="EY30" s="175"/>
      <c r="EZ30" s="175"/>
      <c r="FA30" s="175"/>
      <c r="FB30" s="175"/>
      <c r="FC30" s="175"/>
      <c r="FD30" s="175"/>
      <c r="FE30" s="175"/>
      <c r="FF30" s="175"/>
      <c r="FG30" s="175"/>
      <c r="FH30" s="175"/>
      <c r="FI30" s="175"/>
      <c r="FJ30" s="175"/>
      <c r="FK30" s="175"/>
      <c r="FL30" s="175"/>
      <c r="FM30" s="175"/>
      <c r="FN30" s="175"/>
      <c r="FO30" s="175"/>
      <c r="FP30" s="175"/>
      <c r="FQ30" s="175"/>
      <c r="FR30" s="175"/>
      <c r="FS30" s="175"/>
      <c r="FT30" s="175"/>
      <c r="FU30" s="175"/>
      <c r="FV30" s="175"/>
      <c r="FW30" s="175"/>
      <c r="FX30" s="175"/>
      <c r="FY30" s="175"/>
      <c r="FZ30" s="175"/>
      <c r="GA30" s="175"/>
      <c r="GB30" s="175"/>
      <c r="GC30" s="175"/>
      <c r="GD30" s="175"/>
      <c r="GE30" s="175"/>
      <c r="GF30" s="175"/>
      <c r="GG30" s="175"/>
      <c r="GH30" s="175"/>
      <c r="GI30" s="175"/>
      <c r="GJ30" s="175"/>
      <c r="GK30" s="175"/>
      <c r="GL30" s="175"/>
      <c r="GM30" s="175"/>
      <c r="GN30" s="175"/>
      <c r="GO30" s="175"/>
      <c r="GP30" s="175"/>
      <c r="GQ30" s="175"/>
      <c r="GR30" s="175"/>
      <c r="GS30" s="175"/>
      <c r="GT30" s="175"/>
      <c r="GU30" s="175"/>
      <c r="GV30" s="175"/>
      <c r="GW30" s="175"/>
      <c r="GX30" s="175"/>
      <c r="GY30" s="175"/>
      <c r="GZ30" s="175"/>
      <c r="HA30" s="175"/>
      <c r="HB30" s="175"/>
      <c r="HC30" s="175"/>
      <c r="HD30" s="175"/>
      <c r="HE30" s="175"/>
      <c r="HF30" s="175"/>
      <c r="HG30" s="175"/>
      <c r="HH30" s="175"/>
      <c r="HI30" s="175"/>
      <c r="HJ30" s="175"/>
      <c r="HK30" s="175"/>
      <c r="HL30" s="175"/>
      <c r="HM30" s="175"/>
      <c r="HN30" s="175"/>
      <c r="HO30" s="175"/>
      <c r="HP30" s="175"/>
      <c r="HQ30" s="175"/>
      <c r="HR30" s="175"/>
      <c r="HS30" s="175"/>
      <c r="HT30" s="175"/>
      <c r="HU30" s="175"/>
      <c r="HV30" s="175"/>
      <c r="HW30" s="175"/>
      <c r="HX30" s="175"/>
      <c r="HY30" s="175"/>
      <c r="HZ30" s="175"/>
      <c r="IA30" s="175"/>
      <c r="IB30" s="175"/>
      <c r="IC30" s="175"/>
      <c r="ID30" s="175"/>
      <c r="IE30" s="175"/>
      <c r="IF30" s="175"/>
      <c r="IG30" s="175"/>
      <c r="IH30" s="175"/>
      <c r="II30" s="175"/>
      <c r="IJ30" s="175"/>
      <c r="IK30" s="175"/>
      <c r="IL30" s="175"/>
      <c r="IM30" s="175"/>
      <c r="IN30" s="175"/>
      <c r="IO30" s="175"/>
      <c r="IP30" s="175"/>
      <c r="IQ30" s="175"/>
      <c r="IR30" s="175"/>
      <c r="IS30" s="175"/>
      <c r="IT30" s="175"/>
      <c r="IU30" s="175"/>
      <c r="IV30" s="175"/>
      <c r="IW30" s="175"/>
      <c r="IX30" s="175"/>
      <c r="IY30" s="175"/>
      <c r="IZ30" s="175"/>
    </row>
    <row r="31" spans="1:260" x14ac:dyDescent="0.25">
      <c r="A31" s="177" t="s">
        <v>31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</row>
    <row r="32" spans="1:260" ht="15" customHeight="1" x14ac:dyDescent="0.25">
      <c r="A32" s="23"/>
      <c r="B32" s="22"/>
      <c r="C32" s="22"/>
      <c r="D32" s="67"/>
      <c r="E32" s="62"/>
      <c r="F32" s="22"/>
      <c r="G32" s="67"/>
      <c r="H32" s="22"/>
      <c r="I32" s="22"/>
      <c r="J32" s="22"/>
      <c r="K32" s="93"/>
      <c r="L32" s="22"/>
      <c r="M32" s="22"/>
    </row>
    <row r="33" spans="1:19" ht="15" customHeight="1" x14ac:dyDescent="0.25">
      <c r="A33" s="164" t="s">
        <v>44</v>
      </c>
      <c r="B33" s="165"/>
      <c r="C33" s="165"/>
      <c r="D33" s="165"/>
      <c r="E33" s="165"/>
      <c r="F33" s="165"/>
      <c r="G33" s="165"/>
      <c r="H33" s="165"/>
      <c r="I33" s="165"/>
      <c r="J33" s="160"/>
      <c r="K33" s="160"/>
      <c r="L33" s="160"/>
      <c r="M33" s="160"/>
    </row>
    <row r="34" spans="1:19" ht="15" customHeight="1" x14ac:dyDescent="0.25">
      <c r="A34" s="171" t="s">
        <v>45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</row>
    <row r="35" spans="1:19" ht="15" customHeight="1" x14ac:dyDescent="0.25">
      <c r="A35" s="164" t="s">
        <v>46</v>
      </c>
      <c r="B35" s="165"/>
      <c r="C35" s="165"/>
      <c r="D35" s="165"/>
      <c r="E35" s="165"/>
      <c r="F35" s="165"/>
      <c r="G35" s="165"/>
      <c r="H35" s="165"/>
      <c r="I35" s="165"/>
      <c r="J35" s="160"/>
      <c r="K35" s="160"/>
      <c r="L35" s="160"/>
      <c r="M35" s="160"/>
    </row>
    <row r="36" spans="1:19" ht="15" customHeight="1" x14ac:dyDescent="0.25">
      <c r="A36" s="164" t="s">
        <v>47</v>
      </c>
      <c r="B36" s="165"/>
      <c r="C36" s="165"/>
      <c r="D36" s="165"/>
      <c r="E36" s="165"/>
      <c r="F36" s="165"/>
      <c r="G36" s="165"/>
      <c r="H36" s="165"/>
      <c r="I36" s="165"/>
      <c r="J36" s="172"/>
      <c r="K36" s="172"/>
      <c r="L36" s="172"/>
      <c r="M36" s="172"/>
    </row>
    <row r="37" spans="1:19" ht="28.5" customHeight="1" x14ac:dyDescent="0.25">
      <c r="A37" s="164" t="s">
        <v>53</v>
      </c>
      <c r="B37" s="165"/>
      <c r="C37" s="165"/>
      <c r="D37" s="165"/>
      <c r="E37" s="165"/>
      <c r="F37" s="165"/>
      <c r="G37" s="165"/>
      <c r="H37" s="165"/>
      <c r="I37" s="165"/>
      <c r="J37" s="166"/>
      <c r="K37" s="166"/>
      <c r="L37" s="166"/>
      <c r="M37" s="2"/>
      <c r="O37" s="5"/>
    </row>
    <row r="38" spans="1:19" ht="15.75" x14ac:dyDescent="0.25">
      <c r="A38" s="13"/>
      <c r="B38" s="25"/>
      <c r="C38" s="25"/>
      <c r="D38" s="68"/>
      <c r="E38" s="63"/>
      <c r="F38" s="25"/>
      <c r="G38" s="68"/>
      <c r="H38" s="25"/>
      <c r="I38" s="25"/>
      <c r="J38" s="25"/>
      <c r="K38" s="94"/>
      <c r="L38" s="25"/>
      <c r="M38" s="25"/>
    </row>
    <row r="39" spans="1:19" ht="15.75" x14ac:dyDescent="0.25">
      <c r="A39" s="13"/>
      <c r="B39" s="25"/>
      <c r="C39" s="25"/>
      <c r="D39" s="68"/>
      <c r="E39" s="63"/>
      <c r="F39" s="25"/>
      <c r="G39" s="68"/>
      <c r="H39" s="25"/>
      <c r="I39" s="25"/>
      <c r="J39" s="156"/>
      <c r="K39" s="94"/>
      <c r="L39" s="25"/>
      <c r="M39" s="25"/>
      <c r="P39" s="5"/>
    </row>
    <row r="40" spans="1:19" ht="15.75" x14ac:dyDescent="0.25">
      <c r="A40" s="200" t="s">
        <v>59</v>
      </c>
      <c r="B40" s="201"/>
      <c r="C40" s="201"/>
      <c r="D40" s="201"/>
      <c r="E40" s="201"/>
      <c r="F40" s="201"/>
      <c r="G40" s="201"/>
      <c r="H40" s="201"/>
      <c r="I40" s="201"/>
      <c r="J40" s="201"/>
      <c r="K40" s="95"/>
      <c r="L40" s="159"/>
      <c r="M40" s="153"/>
      <c r="O40" s="5"/>
    </row>
    <row r="41" spans="1:19" ht="15.75" thickBot="1" x14ac:dyDescent="0.3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S41" s="5"/>
    </row>
    <row r="42" spans="1:19" ht="27" customHeight="1" x14ac:dyDescent="0.25">
      <c r="A42" s="178" t="s">
        <v>9</v>
      </c>
      <c r="B42" s="180" t="s">
        <v>7</v>
      </c>
      <c r="C42" s="194" t="s">
        <v>33</v>
      </c>
      <c r="D42" s="195"/>
      <c r="E42" s="195"/>
      <c r="F42" s="195"/>
      <c r="G42" s="196"/>
      <c r="H42" s="197" t="s">
        <v>27</v>
      </c>
      <c r="I42" s="198"/>
      <c r="J42" s="199"/>
      <c r="K42" s="130"/>
    </row>
    <row r="43" spans="1:19" ht="111" customHeight="1" x14ac:dyDescent="0.25">
      <c r="A43" s="179"/>
      <c r="B43" s="181"/>
      <c r="C43" s="125" t="s">
        <v>24</v>
      </c>
      <c r="D43" s="125" t="s">
        <v>40</v>
      </c>
      <c r="E43" s="115" t="s">
        <v>35</v>
      </c>
      <c r="F43" s="115" t="s">
        <v>25</v>
      </c>
      <c r="G43" s="118" t="s">
        <v>26</v>
      </c>
      <c r="H43" s="131" t="s">
        <v>24</v>
      </c>
      <c r="I43" s="115" t="s">
        <v>25</v>
      </c>
      <c r="J43" s="117" t="s">
        <v>26</v>
      </c>
      <c r="K43" s="127"/>
    </row>
    <row r="44" spans="1:19" x14ac:dyDescent="0.25">
      <c r="A44" s="15">
        <v>2017</v>
      </c>
      <c r="B44" s="98" t="s">
        <v>10</v>
      </c>
      <c r="C44" s="43">
        <v>239738</v>
      </c>
      <c r="D44" s="43">
        <v>1886810</v>
      </c>
      <c r="E44" s="49">
        <v>7.87</v>
      </c>
      <c r="F44" s="49">
        <v>4.0599999999999996</v>
      </c>
      <c r="G44" s="45">
        <v>3.54</v>
      </c>
      <c r="H44" s="108">
        <v>30523</v>
      </c>
      <c r="I44" s="102">
        <v>4.12</v>
      </c>
      <c r="J44" s="50">
        <v>3.59</v>
      </c>
      <c r="K44" s="128"/>
      <c r="O44" s="5"/>
      <c r="R44" s="5"/>
    </row>
    <row r="45" spans="1:19" x14ac:dyDescent="0.25">
      <c r="A45" s="15">
        <v>2017</v>
      </c>
      <c r="B45" s="98" t="s">
        <v>11</v>
      </c>
      <c r="C45" s="43">
        <v>460710</v>
      </c>
      <c r="D45" s="133" t="s">
        <v>61</v>
      </c>
      <c r="E45" s="49">
        <v>7.99</v>
      </c>
      <c r="F45" s="49">
        <v>4.03</v>
      </c>
      <c r="G45" s="45">
        <v>3.53</v>
      </c>
      <c r="H45" s="108">
        <v>63347</v>
      </c>
      <c r="I45" s="102">
        <v>4.09</v>
      </c>
      <c r="J45" s="50">
        <v>3.56</v>
      </c>
      <c r="K45" s="128"/>
      <c r="L45" s="5"/>
      <c r="P45" s="5"/>
    </row>
    <row r="46" spans="1:19" x14ac:dyDescent="0.25">
      <c r="A46" s="15">
        <v>2017</v>
      </c>
      <c r="B46" s="98" t="s">
        <v>12</v>
      </c>
      <c r="C46" s="43">
        <v>711787</v>
      </c>
      <c r="D46" s="43">
        <v>5739251</v>
      </c>
      <c r="E46" s="49">
        <v>8.08</v>
      </c>
      <c r="F46" s="49">
        <v>3.99</v>
      </c>
      <c r="G46" s="45">
        <v>3.5</v>
      </c>
      <c r="H46" s="108">
        <v>101218</v>
      </c>
      <c r="I46" s="102">
        <v>4.04</v>
      </c>
      <c r="J46" s="50">
        <v>3.53</v>
      </c>
      <c r="K46" s="128"/>
      <c r="P46" s="5"/>
    </row>
    <row r="47" spans="1:19" x14ac:dyDescent="0.25">
      <c r="A47" s="15">
        <v>2017</v>
      </c>
      <c r="B47" s="98" t="s">
        <v>13</v>
      </c>
      <c r="C47" s="43">
        <v>958286</v>
      </c>
      <c r="D47" s="43">
        <v>7793555</v>
      </c>
      <c r="E47" s="49">
        <v>8.1300000000000008</v>
      </c>
      <c r="F47" s="49">
        <v>3.97</v>
      </c>
      <c r="G47" s="45">
        <v>3.49</v>
      </c>
      <c r="H47" s="108">
        <v>149657</v>
      </c>
      <c r="I47" s="102">
        <v>4</v>
      </c>
      <c r="J47" s="50">
        <v>3.49</v>
      </c>
      <c r="K47" s="128"/>
      <c r="L47" s="5"/>
      <c r="P47" s="5"/>
    </row>
    <row r="48" spans="1:19" ht="15" customHeight="1" x14ac:dyDescent="0.25">
      <c r="A48" s="15">
        <v>2017</v>
      </c>
      <c r="B48" s="98" t="s">
        <v>14</v>
      </c>
      <c r="C48" s="43">
        <v>1212548</v>
      </c>
      <c r="D48" s="43">
        <v>9921603</v>
      </c>
      <c r="E48" s="49">
        <v>8.18</v>
      </c>
      <c r="F48" s="49">
        <v>3.94</v>
      </c>
      <c r="G48" s="45">
        <v>3.47</v>
      </c>
      <c r="H48" s="108">
        <v>202227</v>
      </c>
      <c r="I48" s="102">
        <v>3.97</v>
      </c>
      <c r="J48" s="50">
        <v>3.48</v>
      </c>
      <c r="K48" s="128"/>
      <c r="L48" s="5"/>
      <c r="P48" s="5"/>
    </row>
    <row r="49" spans="1:16" x14ac:dyDescent="0.25">
      <c r="A49" s="15">
        <v>2017</v>
      </c>
      <c r="B49" s="98" t="s">
        <v>15</v>
      </c>
      <c r="C49" s="43">
        <v>1459966</v>
      </c>
      <c r="D49" s="43">
        <v>12006825</v>
      </c>
      <c r="E49" s="49">
        <v>8.2200000000000006</v>
      </c>
      <c r="F49" s="49">
        <v>3.91</v>
      </c>
      <c r="G49" s="45">
        <v>3.46</v>
      </c>
      <c r="H49" s="108">
        <v>238220</v>
      </c>
      <c r="I49" s="102">
        <v>3.94</v>
      </c>
      <c r="J49" s="50">
        <v>3.47</v>
      </c>
      <c r="K49" s="128"/>
      <c r="L49" s="5"/>
    </row>
    <row r="50" spans="1:16" x14ac:dyDescent="0.25">
      <c r="A50" s="15">
        <v>2017</v>
      </c>
      <c r="B50" s="98" t="s">
        <v>16</v>
      </c>
      <c r="C50" s="43">
        <v>1711107</v>
      </c>
      <c r="D50" s="43">
        <v>14151794</v>
      </c>
      <c r="E50" s="49">
        <v>8.27</v>
      </c>
      <c r="F50" s="49">
        <v>3.89</v>
      </c>
      <c r="G50" s="45">
        <v>3.44</v>
      </c>
      <c r="H50" s="108">
        <v>275170</v>
      </c>
      <c r="I50" s="102">
        <v>3.91</v>
      </c>
      <c r="J50" s="50">
        <v>3.45</v>
      </c>
      <c r="K50" s="128"/>
      <c r="L50" s="5"/>
      <c r="P50" s="5"/>
    </row>
    <row r="51" spans="1:16" x14ac:dyDescent="0.25">
      <c r="A51" s="15">
        <v>2017</v>
      </c>
      <c r="B51" s="98" t="s">
        <v>17</v>
      </c>
      <c r="C51" s="43">
        <v>1956683</v>
      </c>
      <c r="D51" s="43">
        <v>16276468</v>
      </c>
      <c r="E51" s="100">
        <v>8.32</v>
      </c>
      <c r="F51" s="100">
        <v>3.87</v>
      </c>
      <c r="G51" s="58">
        <v>3.42</v>
      </c>
      <c r="H51" s="108">
        <v>321100</v>
      </c>
      <c r="I51" s="102">
        <v>3.9</v>
      </c>
      <c r="J51" s="50">
        <v>3.44</v>
      </c>
      <c r="K51" s="128"/>
      <c r="L51" s="5"/>
      <c r="M51" s="5"/>
    </row>
    <row r="52" spans="1:16" x14ac:dyDescent="0.25">
      <c r="A52" s="15">
        <v>2017</v>
      </c>
      <c r="B52" s="98" t="s">
        <v>21</v>
      </c>
      <c r="C52" s="43">
        <v>2191080</v>
      </c>
      <c r="D52" s="43">
        <v>18374979</v>
      </c>
      <c r="E52" s="100">
        <v>8.39</v>
      </c>
      <c r="F52" s="100">
        <v>3.87</v>
      </c>
      <c r="G52" s="58">
        <v>3.43</v>
      </c>
      <c r="H52" s="108">
        <v>354891</v>
      </c>
      <c r="I52" s="102">
        <v>3.9</v>
      </c>
      <c r="J52" s="50">
        <v>3.45</v>
      </c>
      <c r="K52" s="128"/>
      <c r="L52" s="5"/>
    </row>
    <row r="53" spans="1:16" x14ac:dyDescent="0.25">
      <c r="A53" s="15">
        <v>2017</v>
      </c>
      <c r="B53" s="98" t="s">
        <v>18</v>
      </c>
      <c r="C53" s="43">
        <v>2426680</v>
      </c>
      <c r="D53" s="43">
        <v>20540475</v>
      </c>
      <c r="E53" s="100">
        <v>8.4600000000000009</v>
      </c>
      <c r="F53" s="100">
        <v>3.88</v>
      </c>
      <c r="G53" s="58">
        <v>3.44</v>
      </c>
      <c r="H53" s="108">
        <v>390031</v>
      </c>
      <c r="I53" s="102">
        <v>3.96</v>
      </c>
      <c r="J53" s="50">
        <v>3.46</v>
      </c>
      <c r="K53" s="128"/>
    </row>
    <row r="54" spans="1:16" x14ac:dyDescent="0.25">
      <c r="A54" s="15">
        <v>2017</v>
      </c>
      <c r="B54" s="98" t="s">
        <v>19</v>
      </c>
      <c r="C54" s="43">
        <v>2657555</v>
      </c>
      <c r="D54" s="43">
        <v>22703381</v>
      </c>
      <c r="E54" s="100">
        <v>8.5399999999999991</v>
      </c>
      <c r="F54" s="100">
        <v>3.89</v>
      </c>
      <c r="G54" s="58">
        <v>3.45</v>
      </c>
      <c r="H54" s="108">
        <v>424155</v>
      </c>
      <c r="I54" s="102">
        <v>3.91</v>
      </c>
      <c r="J54" s="50">
        <v>3.47</v>
      </c>
      <c r="K54" s="128"/>
      <c r="L54" s="5"/>
      <c r="P54" s="5"/>
    </row>
    <row r="55" spans="1:16" ht="15.75" thickBot="1" x14ac:dyDescent="0.3">
      <c r="A55" s="135">
        <v>2017</v>
      </c>
      <c r="B55" s="99" t="s">
        <v>20</v>
      </c>
      <c r="C55" s="126">
        <v>2901009</v>
      </c>
      <c r="D55" s="126">
        <v>24999848</v>
      </c>
      <c r="E55" s="101">
        <v>8.6199999999999992</v>
      </c>
      <c r="F55" s="101">
        <v>3.9</v>
      </c>
      <c r="G55" s="59">
        <v>3.47</v>
      </c>
      <c r="H55" s="109">
        <v>460004</v>
      </c>
      <c r="I55" s="103">
        <v>3.92</v>
      </c>
      <c r="J55" s="51">
        <v>3.48</v>
      </c>
      <c r="K55" s="128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29"/>
      <c r="L56" s="8"/>
      <c r="M56" s="8"/>
    </row>
    <row r="57" spans="1:16" x14ac:dyDescent="0.25">
      <c r="A57" s="134" t="s">
        <v>62</v>
      </c>
      <c r="P57" s="19"/>
    </row>
    <row r="58" spans="1:16" ht="20.25" customHeight="1" x14ac:dyDescent="0.25">
      <c r="A58" s="53"/>
      <c r="B58" s="54"/>
      <c r="C58" s="55"/>
      <c r="D58" s="55"/>
      <c r="E58" s="55"/>
      <c r="F58" s="56"/>
      <c r="G58" s="56"/>
      <c r="H58" s="56"/>
      <c r="I58" s="154"/>
      <c r="J58" s="56"/>
      <c r="K58" s="55"/>
      <c r="L58" s="57"/>
      <c r="M58" s="57"/>
      <c r="N58" s="4"/>
      <c r="O58" s="4"/>
    </row>
    <row r="59" spans="1:16" x14ac:dyDescent="0.25">
      <c r="A59" s="173"/>
      <c r="B59" s="174"/>
      <c r="C59" s="174"/>
      <c r="D59" s="174"/>
      <c r="E59" s="174"/>
      <c r="F59" s="174"/>
      <c r="G59" s="174"/>
      <c r="H59" s="174"/>
      <c r="I59" s="174"/>
      <c r="J59" s="22"/>
      <c r="K59" s="93"/>
      <c r="L59" s="22"/>
    </row>
    <row r="60" spans="1:16" x14ac:dyDescent="0.25">
      <c r="A60" s="13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47" t="s">
        <v>63</v>
      </c>
    </row>
    <row r="77" spans="1:9" ht="15.75" x14ac:dyDescent="0.3">
      <c r="A77" s="147" t="s">
        <v>64</v>
      </c>
    </row>
    <row r="78" spans="1:9" ht="15.75" x14ac:dyDescent="0.3">
      <c r="A78" s="147" t="s">
        <v>65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K1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8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1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1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1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10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1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6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5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4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showGridLines="0" workbookViewId="0">
      <selection activeCell="A101" sqref="A101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0" ht="28.5" customHeight="1" x14ac:dyDescent="0.25">
      <c r="A1" s="202" t="s">
        <v>9</v>
      </c>
      <c r="B1" s="204" t="s">
        <v>7</v>
      </c>
      <c r="C1" s="206" t="s">
        <v>33</v>
      </c>
      <c r="D1" s="207"/>
      <c r="E1" s="207"/>
      <c r="F1" s="208"/>
      <c r="G1" s="209" t="s">
        <v>27</v>
      </c>
      <c r="H1" s="210"/>
    </row>
    <row r="2" spans="1:10" ht="71.25" customHeight="1" x14ac:dyDescent="0.25">
      <c r="A2" s="203"/>
      <c r="B2" s="205"/>
      <c r="C2" s="111" t="s">
        <v>24</v>
      </c>
      <c r="D2" s="111" t="s">
        <v>49</v>
      </c>
      <c r="E2" s="111" t="s">
        <v>36</v>
      </c>
      <c r="F2" s="112" t="s">
        <v>50</v>
      </c>
      <c r="G2" s="113" t="s">
        <v>24</v>
      </c>
      <c r="H2" s="150" t="s">
        <v>49</v>
      </c>
    </row>
    <row r="3" spans="1:10" ht="15" customHeight="1" x14ac:dyDescent="0.25">
      <c r="A3" s="15">
        <v>2016</v>
      </c>
      <c r="B3" s="14" t="s">
        <v>10</v>
      </c>
      <c r="C3" s="43">
        <v>230485</v>
      </c>
      <c r="D3" s="211" t="s">
        <v>66</v>
      </c>
      <c r="E3" s="43">
        <v>7.4</v>
      </c>
      <c r="F3" s="211" t="s">
        <v>66</v>
      </c>
      <c r="G3" s="49">
        <v>33059</v>
      </c>
      <c r="H3" s="213" t="s">
        <v>66</v>
      </c>
    </row>
    <row r="4" spans="1:10" x14ac:dyDescent="0.25">
      <c r="A4" s="15">
        <v>2016</v>
      </c>
      <c r="B4" s="14" t="s">
        <v>11</v>
      </c>
      <c r="C4" s="43">
        <v>229794</v>
      </c>
      <c r="D4" s="212"/>
      <c r="E4" s="43">
        <v>7.18</v>
      </c>
      <c r="F4" s="212"/>
      <c r="G4" s="49">
        <v>34145</v>
      </c>
      <c r="H4" s="214"/>
    </row>
    <row r="5" spans="1:10" x14ac:dyDescent="0.25">
      <c r="A5" s="15">
        <v>2016</v>
      </c>
      <c r="B5" s="14" t="s">
        <v>12</v>
      </c>
      <c r="C5" s="43">
        <v>249093</v>
      </c>
      <c r="D5" s="212"/>
      <c r="E5" s="43">
        <v>6.89</v>
      </c>
      <c r="F5" s="212"/>
      <c r="G5" s="49">
        <v>34918</v>
      </c>
      <c r="H5" s="214"/>
    </row>
    <row r="6" spans="1:10" x14ac:dyDescent="0.25">
      <c r="A6" s="15">
        <v>2016</v>
      </c>
      <c r="B6" s="14" t="s">
        <v>13</v>
      </c>
      <c r="C6" s="43">
        <v>232301</v>
      </c>
      <c r="D6" s="212"/>
      <c r="E6" s="43">
        <v>6.65</v>
      </c>
      <c r="F6" s="212"/>
      <c r="G6" s="49">
        <v>34138</v>
      </c>
      <c r="H6" s="214"/>
    </row>
    <row r="7" spans="1:10" x14ac:dyDescent="0.25">
      <c r="A7" s="15">
        <v>2016</v>
      </c>
      <c r="B7" s="14" t="s">
        <v>14</v>
      </c>
      <c r="C7" s="43">
        <v>237433</v>
      </c>
      <c r="D7" s="212"/>
      <c r="E7" s="43">
        <v>6.35</v>
      </c>
      <c r="F7" s="212"/>
      <c r="G7" s="49">
        <v>35620</v>
      </c>
      <c r="H7" s="214"/>
    </row>
    <row r="8" spans="1:10" ht="15" customHeight="1" x14ac:dyDescent="0.25">
      <c r="A8" s="15">
        <v>2016</v>
      </c>
      <c r="B8" s="14" t="s">
        <v>15</v>
      </c>
      <c r="C8" s="43">
        <v>224960</v>
      </c>
      <c r="D8" s="212"/>
      <c r="E8" s="43">
        <v>6.16</v>
      </c>
      <c r="F8" s="212"/>
      <c r="G8" s="49">
        <v>33959</v>
      </c>
      <c r="H8" s="214"/>
    </row>
    <row r="9" spans="1:10" ht="15" customHeight="1" x14ac:dyDescent="0.3">
      <c r="A9" s="15">
        <v>2016</v>
      </c>
      <c r="B9" s="14" t="s">
        <v>16</v>
      </c>
      <c r="C9" s="43">
        <v>230954</v>
      </c>
      <c r="D9" s="212"/>
      <c r="E9" s="43">
        <v>6.13</v>
      </c>
      <c r="F9" s="212"/>
      <c r="G9" s="49">
        <v>35780</v>
      </c>
      <c r="H9" s="214"/>
      <c r="J9" s="80"/>
    </row>
    <row r="10" spans="1:10" x14ac:dyDescent="0.25">
      <c r="A10" s="15">
        <v>2016</v>
      </c>
      <c r="B10" s="14" t="s">
        <v>17</v>
      </c>
      <c r="C10" s="43">
        <v>228108</v>
      </c>
      <c r="D10" s="212"/>
      <c r="E10" s="10">
        <v>6.2</v>
      </c>
      <c r="F10" s="212"/>
      <c r="G10" s="49">
        <v>35081</v>
      </c>
      <c r="H10" s="214"/>
    </row>
    <row r="11" spans="1:10" x14ac:dyDescent="0.25">
      <c r="A11" s="15">
        <v>2016</v>
      </c>
      <c r="B11" s="14" t="s">
        <v>21</v>
      </c>
      <c r="C11" s="43">
        <v>213674</v>
      </c>
      <c r="D11" s="212"/>
      <c r="E11" s="10">
        <v>6.44</v>
      </c>
      <c r="F11" s="212"/>
      <c r="G11" s="49">
        <v>32637</v>
      </c>
      <c r="H11" s="214"/>
    </row>
    <row r="12" spans="1:10" x14ac:dyDescent="0.25">
      <c r="A12" s="15">
        <v>2016</v>
      </c>
      <c r="B12" s="14" t="s">
        <v>18</v>
      </c>
      <c r="C12" s="43">
        <v>218829</v>
      </c>
      <c r="D12" s="212"/>
      <c r="E12" s="10">
        <v>6.8</v>
      </c>
      <c r="F12" s="212"/>
      <c r="G12" s="49">
        <v>33648</v>
      </c>
      <c r="H12" s="214"/>
    </row>
    <row r="13" spans="1:10" ht="15" customHeight="1" x14ac:dyDescent="0.25">
      <c r="A13" s="15">
        <v>2016</v>
      </c>
      <c r="B13" s="14" t="s">
        <v>19</v>
      </c>
      <c r="C13" s="43">
        <v>206418</v>
      </c>
      <c r="D13" s="148">
        <v>2016</v>
      </c>
      <c r="E13" s="10">
        <v>7.1927624345180341</v>
      </c>
      <c r="F13" s="148">
        <v>2016</v>
      </c>
      <c r="G13" s="49">
        <v>32072</v>
      </c>
      <c r="H13" s="151">
        <v>2016</v>
      </c>
    </row>
    <row r="14" spans="1:10" ht="15.75" thickBot="1" x14ac:dyDescent="0.3">
      <c r="A14" s="73">
        <v>2016</v>
      </c>
      <c r="B14" s="74" t="s">
        <v>20</v>
      </c>
      <c r="C14" s="71">
        <v>217713</v>
      </c>
      <c r="D14" s="148"/>
      <c r="E14" s="72">
        <v>7.57</v>
      </c>
      <c r="F14" s="148"/>
      <c r="G14" s="87">
        <v>33797</v>
      </c>
      <c r="H14" s="151"/>
    </row>
    <row r="15" spans="1:10" x14ac:dyDescent="0.25">
      <c r="A15" s="77">
        <v>2017</v>
      </c>
      <c r="B15" s="75" t="s">
        <v>10</v>
      </c>
      <c r="C15" s="81">
        <v>239738</v>
      </c>
      <c r="D15" s="82">
        <f t="shared" ref="D15:D26" si="0">C15/C3-1</f>
        <v>4.0145779551814753E-2</v>
      </c>
      <c r="E15" s="81">
        <v>7.87</v>
      </c>
      <c r="F15" s="90">
        <f t="shared" ref="F15:F26" si="1">E15/E3-1</f>
        <v>6.351351351351342E-2</v>
      </c>
      <c r="G15" s="88">
        <v>30523</v>
      </c>
      <c r="H15" s="83">
        <f t="shared" ref="H15:H26" si="2">G15/G3-1</f>
        <v>-7.6711334281133747E-2</v>
      </c>
    </row>
    <row r="16" spans="1:10" x14ac:dyDescent="0.25">
      <c r="A16" s="78">
        <v>2017</v>
      </c>
      <c r="B16" s="14" t="s">
        <v>11</v>
      </c>
      <c r="C16" s="84">
        <v>220972</v>
      </c>
      <c r="D16" s="85">
        <f t="shared" si="0"/>
        <v>-3.8390906638119393E-2</v>
      </c>
      <c r="E16" s="84">
        <v>8.08</v>
      </c>
      <c r="F16" s="91">
        <f t="shared" si="1"/>
        <v>0.12534818941504189</v>
      </c>
      <c r="G16" s="89">
        <v>32824</v>
      </c>
      <c r="H16" s="86">
        <f t="shared" si="2"/>
        <v>-3.8687948455117915E-2</v>
      </c>
    </row>
    <row r="17" spans="1:12" x14ac:dyDescent="0.25">
      <c r="A17" s="78">
        <v>2017</v>
      </c>
      <c r="B17" s="14" t="s">
        <v>12</v>
      </c>
      <c r="C17" s="84">
        <v>251077</v>
      </c>
      <c r="D17" s="85">
        <f t="shared" si="0"/>
        <v>7.9648966450280856E-3</v>
      </c>
      <c r="E17" s="149">
        <v>8.1999999999999993</v>
      </c>
      <c r="F17" s="91">
        <f t="shared" si="1"/>
        <v>0.19013062409288817</v>
      </c>
      <c r="G17" s="89">
        <v>37871</v>
      </c>
      <c r="H17" s="86">
        <f t="shared" si="2"/>
        <v>8.4569562976115398E-2</v>
      </c>
    </row>
    <row r="18" spans="1:12" x14ac:dyDescent="0.25">
      <c r="A18" s="78">
        <v>2017</v>
      </c>
      <c r="B18" s="14" t="s">
        <v>13</v>
      </c>
      <c r="C18" s="84">
        <v>246499</v>
      </c>
      <c r="D18" s="85">
        <f t="shared" si="0"/>
        <v>6.1118979255362582E-2</v>
      </c>
      <c r="E18" s="48">
        <v>8.32</v>
      </c>
      <c r="F18" s="91">
        <f t="shared" si="1"/>
        <v>0.2511278195488722</v>
      </c>
      <c r="G18" s="89">
        <v>48439</v>
      </c>
      <c r="H18" s="86">
        <f t="shared" si="2"/>
        <v>0.41891733552053423</v>
      </c>
    </row>
    <row r="19" spans="1:12" x14ac:dyDescent="0.25">
      <c r="A19" s="78">
        <v>2017</v>
      </c>
      <c r="B19" s="14" t="s">
        <v>14</v>
      </c>
      <c r="C19" s="84">
        <v>254262</v>
      </c>
      <c r="D19" s="85">
        <f t="shared" si="0"/>
        <v>7.0878942691201319E-2</v>
      </c>
      <c r="E19" s="48">
        <v>8.36</v>
      </c>
      <c r="F19" s="91">
        <f t="shared" si="1"/>
        <v>0.31653543307086607</v>
      </c>
      <c r="G19" s="89">
        <v>52570</v>
      </c>
      <c r="H19" s="86">
        <f t="shared" si="2"/>
        <v>0.4758562605277934</v>
      </c>
    </row>
    <row r="20" spans="1:12" x14ac:dyDescent="0.25">
      <c r="A20" s="78">
        <v>2017</v>
      </c>
      <c r="B20" s="14" t="s">
        <v>15</v>
      </c>
      <c r="C20" s="84">
        <v>247418</v>
      </c>
      <c r="D20" s="85">
        <f t="shared" si="0"/>
        <v>9.9831081081081186E-2</v>
      </c>
      <c r="E20" s="48">
        <v>8.42</v>
      </c>
      <c r="F20" s="91">
        <f t="shared" si="1"/>
        <v>0.36688311688311681</v>
      </c>
      <c r="G20" s="89">
        <v>35993</v>
      </c>
      <c r="H20" s="86">
        <f t="shared" si="2"/>
        <v>5.9895756647722287E-2</v>
      </c>
    </row>
    <row r="21" spans="1:12" x14ac:dyDescent="0.25">
      <c r="A21" s="78">
        <v>2017</v>
      </c>
      <c r="B21" s="14" t="s">
        <v>16</v>
      </c>
      <c r="C21" s="84">
        <v>251141</v>
      </c>
      <c r="D21" s="85">
        <f t="shared" si="0"/>
        <v>8.7407016115763403E-2</v>
      </c>
      <c r="E21" s="48">
        <v>8.51</v>
      </c>
      <c r="F21" s="91">
        <f t="shared" si="1"/>
        <v>0.38825448613376845</v>
      </c>
      <c r="G21" s="69">
        <v>36950</v>
      </c>
      <c r="H21" s="86">
        <f t="shared" si="2"/>
        <v>3.2699832308552335E-2</v>
      </c>
      <c r="L21" s="5"/>
    </row>
    <row r="22" spans="1:12" x14ac:dyDescent="0.25">
      <c r="A22" s="78">
        <v>2017</v>
      </c>
      <c r="B22" s="14" t="s">
        <v>17</v>
      </c>
      <c r="C22" s="84">
        <v>245576</v>
      </c>
      <c r="D22" s="85">
        <f t="shared" si="0"/>
        <v>7.6577761411261269E-2</v>
      </c>
      <c r="E22" s="48">
        <v>8.64</v>
      </c>
      <c r="F22" s="91">
        <f t="shared" si="1"/>
        <v>0.3935483870967742</v>
      </c>
      <c r="G22" s="89">
        <v>45930</v>
      </c>
      <c r="H22" s="86">
        <f t="shared" si="2"/>
        <v>0.3092557224708532</v>
      </c>
    </row>
    <row r="23" spans="1:12" x14ac:dyDescent="0.25">
      <c r="A23" s="78">
        <v>2017</v>
      </c>
      <c r="B23" s="14" t="s">
        <v>21</v>
      </c>
      <c r="C23" s="84">
        <v>234397</v>
      </c>
      <c r="D23" s="85">
        <f t="shared" si="0"/>
        <v>9.6984190870204046E-2</v>
      </c>
      <c r="E23" s="48">
        <v>8.93</v>
      </c>
      <c r="F23" s="91">
        <f t="shared" si="1"/>
        <v>0.38664596273291907</v>
      </c>
      <c r="G23" s="89">
        <v>33791</v>
      </c>
      <c r="H23" s="86">
        <f t="shared" si="2"/>
        <v>3.5358642032049525E-2</v>
      </c>
    </row>
    <row r="24" spans="1:12" x14ac:dyDescent="0.25">
      <c r="A24" s="78">
        <v>2017</v>
      </c>
      <c r="B24" s="14" t="s">
        <v>18</v>
      </c>
      <c r="C24" s="137">
        <v>235600</v>
      </c>
      <c r="D24" s="85">
        <f t="shared" si="0"/>
        <v>7.6639750672899742E-2</v>
      </c>
      <c r="E24" s="48">
        <v>9.17</v>
      </c>
      <c r="F24" s="91">
        <f t="shared" si="1"/>
        <v>0.34852941176470598</v>
      </c>
      <c r="G24" s="108">
        <v>35140</v>
      </c>
      <c r="H24" s="86">
        <f t="shared" si="2"/>
        <v>4.4341417023300078E-2</v>
      </c>
    </row>
    <row r="25" spans="1:12" x14ac:dyDescent="0.25">
      <c r="A25" s="78">
        <v>2017</v>
      </c>
      <c r="B25" s="14" t="s">
        <v>19</v>
      </c>
      <c r="C25" s="84">
        <v>230875</v>
      </c>
      <c r="D25" s="85">
        <f t="shared" si="0"/>
        <v>0.11848288424459108</v>
      </c>
      <c r="E25" s="48">
        <v>9.35</v>
      </c>
      <c r="F25" s="91">
        <f t="shared" si="1"/>
        <v>0.29991781114991256</v>
      </c>
      <c r="G25" s="89">
        <v>34124</v>
      </c>
      <c r="H25" s="86">
        <f t="shared" si="2"/>
        <v>6.3981042654028375E-2</v>
      </c>
    </row>
    <row r="26" spans="1:12" ht="15.75" thickBot="1" x14ac:dyDescent="0.3">
      <c r="A26" s="79">
        <v>2017</v>
      </c>
      <c r="B26" s="16" t="s">
        <v>20</v>
      </c>
      <c r="C26" s="69">
        <v>243454</v>
      </c>
      <c r="D26" s="85">
        <f t="shared" si="0"/>
        <v>0.1182336378626907</v>
      </c>
      <c r="E26" s="76">
        <v>9.41</v>
      </c>
      <c r="F26" s="91">
        <f t="shared" si="1"/>
        <v>0.24306472919418765</v>
      </c>
      <c r="G26" s="69">
        <v>35849</v>
      </c>
      <c r="H26" s="86">
        <f t="shared" si="2"/>
        <v>6.0715448116696713E-2</v>
      </c>
    </row>
    <row r="95" spans="1:1" ht="15.75" x14ac:dyDescent="0.3">
      <c r="A95" s="147" t="s">
        <v>63</v>
      </c>
    </row>
    <row r="96" spans="1:1" ht="15.75" x14ac:dyDescent="0.3">
      <c r="A96" s="147" t="s">
        <v>64</v>
      </c>
    </row>
    <row r="97" spans="1:1" ht="15.75" x14ac:dyDescent="0.3">
      <c r="A97" s="147" t="s">
        <v>65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15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16:D26">
    <cfRule type="iconSet" priority="18">
      <iconSet iconSet="3Arrows">
        <cfvo type="percent" val="0"/>
        <cfvo type="percent" val="33"/>
        <cfvo type="percent" val="67"/>
      </iconSet>
    </cfRule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F15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F16:F26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F1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H17:H26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F17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H17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F18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18">
    <cfRule type="iconSet" priority="5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E2653F00-484D-44E5-9B91-ACAA6908B1C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D19</xm:sqref>
        </x14:conditionalFormatting>
        <x14:conditionalFormatting xmlns:xm="http://schemas.microsoft.com/office/excel/2006/main">
          <x14:cfRule type="iconSet" priority="9" id="{0861B684-1706-46C7-9AD2-632D027435D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D17</xm:sqref>
        </x14:conditionalFormatting>
        <x14:conditionalFormatting xmlns:xm="http://schemas.microsoft.com/office/excel/2006/main">
          <x14:cfRule type="iconSet" priority="3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H20:H26</xm:sqref>
        </x14:conditionalFormatting>
        <x14:conditionalFormatting xmlns:xm="http://schemas.microsoft.com/office/excel/2006/main">
          <x14:cfRule type="iconSet" priority="2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H21:H26</xm:sqref>
        </x14:conditionalFormatting>
        <x14:conditionalFormatting xmlns:xm="http://schemas.microsoft.com/office/excel/2006/main">
          <x14:cfRule type="iconSet" priority="17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$C$3</xm:f>
              </x14:cfvo>
              <x14:cfIcon iconSet="3Arrows" iconId="2"/>
              <x14:cfIcon iconSet="3Arrows" iconId="2"/>
              <x14:cfIcon iconSet="3Arrows" iconId="2"/>
            </x14:iconSet>
          </x14:cfRule>
          <xm:sqref>D20:D26</xm:sqref>
        </x14:conditionalFormatting>
        <x14:conditionalFormatting xmlns:xm="http://schemas.microsoft.com/office/excel/2006/main">
          <x14:cfRule type="iconSet" priority="14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H15</xm:sqref>
        </x14:conditionalFormatting>
        <x14:conditionalFormatting xmlns:xm="http://schemas.microsoft.com/office/excel/2006/main">
          <x14:cfRule type="iconSet" priority="13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H16:H26</xm:sqref>
        </x14:conditionalFormatting>
        <x14:conditionalFormatting xmlns:xm="http://schemas.microsoft.com/office/excel/2006/main">
          <x14:cfRule type="iconSet" priority="1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8" sqref="A5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2016,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2018-01-23T10:24:27Z</cp:lastPrinted>
  <dcterms:created xsi:type="dcterms:W3CDTF">2011-11-01T09:56:10Z</dcterms:created>
  <dcterms:modified xsi:type="dcterms:W3CDTF">2018-01-23T10:56:18Z</dcterms:modified>
</cp:coreProperties>
</file>