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7" i="1" l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H7" i="1" l="1"/>
  <c r="G8" i="1" l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<sst xmlns="http://schemas.openxmlformats.org/spreadsheetml/2006/main" count="183" uniqueCount="92">
  <si>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</si>
  <si>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</si>
  <si>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</si>
  <si>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</si>
  <si>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</si>
  <si>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</si>
  <si>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</si>
  <si>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</si>
  <si>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</si>
  <si>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</si>
  <si>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</si>
  <si>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</si>
  <si>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</si>
  <si>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</si>
  <si>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</si>
  <si>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</si>
  <si>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</si>
  <si>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</si>
  <si>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</si>
  <si>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</si>
  <si>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</si>
  <si>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</si>
  <si>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</si>
  <si>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</si>
  <si>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</si>
  <si>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</si>
  <si>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</si>
  <si>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</si>
  <si>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</si>
  <si>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</si>
  <si>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</si>
  <si>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</si>
  <si>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</si>
  <si>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</si>
  <si>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</si>
  <si>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</si>
  <si>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</si>
  <si>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</si>
  <si>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</si>
  <si>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</si>
  <si>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</si>
  <si>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</si>
  <si>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</si>
  <si>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</si>
  <si>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</si>
  <si>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</si>
  <si>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</si>
  <si>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</si>
  <si>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</si>
  <si>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</si>
  <si>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</si>
  <si>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</si>
  <si>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</si>
  <si>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</si>
  <si>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</si>
  <si>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</si>
  <si>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</si>
  <si>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</si>
  <si>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</si>
  <si>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</si>
  <si>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</si>
  <si>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</si>
  <si>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</si>
  <si>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</si>
  <si>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</si>
  <si>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</si>
  <si>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</si>
  <si>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</si>
  <si>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</si>
  <si>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</si>
  <si>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</si>
  <si>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</si>
  <si>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</si>
  <si>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</si>
  <si>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</si>
  <si>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</si>
  <si>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</si>
  <si>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</si>
  <si>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</si>
  <si>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</si>
  <si>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</si>
  <si>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</si>
  <si>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</si>
  <si>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</si>
  <si>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</si>
  <si>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</si>
  <si>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</si>
  <si>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Souhrn údajů mlékárenského průmyslu ČR  -  ZÁŘÍ  2018</t>
  </si>
  <si>
    <t>3.Q.2018 /3.Q.2017</t>
  </si>
  <si>
    <t>3.Q 2018 - 3.Q.2017</t>
  </si>
  <si>
    <t>3.Q.2018 /2.Q.2018</t>
  </si>
  <si>
    <t>3.Q.2018 - 2.Q.2018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</si>
</sst>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9" xfId="1" applyNumberFormat="1" applyFont="1" applyBorder="1" applyAlignment="1">
      <alignment horizontal="right"/>
    </xf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Fill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17" fillId="0" borderId="23" xfId="0" applyFont="1" applyBorder="1" applyAlignment="1">
      <alignment horizontal="center"/>
    </xf>
    <xf numFmtId="0" fontId="17" fillId="0" borderId="23" xfId="0" applyFont="1" applyFill="1" applyBorder="1" applyAlignment="1">
      <alignment horizontal="center" wrapText="1"/>
    </xf>
    <xf numFmtId="0" fontId="17" fillId="0" borderId="23" xfId="0" quotePrefix="1" applyFont="1" applyBorder="1" applyAlignment="1">
      <alignment horizontal="center"/>
    </xf>
    <xf numFmtId="0" fontId="17" fillId="0" borderId="23" xfId="0" applyFont="1" applyBorder="1"/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22" fillId="0" borderId="24" xfId="0" applyFont="1" applyBorder="1" applyAlignment="1">
      <alignment horizontal="right" wrapText="1"/>
    </xf>
    <xf numFmtId="166" fontId="22" fillId="0" borderId="24" xfId="0" applyNumberFormat="1" applyFont="1" applyBorder="1" applyAlignment="1">
      <alignment horizontal="right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167" fontId="17" fillId="0" borderId="23" xfId="0" applyNumberFormat="1" applyFont="1" applyBorder="1" applyAlignment="1">
      <alignment horizontal="right" wrapText="1"/>
    </xf>
    <xf numFmtId="167" fontId="17" fillId="0" borderId="24" xfId="0" applyNumberFormat="1" applyFont="1" applyBorder="1" applyAlignment="1">
      <alignment horizontal="right" wrapText="1"/>
    </xf>
    <xf numFmtId="167" fontId="17" fillId="0" borderId="26" xfId="0" applyNumberFormat="1" applyFont="1" applyBorder="1" applyAlignment="1">
      <alignment horizontal="right" wrapText="1"/>
    </xf>
    <xf numFmtId="166" fontId="17" fillId="0" borderId="26" xfId="0" applyNumberFormat="1" applyFont="1" applyBorder="1" applyAlignment="1">
      <alignment horizontal="right"/>
    </xf>
    <xf numFmtId="0" fontId="17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3" xfId="0" applyNumberFormat="1" applyFont="1" applyBorder="1"/>
    <xf numFmtId="2" fontId="18" fillId="0" borderId="8" xfId="0" applyNumberFormat="1" applyFont="1" applyBorder="1"/>
    <xf numFmtId="2" fontId="18" fillId="0" borderId="29" xfId="1" applyNumberFormat="1" applyFont="1" applyBorder="1" applyAlignment="1">
      <alignment horizontal="right"/>
    </xf>
    <xf numFmtId="166" fontId="0" fillId="0" borderId="0" xfId="0" applyNumberFormat="1"/>
    <xf numFmtId="0" fontId="22" fillId="0" borderId="0" xfId="0" applyFont="1"/>
    <xf numFmtId="164" fontId="20" fillId="0" borderId="30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17" fillId="0" borderId="0" xfId="0" applyFont="1"/>
    <xf numFmtId="2" fontId="18" fillId="0" borderId="9" xfId="0" applyNumberFormat="1" applyFont="1" applyBorder="1"/>
    <xf numFmtId="0" fontId="8" fillId="0" borderId="31" xfId="0" applyFont="1" applyBorder="1" applyAlignment="1">
      <alignment horizontal="right" wrapText="1"/>
    </xf>
    <xf numFmtId="0" fontId="9" fillId="0" borderId="32" xfId="0" applyFont="1" applyBorder="1" applyAlignment="1">
      <alignment horizontal="center"/>
    </xf>
    <xf numFmtId="164" fontId="11" fillId="0" borderId="32" xfId="0" applyNumberFormat="1" applyFont="1" applyBorder="1"/>
    <xf numFmtId="164" fontId="20" fillId="0" borderId="5" xfId="0" applyNumberFormat="1" applyFont="1" applyBorder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4" fillId="0" borderId="0" xfId="0" applyFont="1" applyFill="1" applyBorder="1" applyAlignment="1">
      <alignment wrapText="1"/>
    </xf>
    <xf numFmtId="166" fontId="25" fillId="0" borderId="0" xfId="0" applyNumberFormat="1" applyFont="1"/>
    <xf numFmtId="0" fontId="2" fillId="0" borderId="0" xfId="1" applyFont="1" applyAlignment="1">
      <alignment horizontal="center"/>
    </xf>
    <xf numFmtId="0" fontId="17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7"/>
  <sheetViews>
    <sheetView showGridLines="0" tabSelected="1" zoomScaleNormal="100" workbookViewId="0">
      <selection activeCell="K59" sqref="K5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7" t="s">
        <v>87</v>
      </c>
      <c r="B1" s="127"/>
      <c r="C1" s="127"/>
      <c r="D1" s="127"/>
      <c r="E1" s="127"/>
      <c r="F1" s="127"/>
      <c r="G1" s="127"/>
      <c r="H1" s="127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202164</v>
      </c>
      <c r="D5" s="63">
        <v>210011</v>
      </c>
      <c r="E5" s="64">
        <v>202143</v>
      </c>
      <c r="F5" s="106">
        <f t="shared" ref="F5:F12" si="0">C5-E5</f>
        <v>21</v>
      </c>
      <c r="G5" s="107">
        <f t="shared" ref="G5:G12" si="1">C5/E5*100</f>
        <v>100.01038868523769</v>
      </c>
      <c r="H5" s="108">
        <f>C5/D5*100</f>
        <v>96.263529053240077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1917443</v>
      </c>
      <c r="D6" s="65">
        <v>1715279</v>
      </c>
      <c r="E6" s="66">
        <v>1867077</v>
      </c>
      <c r="F6" s="66">
        <f t="shared" si="0"/>
        <v>50366</v>
      </c>
      <c r="G6" s="109">
        <f t="shared" si="1"/>
        <v>102.69758558431172</v>
      </c>
      <c r="H6" s="110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18124</v>
      </c>
      <c r="D7" s="65">
        <v>24055</v>
      </c>
      <c r="E7" s="66">
        <v>19958</v>
      </c>
      <c r="F7" s="66">
        <f t="shared" si="0"/>
        <v>-1834</v>
      </c>
      <c r="G7" s="109">
        <f t="shared" si="1"/>
        <v>90.810702475197914</v>
      </c>
      <c r="H7" s="118">
        <f>C7/D7*100</f>
        <v>75.34400332571191</v>
      </c>
    </row>
    <row r="8" spans="1:12" ht="21" customHeight="1" thickBot="1" x14ac:dyDescent="0.25">
      <c r="A8" s="18" t="s">
        <v>9</v>
      </c>
      <c r="B8" s="19" t="s">
        <v>8</v>
      </c>
      <c r="C8" s="115">
        <v>205783</v>
      </c>
      <c r="D8" s="115">
        <v>187659</v>
      </c>
      <c r="E8" s="115">
        <v>174715</v>
      </c>
      <c r="F8" s="116">
        <f t="shared" si="0"/>
        <v>31068</v>
      </c>
      <c r="G8" s="68">
        <f t="shared" si="1"/>
        <v>117.78210228085739</v>
      </c>
      <c r="H8" s="110" t="s">
        <v>10</v>
      </c>
    </row>
    <row r="9" spans="1:12" ht="18.75" customHeight="1" x14ac:dyDescent="0.2">
      <c r="A9" s="20" t="s">
        <v>61</v>
      </c>
      <c r="B9" s="14" t="s">
        <v>8</v>
      </c>
      <c r="C9" s="122" t="s">
        <v>68</v>
      </c>
      <c r="D9" s="63">
        <v>193</v>
      </c>
      <c r="E9" s="122" t="s">
        <v>68</v>
      </c>
      <c r="F9" s="122" t="s">
        <v>68</v>
      </c>
      <c r="G9" s="122" t="s">
        <v>68</v>
      </c>
      <c r="H9" s="114" t="s">
        <v>68</v>
      </c>
    </row>
    <row r="10" spans="1:12" ht="16.5" customHeight="1" thickBot="1" x14ac:dyDescent="0.25">
      <c r="A10" s="119" t="s">
        <v>9</v>
      </c>
      <c r="B10" s="120" t="s">
        <v>8</v>
      </c>
      <c r="C10" s="113" t="s">
        <v>68</v>
      </c>
      <c r="D10" s="121">
        <v>1599</v>
      </c>
      <c r="E10" s="121">
        <v>8559</v>
      </c>
      <c r="F10" s="113" t="s">
        <v>68</v>
      </c>
      <c r="G10" s="113" t="s">
        <v>68</v>
      </c>
      <c r="H10" s="76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8.4101323677806139</v>
      </c>
      <c r="D11" s="70">
        <v>8.2181552394874551</v>
      </c>
      <c r="E11" s="70">
        <v>8.8620580480155144</v>
      </c>
      <c r="F11" s="107">
        <f t="shared" si="0"/>
        <v>-0.45192568023490054</v>
      </c>
      <c r="G11" s="107">
        <f t="shared" si="1"/>
        <v>94.900443240313678</v>
      </c>
      <c r="H11" s="108">
        <f t="shared" ref="H11" si="2">C11/D11*100</f>
        <v>102.33601243464867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8.4490574165698806</v>
      </c>
      <c r="D12" s="71">
        <v>8.4523141716303876</v>
      </c>
      <c r="E12" s="68">
        <v>8.3144273107108067</v>
      </c>
      <c r="F12" s="68">
        <f t="shared" si="0"/>
        <v>0.13463010585907398</v>
      </c>
      <c r="G12" s="68">
        <f t="shared" si="1"/>
        <v>101.61923486522808</v>
      </c>
      <c r="H12" s="69" t="s">
        <v>10</v>
      </c>
      <c r="J12" s="99"/>
      <c r="K12" s="99"/>
      <c r="L12" s="100"/>
    </row>
    <row r="13" spans="1:12" ht="15" customHeight="1" x14ac:dyDescent="0.2">
      <c r="A13" s="128" t="s">
        <v>62</v>
      </c>
      <c r="B13" s="128"/>
      <c r="C13" s="128"/>
      <c r="D13" s="128"/>
      <c r="E13" s="128"/>
      <c r="F13" s="128"/>
      <c r="G13" s="128"/>
      <c r="H13" s="128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12.787914581455349</v>
      </c>
      <c r="D18" s="60">
        <v>12.425919017751314</v>
      </c>
      <c r="E18" s="60">
        <v>12.878592481605667</v>
      </c>
      <c r="F18" s="60">
        <f t="shared" ref="F18:F27" si="3">C18-E18</f>
        <v>-9.067790015031818E-2</v>
      </c>
      <c r="G18" s="60">
        <f t="shared" ref="G18:G27" si="4">C18/E18*100</f>
        <v>99.29590209271835</v>
      </c>
      <c r="H18" s="61">
        <f t="shared" ref="H18:H30" si="5">C18/D18*100</f>
        <v>102.91322970306582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9.4106305679314772</v>
      </c>
      <c r="D19" s="60">
        <v>8.8146912398763089</v>
      </c>
      <c r="E19" s="60">
        <v>10.506283718708646</v>
      </c>
      <c r="F19" s="60">
        <f t="shared" si="3"/>
        <v>-1.095653150777169</v>
      </c>
      <c r="G19" s="60">
        <f t="shared" si="4"/>
        <v>89.571449047905233</v>
      </c>
      <c r="H19" s="61">
        <f t="shared" si="5"/>
        <v>106.7607510216493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15.206139067192154</v>
      </c>
      <c r="D20" s="60">
        <v>15.412278761286448</v>
      </c>
      <c r="E20" s="60">
        <v>15.040173724212812</v>
      </c>
      <c r="F20" s="60">
        <f t="shared" si="3"/>
        <v>0.16596534297934262</v>
      </c>
      <c r="G20" s="60">
        <f t="shared" si="4"/>
        <v>101.10348022584445</v>
      </c>
      <c r="H20" s="61">
        <f t="shared" si="5"/>
        <v>98.662496978629221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11.516079306862276</v>
      </c>
      <c r="D21" s="60">
        <v>11.589086601141823</v>
      </c>
      <c r="E21" s="60">
        <v>11.511110122016108</v>
      </c>
      <c r="F21" s="60">
        <f t="shared" si="3"/>
        <v>4.9691848461677068E-3</v>
      </c>
      <c r="G21" s="60">
        <f t="shared" si="4"/>
        <v>100.04316859793275</v>
      </c>
      <c r="H21" s="61">
        <f t="shared" si="5"/>
        <v>99.370034095073947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23.517517511337221</v>
      </c>
      <c r="D22" s="60">
        <v>23.414850091287036</v>
      </c>
      <c r="E22" s="60">
        <v>22.700130244355819</v>
      </c>
      <c r="F22" s="60">
        <f t="shared" si="3"/>
        <v>0.81738726698140241</v>
      </c>
      <c r="G22" s="60">
        <f t="shared" si="4"/>
        <v>103.60080430456841</v>
      </c>
      <c r="H22" s="61">
        <f t="shared" si="5"/>
        <v>100.43847139593001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34.270982404647533</v>
      </c>
      <c r="D23" s="60">
        <v>35.098000374173246</v>
      </c>
      <c r="E23" s="60">
        <v>32.325632902729701</v>
      </c>
      <c r="F23" s="60">
        <f t="shared" si="3"/>
        <v>1.945349501917832</v>
      </c>
      <c r="G23" s="60">
        <f t="shared" si="4"/>
        <v>106.01797807879443</v>
      </c>
      <c r="H23" s="61">
        <f t="shared" si="5"/>
        <v>97.643689211040424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160.51463453766166</v>
      </c>
      <c r="D24" s="60">
        <v>154.94448357988662</v>
      </c>
      <c r="E24" s="60">
        <v>163.68565772954489</v>
      </c>
      <c r="F24" s="60">
        <f t="shared" si="3"/>
        <v>-3.1710231918832221</v>
      </c>
      <c r="G24" s="60">
        <f t="shared" si="4"/>
        <v>98.062736078488527</v>
      </c>
      <c r="H24" s="61">
        <f t="shared" si="5"/>
        <v>103.59493337812388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41.175100984394795</v>
      </c>
      <c r="D25" s="60">
        <v>41.90874134837221</v>
      </c>
      <c r="E25" s="60">
        <v>39.941154265798637</v>
      </c>
      <c r="F25" s="60">
        <f t="shared" si="3"/>
        <v>1.2339467185961581</v>
      </c>
      <c r="G25" s="60">
        <f t="shared" si="4"/>
        <v>103.08941176407809</v>
      </c>
      <c r="H25" s="61">
        <f t="shared" si="5"/>
        <v>98.249433554019376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80.039227081214591</v>
      </c>
      <c r="D26" s="60">
        <v>76.653708696469991</v>
      </c>
      <c r="E26" s="60">
        <v>93.484848484848484</v>
      </c>
      <c r="F26" s="60">
        <f t="shared" si="3"/>
        <v>-13.445621403633893</v>
      </c>
      <c r="G26" s="60">
        <f t="shared" si="4"/>
        <v>85.617325564994545</v>
      </c>
      <c r="H26" s="61">
        <f t="shared" si="5"/>
        <v>104.41664003257875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96.703239561125272</v>
      </c>
      <c r="D27" s="60">
        <v>94.565173729664593</v>
      </c>
      <c r="E27" s="60">
        <v>100.88526912181304</v>
      </c>
      <c r="F27" s="60">
        <f t="shared" si="3"/>
        <v>-4.1820295606877664</v>
      </c>
      <c r="G27" s="60">
        <f t="shared" si="4"/>
        <v>95.854667785404615</v>
      </c>
      <c r="H27" s="61">
        <f t="shared" si="5"/>
        <v>102.26094422199532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62" t="s">
        <v>68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90.458278846295116</v>
      </c>
      <c r="D29" s="60">
        <v>92.111055451826886</v>
      </c>
      <c r="E29" s="60">
        <v>85.968479918657849</v>
      </c>
      <c r="F29" s="60">
        <f>C29-E29</f>
        <v>4.489798927637267</v>
      </c>
      <c r="G29" s="60">
        <f>C29/E29*100</f>
        <v>105.22261057993052</v>
      </c>
      <c r="H29" s="61">
        <f t="shared" si="5"/>
        <v>98.205669669699788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40.203564556433008</v>
      </c>
      <c r="D30" s="59">
        <v>40.091343442668666</v>
      </c>
      <c r="E30" s="59">
        <v>50.514830182879976</v>
      </c>
      <c r="F30" s="60">
        <f>C30-E30</f>
        <v>-10.311265626446968</v>
      </c>
      <c r="G30" s="60">
        <f>C30/E30*100</f>
        <v>79.587646659175419</v>
      </c>
      <c r="H30" s="61">
        <f t="shared" si="5"/>
        <v>100.27991357766501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59">
        <v>70.702262463522075</v>
      </c>
      <c r="D31" s="62" t="s">
        <v>68</v>
      </c>
      <c r="E31" s="62" t="s">
        <v>68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11250.8</v>
      </c>
      <c r="D38" s="72">
        <v>10853.3</v>
      </c>
      <c r="E38" s="72">
        <v>10717.5</v>
      </c>
      <c r="F38" s="75">
        <f>C38-E38</f>
        <v>533.29999999999927</v>
      </c>
      <c r="G38" s="75">
        <f>C38/E38*100</f>
        <v>104.97597387450431</v>
      </c>
      <c r="H38" s="76">
        <f>C38/D38*100</f>
        <v>103.66248053587388</v>
      </c>
    </row>
    <row r="39" spans="1:10" x14ac:dyDescent="0.2">
      <c r="A39" s="47" t="s">
        <v>34</v>
      </c>
      <c r="B39" s="48" t="s">
        <v>33</v>
      </c>
      <c r="C39" s="73">
        <v>42229.4</v>
      </c>
      <c r="D39" s="73">
        <v>38326.300000000003</v>
      </c>
      <c r="E39" s="73">
        <v>40323.4</v>
      </c>
      <c r="F39" s="77">
        <f t="shared" ref="F39:F45" si="6">C39-E39</f>
        <v>1906</v>
      </c>
      <c r="G39" s="77">
        <f t="shared" ref="G39:G45" si="7">C39/E39*100</f>
        <v>104.72678395175011</v>
      </c>
      <c r="H39" s="67">
        <f t="shared" ref="H39:H45" si="8">C39/D39*100</f>
        <v>110.1838685184847</v>
      </c>
    </row>
    <row r="40" spans="1:10" x14ac:dyDescent="0.2">
      <c r="A40" s="47" t="s">
        <v>35</v>
      </c>
      <c r="B40" s="48" t="s">
        <v>33</v>
      </c>
      <c r="C40" s="73">
        <v>4701.3999999999996</v>
      </c>
      <c r="D40" s="73">
        <v>4750.8999999999996</v>
      </c>
      <c r="E40" s="73">
        <v>4583.7</v>
      </c>
      <c r="F40" s="77">
        <f t="shared" si="6"/>
        <v>117.69999999999982</v>
      </c>
      <c r="G40" s="77">
        <f t="shared" si="7"/>
        <v>102.56779457643388</v>
      </c>
      <c r="H40" s="67">
        <f t="shared" si="8"/>
        <v>98.95809215096088</v>
      </c>
    </row>
    <row r="41" spans="1:10" x14ac:dyDescent="0.2">
      <c r="A41" s="47" t="s">
        <v>36</v>
      </c>
      <c r="B41" s="48" t="s">
        <v>37</v>
      </c>
      <c r="C41" s="73">
        <v>9945.4</v>
      </c>
      <c r="D41" s="73">
        <v>10527.5</v>
      </c>
      <c r="E41" s="73">
        <v>10209.799999999999</v>
      </c>
      <c r="F41" s="77">
        <f t="shared" si="6"/>
        <v>-264.39999999999964</v>
      </c>
      <c r="G41" s="77">
        <f t="shared" si="7"/>
        <v>97.410331250367292</v>
      </c>
      <c r="H41" s="67">
        <f t="shared" si="8"/>
        <v>94.470672049394437</v>
      </c>
    </row>
    <row r="42" spans="1:10" x14ac:dyDescent="0.2">
      <c r="A42" s="47" t="s">
        <v>38</v>
      </c>
      <c r="B42" s="48" t="s">
        <v>37</v>
      </c>
      <c r="C42" s="73">
        <v>1700.7</v>
      </c>
      <c r="D42" s="73">
        <v>1746.7</v>
      </c>
      <c r="E42" s="73">
        <v>1714.1</v>
      </c>
      <c r="F42" s="77">
        <f t="shared" si="6"/>
        <v>-13.399999999999864</v>
      </c>
      <c r="G42" s="77">
        <f t="shared" si="7"/>
        <v>99.218248643603062</v>
      </c>
      <c r="H42" s="67">
        <f t="shared" si="8"/>
        <v>97.366462472090234</v>
      </c>
    </row>
    <row r="43" spans="1:10" x14ac:dyDescent="0.2">
      <c r="A43" s="47" t="s">
        <v>39</v>
      </c>
      <c r="B43" s="48" t="s">
        <v>37</v>
      </c>
      <c r="C43" s="73">
        <v>3163.3</v>
      </c>
      <c r="D43" s="73">
        <v>3085.3</v>
      </c>
      <c r="E43" s="73">
        <v>3121.5</v>
      </c>
      <c r="F43" s="77">
        <f t="shared" si="6"/>
        <v>41.800000000000182</v>
      </c>
      <c r="G43" s="77">
        <f t="shared" si="7"/>
        <v>101.33909979176678</v>
      </c>
      <c r="H43" s="67">
        <f t="shared" si="8"/>
        <v>102.52811720092051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7384.3</v>
      </c>
      <c r="D44" s="73">
        <v>8388.2999999999993</v>
      </c>
      <c r="E44" s="73">
        <v>7455.3</v>
      </c>
      <c r="F44" s="77">
        <f t="shared" si="6"/>
        <v>-71</v>
      </c>
      <c r="G44" s="77">
        <f t="shared" si="7"/>
        <v>99.047657371266084</v>
      </c>
      <c r="H44" s="67">
        <f t="shared" si="8"/>
        <v>88.030947867863588</v>
      </c>
    </row>
    <row r="45" spans="1:10" ht="13.5" thickBot="1" x14ac:dyDescent="0.25">
      <c r="A45" s="50" t="s">
        <v>41</v>
      </c>
      <c r="B45" s="51" t="s">
        <v>37</v>
      </c>
      <c r="C45" s="74">
        <v>983.8</v>
      </c>
      <c r="D45" s="74">
        <v>1248.5999999999999</v>
      </c>
      <c r="E45" s="74">
        <v>1289.9000000000001</v>
      </c>
      <c r="F45" s="78">
        <f t="shared" si="6"/>
        <v>-306.10000000000014</v>
      </c>
      <c r="G45" s="78">
        <f t="shared" si="7"/>
        <v>76.269478254128217</v>
      </c>
      <c r="H45" s="69">
        <f t="shared" si="8"/>
        <v>78.792247316995031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1"/>
      <c r="L87" s="111"/>
      <c r="M87" s="111"/>
      <c r="N87" s="111"/>
      <c r="O87" s="111"/>
      <c r="P87" s="111"/>
      <c r="Q87" s="111"/>
      <c r="R87" s="111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1"/>
      <c r="L88" s="111"/>
      <c r="M88" s="111"/>
      <c r="N88" s="111"/>
      <c r="O88" s="111"/>
      <c r="P88" s="111"/>
      <c r="Q88" s="111"/>
      <c r="R88" s="111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1"/>
      <c r="L89" s="111"/>
      <c r="M89" s="111"/>
      <c r="N89" s="111"/>
      <c r="O89" s="111"/>
      <c r="P89" s="111"/>
      <c r="Q89" s="111"/>
      <c r="R89" s="111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1"/>
      <c r="L92" s="111"/>
      <c r="M92" s="111"/>
      <c r="N92" s="111"/>
      <c r="O92" s="111"/>
      <c r="P92" s="111"/>
      <c r="Q92" s="111"/>
      <c r="R92" s="111"/>
    </row>
    <row r="93" spans="1:18" x14ac:dyDescent="0.2">
      <c r="A93" s="86" t="s">
        <v>79</v>
      </c>
      <c r="B93" s="87">
        <v>32410.6</v>
      </c>
      <c r="C93" s="87">
        <v>118922.70000000001</v>
      </c>
      <c r="D93" s="87">
        <v>14077.1</v>
      </c>
      <c r="E93" s="87">
        <v>30816.699999999997</v>
      </c>
      <c r="F93" s="87">
        <v>5172.3999999999996</v>
      </c>
      <c r="G93" s="87">
        <v>9545.5</v>
      </c>
      <c r="H93" s="87">
        <v>24062.7</v>
      </c>
      <c r="I93" s="87">
        <v>3415</v>
      </c>
      <c r="K93" s="111"/>
      <c r="L93" s="111"/>
      <c r="M93" s="111"/>
      <c r="N93" s="111"/>
      <c r="O93" s="111"/>
      <c r="P93" s="111"/>
      <c r="Q93" s="111"/>
      <c r="R93" s="111"/>
    </row>
    <row r="94" spans="1:18" s="112" customFormat="1" ht="20.25" customHeight="1" x14ac:dyDescent="0.25">
      <c r="A94" s="123" t="s">
        <v>88</v>
      </c>
      <c r="B94" s="124">
        <f>B92/B87*100</f>
        <v>102.82778028062343</v>
      </c>
      <c r="C94" s="124">
        <f t="shared" ref="C94:I94" si="9">C92/C87*100</f>
        <v>95.920993388852722</v>
      </c>
      <c r="D94" s="124">
        <f t="shared" si="9"/>
        <v>93.851547578556293</v>
      </c>
      <c r="E94" s="124">
        <f t="shared" si="9"/>
        <v>91.686153692154136</v>
      </c>
      <c r="F94" s="124">
        <f t="shared" si="9"/>
        <v>82.533246837495952</v>
      </c>
      <c r="G94" s="124">
        <f t="shared" si="9"/>
        <v>94.583872833962388</v>
      </c>
      <c r="H94" s="124">
        <f t="shared" si="9"/>
        <v>105.89079145425664</v>
      </c>
      <c r="I94" s="124">
        <f t="shared" si="9"/>
        <v>108.06860633163362</v>
      </c>
    </row>
    <row r="95" spans="1:18" s="117" customFormat="1" ht="14.25" x14ac:dyDescent="0.2">
      <c r="A95" s="125" t="s">
        <v>89</v>
      </c>
      <c r="B95" s="126">
        <f>B92-B87</f>
        <v>866.20000000000437</v>
      </c>
      <c r="C95" s="126">
        <f t="shared" ref="C95:I95" si="10">C92-C87</f>
        <v>-5037.0999999999913</v>
      </c>
      <c r="D95" s="126">
        <f t="shared" si="10"/>
        <v>-940</v>
      </c>
      <c r="E95" s="126">
        <f t="shared" si="10"/>
        <v>-2989.9999999999927</v>
      </c>
      <c r="F95" s="126">
        <f t="shared" si="10"/>
        <v>-969.29999999999927</v>
      </c>
      <c r="G95" s="126">
        <f t="shared" si="10"/>
        <v>-589.79999999999745</v>
      </c>
      <c r="H95" s="126">
        <f t="shared" si="10"/>
        <v>1416.6999999999971</v>
      </c>
      <c r="I95" s="126">
        <f t="shared" si="10"/>
        <v>295.89999999999964</v>
      </c>
    </row>
    <row r="96" spans="1:18" s="112" customFormat="1" ht="12.75" customHeight="1" x14ac:dyDescent="0.25">
      <c r="A96" s="123" t="s">
        <v>90</v>
      </c>
      <c r="B96" s="124">
        <f>B92/B91*100</f>
        <v>99.657031487293708</v>
      </c>
      <c r="C96" s="124">
        <f t="shared" ref="C96:I96" si="11">C92/C91*100</f>
        <v>94.934656499806863</v>
      </c>
      <c r="D96" s="124">
        <f t="shared" si="11"/>
        <v>105.08953748123196</v>
      </c>
      <c r="E96" s="124">
        <f t="shared" si="11"/>
        <v>93.482550392651618</v>
      </c>
      <c r="F96" s="124">
        <f t="shared" si="11"/>
        <v>88.759907753725713</v>
      </c>
      <c r="G96" s="124">
        <f t="shared" si="11"/>
        <v>106.54150504266875</v>
      </c>
      <c r="H96" s="124">
        <f t="shared" si="11"/>
        <v>105.17531904348903</v>
      </c>
      <c r="I96" s="124">
        <f t="shared" si="11"/>
        <v>108.49462071231075</v>
      </c>
    </row>
    <row r="97" spans="1:9" s="112" customFormat="1" ht="12" customHeight="1" x14ac:dyDescent="0.2">
      <c r="A97" s="125" t="s">
        <v>91</v>
      </c>
      <c r="B97" s="126">
        <f>B92-B91</f>
        <v>-108.40000000000146</v>
      </c>
      <c r="C97" s="126">
        <f t="shared" ref="C97:I97" si="12">C92-C91</f>
        <v>-6320.0999999999913</v>
      </c>
      <c r="D97" s="126">
        <f t="shared" si="12"/>
        <v>694.90000000000327</v>
      </c>
      <c r="E97" s="126">
        <f t="shared" si="12"/>
        <v>-2298.8999999999942</v>
      </c>
      <c r="F97" s="126">
        <f t="shared" si="12"/>
        <v>-580</v>
      </c>
      <c r="G97" s="126">
        <f t="shared" si="12"/>
        <v>632.40000000000146</v>
      </c>
      <c r="H97" s="126">
        <f t="shared" si="12"/>
        <v>1253.0999999999985</v>
      </c>
      <c r="I97" s="126">
        <f t="shared" si="12"/>
        <v>310.29999999999973</v>
      </c>
    </row>
    <row r="107" spans="1:9" x14ac:dyDescent="0.2">
      <c r="H107" s="111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2018-08-21T06:42:11Z</cp:lastPrinted>
  <dcterms:created xsi:type="dcterms:W3CDTF">2014-02-21T11:34:55Z</dcterms:created>
  <dcterms:modified xsi:type="dcterms:W3CDTF">2018-10-23T08:51:28Z</dcterms:modified>
</cp:coreProperties>
</file>