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80" windowWidth="14940" windowHeight="708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7" i="1" l="1"/>
  <c r="I96" i="1" l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G8" i="1"/>
  <c r="G7" i="1"/>
  <c r="F8" i="1"/>
  <c r="F7" i="1"/>
  <c r="G30" i="1" l="1"/>
  <c r="F30" i="1"/>
  <c r="G18" i="1"/>
  <c r="F18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<sst xmlns="http://schemas.openxmlformats.org/spreadsheetml/2006/main" count="182" uniqueCount="92">
  <si>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</si>
  <si>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</si>
  <si>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</si>
  <si>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</si>
  <si>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</si>
  <si>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</si>
  <si>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</si>
  <si>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</si>
  <si>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</si>
  <si>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</si>
  <si>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</si>
  <si>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</si>
  <si>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</si>
  <si>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</si>
  <si>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</si>
  <si>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</si>
  <si>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</si>
  <si>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</si>
  <si>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</si>
  <si>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</si>
  <si>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</si>
  <si>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</si>
  <si>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</si>
  <si>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</si>
  <si>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</si>
  <si>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</si>
  <si>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</si>
  <si>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</si>
  <si>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</si>
  <si>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</si>
  <si>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</si>
  <si>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</si>
  <si>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</si>
  <si>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</si>
  <si>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</si>
  <si>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</si>
  <si>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</si>
  <si>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</si>
  <si>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</si>
  <si>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</si>
  <si>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</si>
  <si>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</si>
  <si>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</si>
  <si>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</si>
  <si>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</si>
  <si>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</si>
  <si>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</si>
  <si>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</si>
  <si>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</si>
  <si>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</si>
  <si>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</si>
  <si>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</si>
  <si>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</si>
  <si>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</si>
  <si>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</si>
  <si>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</si>
  <si>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</si>
  <si>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</si>
  <si>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</si>
  <si>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</si>
  <si>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</si>
  <si>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</si>
  <si>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</si>
  <si>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</si>
  <si>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</si>
  <si>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</si>
  <si>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</si>
  <si>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</si>
  <si>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</si>
  <si>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</si>
  <si>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</si>
  <si>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</si>
  <si>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</si>
  <si>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</si>
  <si>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</si>
  <si>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</si>
  <si>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</si>
  <si>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</si>
  <si>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</si>
  <si>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</si>
  <si>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</si>
  <si>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</si>
  <si>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</si>
  <si>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</si>
  <si>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</si>
  <si>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</si>
  <si>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2.Q 2018</t>
  </si>
  <si>
    <t>2.Q.2018 /2.Q.2017</t>
  </si>
  <si>
    <t>2.Q 2018 - 2.Q.2017</t>
  </si>
  <si>
    <t>2.Q.2018 /1.Q.2018</t>
  </si>
  <si>
    <t>2.Q.2018 - 1.Q.2018</t>
  </si>
  <si>
    <t>Souhrn údajů mlékárenského průmyslu ČR  -  SRPEN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</si>
</sst>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2" fontId="19" fillId="0" borderId="30" xfId="1" applyNumberFormat="1" applyFont="1" applyBorder="1" applyAlignment="1">
      <alignment horizontal="right"/>
    </xf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/>
    <xf numFmtId="164" fontId="21" fillId="0" borderId="31" xfId="0" applyNumberFormat="1" applyFont="1" applyBorder="1"/>
    <xf numFmtId="164" fontId="21" fillId="0" borderId="6" xfId="0" applyNumberFormat="1" applyFont="1" applyBorder="1"/>
    <xf numFmtId="164" fontId="11" fillId="0" borderId="11" xfId="0" applyNumberFormat="1" applyFont="1" applyBorder="1"/>
    <xf numFmtId="164" fontId="19" fillId="0" borderId="11" xfId="0" applyNumberFormat="1" applyFont="1" applyBorder="1"/>
    <xf numFmtId="0" fontId="24" fillId="0" borderId="0" xfId="0" applyFont="1" applyFill="1" applyBorder="1" applyAlignment="1">
      <alignment wrapText="1"/>
    </xf>
    <xf numFmtId="166" fontId="24" fillId="0" borderId="0" xfId="0" applyNumberFormat="1" applyFont="1"/>
    <xf numFmtId="0" fontId="18" fillId="0" borderId="0" xfId="0" applyFont="1"/>
    <xf numFmtId="2" fontId="19" fillId="0" borderId="9" xfId="0" applyNumberFormat="1" applyFont="1" applyBorder="1"/>
    <xf numFmtId="164" fontId="11" fillId="0" borderId="28" xfId="0" applyNumberFormat="1" applyFont="1" applyBorder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6"/>
  <sheetViews>
    <sheetView showGridLines="0" tabSelected="1" zoomScaleNormal="100" workbookViewId="0">
      <selection activeCell="K5" sqref="K5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5" t="s">
        <v>91</v>
      </c>
      <c r="B1" s="125"/>
      <c r="C1" s="125"/>
      <c r="D1" s="125"/>
      <c r="E1" s="125"/>
      <c r="F1" s="125"/>
      <c r="G1" s="125"/>
      <c r="H1" s="125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210011</v>
      </c>
      <c r="D5" s="63">
        <v>220166</v>
      </c>
      <c r="E5" s="64">
        <v>209836</v>
      </c>
      <c r="F5" s="108">
        <f t="shared" ref="F5:F12" si="0">C5-E5</f>
        <v>175</v>
      </c>
      <c r="G5" s="109">
        <f t="shared" ref="G5:G12" si="1">C5/E5*100</f>
        <v>100.08339846356202</v>
      </c>
      <c r="H5" s="110">
        <f>C5/D5*100</f>
        <v>95.387571196279168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1715279</v>
      </c>
      <c r="D6" s="65">
        <v>1505268</v>
      </c>
      <c r="E6" s="66">
        <v>1664934</v>
      </c>
      <c r="F6" s="66">
        <f t="shared" si="0"/>
        <v>50345</v>
      </c>
      <c r="G6" s="111">
        <f t="shared" si="1"/>
        <v>103.02384358779386</v>
      </c>
      <c r="H6" s="112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24055</v>
      </c>
      <c r="D7" s="65">
        <v>26316</v>
      </c>
      <c r="E7" s="66">
        <v>21646</v>
      </c>
      <c r="F7" s="66">
        <f t="shared" si="0"/>
        <v>2409</v>
      </c>
      <c r="G7" s="111">
        <f t="shared" si="1"/>
        <v>111.12907696572114</v>
      </c>
      <c r="H7" s="123">
        <f>C7/D7*100</f>
        <v>91.408268733850122</v>
      </c>
    </row>
    <row r="8" spans="1:12" ht="21" customHeight="1" thickBot="1" x14ac:dyDescent="0.25">
      <c r="A8" s="18" t="s">
        <v>9</v>
      </c>
      <c r="B8" s="19" t="s">
        <v>8</v>
      </c>
      <c r="C8" s="118">
        <v>187659</v>
      </c>
      <c r="D8" s="118">
        <v>163604</v>
      </c>
      <c r="E8" s="118">
        <v>154757</v>
      </c>
      <c r="F8" s="119">
        <f t="shared" si="0"/>
        <v>32902</v>
      </c>
      <c r="G8" s="68">
        <f t="shared" si="1"/>
        <v>121.26042763816822</v>
      </c>
      <c r="H8" s="112" t="s">
        <v>10</v>
      </c>
    </row>
    <row r="9" spans="1:12" ht="18.75" customHeight="1" x14ac:dyDescent="0.2">
      <c r="A9" s="20" t="s">
        <v>61</v>
      </c>
      <c r="B9" s="14" t="s">
        <v>8</v>
      </c>
      <c r="C9" s="124">
        <v>193</v>
      </c>
      <c r="D9" s="116" t="s">
        <v>68</v>
      </c>
      <c r="E9" s="116" t="s">
        <v>68</v>
      </c>
      <c r="F9" s="116" t="s">
        <v>68</v>
      </c>
      <c r="G9" s="116" t="s">
        <v>68</v>
      </c>
      <c r="H9" s="117" t="s">
        <v>68</v>
      </c>
    </row>
    <row r="10" spans="1:12" ht="16.5" customHeight="1" thickBot="1" x14ac:dyDescent="0.25">
      <c r="A10" s="18" t="s">
        <v>9</v>
      </c>
      <c r="B10" s="19" t="s">
        <v>8</v>
      </c>
      <c r="C10" s="118">
        <v>1599</v>
      </c>
      <c r="D10" s="113" t="s">
        <v>68</v>
      </c>
      <c r="E10" s="113" t="s">
        <v>68</v>
      </c>
      <c r="F10" s="113" t="s">
        <v>68</v>
      </c>
      <c r="G10" s="113" t="s">
        <v>68</v>
      </c>
      <c r="H10" s="67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8.2181552394874551</v>
      </c>
      <c r="D11" s="70">
        <v>8.1797643596195595</v>
      </c>
      <c r="E11" s="70">
        <v>8.5992155778798676</v>
      </c>
      <c r="F11" s="109">
        <f t="shared" si="0"/>
        <v>-0.38106033839241249</v>
      </c>
      <c r="G11" s="109">
        <f t="shared" si="1"/>
        <v>95.568661641968475</v>
      </c>
      <c r="H11" s="110">
        <f t="shared" ref="H11" si="2">C11/D11*100</f>
        <v>100.46933967997191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8.4523141716303876</v>
      </c>
      <c r="D12" s="71">
        <v>8.4782450699808933</v>
      </c>
      <c r="E12" s="68">
        <v>8.2450463501856532</v>
      </c>
      <c r="F12" s="68">
        <f t="shared" si="0"/>
        <v>0.20726782144473432</v>
      </c>
      <c r="G12" s="68">
        <f t="shared" si="1"/>
        <v>102.51384664975312</v>
      </c>
      <c r="H12" s="69" t="s">
        <v>10</v>
      </c>
      <c r="J12" s="99"/>
      <c r="K12" s="99"/>
      <c r="L12" s="100"/>
    </row>
    <row r="13" spans="1:12" ht="15" customHeight="1" x14ac:dyDescent="0.2">
      <c r="A13" s="126" t="s">
        <v>62</v>
      </c>
      <c r="B13" s="126"/>
      <c r="C13" s="126"/>
      <c r="D13" s="126"/>
      <c r="E13" s="126"/>
      <c r="F13" s="126"/>
      <c r="G13" s="126"/>
      <c r="H13" s="126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59">
        <v>12.425919017751314</v>
      </c>
      <c r="D18" s="60">
        <v>12.392402436009892</v>
      </c>
      <c r="E18" s="60">
        <v>12.85558132226271</v>
      </c>
      <c r="F18" s="60">
        <f t="shared" ref="F18:F27" si="3">C18-E18</f>
        <v>-0.42966230451139609</v>
      </c>
      <c r="G18" s="60">
        <f t="shared" ref="G18:G27" si="4">C18/E18*100</f>
        <v>96.65777615386925</v>
      </c>
      <c r="H18" s="61">
        <f t="shared" ref="H18:H30" si="5">C18/D18*100</f>
        <v>100.2704607271632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8.8146912398763089</v>
      </c>
      <c r="D19" s="60">
        <v>8.7839092019736356</v>
      </c>
      <c r="E19" s="60">
        <v>10.525602387706583</v>
      </c>
      <c r="F19" s="60">
        <f t="shared" si="3"/>
        <v>-1.7109111478302736</v>
      </c>
      <c r="G19" s="60">
        <f t="shared" si="4"/>
        <v>83.745242459200824</v>
      </c>
      <c r="H19" s="61">
        <f t="shared" si="5"/>
        <v>100.35043665860933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15.412278761286448</v>
      </c>
      <c r="D20" s="60">
        <v>15.146838221446801</v>
      </c>
      <c r="E20" s="60">
        <v>14.932380709364635</v>
      </c>
      <c r="F20" s="60">
        <f t="shared" si="3"/>
        <v>0.47989805192181301</v>
      </c>
      <c r="G20" s="60">
        <f t="shared" si="4"/>
        <v>103.21380804080927</v>
      </c>
      <c r="H20" s="61">
        <f t="shared" si="5"/>
        <v>101.75244850416243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11.589086601141823</v>
      </c>
      <c r="D21" s="60">
        <v>11.580158588992756</v>
      </c>
      <c r="E21" s="60">
        <v>11.436865187749088</v>
      </c>
      <c r="F21" s="60">
        <f t="shared" si="3"/>
        <v>0.15222141339273421</v>
      </c>
      <c r="G21" s="60">
        <f t="shared" si="4"/>
        <v>101.33097147595819</v>
      </c>
      <c r="H21" s="61">
        <f t="shared" si="5"/>
        <v>100.07709749465394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23.414850091287036</v>
      </c>
      <c r="D22" s="60">
        <v>26.000873534369273</v>
      </c>
      <c r="E22" s="60">
        <v>23.104423408942072</v>
      </c>
      <c r="F22" s="60">
        <f t="shared" si="3"/>
        <v>0.31042668234496418</v>
      </c>
      <c r="G22" s="60">
        <f t="shared" si="4"/>
        <v>101.34358116993658</v>
      </c>
      <c r="H22" s="61">
        <f t="shared" si="5"/>
        <v>90.054090145610303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35.098000374173246</v>
      </c>
      <c r="D23" s="60">
        <v>35.310202502257191</v>
      </c>
      <c r="E23" s="60">
        <v>32.926115406459928</v>
      </c>
      <c r="F23" s="60">
        <f t="shared" si="3"/>
        <v>2.1718849677133178</v>
      </c>
      <c r="G23" s="60">
        <f t="shared" si="4"/>
        <v>106.59623809520878</v>
      </c>
      <c r="H23" s="61">
        <f t="shared" si="5"/>
        <v>99.399034519639528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154.94448357988662</v>
      </c>
      <c r="D24" s="60">
        <v>155.86909269656448</v>
      </c>
      <c r="E24" s="60">
        <v>145.51407579151848</v>
      </c>
      <c r="F24" s="60">
        <f t="shared" si="3"/>
        <v>9.430407788368143</v>
      </c>
      <c r="G24" s="60">
        <f t="shared" si="4"/>
        <v>106.48075296982218</v>
      </c>
      <c r="H24" s="61">
        <f t="shared" si="5"/>
        <v>99.406804068284515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41.90874134837221</v>
      </c>
      <c r="D25" s="60">
        <v>41.503704481897813</v>
      </c>
      <c r="E25" s="60">
        <v>40.866038880478328</v>
      </c>
      <c r="F25" s="60">
        <f t="shared" si="3"/>
        <v>1.0427024678938821</v>
      </c>
      <c r="G25" s="60">
        <f t="shared" si="4"/>
        <v>102.55151342400346</v>
      </c>
      <c r="H25" s="61">
        <f t="shared" si="5"/>
        <v>100.97590533551302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76.653708696469991</v>
      </c>
      <c r="D26" s="60">
        <v>76.674827241042465</v>
      </c>
      <c r="E26" s="60">
        <v>92.451156687402801</v>
      </c>
      <c r="F26" s="60">
        <f t="shared" si="3"/>
        <v>-15.79744799093281</v>
      </c>
      <c r="G26" s="60">
        <f t="shared" si="4"/>
        <v>82.912655117612672</v>
      </c>
      <c r="H26" s="61">
        <f t="shared" si="5"/>
        <v>99.972457004035903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94.565173729664593</v>
      </c>
      <c r="D27" s="60">
        <v>95.721768074795634</v>
      </c>
      <c r="E27" s="60">
        <v>98.306967479986213</v>
      </c>
      <c r="F27" s="60">
        <f t="shared" si="3"/>
        <v>-3.7417937503216194</v>
      </c>
      <c r="G27" s="60">
        <f t="shared" si="4"/>
        <v>96.19376546114762</v>
      </c>
      <c r="H27" s="61">
        <f t="shared" si="5"/>
        <v>98.791712304951062</v>
      </c>
      <c r="I27" s="34"/>
      <c r="J27" s="34"/>
    </row>
    <row r="28" spans="1:10" ht="30.95" customHeight="1" x14ac:dyDescent="0.2">
      <c r="A28" s="57" t="s">
        <v>26</v>
      </c>
      <c r="B28" s="58" t="s">
        <v>20</v>
      </c>
      <c r="C28" s="59" t="s">
        <v>68</v>
      </c>
      <c r="D28" s="60">
        <v>117.09734813183088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30.95" customHeight="1" x14ac:dyDescent="0.2">
      <c r="A29" s="57" t="s">
        <v>27</v>
      </c>
      <c r="B29" s="58" t="s">
        <v>20</v>
      </c>
      <c r="C29" s="59">
        <v>92.111055451826886</v>
      </c>
      <c r="D29" s="60">
        <v>91.381209228770715</v>
      </c>
      <c r="E29" s="60">
        <v>98.936185801157592</v>
      </c>
      <c r="F29" s="60">
        <f>C29-E29</f>
        <v>-6.8251303493307063</v>
      </c>
      <c r="G29" s="60">
        <f>C29/E29*100</f>
        <v>93.101482239220459</v>
      </c>
      <c r="H29" s="61">
        <f t="shared" si="5"/>
        <v>100.79868304350079</v>
      </c>
      <c r="I29" s="34"/>
      <c r="J29" s="34"/>
    </row>
    <row r="30" spans="1:10" ht="30.95" customHeight="1" x14ac:dyDescent="0.2">
      <c r="A30" s="57" t="s">
        <v>28</v>
      </c>
      <c r="B30" s="58" t="s">
        <v>20</v>
      </c>
      <c r="C30" s="59">
        <v>40.091343442668666</v>
      </c>
      <c r="D30" s="59">
        <v>40.734713894028218</v>
      </c>
      <c r="E30" s="59">
        <v>50.406329738190713</v>
      </c>
      <c r="F30" s="60">
        <f>C30-E30</f>
        <v>-10.314986295522047</v>
      </c>
      <c r="G30" s="60">
        <f>C30/E30*100</f>
        <v>79.536327383688032</v>
      </c>
      <c r="H30" s="61">
        <f t="shared" si="5"/>
        <v>98.420584337395155</v>
      </c>
      <c r="I30" s="34"/>
      <c r="J30" s="34"/>
    </row>
    <row r="31" spans="1:10" ht="30.95" customHeight="1" x14ac:dyDescent="0.2">
      <c r="A31" s="57" t="s">
        <v>29</v>
      </c>
      <c r="B31" s="58" t="s">
        <v>20</v>
      </c>
      <c r="C31" s="62" t="s">
        <v>68</v>
      </c>
      <c r="D31" s="62" t="s">
        <v>68</v>
      </c>
      <c r="E31" s="59">
        <v>78.439507188735746</v>
      </c>
      <c r="F31" s="60" t="s">
        <v>10</v>
      </c>
      <c r="G31" s="60" t="s">
        <v>10</v>
      </c>
      <c r="H31" s="61" t="s">
        <v>10</v>
      </c>
      <c r="I31" s="34"/>
      <c r="J31" s="34"/>
    </row>
    <row r="32" spans="1:10" ht="30.9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10853.3</v>
      </c>
      <c r="D38" s="72">
        <v>10306.5</v>
      </c>
      <c r="E38" s="72">
        <v>10238.5</v>
      </c>
      <c r="F38" s="75">
        <f>C38-E38</f>
        <v>614.79999999999927</v>
      </c>
      <c r="G38" s="75">
        <f>C38/E38*100</f>
        <v>106.0047858573033</v>
      </c>
      <c r="H38" s="76">
        <f>C38/D38*100</f>
        <v>105.30538980255177</v>
      </c>
    </row>
    <row r="39" spans="1:10" x14ac:dyDescent="0.2">
      <c r="A39" s="47" t="s">
        <v>34</v>
      </c>
      <c r="B39" s="48" t="s">
        <v>33</v>
      </c>
      <c r="C39" s="73">
        <v>38326.300000000003</v>
      </c>
      <c r="D39" s="73">
        <v>38367</v>
      </c>
      <c r="E39" s="73">
        <v>36529.800000000003</v>
      </c>
      <c r="F39" s="77">
        <f t="shared" ref="F39:F45" si="6">C39-E39</f>
        <v>1796.5</v>
      </c>
      <c r="G39" s="77">
        <f t="shared" ref="G39:G45" si="7">C39/E39*100</f>
        <v>104.91790264386884</v>
      </c>
      <c r="H39" s="67">
        <f t="shared" ref="H39:H45" si="8">C39/D39*100</f>
        <v>99.893919253525183</v>
      </c>
    </row>
    <row r="40" spans="1:10" x14ac:dyDescent="0.2">
      <c r="A40" s="47" t="s">
        <v>35</v>
      </c>
      <c r="B40" s="48" t="s">
        <v>33</v>
      </c>
      <c r="C40" s="73">
        <v>4750.8999999999996</v>
      </c>
      <c r="D40" s="73">
        <v>4624.8</v>
      </c>
      <c r="E40" s="73">
        <v>4626</v>
      </c>
      <c r="F40" s="77">
        <f t="shared" si="6"/>
        <v>124.89999999999964</v>
      </c>
      <c r="G40" s="77">
        <f t="shared" si="7"/>
        <v>102.69995676610462</v>
      </c>
      <c r="H40" s="67">
        <f t="shared" si="8"/>
        <v>102.7266043937035</v>
      </c>
    </row>
    <row r="41" spans="1:10" x14ac:dyDescent="0.2">
      <c r="A41" s="47" t="s">
        <v>36</v>
      </c>
      <c r="B41" s="48" t="s">
        <v>37</v>
      </c>
      <c r="C41" s="73">
        <v>10527.5</v>
      </c>
      <c r="D41" s="73">
        <v>10343.799999999999</v>
      </c>
      <c r="E41" s="73">
        <v>11540</v>
      </c>
      <c r="F41" s="77">
        <f t="shared" si="6"/>
        <v>-1012.5</v>
      </c>
      <c r="G41" s="77">
        <f t="shared" si="7"/>
        <v>91.226169844020802</v>
      </c>
      <c r="H41" s="67">
        <f t="shared" si="8"/>
        <v>101.77594307701231</v>
      </c>
    </row>
    <row r="42" spans="1:10" x14ac:dyDescent="0.2">
      <c r="A42" s="47" t="s">
        <v>38</v>
      </c>
      <c r="B42" s="48" t="s">
        <v>37</v>
      </c>
      <c r="C42" s="73">
        <v>1746.7</v>
      </c>
      <c r="D42" s="73">
        <v>1725</v>
      </c>
      <c r="E42" s="73">
        <v>1758.7</v>
      </c>
      <c r="F42" s="77">
        <f t="shared" si="6"/>
        <v>-12</v>
      </c>
      <c r="G42" s="77">
        <f t="shared" si="7"/>
        <v>99.317677830215501</v>
      </c>
      <c r="H42" s="67">
        <f t="shared" si="8"/>
        <v>101.25797101449277</v>
      </c>
    </row>
    <row r="43" spans="1:10" x14ac:dyDescent="0.2">
      <c r="A43" s="47" t="s">
        <v>39</v>
      </c>
      <c r="B43" s="48" t="s">
        <v>37</v>
      </c>
      <c r="C43" s="73">
        <v>3085.3</v>
      </c>
      <c r="D43" s="73">
        <v>3296.9</v>
      </c>
      <c r="E43" s="73">
        <v>3250.1</v>
      </c>
      <c r="F43" s="77">
        <f t="shared" si="6"/>
        <v>-164.79999999999973</v>
      </c>
      <c r="G43" s="77">
        <f t="shared" si="7"/>
        <v>94.929386788098839</v>
      </c>
      <c r="H43" s="67">
        <f t="shared" si="8"/>
        <v>93.581849616306229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8388.2999999999993</v>
      </c>
      <c r="D44" s="73">
        <v>8290.1</v>
      </c>
      <c r="E44" s="73">
        <v>8138.5</v>
      </c>
      <c r="F44" s="77">
        <f t="shared" si="6"/>
        <v>249.79999999999927</v>
      </c>
      <c r="G44" s="77">
        <f t="shared" si="7"/>
        <v>103.06936167598451</v>
      </c>
      <c r="H44" s="67">
        <f t="shared" si="8"/>
        <v>101.1845454216475</v>
      </c>
    </row>
    <row r="45" spans="1:10" ht="13.5" thickBot="1" x14ac:dyDescent="0.25">
      <c r="A45" s="50" t="s">
        <v>41</v>
      </c>
      <c r="B45" s="51" t="s">
        <v>37</v>
      </c>
      <c r="C45" s="74">
        <v>1248.5999999999999</v>
      </c>
      <c r="D45" s="74">
        <v>1182.5999999999999</v>
      </c>
      <c r="E45" s="74">
        <v>1393.6</v>
      </c>
      <c r="F45" s="78">
        <f t="shared" si="6"/>
        <v>-145</v>
      </c>
      <c r="G45" s="78">
        <f t="shared" si="7"/>
        <v>89.595292766934548</v>
      </c>
      <c r="H45" s="69">
        <f t="shared" si="8"/>
        <v>105.58092338914258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4"/>
      <c r="L87" s="114"/>
      <c r="M87" s="114"/>
      <c r="N87" s="114"/>
      <c r="O87" s="114"/>
      <c r="P87" s="114"/>
      <c r="Q87" s="114"/>
      <c r="R87" s="114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4"/>
      <c r="L88" s="114"/>
      <c r="M88" s="114"/>
      <c r="N88" s="114"/>
      <c r="O88" s="114"/>
      <c r="P88" s="114"/>
      <c r="Q88" s="114"/>
      <c r="R88" s="114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4"/>
      <c r="L89" s="114"/>
      <c r="M89" s="114"/>
      <c r="N89" s="114"/>
      <c r="O89" s="114"/>
      <c r="P89" s="114"/>
      <c r="Q89" s="114"/>
      <c r="R89" s="114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86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4"/>
      <c r="L92" s="114"/>
      <c r="M92" s="114"/>
      <c r="N92" s="114"/>
      <c r="O92" s="114"/>
      <c r="P92" s="114"/>
      <c r="Q92" s="114"/>
      <c r="R92" s="114"/>
    </row>
    <row r="93" spans="1:18" s="115" customFormat="1" ht="20.25" customHeight="1" x14ac:dyDescent="0.2">
      <c r="A93" s="106" t="s">
        <v>87</v>
      </c>
      <c r="B93" s="107">
        <f>B92/B87*100</f>
        <v>102.82778028062343</v>
      </c>
      <c r="C93" s="107">
        <f t="shared" ref="C93:I93" si="9">C92/C87*100</f>
        <v>95.920993388852722</v>
      </c>
      <c r="D93" s="107">
        <f t="shared" si="9"/>
        <v>93.851547578556293</v>
      </c>
      <c r="E93" s="107">
        <f t="shared" si="9"/>
        <v>91.686153692154136</v>
      </c>
      <c r="F93" s="107">
        <f t="shared" si="9"/>
        <v>82.533246837495952</v>
      </c>
      <c r="G93" s="107">
        <f t="shared" si="9"/>
        <v>94.583872833962388</v>
      </c>
      <c r="H93" s="107">
        <f t="shared" si="9"/>
        <v>105.89079145425664</v>
      </c>
      <c r="I93" s="107">
        <f t="shared" si="9"/>
        <v>108.06860633163362</v>
      </c>
    </row>
    <row r="94" spans="1:18" s="122" customFormat="1" ht="12" x14ac:dyDescent="0.2">
      <c r="A94" s="120" t="s">
        <v>88</v>
      </c>
      <c r="B94" s="121">
        <f>B92-B87</f>
        <v>866.20000000000437</v>
      </c>
      <c r="C94" s="121">
        <f t="shared" ref="C94:I94" si="10">C92-C87</f>
        <v>-5037.0999999999913</v>
      </c>
      <c r="D94" s="121">
        <f t="shared" si="10"/>
        <v>-940</v>
      </c>
      <c r="E94" s="121">
        <f t="shared" si="10"/>
        <v>-2989.9999999999927</v>
      </c>
      <c r="F94" s="121">
        <f t="shared" si="10"/>
        <v>-969.29999999999927</v>
      </c>
      <c r="G94" s="121">
        <f t="shared" si="10"/>
        <v>-589.79999999999745</v>
      </c>
      <c r="H94" s="121">
        <f t="shared" si="10"/>
        <v>1416.6999999999971</v>
      </c>
      <c r="I94" s="121">
        <f t="shared" si="10"/>
        <v>295.89999999999964</v>
      </c>
    </row>
    <row r="95" spans="1:18" s="115" customFormat="1" ht="12.75" customHeight="1" x14ac:dyDescent="0.2">
      <c r="A95" s="106" t="s">
        <v>89</v>
      </c>
      <c r="B95" s="107">
        <f>B92/B91*100</f>
        <v>99.657031487293708</v>
      </c>
      <c r="C95" s="107">
        <f t="shared" ref="C95:I95" si="11">C92/C91*100</f>
        <v>94.934656499806863</v>
      </c>
      <c r="D95" s="107">
        <f t="shared" si="11"/>
        <v>105.08953748123196</v>
      </c>
      <c r="E95" s="107">
        <f t="shared" si="11"/>
        <v>93.482550392651618</v>
      </c>
      <c r="F95" s="107">
        <f t="shared" si="11"/>
        <v>88.759907753725713</v>
      </c>
      <c r="G95" s="107">
        <f t="shared" si="11"/>
        <v>106.54150504266875</v>
      </c>
      <c r="H95" s="107">
        <f t="shared" si="11"/>
        <v>105.17531904348903</v>
      </c>
      <c r="I95" s="107">
        <f t="shared" si="11"/>
        <v>108.49462071231075</v>
      </c>
    </row>
    <row r="96" spans="1:18" s="115" customFormat="1" ht="12" customHeight="1" x14ac:dyDescent="0.2">
      <c r="A96" s="120" t="s">
        <v>90</v>
      </c>
      <c r="B96" s="121">
        <f>B92-B91</f>
        <v>-108.40000000000146</v>
      </c>
      <c r="C96" s="121">
        <f t="shared" ref="C96:I96" si="12">C92-C91</f>
        <v>-6320.0999999999913</v>
      </c>
      <c r="D96" s="121">
        <f t="shared" si="12"/>
        <v>694.90000000000327</v>
      </c>
      <c r="E96" s="121">
        <f t="shared" si="12"/>
        <v>-2298.8999999999942</v>
      </c>
      <c r="F96" s="121">
        <f t="shared" si="12"/>
        <v>-580</v>
      </c>
      <c r="G96" s="121">
        <f t="shared" si="12"/>
        <v>632.40000000000146</v>
      </c>
      <c r="H96" s="121">
        <f t="shared" si="12"/>
        <v>1253.0999999999985</v>
      </c>
      <c r="I96" s="121">
        <f t="shared" si="12"/>
        <v>310.29999999999973</v>
      </c>
    </row>
    <row r="106" spans="8:8" x14ac:dyDescent="0.2">
      <c r="H106" s="114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2018-08-21T06:42:11Z</cp:lastPrinted>
  <dcterms:created xsi:type="dcterms:W3CDTF">2014-02-21T11:34:55Z</dcterms:created>
  <dcterms:modified xsi:type="dcterms:W3CDTF">2018-09-20T10:26:17Z</dcterms:modified>
</cp:coreProperties>
</file>