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C93" i="1" l="1"/>
  <c r="D93" i="1"/>
  <c r="E93" i="1"/>
  <c r="F93" i="1"/>
  <c r="G93" i="1"/>
  <c r="H93" i="1"/>
  <c r="I93" i="1"/>
  <c r="B93" i="1"/>
  <c r="C92" i="1"/>
  <c r="D92" i="1"/>
  <c r="E92" i="1"/>
  <c r="F92" i="1"/>
  <c r="G92" i="1"/>
  <c r="H92" i="1"/>
  <c r="I92" i="1"/>
  <c r="B92" i="1"/>
  <c r="H30" i="1"/>
  <c r="H18" i="1"/>
  <c r="G18" i="1" l="1"/>
  <c r="F18" i="1"/>
  <c r="F19" i="1"/>
  <c r="G30" i="1" l="1"/>
  <c r="F30" i="1"/>
  <c r="H11" i="1" l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 l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<sst xmlns="http://schemas.openxmlformats.org/spreadsheetml/2006/main" count="172" uniqueCount="86">
  <si>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</si>
  <si>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</si>
  <si>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</si>
  <si>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</si>
  <si>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</si>
  <si>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</si>
  <si>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</si>
  <si>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</si>
  <si>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</si>
  <si>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</si>
  <si>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</si>
  <si>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</si>
  <si>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</si>
  <si>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</si>
  <si>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</si>
  <si>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</si>
  <si>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</si>
  <si>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</si>
  <si>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</si>
  <si>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</si>
  <si>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</si>
  <si>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</si>
  <si>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</si>
  <si>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</si>
  <si>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</si>
  <si>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</si>
  <si>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</si>
  <si>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</si>
  <si>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</si>
  <si>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</si>
  <si>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</si>
  <si>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</si>
  <si>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</si>
  <si>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</si>
  <si>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</si>
  <si>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</si>
  <si>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</si>
  <si>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</si>
  <si>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</si>
  <si>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</si>
  <si>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</si>
  <si>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</si>
  <si>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</si>
  <si>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</si>
  <si>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</si>
  <si>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</si>
  <si>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</si>
  <si>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</si>
  <si>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</si>
  <si>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</si>
  <si>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</si>
  <si>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</si>
  <si>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</si>
  <si>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</si>
  <si>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</si>
  <si>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</si>
  <si>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</si>
  <si>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</si>
  <si>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</si>
  <si>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</si>
  <si>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</si>
  <si>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</si>
  <si>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</si>
  <si>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</si>
  <si>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</si>
  <si>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</si>
  <si>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</si>
  <si>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</si>
  <si>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</si>
  <si>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</si>
  <si>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</si>
  <si>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</si>
  <si>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</si>
  <si>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</si>
  <si>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</si>
  <si>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</si>
  <si>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</si>
  <si>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</si>
  <si>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</si>
  <si>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</si>
  <si>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</si>
  <si>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1.Q 2017</t>
  </si>
  <si>
    <t>2.Q 2017</t>
  </si>
  <si>
    <t>2.Q.2017 /2.Q.2016</t>
  </si>
  <si>
    <t>2.Q.2017 /1.Q.2017</t>
  </si>
  <si>
    <t>Souhrn údajů mlékárenského průmyslu ČR - SRPEN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</si>
</sst>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166" fontId="0" fillId="0" borderId="0" xfId="0" applyNumberForma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4"/>
  <sheetViews>
    <sheetView showGridLines="0" tabSelected="1" zoomScaleNormal="100" workbookViewId="0">
      <selection activeCell="L49" sqref="L49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85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209836</v>
      </c>
      <c r="D5" s="65">
        <v>214621</v>
      </c>
      <c r="E5" s="66">
        <v>208335</v>
      </c>
      <c r="F5" s="116">
        <f t="shared" ref="F5:F12" si="0">C5-E5</f>
        <v>1501</v>
      </c>
      <c r="G5" s="117">
        <f t="shared" ref="G5:G12" si="1">C5/E5*100</f>
        <v>100.72047423620612</v>
      </c>
      <c r="H5" s="118">
        <f>C5/D5*100</f>
        <v>97.770488442417104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1664934</v>
      </c>
      <c r="D6" s="67">
        <v>1455098</v>
      </c>
      <c r="E6" s="68">
        <v>1678895</v>
      </c>
      <c r="F6" s="68">
        <f t="shared" si="0"/>
        <v>-13961</v>
      </c>
      <c r="G6" s="119">
        <f t="shared" si="1"/>
        <v>99.168441147302246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21646</v>
      </c>
      <c r="D7" s="67">
        <v>21406</v>
      </c>
      <c r="E7" s="68">
        <v>18988</v>
      </c>
      <c r="F7" s="120">
        <f t="shared" si="0"/>
        <v>2658</v>
      </c>
      <c r="G7" s="121">
        <f t="shared" si="1"/>
        <v>113.99831472508953</v>
      </c>
      <c r="H7" s="122">
        <f t="shared" ref="H7:H11" si="2">C7/D7*100</f>
        <v>101.12118097729608</v>
      </c>
    </row>
    <row r="8" spans="1:12" ht="21" customHeight="1" thickBot="1" x14ac:dyDescent="0.25">
      <c r="A8" s="18" t="s">
        <v>9</v>
      </c>
      <c r="B8" s="19" t="s">
        <v>8</v>
      </c>
      <c r="C8" s="70">
        <v>154757</v>
      </c>
      <c r="D8" s="70">
        <v>133111</v>
      </c>
      <c r="E8" s="71">
        <v>125764</v>
      </c>
      <c r="F8" s="71">
        <f t="shared" si="0"/>
        <v>28993</v>
      </c>
      <c r="G8" s="72">
        <f t="shared" si="1"/>
        <v>123.053497026176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127" t="s">
        <v>69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127" t="s">
        <v>69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8.5992155778798676</v>
      </c>
      <c r="D11" s="74">
        <v>8.4519082475619811</v>
      </c>
      <c r="E11" s="74">
        <v>6.1967744258045938</v>
      </c>
      <c r="F11" s="117">
        <f t="shared" si="0"/>
        <v>2.4024411520752738</v>
      </c>
      <c r="G11" s="117">
        <f t="shared" si="1"/>
        <v>138.76922067827795</v>
      </c>
      <c r="H11" s="118">
        <f t="shared" si="2"/>
        <v>101.74288842239123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8.2450463501856532</v>
      </c>
      <c r="D12" s="75">
        <v>8.1914853844895674</v>
      </c>
      <c r="E12" s="72">
        <v>6.5498908508274791</v>
      </c>
      <c r="F12" s="72">
        <f t="shared" si="0"/>
        <v>1.6951554993581741</v>
      </c>
      <c r="G12" s="72">
        <f t="shared" si="1"/>
        <v>125.88066790676393</v>
      </c>
      <c r="H12" s="69" t="s">
        <v>10</v>
      </c>
      <c r="J12" s="105"/>
      <c r="K12" s="105"/>
      <c r="L12" s="106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12.85558132226271</v>
      </c>
      <c r="D18" s="62">
        <v>12.561030957628896</v>
      </c>
      <c r="E18" s="62">
        <v>10.465104763941952</v>
      </c>
      <c r="F18" s="62">
        <f t="shared" ref="F18:F27" si="3">C18-E18</f>
        <v>2.3904765583207581</v>
      </c>
      <c r="G18" s="62">
        <f t="shared" ref="G18:G27" si="4">C18/E18*100</f>
        <v>122.8423566915189</v>
      </c>
      <c r="H18" s="63">
        <f t="shared" ref="H18:H30" si="5">C18/D18*100</f>
        <v>102.34495373530561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10.525602387706583</v>
      </c>
      <c r="D19" s="62">
        <v>10.426499990189919</v>
      </c>
      <c r="E19" s="62">
        <v>7.56552799795843</v>
      </c>
      <c r="F19" s="62">
        <f t="shared" si="3"/>
        <v>2.9600743897481525</v>
      </c>
      <c r="G19" s="62">
        <f t="shared" si="4"/>
        <v>139.12581369795913</v>
      </c>
      <c r="H19" s="63">
        <f t="shared" si="5"/>
        <v>100.95048575849907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14.932380709364635</v>
      </c>
      <c r="D20" s="62">
        <v>14.951001223359732</v>
      </c>
      <c r="E20" s="62">
        <v>14.093159582050815</v>
      </c>
      <c r="F20" s="62">
        <f t="shared" si="3"/>
        <v>0.83922112731382015</v>
      </c>
      <c r="G20" s="62">
        <f t="shared" si="4"/>
        <v>105.95481178246686</v>
      </c>
      <c r="H20" s="63">
        <f t="shared" si="5"/>
        <v>99.875456407788903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11.436865187749088</v>
      </c>
      <c r="D21" s="62">
        <v>11.289921076042866</v>
      </c>
      <c r="E21" s="62">
        <v>10.47507470241497</v>
      </c>
      <c r="F21" s="62">
        <f t="shared" si="3"/>
        <v>0.96179048533411837</v>
      </c>
      <c r="G21" s="62">
        <f t="shared" si="4"/>
        <v>109.18170526375705</v>
      </c>
      <c r="H21" s="63">
        <f t="shared" si="5"/>
        <v>101.30155127495122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23.104423408942072</v>
      </c>
      <c r="D22" s="62">
        <v>22.961530704688855</v>
      </c>
      <c r="E22" s="62">
        <v>23.663827567152062</v>
      </c>
      <c r="F22" s="62">
        <f t="shared" si="3"/>
        <v>-0.55940415820998979</v>
      </c>
      <c r="G22" s="62">
        <f t="shared" si="4"/>
        <v>97.636036872638044</v>
      </c>
      <c r="H22" s="63">
        <f t="shared" si="5"/>
        <v>100.62231349508434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32.926115406459928</v>
      </c>
      <c r="D23" s="62">
        <v>32.179054259974883</v>
      </c>
      <c r="E23" s="62">
        <v>31.927754370278048</v>
      </c>
      <c r="F23" s="62">
        <f t="shared" si="3"/>
        <v>0.99836103618187977</v>
      </c>
      <c r="G23" s="62">
        <f t="shared" si="4"/>
        <v>103.12693785038407</v>
      </c>
      <c r="H23" s="63">
        <f t="shared" si="5"/>
        <v>102.32157583143847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145.51407579151848</v>
      </c>
      <c r="D24" s="62">
        <v>134.77756918963507</v>
      </c>
      <c r="E24" s="62">
        <v>94.788072515780598</v>
      </c>
      <c r="F24" s="62">
        <f t="shared" si="3"/>
        <v>50.726003275737881</v>
      </c>
      <c r="G24" s="62">
        <f t="shared" si="4"/>
        <v>153.51517541122368</v>
      </c>
      <c r="H24" s="63">
        <f t="shared" si="5"/>
        <v>107.96609307204295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40.866038880478328</v>
      </c>
      <c r="D25" s="62">
        <v>38.80645449543097</v>
      </c>
      <c r="E25" s="62">
        <v>37.540391766304204</v>
      </c>
      <c r="F25" s="62">
        <f t="shared" si="3"/>
        <v>3.3256471141741244</v>
      </c>
      <c r="G25" s="62">
        <f t="shared" si="4"/>
        <v>108.85885031482059</v>
      </c>
      <c r="H25" s="63">
        <f t="shared" si="5"/>
        <v>105.30732428877225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92.451156687402801</v>
      </c>
      <c r="D26" s="62">
        <v>91.074988498696513</v>
      </c>
      <c r="E26" s="62">
        <v>72.424902710539484</v>
      </c>
      <c r="F26" s="62">
        <f t="shared" si="3"/>
        <v>20.026253976863316</v>
      </c>
      <c r="G26" s="62">
        <f t="shared" si="4"/>
        <v>127.6510609298327</v>
      </c>
      <c r="H26" s="63">
        <f t="shared" si="5"/>
        <v>101.51102757342207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98.306967479986213</v>
      </c>
      <c r="D27" s="62">
        <v>95.467045152133409</v>
      </c>
      <c r="E27" s="62">
        <v>85.553918473303867</v>
      </c>
      <c r="F27" s="62">
        <f t="shared" si="3"/>
        <v>12.753049006682346</v>
      </c>
      <c r="G27" s="62">
        <f t="shared" si="4"/>
        <v>114.90644640743344</v>
      </c>
      <c r="H27" s="63">
        <f t="shared" si="5"/>
        <v>102.97476718099654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98.936185801157592</v>
      </c>
      <c r="D29" s="62">
        <v>87.906298712545464</v>
      </c>
      <c r="E29" s="62">
        <v>84.084100515710716</v>
      </c>
      <c r="F29" s="62">
        <f>C29-E29</f>
        <v>14.852085285446876</v>
      </c>
      <c r="G29" s="62">
        <f>C29/E29*100</f>
        <v>117.66336940557727</v>
      </c>
      <c r="H29" s="63">
        <f t="shared" si="5"/>
        <v>112.54732283141618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50.406329738190713</v>
      </c>
      <c r="D30" s="61">
        <v>50.394068577142711</v>
      </c>
      <c r="E30" s="62">
        <v>47.470525951416178</v>
      </c>
      <c r="F30" s="62">
        <f>C30-E30</f>
        <v>2.9358037867745352</v>
      </c>
      <c r="G30" s="62">
        <f>C30/E30*100</f>
        <v>106.18447705799423</v>
      </c>
      <c r="H30" s="63">
        <f t="shared" si="5"/>
        <v>100.0243305638822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78.439507188735746</v>
      </c>
      <c r="D31" s="61">
        <v>77.726407714849458</v>
      </c>
      <c r="E31" s="62">
        <v>60.380498881209839</v>
      </c>
      <c r="F31" s="62" t="s">
        <v>10</v>
      </c>
      <c r="G31" s="62" t="s">
        <v>10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77</v>
      </c>
      <c r="F38" s="43" t="s">
        <v>78</v>
      </c>
      <c r="G38" s="43" t="s">
        <v>79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10238.5</v>
      </c>
      <c r="D39" s="76">
        <v>9559.5</v>
      </c>
      <c r="E39" s="76">
        <v>8793.4</v>
      </c>
      <c r="F39" s="79">
        <f>C39-E39</f>
        <v>1445.1000000000004</v>
      </c>
      <c r="G39" s="79">
        <f>C39/E39*100</f>
        <v>116.43391634635067</v>
      </c>
      <c r="H39" s="80">
        <f>C39/D39*100</f>
        <v>107.10288194989278</v>
      </c>
    </row>
    <row r="40" spans="1:10" x14ac:dyDescent="0.2">
      <c r="A40" s="47" t="s">
        <v>34</v>
      </c>
      <c r="B40" s="48" t="s">
        <v>33</v>
      </c>
      <c r="C40" s="77">
        <v>36529.800000000003</v>
      </c>
      <c r="D40" s="77">
        <v>41161.599999999999</v>
      </c>
      <c r="E40" s="77">
        <v>35192.800000000003</v>
      </c>
      <c r="F40" s="81">
        <f t="shared" ref="F40:F46" si="6">C40-E40</f>
        <v>1337</v>
      </c>
      <c r="G40" s="81">
        <f t="shared" ref="G40:G46" si="7">C40/E40*100</f>
        <v>103.79907253756451</v>
      </c>
      <c r="H40" s="69">
        <f t="shared" ref="H40:H46" si="8">C40/D40*100</f>
        <v>88.747279017336552</v>
      </c>
    </row>
    <row r="41" spans="1:10" x14ac:dyDescent="0.2">
      <c r="A41" s="47" t="s">
        <v>35</v>
      </c>
      <c r="B41" s="48" t="s">
        <v>33</v>
      </c>
      <c r="C41" s="77">
        <v>4626</v>
      </c>
      <c r="D41" s="77">
        <v>4719.7</v>
      </c>
      <c r="E41" s="77">
        <v>4821.7</v>
      </c>
      <c r="F41" s="81">
        <f t="shared" si="6"/>
        <v>-195.69999999999982</v>
      </c>
      <c r="G41" s="81">
        <f t="shared" si="7"/>
        <v>95.941265528755423</v>
      </c>
      <c r="H41" s="69">
        <f t="shared" si="8"/>
        <v>98.014704324427399</v>
      </c>
    </row>
    <row r="42" spans="1:10" x14ac:dyDescent="0.2">
      <c r="A42" s="47" t="s">
        <v>36</v>
      </c>
      <c r="B42" s="48" t="s">
        <v>37</v>
      </c>
      <c r="C42" s="77">
        <v>11540</v>
      </c>
      <c r="D42" s="77">
        <v>10544</v>
      </c>
      <c r="E42" s="77">
        <v>11459.7</v>
      </c>
      <c r="F42" s="81">
        <f t="shared" si="6"/>
        <v>80.299999999999272</v>
      </c>
      <c r="G42" s="81">
        <f t="shared" si="7"/>
        <v>100.7007164236411</v>
      </c>
      <c r="H42" s="69">
        <f t="shared" si="8"/>
        <v>109.44613050075873</v>
      </c>
    </row>
    <row r="43" spans="1:10" x14ac:dyDescent="0.2">
      <c r="A43" s="47" t="s">
        <v>38</v>
      </c>
      <c r="B43" s="48" t="s">
        <v>37</v>
      </c>
      <c r="C43" s="77">
        <v>1758.7</v>
      </c>
      <c r="D43" s="77">
        <v>1656.8</v>
      </c>
      <c r="E43" s="77">
        <v>2065.4</v>
      </c>
      <c r="F43" s="81">
        <f t="shared" si="6"/>
        <v>-306.70000000000005</v>
      </c>
      <c r="G43" s="81">
        <f t="shared" si="7"/>
        <v>85.150576159581675</v>
      </c>
      <c r="H43" s="69">
        <f t="shared" si="8"/>
        <v>106.15041042974408</v>
      </c>
    </row>
    <row r="44" spans="1:10" x14ac:dyDescent="0.2">
      <c r="A44" s="47" t="s">
        <v>39</v>
      </c>
      <c r="B44" s="48" t="s">
        <v>37</v>
      </c>
      <c r="C44" s="77">
        <v>3250.1</v>
      </c>
      <c r="D44" s="77">
        <v>3459.5</v>
      </c>
      <c r="E44" s="77">
        <v>2887.7</v>
      </c>
      <c r="F44" s="81">
        <f t="shared" si="6"/>
        <v>362.40000000000009</v>
      </c>
      <c r="G44" s="81">
        <f t="shared" si="7"/>
        <v>112.54978010181114</v>
      </c>
      <c r="H44" s="69">
        <f t="shared" si="8"/>
        <v>93.947102182396307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8138.5</v>
      </c>
      <c r="D45" s="77">
        <v>7937.4</v>
      </c>
      <c r="E45" s="77">
        <v>8285.7999999999993</v>
      </c>
      <c r="F45" s="81">
        <f t="shared" si="6"/>
        <v>-147.29999999999927</v>
      </c>
      <c r="G45" s="81">
        <f t="shared" si="7"/>
        <v>98.222259769726534</v>
      </c>
      <c r="H45" s="69">
        <f t="shared" si="8"/>
        <v>102.53357522614459</v>
      </c>
    </row>
    <row r="46" spans="1:10" ht="13.5" thickBot="1" x14ac:dyDescent="0.25">
      <c r="A46" s="50" t="s">
        <v>41</v>
      </c>
      <c r="B46" s="51" t="s">
        <v>37</v>
      </c>
      <c r="C46" s="78">
        <v>1393.6</v>
      </c>
      <c r="D46" s="78">
        <v>970.9</v>
      </c>
      <c r="E46" s="78">
        <v>1391.6</v>
      </c>
      <c r="F46" s="82">
        <f t="shared" si="6"/>
        <v>2</v>
      </c>
      <c r="G46" s="82">
        <f t="shared" si="7"/>
        <v>100.14371945961483</v>
      </c>
      <c r="H46" s="73">
        <f t="shared" si="8"/>
        <v>143.53692450303842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80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18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18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18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18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18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18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18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18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18" x14ac:dyDescent="0.2">
      <c r="A89" s="90" t="s">
        <v>81</v>
      </c>
      <c r="B89" s="91">
        <v>31011.1</v>
      </c>
      <c r="C89" s="91">
        <v>131212.4</v>
      </c>
      <c r="D89" s="91">
        <v>14620.300000000001</v>
      </c>
      <c r="E89" s="91">
        <v>36107.199999999997</v>
      </c>
      <c r="F89" s="91">
        <v>6221.1</v>
      </c>
      <c r="G89" s="91">
        <v>9607.2999999999993</v>
      </c>
      <c r="H89" s="91">
        <v>23052.6</v>
      </c>
      <c r="I89" s="91">
        <v>3913.6</v>
      </c>
    </row>
    <row r="90" spans="1:18" x14ac:dyDescent="0.2">
      <c r="A90" s="90" t="s">
        <v>82</v>
      </c>
      <c r="B90" s="91">
        <v>30631.799999999996</v>
      </c>
      <c r="C90" s="91">
        <v>123488.4</v>
      </c>
      <c r="D90" s="91">
        <v>15288.400000000001</v>
      </c>
      <c r="E90" s="91">
        <v>35964.1</v>
      </c>
      <c r="F90" s="91">
        <v>5549.4</v>
      </c>
      <c r="G90" s="91">
        <v>10889.699999999999</v>
      </c>
      <c r="H90" s="91">
        <v>24049.4</v>
      </c>
      <c r="I90" s="91">
        <v>3667.3</v>
      </c>
      <c r="K90" s="128"/>
      <c r="L90" s="128"/>
      <c r="M90" s="128"/>
      <c r="N90" s="128"/>
      <c r="O90" s="128"/>
      <c r="P90" s="128"/>
      <c r="Q90" s="128"/>
      <c r="R90" s="128"/>
    </row>
    <row r="91" spans="1:18" x14ac:dyDescent="0.2">
      <c r="A91" s="112"/>
      <c r="B91" s="113"/>
      <c r="C91" s="113"/>
      <c r="D91" s="113"/>
      <c r="E91" s="113"/>
      <c r="F91" s="113"/>
      <c r="G91" s="113"/>
      <c r="H91" s="113"/>
      <c r="I91" s="113"/>
    </row>
    <row r="92" spans="1:18" ht="15" x14ac:dyDescent="0.25">
      <c r="A92" s="125" t="s">
        <v>83</v>
      </c>
      <c r="B92" s="126">
        <f>B90/B85*100</f>
        <v>108.75491285561615</v>
      </c>
      <c r="C92" s="126">
        <f t="shared" ref="C92:I92" si="9">C90/C85*100</f>
        <v>93.835813693716958</v>
      </c>
      <c r="D92" s="126">
        <f t="shared" si="9"/>
        <v>103.82685111613664</v>
      </c>
      <c r="E92" s="126">
        <f t="shared" si="9"/>
        <v>100.17799343736246</v>
      </c>
      <c r="F92" s="126">
        <f t="shared" si="9"/>
        <v>92.681541853163196</v>
      </c>
      <c r="G92" s="126">
        <f t="shared" si="9"/>
        <v>109.37826436319807</v>
      </c>
      <c r="H92" s="126">
        <f t="shared" si="9"/>
        <v>102.12709939061936</v>
      </c>
      <c r="I92" s="126">
        <f t="shared" si="9"/>
        <v>99.649475571979778</v>
      </c>
    </row>
    <row r="93" spans="1:18" s="55" customFormat="1" ht="17.25" customHeight="1" x14ac:dyDescent="0.25">
      <c r="A93" s="125" t="s">
        <v>84</v>
      </c>
      <c r="B93" s="126">
        <f>B90/B89*100</f>
        <v>98.776889565349165</v>
      </c>
      <c r="C93" s="126">
        <f t="shared" ref="C93:I93" si="10">C90/C89*100</f>
        <v>94.113361237200138</v>
      </c>
      <c r="D93" s="126">
        <f t="shared" si="10"/>
        <v>104.56967367290686</v>
      </c>
      <c r="E93" s="126">
        <f t="shared" si="10"/>
        <v>99.603680152434976</v>
      </c>
      <c r="F93" s="126">
        <f t="shared" si="10"/>
        <v>89.20287408979118</v>
      </c>
      <c r="G93" s="126">
        <f t="shared" si="10"/>
        <v>113.34818315239453</v>
      </c>
      <c r="H93" s="126">
        <f t="shared" si="10"/>
        <v>104.324024188161</v>
      </c>
      <c r="I93" s="126">
        <f t="shared" si="10"/>
        <v>93.706561733442356</v>
      </c>
    </row>
    <row r="94" spans="1:18" x14ac:dyDescent="0.2">
      <c r="A94" s="114"/>
      <c r="B94" s="115"/>
      <c r="C94" s="115"/>
      <c r="D94" s="115"/>
      <c r="E94" s="115"/>
      <c r="F94" s="115"/>
      <c r="G94" s="115"/>
      <c r="H94" s="115"/>
      <c r="I94" s="115"/>
      <c r="K94" s="128"/>
      <c r="L94" s="128"/>
      <c r="M94" s="128"/>
      <c r="N94" s="128"/>
      <c r="O94" s="128"/>
      <c r="P94" s="128"/>
      <c r="Q94" s="128"/>
      <c r="R94" s="12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2017-09-25T08:34:00Z</cp:lastPrinted>
  <dcterms:created xsi:type="dcterms:W3CDTF">2014-02-21T11:34:55Z</dcterms:created>
  <dcterms:modified xsi:type="dcterms:W3CDTF">2017-09-25T08:35:01Z</dcterms:modified>
</cp:coreProperties>
</file>