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31" i="1" l="1"/>
  <c r="I108" i="1" l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F8" i="1"/>
  <c r="G8" i="1"/>
  <c r="F7" i="1"/>
  <c r="G7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<sst xmlns="http://schemas.openxmlformats.org/spreadsheetml/2006/main" count="200" uniqueCount="94">
  <si>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</si>
  <si>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</si>
  <si>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</si>
  <si>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</si>
  <si>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</si>
  <si>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</si>
  <si>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</si>
  <si>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</si>
  <si>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</si>
  <si>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</si>
  <si>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</si>
  <si>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</si>
  <si>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</si>
  <si>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</si>
  <si>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</si>
  <si>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</si>
  <si>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</si>
  <si>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</si>
  <si>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</si>
  <si>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</si>
  <si>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</si>
  <si>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</si>
  <si>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</si>
  <si>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</si>
  <si>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</si>
  <si>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</si>
  <si>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</si>
  <si>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</si>
  <si>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</si>
  <si>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</si>
  <si>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</si>
  <si>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</si>
  <si>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</si>
  <si>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</si>
  <si>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</si>
  <si>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</si>
  <si>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</si>
  <si>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</si>
  <si>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</si>
  <si>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</si>
  <si>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</si>
  <si>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</si>
  <si>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</si>
  <si>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</si>
  <si>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</si>
  <si>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</si>
  <si>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</si>
  <si>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</si>
  <si>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</si>
  <si>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</si>
  <si>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</si>
  <si>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</si>
  <si>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</si>
  <si>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</si>
  <si>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</si>
  <si>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</si>
  <si>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</si>
  <si>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</si>
  <si>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</si>
  <si>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</si>
  <si>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</si>
  <si>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</si>
  <si>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</si>
  <si>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</si>
  <si>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</si>
  <si>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</si>
  <si>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</si>
  <si>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</si>
  <si>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</si>
  <si>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</si>
  <si>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</si>
  <si>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</si>
  <si>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</si>
  <si>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</si>
  <si>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</si>
  <si>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</si>
  <si>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</si>
  <si>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</si>
  <si>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</si>
  <si>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</si>
  <si>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</si>
  <si>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</si>
  <si>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</si>
  <si>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</si>
  <si>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</si>
  <si>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</si>
  <si>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</si>
  <si>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</si>
  <si>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</si>
  <si>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</si>
  <si>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2.Q.2019 /2.Q.2018</t>
  </si>
  <si>
    <t>2.Q.2019 /1.Q.2019</t>
  </si>
  <si>
    <t>2.Q 2019</t>
  </si>
  <si>
    <t>Souhrn údajů mlékárenského průmyslu ČR  -  ČERVENEC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</si>
</sst>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2"/>
  <sheetViews>
    <sheetView showGridLines="0" tabSelected="1" zoomScaleNormal="100" workbookViewId="0">
      <selection activeCell="L23" sqref="L23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5" t="s">
        <v>93</v>
      </c>
      <c r="B1" s="145"/>
      <c r="C1" s="145"/>
      <c r="D1" s="145"/>
      <c r="E1" s="145"/>
      <c r="F1" s="145"/>
      <c r="G1" s="145"/>
      <c r="H1" s="145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211168</v>
      </c>
      <c r="D5" s="60">
        <v>209989</v>
      </c>
      <c r="E5" s="61">
        <v>220166</v>
      </c>
      <c r="F5" s="95">
        <f t="shared" ref="F5:F6" si="0">C5-E5</f>
        <v>-8998</v>
      </c>
      <c r="G5" s="114">
        <f t="shared" ref="G5:G12" si="1">C5/E5*100</f>
        <v>95.913083764068929</v>
      </c>
      <c r="H5" s="117">
        <f>C5/D5*100</f>
        <v>100.56145798113234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1487255</v>
      </c>
      <c r="D6" s="62">
        <v>1276087</v>
      </c>
      <c r="E6" s="63">
        <v>1505268</v>
      </c>
      <c r="F6" s="63">
        <f t="shared" si="0"/>
        <v>-18013</v>
      </c>
      <c r="G6" s="115">
        <f t="shared" si="1"/>
        <v>98.803336017240781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23834</v>
      </c>
      <c r="D7" s="62">
        <v>23841</v>
      </c>
      <c r="E7" s="63">
        <v>26316</v>
      </c>
      <c r="F7" s="63">
        <f t="shared" ref="F7:F8" si="2">C7-E7</f>
        <v>-2482</v>
      </c>
      <c r="G7" s="115">
        <f t="shared" ref="G7:G8" si="3">C7/E7*100</f>
        <v>90.568475452196381</v>
      </c>
      <c r="H7" s="118">
        <f>C7/D7*100</f>
        <v>99.970638815485927</v>
      </c>
    </row>
    <row r="8" spans="1:12" ht="21" customHeight="1" thickBot="1" x14ac:dyDescent="0.25">
      <c r="A8" s="18" t="s">
        <v>9</v>
      </c>
      <c r="B8" s="19" t="s">
        <v>8</v>
      </c>
      <c r="C8" s="102">
        <v>148575</v>
      </c>
      <c r="D8" s="102">
        <v>124741</v>
      </c>
      <c r="E8" s="63">
        <v>163604</v>
      </c>
      <c r="F8" s="63">
        <f t="shared" si="2"/>
        <v>-15029</v>
      </c>
      <c r="G8" s="115">
        <f t="shared" si="3"/>
        <v>90.813794283758341</v>
      </c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06" t="s">
        <v>68</v>
      </c>
      <c r="D9" s="106" t="s">
        <v>68</v>
      </c>
      <c r="E9" s="106" t="s">
        <v>68</v>
      </c>
      <c r="F9" s="105"/>
      <c r="G9" s="105"/>
      <c r="H9" s="101"/>
    </row>
    <row r="10" spans="1:12" ht="16.5" customHeight="1" thickBot="1" x14ac:dyDescent="0.25">
      <c r="A10" s="103" t="s">
        <v>9</v>
      </c>
      <c r="B10" s="104" t="s">
        <v>8</v>
      </c>
      <c r="C10" s="107" t="s">
        <v>68</v>
      </c>
      <c r="D10" s="107" t="s">
        <v>68</v>
      </c>
      <c r="E10" s="107" t="s">
        <v>68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8.6197103727837554</v>
      </c>
      <c r="D11" s="66">
        <v>8.681469029330108</v>
      </c>
      <c r="E11" s="96">
        <v>8.1797643596195595</v>
      </c>
      <c r="F11" s="113">
        <f t="shared" ref="F11:F12" si="4">C11-E11</f>
        <v>0.4399460131641959</v>
      </c>
      <c r="G11" s="114">
        <f t="shared" si="1"/>
        <v>105.37846805631767</v>
      </c>
      <c r="H11" s="117">
        <f t="shared" ref="H11" si="5">C11/D11*100</f>
        <v>99.28861513716511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8.8921576999236844</v>
      </c>
      <c r="D12" s="64">
        <v>8.9320775150910556</v>
      </c>
      <c r="E12" s="64">
        <v>8.4782450699808933</v>
      </c>
      <c r="F12" s="97">
        <f t="shared" si="4"/>
        <v>0.4139126299427911</v>
      </c>
      <c r="G12" s="116">
        <f t="shared" si="1"/>
        <v>104.88205550236262</v>
      </c>
      <c r="H12" s="65" t="s">
        <v>10</v>
      </c>
      <c r="J12" s="88"/>
      <c r="K12" s="88"/>
      <c r="L12" s="89"/>
    </row>
    <row r="13" spans="1:12" ht="15" customHeight="1" x14ac:dyDescent="0.2">
      <c r="A13" s="146" t="s">
        <v>62</v>
      </c>
      <c r="B13" s="146"/>
      <c r="C13" s="146"/>
      <c r="D13" s="146"/>
      <c r="E13" s="146"/>
      <c r="F13" s="146"/>
      <c r="G13" s="146"/>
      <c r="H13" s="146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127" t="s">
        <v>68</v>
      </c>
      <c r="D18" s="57">
        <v>13.298183562597218</v>
      </c>
      <c r="E18" s="58">
        <v>12.392402436009892</v>
      </c>
      <c r="F18" s="58" t="s">
        <v>10</v>
      </c>
      <c r="G18" s="58" t="s">
        <v>10</v>
      </c>
      <c r="H18" s="59" t="s">
        <v>10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9.6434095128427622</v>
      </c>
      <c r="D19" s="58">
        <v>9.8006151020078018</v>
      </c>
      <c r="E19" s="58">
        <v>8.7839092019736356</v>
      </c>
      <c r="F19" s="58">
        <f t="shared" ref="F18:F27" si="6">C19-E19</f>
        <v>0.85950031086912659</v>
      </c>
      <c r="G19" s="119">
        <f t="shared" ref="G18:G27" si="7">C19/E19*100</f>
        <v>109.78494074911438</v>
      </c>
      <c r="H19" s="120">
        <f t="shared" ref="H18:H31" si="8">C19/D19*100</f>
        <v>98.395962013314502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14.234587220622844</v>
      </c>
      <c r="D20" s="58">
        <v>13.809059629700545</v>
      </c>
      <c r="E20" s="58">
        <v>15.146838221446801</v>
      </c>
      <c r="F20" s="58">
        <f t="shared" si="6"/>
        <v>-0.91225100082395727</v>
      </c>
      <c r="G20" s="119">
        <f t="shared" si="7"/>
        <v>93.977284318437654</v>
      </c>
      <c r="H20" s="120">
        <f t="shared" si="8"/>
        <v>103.08151027175721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12.030257591545618</v>
      </c>
      <c r="D21" s="58">
        <v>11.496590371434648</v>
      </c>
      <c r="E21" s="58">
        <v>11.580158588992756</v>
      </c>
      <c r="F21" s="58">
        <f t="shared" si="6"/>
        <v>0.45009900255286261</v>
      </c>
      <c r="G21" s="119">
        <f t="shared" si="7"/>
        <v>103.88681207682851</v>
      </c>
      <c r="H21" s="120">
        <f t="shared" si="8"/>
        <v>104.64196081506883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24.411863220584991</v>
      </c>
      <c r="D22" s="58">
        <v>24.568851756519368</v>
      </c>
      <c r="E22" s="58">
        <v>26.000873534369273</v>
      </c>
      <c r="F22" s="58">
        <f t="shared" si="6"/>
        <v>-1.5890103137842821</v>
      </c>
      <c r="G22" s="119">
        <f t="shared" si="7"/>
        <v>93.888627196759955</v>
      </c>
      <c r="H22" s="120">
        <f t="shared" si="8"/>
        <v>99.361026158283039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35.364912656735612</v>
      </c>
      <c r="D23" s="58">
        <v>35.384585834860772</v>
      </c>
      <c r="E23" s="58">
        <v>35.310202502257191</v>
      </c>
      <c r="F23" s="58">
        <f t="shared" si="6"/>
        <v>5.4710154478421202E-2</v>
      </c>
      <c r="G23" s="119">
        <f t="shared" si="7"/>
        <v>100.15494149169754</v>
      </c>
      <c r="H23" s="120">
        <f t="shared" si="8"/>
        <v>99.944401841477031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116.91534733867665</v>
      </c>
      <c r="D24" s="58">
        <v>117.28776598699928</v>
      </c>
      <c r="E24" s="58">
        <v>155.86909269656448</v>
      </c>
      <c r="F24" s="58">
        <f t="shared" si="6"/>
        <v>-38.953745357887826</v>
      </c>
      <c r="G24" s="119">
        <f t="shared" si="7"/>
        <v>75.008678960029386</v>
      </c>
      <c r="H24" s="120">
        <f t="shared" si="8"/>
        <v>99.682474429290508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43.261220229623298</v>
      </c>
      <c r="D25" s="58">
        <v>42.669483558783654</v>
      </c>
      <c r="E25" s="58">
        <v>41.503704481897813</v>
      </c>
      <c r="F25" s="58">
        <f t="shared" si="6"/>
        <v>1.7575157477254848</v>
      </c>
      <c r="G25" s="119">
        <f t="shared" si="7"/>
        <v>104.23459970541194</v>
      </c>
      <c r="H25" s="120">
        <f t="shared" si="8"/>
        <v>101.38679126506051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75.760914177089404</v>
      </c>
      <c r="D26" s="58">
        <v>76.934109821086338</v>
      </c>
      <c r="E26" s="58">
        <v>76.674827241042465</v>
      </c>
      <c r="F26" s="58">
        <f t="shared" si="6"/>
        <v>-0.9139130639530606</v>
      </c>
      <c r="G26" s="119">
        <f t="shared" si="7"/>
        <v>98.808066353928652</v>
      </c>
      <c r="H26" s="120">
        <f t="shared" si="8"/>
        <v>98.475064380773034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98.922278865933279</v>
      </c>
      <c r="D27" s="58">
        <v>94.637652025329189</v>
      </c>
      <c r="E27" s="58">
        <v>95.721768074795634</v>
      </c>
      <c r="F27" s="58">
        <f t="shared" si="6"/>
        <v>3.2005107911376456</v>
      </c>
      <c r="G27" s="119">
        <f t="shared" si="7"/>
        <v>103.34355586561755</v>
      </c>
      <c r="H27" s="120">
        <f t="shared" si="8"/>
        <v>104.52740188382667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27" t="s">
        <v>68</v>
      </c>
      <c r="D28" s="127" t="s">
        <v>68</v>
      </c>
      <c r="E28" s="58">
        <v>117.09734813183088</v>
      </c>
      <c r="F28" s="58" t="s">
        <v>10</v>
      </c>
      <c r="G28" s="119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94.549693009817119</v>
      </c>
      <c r="D29" s="58">
        <v>90.82754285520123</v>
      </c>
      <c r="E29" s="58">
        <v>91.381209228770715</v>
      </c>
      <c r="F29" s="58">
        <f>C29-E29</f>
        <v>3.1684837810464046</v>
      </c>
      <c r="G29" s="119">
        <f>C29/E29*100</f>
        <v>103.46732529344646</v>
      </c>
      <c r="H29" s="120">
        <f t="shared" si="8"/>
        <v>104.09804123023542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54.586945834823027</v>
      </c>
      <c r="D30" s="57">
        <v>51.26003042917494</v>
      </c>
      <c r="E30" s="57">
        <v>40.734713894028218</v>
      </c>
      <c r="F30" s="58">
        <f>C30-E30</f>
        <v>13.852231940794809</v>
      </c>
      <c r="G30" s="119">
        <f>C30/E30*100</f>
        <v>134.00596350530788</v>
      </c>
      <c r="H30" s="120">
        <f t="shared" si="8"/>
        <v>106.49027200685109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57">
        <v>76.087677630793323</v>
      </c>
      <c r="D31" s="57">
        <v>77.744495448533428</v>
      </c>
      <c r="E31" s="127" t="s">
        <v>68</v>
      </c>
      <c r="F31" s="58" t="s">
        <v>10</v>
      </c>
      <c r="G31" s="58" t="s">
        <v>10</v>
      </c>
      <c r="H31" s="120">
        <f t="shared" si="8"/>
        <v>97.868893729155516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8" t="s">
        <v>68</v>
      </c>
      <c r="D32" s="92" t="s">
        <v>68</v>
      </c>
      <c r="E32" s="128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3"/>
      <c r="C38" s="133"/>
      <c r="D38" s="133"/>
      <c r="E38" s="133"/>
      <c r="F38" s="133"/>
      <c r="G38" s="133"/>
      <c r="H38" s="134"/>
    </row>
    <row r="39" spans="1:10" ht="13.5" thickBot="1" x14ac:dyDescent="0.25">
      <c r="A39" s="135"/>
      <c r="B39" s="135"/>
      <c r="C39" s="135"/>
      <c r="D39" s="135"/>
      <c r="E39" s="135"/>
      <c r="F39" s="135"/>
      <c r="G39" s="135"/>
      <c r="H39" s="135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9412.1</v>
      </c>
      <c r="D41" s="68">
        <v>9226.7000000000007</v>
      </c>
      <c r="E41" s="68">
        <v>10306.5</v>
      </c>
      <c r="F41" s="71">
        <f>C41-E41</f>
        <v>-894.39999999999964</v>
      </c>
      <c r="G41" s="121">
        <f>C41/E41*100</f>
        <v>91.321981273953341</v>
      </c>
      <c r="H41" s="122">
        <f>C41/D41*100</f>
        <v>102.00938580424204</v>
      </c>
    </row>
    <row r="42" spans="1:10" x14ac:dyDescent="0.2">
      <c r="A42" s="45" t="s">
        <v>34</v>
      </c>
      <c r="B42" s="46" t="s">
        <v>33</v>
      </c>
      <c r="C42" s="69">
        <v>36404.5</v>
      </c>
      <c r="D42" s="69">
        <v>33574.1</v>
      </c>
      <c r="E42" s="69">
        <v>38367</v>
      </c>
      <c r="F42" s="73">
        <f t="shared" ref="F42:F48" si="9">C42-E42</f>
        <v>-1962.5</v>
      </c>
      <c r="G42" s="123">
        <f t="shared" ref="G42:G48" si="10">C42/E42*100</f>
        <v>94.884927150937003</v>
      </c>
      <c r="H42" s="124">
        <f t="shared" ref="H42:H48" si="11">C42/D42*100</f>
        <v>108.43030788613844</v>
      </c>
    </row>
    <row r="43" spans="1:10" x14ac:dyDescent="0.2">
      <c r="A43" s="45" t="s">
        <v>35</v>
      </c>
      <c r="B43" s="46" t="s">
        <v>33</v>
      </c>
      <c r="C43" s="69">
        <v>4931.5</v>
      </c>
      <c r="D43" s="69">
        <v>4517.3</v>
      </c>
      <c r="E43" s="69">
        <v>4624.8</v>
      </c>
      <c r="F43" s="73">
        <f t="shared" si="9"/>
        <v>306.69999999999982</v>
      </c>
      <c r="G43" s="123">
        <f t="shared" si="10"/>
        <v>106.63163812489189</v>
      </c>
      <c r="H43" s="124">
        <f t="shared" si="11"/>
        <v>109.16919398755893</v>
      </c>
    </row>
    <row r="44" spans="1:10" x14ac:dyDescent="0.2">
      <c r="A44" s="45" t="s">
        <v>36</v>
      </c>
      <c r="B44" s="46" t="s">
        <v>37</v>
      </c>
      <c r="C44" s="69">
        <v>10749.1</v>
      </c>
      <c r="D44" s="69">
        <v>10660.2</v>
      </c>
      <c r="E44" s="69">
        <v>10343.799999999999</v>
      </c>
      <c r="F44" s="73">
        <f t="shared" si="9"/>
        <v>405.30000000000109</v>
      </c>
      <c r="G44" s="123">
        <f t="shared" si="10"/>
        <v>103.91828921672888</v>
      </c>
      <c r="H44" s="124">
        <f t="shared" si="11"/>
        <v>100.83394307799102</v>
      </c>
    </row>
    <row r="45" spans="1:10" x14ac:dyDescent="0.2">
      <c r="A45" s="45" t="s">
        <v>38</v>
      </c>
      <c r="B45" s="46" t="s">
        <v>37</v>
      </c>
      <c r="C45" s="69">
        <v>1839.1</v>
      </c>
      <c r="D45" s="69">
        <v>1667.3</v>
      </c>
      <c r="E45" s="69">
        <v>1725</v>
      </c>
      <c r="F45" s="73">
        <f t="shared" si="9"/>
        <v>114.09999999999991</v>
      </c>
      <c r="G45" s="123">
        <f t="shared" si="10"/>
        <v>106.61449275362318</v>
      </c>
      <c r="H45" s="124">
        <f t="shared" si="11"/>
        <v>110.3040844479098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3367</v>
      </c>
      <c r="D46" s="69">
        <v>3283.4</v>
      </c>
      <c r="E46" s="69">
        <v>3296.9</v>
      </c>
      <c r="F46" s="73">
        <f t="shared" si="9"/>
        <v>70.099999999999909</v>
      </c>
      <c r="G46" s="123">
        <f t="shared" si="10"/>
        <v>102.12623980102519</v>
      </c>
      <c r="H46" s="124">
        <f t="shared" si="11"/>
        <v>102.54614119510263</v>
      </c>
    </row>
    <row r="47" spans="1:10" x14ac:dyDescent="0.2">
      <c r="A47" s="45" t="s">
        <v>40</v>
      </c>
      <c r="B47" s="46" t="s">
        <v>37</v>
      </c>
      <c r="C47" s="69">
        <v>8517.6</v>
      </c>
      <c r="D47" s="69">
        <v>8183.6</v>
      </c>
      <c r="E47" s="69">
        <v>8290.1</v>
      </c>
      <c r="F47" s="73">
        <f t="shared" si="9"/>
        <v>227.5</v>
      </c>
      <c r="G47" s="123">
        <f t="shared" si="10"/>
        <v>102.74423710208562</v>
      </c>
      <c r="H47" s="124">
        <f t="shared" si="11"/>
        <v>104.08133339850431</v>
      </c>
    </row>
    <row r="48" spans="1:10" ht="14.25" customHeight="1" thickBot="1" x14ac:dyDescent="0.25">
      <c r="A48" s="48" t="s">
        <v>41</v>
      </c>
      <c r="B48" s="49" t="s">
        <v>37</v>
      </c>
      <c r="C48" s="70">
        <v>1014.2</v>
      </c>
      <c r="D48" s="70">
        <v>1096.5</v>
      </c>
      <c r="E48" s="70">
        <v>1182.5999999999999</v>
      </c>
      <c r="F48" s="74">
        <f t="shared" si="9"/>
        <v>-168.39999999999986</v>
      </c>
      <c r="G48" s="125">
        <f t="shared" si="10"/>
        <v>85.760189413157462</v>
      </c>
      <c r="H48" s="126">
        <f t="shared" si="11"/>
        <v>92.494300045599644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1" t="s">
        <v>43</v>
      </c>
      <c r="B55" s="132" t="s">
        <v>60</v>
      </c>
      <c r="C55" s="132" t="s">
        <v>34</v>
      </c>
      <c r="D55" s="132" t="s">
        <v>35</v>
      </c>
      <c r="E55" s="132" t="s">
        <v>36</v>
      </c>
      <c r="F55" s="132" t="s">
        <v>38</v>
      </c>
      <c r="G55" s="132" t="s">
        <v>39</v>
      </c>
      <c r="H55" s="132" t="s">
        <v>40</v>
      </c>
      <c r="I55" s="132" t="s">
        <v>41</v>
      </c>
    </row>
    <row r="56" spans="1:9" ht="13.5" thickBot="1" x14ac:dyDescent="0.25">
      <c r="A56" s="137"/>
      <c r="B56" s="138" t="s">
        <v>33</v>
      </c>
      <c r="C56" s="131" t="s">
        <v>33</v>
      </c>
      <c r="D56" s="139" t="s">
        <v>33</v>
      </c>
      <c r="E56" s="140" t="s">
        <v>37</v>
      </c>
      <c r="F56" s="140" t="s">
        <v>37</v>
      </c>
      <c r="G56" s="140" t="s">
        <v>37</v>
      </c>
      <c r="H56" s="140" t="s">
        <v>37</v>
      </c>
      <c r="I56" s="140" t="s">
        <v>37</v>
      </c>
    </row>
    <row r="57" spans="1:9" x14ac:dyDescent="0.2">
      <c r="A57" s="136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29">
        <v>2013</v>
      </c>
      <c r="B76" s="130">
        <v>129483.4</v>
      </c>
      <c r="C76" s="130">
        <v>500068.2</v>
      </c>
      <c r="D76" s="130">
        <v>49881.399999999994</v>
      </c>
      <c r="E76" s="130">
        <v>127476.30000000002</v>
      </c>
      <c r="F76" s="130">
        <v>23585.300000000003</v>
      </c>
      <c r="G76" s="130">
        <v>32970.300000000003</v>
      </c>
      <c r="H76" s="130">
        <v>84755.800000000017</v>
      </c>
      <c r="I76" s="130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29">
        <v>2014</v>
      </c>
      <c r="B81" s="130">
        <v>124451</v>
      </c>
      <c r="C81" s="130">
        <v>505459.1</v>
      </c>
      <c r="D81" s="130">
        <v>53457.299999999996</v>
      </c>
      <c r="E81" s="130">
        <v>121564.7</v>
      </c>
      <c r="F81" s="130">
        <v>24855.4</v>
      </c>
      <c r="G81" s="130">
        <v>34285</v>
      </c>
      <c r="H81" s="130">
        <v>82356.3</v>
      </c>
      <c r="I81" s="130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29">
        <v>2015</v>
      </c>
      <c r="B86" s="130">
        <v>109708.20000000001</v>
      </c>
      <c r="C86" s="130">
        <v>541446.30000000005</v>
      </c>
      <c r="D86" s="130">
        <v>55000.899999999994</v>
      </c>
      <c r="E86" s="130">
        <v>126547.6</v>
      </c>
      <c r="F86" s="130">
        <v>25041.599999999999</v>
      </c>
      <c r="G86" s="130">
        <v>34517.800000000003</v>
      </c>
      <c r="H86" s="130">
        <v>86142.200000000012</v>
      </c>
      <c r="I86" s="130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29">
        <v>2016</v>
      </c>
      <c r="B91" s="130">
        <v>111766.20000000001</v>
      </c>
      <c r="C91" s="130">
        <v>505883.6</v>
      </c>
      <c r="D91" s="130">
        <v>57803.600000000006</v>
      </c>
      <c r="E91" s="130">
        <v>136947.59999999998</v>
      </c>
      <c r="F91" s="130">
        <v>24278.5</v>
      </c>
      <c r="G91" s="130">
        <v>36732.399999999994</v>
      </c>
      <c r="H91" s="130">
        <v>91967</v>
      </c>
      <c r="I91" s="130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0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0" customFormat="1" ht="18.75" customHeight="1" thickBot="1" x14ac:dyDescent="0.25">
      <c r="A96" s="129">
        <v>2017</v>
      </c>
      <c r="B96" s="130">
        <v>123948</v>
      </c>
      <c r="C96" s="130">
        <v>505615.6</v>
      </c>
      <c r="D96" s="130">
        <v>58486.200000000004</v>
      </c>
      <c r="E96" s="130">
        <v>135886.29999999999</v>
      </c>
      <c r="F96" s="130">
        <v>22116.3</v>
      </c>
      <c r="G96" s="130">
        <v>38923.300000000003</v>
      </c>
      <c r="H96" s="130">
        <v>94373.799999999988</v>
      </c>
      <c r="I96" s="130">
        <v>15075.7</v>
      </c>
    </row>
    <row r="97" spans="1:9" s="110" customFormat="1" ht="54" customHeight="1" thickBot="1" x14ac:dyDescent="0.25">
      <c r="A97" s="131" t="s">
        <v>43</v>
      </c>
      <c r="B97" s="132" t="s">
        <v>60</v>
      </c>
      <c r="C97" s="132" t="s">
        <v>34</v>
      </c>
      <c r="D97" s="132" t="s">
        <v>35</v>
      </c>
      <c r="E97" s="132" t="s">
        <v>36</v>
      </c>
      <c r="F97" s="132" t="s">
        <v>38</v>
      </c>
      <c r="G97" s="132" t="s">
        <v>39</v>
      </c>
      <c r="H97" s="132" t="s">
        <v>40</v>
      </c>
      <c r="I97" s="132" t="s">
        <v>41</v>
      </c>
    </row>
    <row r="98" spans="1:9" s="110" customFormat="1" ht="11.25" customHeight="1" thickBot="1" x14ac:dyDescent="0.25">
      <c r="A98" s="137"/>
      <c r="B98" s="138" t="s">
        <v>33</v>
      </c>
      <c r="C98" s="131" t="s">
        <v>33</v>
      </c>
      <c r="D98" s="139" t="s">
        <v>33</v>
      </c>
      <c r="E98" s="140" t="s">
        <v>37</v>
      </c>
      <c r="F98" s="140" t="s">
        <v>37</v>
      </c>
      <c r="G98" s="140" t="s">
        <v>37</v>
      </c>
      <c r="H98" s="140" t="s">
        <v>37</v>
      </c>
      <c r="I98" s="140" t="s">
        <v>37</v>
      </c>
    </row>
    <row r="99" spans="1:9" s="112" customFormat="1" ht="11.25" x14ac:dyDescent="0.2">
      <c r="A99" s="136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29">
        <v>2018</v>
      </c>
      <c r="B103" s="130">
        <v>130386.8</v>
      </c>
      <c r="C103" s="130">
        <v>483079</v>
      </c>
      <c r="D103" s="130">
        <v>56372.800000000003</v>
      </c>
      <c r="E103" s="130">
        <v>129654.8</v>
      </c>
      <c r="F103" s="130">
        <v>20168.7</v>
      </c>
      <c r="G103" s="130">
        <v>38028.300000000003</v>
      </c>
      <c r="H103" s="130">
        <v>96869.700000000012</v>
      </c>
      <c r="I103" s="130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75" t="s">
        <v>92</v>
      </c>
      <c r="B105" s="76">
        <v>30469.899999999998</v>
      </c>
      <c r="C105" s="76">
        <v>120567.70000000001</v>
      </c>
      <c r="D105" s="76">
        <v>14654.3</v>
      </c>
      <c r="E105" s="76">
        <v>33675.699999999997</v>
      </c>
      <c r="F105" s="76">
        <v>5563.2</v>
      </c>
      <c r="G105" s="76">
        <v>10432.5</v>
      </c>
      <c r="H105" s="76">
        <v>24799.5</v>
      </c>
      <c r="I105" s="76">
        <v>3606.8</v>
      </c>
    </row>
    <row r="106" spans="1:9" ht="3.75" customHeight="1" x14ac:dyDescent="0.2">
      <c r="A106" s="143"/>
      <c r="B106" s="144"/>
      <c r="C106" s="144"/>
      <c r="D106" s="144"/>
      <c r="E106" s="144"/>
      <c r="F106" s="144"/>
      <c r="G106" s="144"/>
      <c r="H106" s="144"/>
      <c r="I106" s="144"/>
    </row>
    <row r="107" spans="1:9" s="112" customFormat="1" ht="11.25" x14ac:dyDescent="0.2">
      <c r="A107" s="108" t="s">
        <v>90</v>
      </c>
      <c r="B107" s="109">
        <f>B105/B100*100</f>
        <v>96.735983237030922</v>
      </c>
      <c r="C107" s="109">
        <f t="shared" ref="C107:I107" si="12">C105/C100*100</f>
        <v>101.78672585273443</v>
      </c>
      <c r="D107" s="109">
        <f t="shared" si="12"/>
        <v>102.13194502522929</v>
      </c>
      <c r="E107" s="109">
        <f t="shared" si="12"/>
        <v>102.1277305521606</v>
      </c>
      <c r="F107" s="109">
        <f t="shared" si="12"/>
        <v>121.46459684286368</v>
      </c>
      <c r="G107" s="109">
        <f t="shared" si="12"/>
        <v>101.28739113971979</v>
      </c>
      <c r="H107" s="109">
        <f t="shared" si="12"/>
        <v>97.382402488013483</v>
      </c>
      <c r="I107" s="109">
        <f t="shared" si="12"/>
        <v>91.007266855066632</v>
      </c>
    </row>
    <row r="108" spans="1:9" s="112" customFormat="1" ht="11.25" x14ac:dyDescent="0.2">
      <c r="A108" s="108" t="s">
        <v>91</v>
      </c>
      <c r="B108" s="109">
        <f>B105/B104*100</f>
        <v>99.681684943337956</v>
      </c>
      <c r="C108" s="109">
        <f t="shared" ref="C108:I108" si="13">C105/C104*100</f>
        <v>96.721963773295514</v>
      </c>
      <c r="D108" s="109">
        <f t="shared" si="13"/>
        <v>102.79102718778937</v>
      </c>
      <c r="E108" s="109">
        <f t="shared" si="13"/>
        <v>100.98478737409025</v>
      </c>
      <c r="F108" s="109">
        <f t="shared" si="13"/>
        <v>98.388836814459793</v>
      </c>
      <c r="G108" s="109">
        <f t="shared" si="13"/>
        <v>109.29119175326851</v>
      </c>
      <c r="H108" s="109">
        <f t="shared" si="13"/>
        <v>104.82412017820459</v>
      </c>
      <c r="I108" s="109">
        <f t="shared" si="13"/>
        <v>93.897740289492887</v>
      </c>
    </row>
    <row r="109" spans="1:9" ht="15.75" customHeight="1" x14ac:dyDescent="0.2">
      <c r="A109" s="141"/>
      <c r="B109" s="142"/>
      <c r="C109" s="142"/>
      <c r="D109" s="142"/>
      <c r="E109" s="142"/>
      <c r="F109" s="142"/>
      <c r="G109" s="142"/>
      <c r="H109" s="142"/>
      <c r="I109" s="142"/>
    </row>
    <row r="110" spans="1:9" ht="15.75" customHeight="1" x14ac:dyDescent="0.2">
      <c r="A110" s="141"/>
      <c r="B110" s="142"/>
      <c r="C110" s="142"/>
      <c r="D110" s="142"/>
      <c r="E110" s="142"/>
      <c r="F110" s="142"/>
      <c r="G110" s="142"/>
      <c r="H110" s="142"/>
      <c r="I110" s="142"/>
    </row>
    <row r="111" spans="1:9" x14ac:dyDescent="0.2">
      <c r="A111" s="108"/>
      <c r="B111" s="109"/>
      <c r="C111" s="109"/>
      <c r="D111" s="109"/>
      <c r="E111" s="109"/>
      <c r="F111" s="109"/>
      <c r="G111" s="109"/>
      <c r="H111" s="109"/>
      <c r="I111" s="109"/>
    </row>
    <row r="112" spans="1:9" x14ac:dyDescent="0.2">
      <c r="A112" s="108"/>
      <c r="B112" s="109"/>
      <c r="C112" s="109"/>
      <c r="D112" s="109"/>
      <c r="E112" s="109"/>
      <c r="F112" s="109"/>
      <c r="G112" s="109"/>
      <c r="H112" s="109"/>
      <c r="I112" s="109"/>
    </row>
    <row r="113" spans="1:9" x14ac:dyDescent="0.2">
      <c r="A113" s="111"/>
      <c r="B113" s="109"/>
      <c r="C113" s="109"/>
      <c r="D113" s="109"/>
      <c r="E113" s="109"/>
      <c r="F113" s="109"/>
      <c r="G113" s="109"/>
      <c r="H113" s="109"/>
      <c r="I113" s="109"/>
    </row>
    <row r="122" spans="1:9" x14ac:dyDescent="0.2">
      <c r="H122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2019-08-21T08:56:13Z</dcterms:modified>
</cp:coreProperties>
</file>