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F31" i="1" l="1"/>
  <c r="G31" i="1"/>
  <c r="H31" i="1"/>
  <c r="I84" i="1" l="1"/>
  <c r="H84" i="1"/>
  <c r="G84" i="1"/>
  <c r="F84" i="1"/>
  <c r="E84" i="1"/>
  <c r="D84" i="1"/>
  <c r="C84" i="1"/>
  <c r="B84" i="1"/>
  <c r="F18" i="1"/>
  <c r="G18" i="1"/>
  <c r="H32" i="1"/>
  <c r="G32" i="1"/>
  <c r="F32" i="1"/>
  <c r="H30" i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<sst xmlns="http://schemas.openxmlformats.org/spreadsheetml/2006/main" count="153" uniqueCount="78">
  <si>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</si>
  <si>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</si>
  <si>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</si>
  <si>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</si>
  <si>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</si>
  <si>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</si>
  <si>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</si>
  <si>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</si>
  <si>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</si>
  <si>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</si>
  <si>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</si>
  <si>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</si>
  <si>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</si>
  <si>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</si>
  <si>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</si>
  <si>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</si>
  <si>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</si>
  <si>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</si>
  <si>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</si>
  <si>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</si>
  <si>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</si>
  <si>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</si>
  <si>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</si>
  <si>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</si>
  <si>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</si>
  <si>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</si>
  <si>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</si>
  <si>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</si>
  <si>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</si>
  <si>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</si>
  <si>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</si>
  <si>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</si>
  <si>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</si>
  <si>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</si>
  <si>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</si>
  <si>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</si>
  <si>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</si>
  <si>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</si>
  <si>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</si>
  <si>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</si>
  <si>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</si>
  <si>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</si>
  <si>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</si>
  <si>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</si>
  <si>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</si>
  <si>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</si>
  <si>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</si>
  <si>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</si>
  <si>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</si>
  <si>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</si>
  <si>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</si>
  <si>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</si>
  <si>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</si>
  <si>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</si>
  <si>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</si>
  <si>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</si>
  <si>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</si>
  <si>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</si>
  <si>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</si>
  <si>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</si>
  <si>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</si>
  <si>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</si>
  <si>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</si>
  <si>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</si>
  <si>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</si>
  <si>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</si>
  <si>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</si>
  <si>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</si>
  <si>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</si>
  <si>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</si>
  <si>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</si>
  <si>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</si>
  <si>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1)</t>
  </si>
  <si>
    <t>2.Q 2015</t>
  </si>
  <si>
    <t>3.Q 2015</t>
  </si>
  <si>
    <t>3.Q.2015 /3.Q.2014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</si>
  <si>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</si>
  <si>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Souhrn údajů mlékárenského průmyslu ČR - LISTOPAD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</si>
</sst>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164" fontId="21" fillId="0" borderId="5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5"/>
  <sheetViews>
    <sheetView showGridLines="0" tabSelected="1" zoomScaleNormal="100" workbookViewId="0">
      <selection activeCell="M50" sqref="M50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191490</v>
      </c>
      <c r="D5" s="15">
        <v>198294</v>
      </c>
      <c r="E5" s="16">
        <v>187251</v>
      </c>
      <c r="F5" s="116">
        <f>C5-E5</f>
        <v>4239</v>
      </c>
      <c r="G5" s="114">
        <f t="shared" ref="G5:G12" si="0">C5/E5*100</f>
        <v>102.26380633481263</v>
      </c>
      <c r="H5" s="18">
        <f>C5/D5*100</f>
        <v>96.568731277799628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2230372</v>
      </c>
      <c r="D6" s="21">
        <v>2038882</v>
      </c>
      <c r="E6" s="22">
        <v>2153776</v>
      </c>
      <c r="F6" s="22">
        <f>C6-E6</f>
        <v>76596</v>
      </c>
      <c r="G6" s="23">
        <f t="shared" si="0"/>
        <v>103.556358692826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11034</v>
      </c>
      <c r="D7" s="21">
        <v>12788</v>
      </c>
      <c r="E7" s="22">
        <v>12832</v>
      </c>
      <c r="F7" s="26">
        <f>C7-E7</f>
        <v>-1798</v>
      </c>
      <c r="G7" s="23">
        <f t="shared" si="0"/>
        <v>85.988154613466335</v>
      </c>
      <c r="H7" s="27">
        <f>C7/D7*100</f>
        <v>86.284016265248681</v>
      </c>
    </row>
    <row r="8" spans="1:10" ht="21" customHeight="1" thickBot="1" x14ac:dyDescent="0.25">
      <c r="A8" s="28" t="s">
        <v>9</v>
      </c>
      <c r="B8" s="29" t="s">
        <v>8</v>
      </c>
      <c r="C8" s="30">
        <v>160384</v>
      </c>
      <c r="D8" s="30">
        <v>149350</v>
      </c>
      <c r="E8" s="31">
        <v>155912</v>
      </c>
      <c r="F8" s="26">
        <f>C8-E8</f>
        <v>4472</v>
      </c>
      <c r="G8" s="33">
        <f t="shared" si="0"/>
        <v>102.86828467340553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17" t="s">
        <v>72</v>
      </c>
      <c r="D9" s="127" t="s">
        <v>72</v>
      </c>
      <c r="E9" s="16">
        <v>25</v>
      </c>
      <c r="F9" s="36"/>
      <c r="G9" s="115"/>
      <c r="H9" s="27"/>
    </row>
    <row r="10" spans="1:10" ht="16.5" customHeight="1" thickBot="1" x14ac:dyDescent="0.25">
      <c r="A10" s="28" t="s">
        <v>9</v>
      </c>
      <c r="B10" s="29" t="s">
        <v>8</v>
      </c>
      <c r="C10" s="118" t="s">
        <v>72</v>
      </c>
      <c r="D10" s="118" t="s">
        <v>72</v>
      </c>
      <c r="E10" s="31">
        <v>1266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7.3312078959736802</v>
      </c>
      <c r="D11" s="39">
        <v>7.237747990357752</v>
      </c>
      <c r="E11" s="39">
        <v>8.862302471014841</v>
      </c>
      <c r="F11" s="17">
        <f t="shared" ref="F11:F12" si="1">C11-E11</f>
        <v>-1.5310945750411609</v>
      </c>
      <c r="G11" s="40">
        <f t="shared" si="0"/>
        <v>82.72351254034966</v>
      </c>
      <c r="H11" s="41">
        <f>C11/D11*100</f>
        <v>101.2912843296069</v>
      </c>
    </row>
    <row r="12" spans="1:10" ht="18" customHeight="1" thickBot="1" x14ac:dyDescent="0.25">
      <c r="A12" s="28" t="s">
        <v>9</v>
      </c>
      <c r="B12" s="29" t="s">
        <v>12</v>
      </c>
      <c r="C12" s="42">
        <v>7.6786697465714235</v>
      </c>
      <c r="D12" s="42">
        <v>7.711303057263736</v>
      </c>
      <c r="E12" s="33">
        <v>9.4223735430239728</v>
      </c>
      <c r="F12" s="107">
        <f t="shared" si="1"/>
        <v>-1.7437037964525492</v>
      </c>
      <c r="G12" s="33">
        <f t="shared" si="0"/>
        <v>81.494006913538968</v>
      </c>
      <c r="H12" s="34" t="s">
        <v>10</v>
      </c>
    </row>
    <row r="13" spans="1:10" ht="15.7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0" ht="14.25" customHeight="1" x14ac:dyDescent="0.2">
      <c r="A14" s="120" t="s">
        <v>76</v>
      </c>
      <c r="B14" s="119"/>
      <c r="C14" s="119"/>
      <c r="D14" s="119"/>
      <c r="E14" s="119"/>
      <c r="F14" s="119"/>
      <c r="G14" s="119"/>
      <c r="H14" s="119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52" t="s">
        <v>4</v>
      </c>
      <c r="D17" s="53" t="s">
        <v>5</v>
      </c>
      <c r="E17" s="10" t="s">
        <v>68</v>
      </c>
      <c r="F17" s="10" t="s">
        <v>69</v>
      </c>
      <c r="G17" s="10" t="s">
        <v>70</v>
      </c>
      <c r="H17" s="11" t="s">
        <v>6</v>
      </c>
    </row>
    <row r="18" spans="1:10" ht="33.950000000000003" customHeight="1" x14ac:dyDescent="0.2">
      <c r="A18" s="121" t="s">
        <v>15</v>
      </c>
      <c r="B18" s="122" t="s">
        <v>12</v>
      </c>
      <c r="C18" s="123">
        <v>12.046029770775259</v>
      </c>
      <c r="D18" s="124">
        <v>11.121030009700975</v>
      </c>
      <c r="E18" s="124">
        <v>13.19804744377684</v>
      </c>
      <c r="F18" s="124">
        <f t="shared" ref="F18:F27" si="2">C18-E18</f>
        <v>-1.1520176730015805</v>
      </c>
      <c r="G18" s="124">
        <f t="shared" ref="G18:G27" si="3">C18/E18*100</f>
        <v>91.271302229294676</v>
      </c>
      <c r="H18" s="125">
        <f t="shared" ref="H18:H32" si="4">C18/D18*100</f>
        <v>108.31757274521694</v>
      </c>
      <c r="I18" s="54"/>
      <c r="J18" s="54"/>
    </row>
    <row r="19" spans="1:10" ht="32.1" customHeight="1" x14ac:dyDescent="0.2">
      <c r="A19" s="121" t="s">
        <v>16</v>
      </c>
      <c r="B19" s="122" t="s">
        <v>12</v>
      </c>
      <c r="C19" s="123">
        <v>9.7361534234296716</v>
      </c>
      <c r="D19" s="124">
        <v>8.674011545124884</v>
      </c>
      <c r="E19" s="124">
        <v>10.637003916471006</v>
      </c>
      <c r="F19" s="124">
        <f t="shared" si="2"/>
        <v>-0.90085049304133413</v>
      </c>
      <c r="G19" s="124">
        <f t="shared" si="3"/>
        <v>91.530975262250308</v>
      </c>
      <c r="H19" s="125">
        <f t="shared" si="4"/>
        <v>112.24510565589172</v>
      </c>
      <c r="I19" s="54"/>
      <c r="J19" s="54"/>
    </row>
    <row r="20" spans="1:10" ht="36" customHeight="1" x14ac:dyDescent="0.2">
      <c r="A20" s="121" t="s">
        <v>17</v>
      </c>
      <c r="B20" s="122" t="s">
        <v>12</v>
      </c>
      <c r="C20" s="123">
        <v>15.207390479604488</v>
      </c>
      <c r="D20" s="124">
        <v>15.418110788693362</v>
      </c>
      <c r="E20" s="124">
        <v>17.301610985699913</v>
      </c>
      <c r="F20" s="124">
        <f t="shared" si="2"/>
        <v>-2.0942205060954251</v>
      </c>
      <c r="G20" s="124">
        <f t="shared" si="3"/>
        <v>87.895806304821349</v>
      </c>
      <c r="H20" s="125">
        <f t="shared" si="4"/>
        <v>98.63329358585618</v>
      </c>
      <c r="I20" s="54"/>
      <c r="J20" s="54"/>
    </row>
    <row r="21" spans="1:10" ht="32.1" customHeight="1" x14ac:dyDescent="0.2">
      <c r="A21" s="121" t="s">
        <v>18</v>
      </c>
      <c r="B21" s="122" t="s">
        <v>12</v>
      </c>
      <c r="C21" s="123">
        <v>12.191764593053103</v>
      </c>
      <c r="D21" s="124">
        <v>12.344203190074982</v>
      </c>
      <c r="E21" s="124">
        <v>14.040304174124618</v>
      </c>
      <c r="F21" s="124">
        <f t="shared" si="2"/>
        <v>-1.8485395810715151</v>
      </c>
      <c r="G21" s="124">
        <f t="shared" si="3"/>
        <v>86.83404890559099</v>
      </c>
      <c r="H21" s="125">
        <f t="shared" si="4"/>
        <v>98.765099742165262</v>
      </c>
      <c r="I21" s="54"/>
      <c r="J21" s="54"/>
    </row>
    <row r="22" spans="1:10" ht="32.1" customHeight="1" x14ac:dyDescent="0.2">
      <c r="A22" s="121" t="s">
        <v>19</v>
      </c>
      <c r="B22" s="122" t="s">
        <v>20</v>
      </c>
      <c r="C22" s="123">
        <v>27.356090789745064</v>
      </c>
      <c r="D22" s="124">
        <v>27.166899056389635</v>
      </c>
      <c r="E22" s="124">
        <v>27.770927893840497</v>
      </c>
      <c r="F22" s="124">
        <f t="shared" si="2"/>
        <v>-0.41483710409543306</v>
      </c>
      <c r="G22" s="124">
        <f t="shared" si="3"/>
        <v>98.506218064872641</v>
      </c>
      <c r="H22" s="125">
        <f t="shared" si="4"/>
        <v>100.69640533121844</v>
      </c>
      <c r="I22" s="54"/>
      <c r="J22" s="54"/>
    </row>
    <row r="23" spans="1:10" ht="32.1" customHeight="1" x14ac:dyDescent="0.2">
      <c r="A23" s="121" t="s">
        <v>21</v>
      </c>
      <c r="B23" s="122" t="s">
        <v>20</v>
      </c>
      <c r="C23" s="123">
        <v>36.533686775127826</v>
      </c>
      <c r="D23" s="124">
        <v>36.634477504929201</v>
      </c>
      <c r="E23" s="124">
        <v>33.863104727220566</v>
      </c>
      <c r="F23" s="124">
        <f t="shared" si="2"/>
        <v>2.6705820479072599</v>
      </c>
      <c r="G23" s="124">
        <f t="shared" si="3"/>
        <v>107.88640636887774</v>
      </c>
      <c r="H23" s="125">
        <f t="shared" si="4"/>
        <v>99.724874662705872</v>
      </c>
      <c r="I23" s="54"/>
      <c r="J23" s="54"/>
    </row>
    <row r="24" spans="1:10" ht="32.1" customHeight="1" x14ac:dyDescent="0.2">
      <c r="A24" s="121" t="s">
        <v>22</v>
      </c>
      <c r="B24" s="122" t="s">
        <v>20</v>
      </c>
      <c r="C24" s="123">
        <v>104.13298296706668</v>
      </c>
      <c r="D24" s="124">
        <v>98.485891667952657</v>
      </c>
      <c r="E24" s="124">
        <v>103.46330211488758</v>
      </c>
      <c r="F24" s="124">
        <f t="shared" si="2"/>
        <v>0.66968085217909845</v>
      </c>
      <c r="G24" s="124">
        <f t="shared" si="3"/>
        <v>100.64726413954533</v>
      </c>
      <c r="H24" s="125">
        <f t="shared" si="4"/>
        <v>105.73390889139058</v>
      </c>
      <c r="I24" s="54"/>
      <c r="J24" s="54"/>
    </row>
    <row r="25" spans="1:10" ht="34.5" customHeight="1" x14ac:dyDescent="0.2">
      <c r="A25" s="121" t="s">
        <v>23</v>
      </c>
      <c r="B25" s="122" t="s">
        <v>20</v>
      </c>
      <c r="C25" s="123">
        <v>42.564963682100974</v>
      </c>
      <c r="D25" s="124">
        <v>43.457370936663246</v>
      </c>
      <c r="E25" s="124">
        <v>45.382646666930519</v>
      </c>
      <c r="F25" s="124">
        <f t="shared" si="2"/>
        <v>-2.8176829848295455</v>
      </c>
      <c r="G25" s="124">
        <f t="shared" si="3"/>
        <v>93.791276640366732</v>
      </c>
      <c r="H25" s="125">
        <f t="shared" si="4"/>
        <v>97.946476661317348</v>
      </c>
      <c r="I25" s="54"/>
      <c r="J25" s="54"/>
    </row>
    <row r="26" spans="1:10" ht="30.95" customHeight="1" x14ac:dyDescent="0.2">
      <c r="A26" s="121" t="s">
        <v>24</v>
      </c>
      <c r="B26" s="122" t="s">
        <v>20</v>
      </c>
      <c r="C26" s="123">
        <v>72.115117456732364</v>
      </c>
      <c r="D26" s="124">
        <v>74.076576961899718</v>
      </c>
      <c r="E26" s="124">
        <v>95.454442711511945</v>
      </c>
      <c r="F26" s="124">
        <f t="shared" si="2"/>
        <v>-23.339325254779581</v>
      </c>
      <c r="G26" s="124">
        <f t="shared" si="3"/>
        <v>75.549251986817339</v>
      </c>
      <c r="H26" s="125">
        <f t="shared" si="4"/>
        <v>97.352119137232535</v>
      </c>
      <c r="I26" s="54"/>
      <c r="J26" s="54"/>
    </row>
    <row r="27" spans="1:10" ht="30.95" customHeight="1" x14ac:dyDescent="0.2">
      <c r="A27" s="121" t="s">
        <v>25</v>
      </c>
      <c r="B27" s="122" t="s">
        <v>20</v>
      </c>
      <c r="C27" s="123">
        <v>90.64127158125514</v>
      </c>
      <c r="D27" s="124">
        <v>88.801812004530007</v>
      </c>
      <c r="E27" s="124">
        <v>102.58101144204734</v>
      </c>
      <c r="F27" s="124">
        <f t="shared" si="2"/>
        <v>-11.939739860792201</v>
      </c>
      <c r="G27" s="124">
        <f t="shared" si="3"/>
        <v>88.360672513413945</v>
      </c>
      <c r="H27" s="125">
        <f t="shared" si="4"/>
        <v>102.07142121900768</v>
      </c>
      <c r="I27" s="54"/>
      <c r="J27" s="54"/>
    </row>
    <row r="28" spans="1:10" ht="30.95" customHeight="1" x14ac:dyDescent="0.2">
      <c r="A28" s="121" t="s">
        <v>26</v>
      </c>
      <c r="B28" s="122" t="s">
        <v>20</v>
      </c>
      <c r="C28" s="126" t="s">
        <v>72</v>
      </c>
      <c r="D28" s="126" t="s">
        <v>72</v>
      </c>
      <c r="E28" s="126" t="s">
        <v>72</v>
      </c>
      <c r="F28" s="124" t="s">
        <v>10</v>
      </c>
      <c r="G28" s="124" t="s">
        <v>10</v>
      </c>
      <c r="H28" s="125" t="s">
        <v>10</v>
      </c>
      <c r="I28" s="54"/>
      <c r="J28" s="54"/>
    </row>
    <row r="29" spans="1:10" ht="30.95" customHeight="1" x14ac:dyDescent="0.2">
      <c r="A29" s="121" t="s">
        <v>27</v>
      </c>
      <c r="B29" s="122" t="s">
        <v>20</v>
      </c>
      <c r="C29" s="123">
        <v>103.30402591392874</v>
      </c>
      <c r="D29" s="124">
        <v>105.72646368174912</v>
      </c>
      <c r="E29" s="124">
        <v>95.77272283510689</v>
      </c>
      <c r="F29" s="124">
        <f>C29-E29</f>
        <v>7.5313030788218498</v>
      </c>
      <c r="G29" s="124">
        <f>C29/E29*100</f>
        <v>107.86372450931418</v>
      </c>
      <c r="H29" s="125">
        <f t="shared" si="4"/>
        <v>97.70876875716543</v>
      </c>
      <c r="I29" s="54"/>
      <c r="J29" s="54"/>
    </row>
    <row r="30" spans="1:10" ht="30.95" customHeight="1" x14ac:dyDescent="0.2">
      <c r="A30" s="121" t="s">
        <v>28</v>
      </c>
      <c r="B30" s="122" t="s">
        <v>20</v>
      </c>
      <c r="C30" s="123">
        <v>48.28877866899893</v>
      </c>
      <c r="D30" s="124">
        <v>51.002319737096464</v>
      </c>
      <c r="E30" s="124">
        <v>59.97730370032594</v>
      </c>
      <c r="F30" s="124">
        <f>C30-E30</f>
        <v>-11.688525031327011</v>
      </c>
      <c r="G30" s="124">
        <f>C30/E30*100</f>
        <v>80.511753096257493</v>
      </c>
      <c r="H30" s="125">
        <f t="shared" si="4"/>
        <v>94.679573238854388</v>
      </c>
      <c r="I30" s="54"/>
      <c r="J30" s="54"/>
    </row>
    <row r="31" spans="1:10" ht="30.95" customHeight="1" x14ac:dyDescent="0.2">
      <c r="A31" s="121" t="s">
        <v>29</v>
      </c>
      <c r="B31" s="122" t="s">
        <v>20</v>
      </c>
      <c r="C31" s="123">
        <v>63.90260454449723</v>
      </c>
      <c r="D31" s="123">
        <v>64.011947376821183</v>
      </c>
      <c r="E31" s="124">
        <v>74.527177207516672</v>
      </c>
      <c r="F31" s="124">
        <f>C31-E31</f>
        <v>-10.624572663019443</v>
      </c>
      <c r="G31" s="124">
        <f>C31/E31*100</f>
        <v>85.744029143307117</v>
      </c>
      <c r="H31" s="125">
        <f t="shared" ref="H31" si="5">C31/D31*100</f>
        <v>99.829183712096309</v>
      </c>
      <c r="I31" s="54"/>
      <c r="J31" s="54"/>
    </row>
    <row r="32" spans="1:10" ht="30.95" customHeight="1" x14ac:dyDescent="0.2">
      <c r="A32" s="121" t="s">
        <v>30</v>
      </c>
      <c r="B32" s="122" t="s">
        <v>20</v>
      </c>
      <c r="C32" s="123">
        <v>91.384968821791929</v>
      </c>
      <c r="D32" s="124">
        <v>82.257556675062972</v>
      </c>
      <c r="E32" s="124">
        <v>98.291750955270842</v>
      </c>
      <c r="F32" s="124">
        <f>C32-E32</f>
        <v>-6.906782133478913</v>
      </c>
      <c r="G32" s="124">
        <f>C32/E32*100</f>
        <v>92.973182320638543</v>
      </c>
      <c r="H32" s="125">
        <f t="shared" si="4"/>
        <v>111.0961381734014</v>
      </c>
      <c r="I32" s="54"/>
      <c r="J32" s="54"/>
    </row>
    <row r="33" spans="1:10" x14ac:dyDescent="0.2">
      <c r="A33" s="120" t="s">
        <v>76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68</v>
      </c>
      <c r="F37" s="63" t="s">
        <v>69</v>
      </c>
      <c r="G37" s="63" t="s">
        <v>70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9167.4</v>
      </c>
      <c r="D38" s="67">
        <v>9553.2999999999993</v>
      </c>
      <c r="E38" s="67">
        <v>9031.4</v>
      </c>
      <c r="F38" s="68">
        <f>C38-E38</f>
        <v>136</v>
      </c>
      <c r="G38" s="68">
        <f>C38/E38*100</f>
        <v>101.5058573421618</v>
      </c>
      <c r="H38" s="69">
        <f>C38/D38*100</f>
        <v>95.96055813174506</v>
      </c>
    </row>
    <row r="39" spans="1:10" x14ac:dyDescent="0.2">
      <c r="A39" s="70" t="s">
        <v>34</v>
      </c>
      <c r="B39" s="71" t="s">
        <v>33</v>
      </c>
      <c r="C39" s="72">
        <v>47075.6</v>
      </c>
      <c r="D39" s="72">
        <v>48514.400000000001</v>
      </c>
      <c r="E39" s="72">
        <v>45479.199999999997</v>
      </c>
      <c r="F39" s="73">
        <f t="shared" ref="F39:F45" si="6">C39-E39</f>
        <v>1596.4000000000015</v>
      </c>
      <c r="G39" s="73">
        <f t="shared" ref="G39:G45" si="7">C39/E39*100</f>
        <v>103.51017608049395</v>
      </c>
      <c r="H39" s="24">
        <f t="shared" ref="H39:H45" si="8">C39/D39*100</f>
        <v>97.034282604752391</v>
      </c>
    </row>
    <row r="40" spans="1:10" x14ac:dyDescent="0.2">
      <c r="A40" s="70" t="s">
        <v>35</v>
      </c>
      <c r="B40" s="71" t="s">
        <v>33</v>
      </c>
      <c r="C40" s="72">
        <v>4700.2</v>
      </c>
      <c r="D40" s="72">
        <v>4873.3</v>
      </c>
      <c r="E40" s="72">
        <v>4249.8</v>
      </c>
      <c r="F40" s="73">
        <f t="shared" si="6"/>
        <v>450.39999999999964</v>
      </c>
      <c r="G40" s="73">
        <f t="shared" si="7"/>
        <v>110.59814579509623</v>
      </c>
      <c r="H40" s="24">
        <f t="shared" si="8"/>
        <v>96.447992120329133</v>
      </c>
    </row>
    <row r="41" spans="1:10" x14ac:dyDescent="0.2">
      <c r="A41" s="70" t="s">
        <v>36</v>
      </c>
      <c r="B41" s="71" t="s">
        <v>37</v>
      </c>
      <c r="C41" s="72">
        <v>10676.3</v>
      </c>
      <c r="D41" s="72">
        <v>10907</v>
      </c>
      <c r="E41" s="72">
        <v>9467.2000000000007</v>
      </c>
      <c r="F41" s="73">
        <f t="shared" si="6"/>
        <v>1209.0999999999985</v>
      </c>
      <c r="G41" s="73">
        <f t="shared" si="7"/>
        <v>112.77146357951663</v>
      </c>
      <c r="H41" s="24">
        <f t="shared" si="8"/>
        <v>97.884844595214076</v>
      </c>
    </row>
    <row r="42" spans="1:10" x14ac:dyDescent="0.2">
      <c r="A42" s="70" t="s">
        <v>38</v>
      </c>
      <c r="B42" s="71" t="s">
        <v>37</v>
      </c>
      <c r="C42" s="72">
        <v>2125.9</v>
      </c>
      <c r="D42" s="72">
        <v>2058</v>
      </c>
      <c r="E42" s="72">
        <v>1960</v>
      </c>
      <c r="F42" s="73">
        <f t="shared" si="6"/>
        <v>165.90000000000009</v>
      </c>
      <c r="G42" s="73">
        <f t="shared" si="7"/>
        <v>108.46428571428572</v>
      </c>
      <c r="H42" s="24">
        <f t="shared" si="8"/>
        <v>103.29931972789117</v>
      </c>
    </row>
    <row r="43" spans="1:10" x14ac:dyDescent="0.2">
      <c r="A43" s="70" t="s">
        <v>39</v>
      </c>
      <c r="B43" s="71" t="s">
        <v>37</v>
      </c>
      <c r="C43" s="72">
        <v>2446.8000000000002</v>
      </c>
      <c r="D43" s="72">
        <v>2882.6</v>
      </c>
      <c r="E43" s="72">
        <v>2621.4</v>
      </c>
      <c r="F43" s="73">
        <f t="shared" si="6"/>
        <v>-174.59999999999991</v>
      </c>
      <c r="G43" s="73">
        <f t="shared" si="7"/>
        <v>93.339436942092007</v>
      </c>
      <c r="H43" s="24">
        <f t="shared" si="8"/>
        <v>84.881704017206687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6889.6</v>
      </c>
      <c r="D44" s="72">
        <v>7376.9</v>
      </c>
      <c r="E44" s="72">
        <v>6339</v>
      </c>
      <c r="F44" s="73">
        <f t="shared" si="6"/>
        <v>550.60000000000036</v>
      </c>
      <c r="G44" s="73">
        <f t="shared" si="7"/>
        <v>108.68591260451174</v>
      </c>
      <c r="H44" s="24">
        <f t="shared" si="8"/>
        <v>93.394244194715952</v>
      </c>
    </row>
    <row r="45" spans="1:10" ht="13.5" thickBot="1" x14ac:dyDescent="0.25">
      <c r="A45" s="75" t="s">
        <v>41</v>
      </c>
      <c r="B45" s="76" t="s">
        <v>37</v>
      </c>
      <c r="C45" s="77">
        <v>1228.2</v>
      </c>
      <c r="D45" s="77">
        <v>1160.4000000000001</v>
      </c>
      <c r="E45" s="77">
        <v>1306.5999999999999</v>
      </c>
      <c r="F45" s="78">
        <f t="shared" si="6"/>
        <v>-78.399999999999864</v>
      </c>
      <c r="G45" s="78">
        <f t="shared" si="7"/>
        <v>93.999693861931746</v>
      </c>
      <c r="H45" s="34">
        <f t="shared" si="8"/>
        <v>105.84281282316441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10">
        <v>2014</v>
      </c>
      <c r="B79" s="111">
        <v>124451</v>
      </c>
      <c r="C79" s="111">
        <v>505459.1</v>
      </c>
      <c r="D79" s="111">
        <v>53457.299999999996</v>
      </c>
      <c r="E79" s="111">
        <v>121564.7</v>
      </c>
      <c r="F79" s="111">
        <v>24855.4</v>
      </c>
      <c r="G79" s="111">
        <v>34285</v>
      </c>
      <c r="H79" s="111">
        <v>82356.3</v>
      </c>
      <c r="I79" s="111">
        <v>15937</v>
      </c>
    </row>
    <row r="80" spans="1:9" x14ac:dyDescent="0.2">
      <c r="A80" s="89" t="s">
        <v>71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3274.4</v>
      </c>
    </row>
    <row r="81" spans="1:9" x14ac:dyDescent="0.2">
      <c r="A81" s="89" t="s">
        <v>73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74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x14ac:dyDescent="0.2">
      <c r="A83" s="112"/>
      <c r="B83" s="113"/>
      <c r="C83" s="113"/>
      <c r="D83" s="113"/>
      <c r="E83" s="113"/>
      <c r="F83" s="113"/>
      <c r="G83" s="113"/>
      <c r="H83" s="113"/>
      <c r="I83" s="113"/>
    </row>
    <row r="84" spans="1:9" s="106" customFormat="1" ht="16.5" customHeight="1" x14ac:dyDescent="0.2">
      <c r="A84" s="108" t="s">
        <v>75</v>
      </c>
      <c r="B84" s="109">
        <f>B82/B77*100</f>
        <v>94.979273639139564</v>
      </c>
      <c r="C84" s="109">
        <f t="shared" ref="C84:I84" si="9">C82/C77*100</f>
        <v>110.03087455819127</v>
      </c>
      <c r="D84" s="109">
        <f t="shared" si="9"/>
        <v>100.88753189801614</v>
      </c>
      <c r="E84" s="109">
        <f t="shared" si="9"/>
        <v>108.33557534504558</v>
      </c>
      <c r="F84" s="109">
        <f t="shared" si="9"/>
        <v>95.594820088264669</v>
      </c>
      <c r="G84" s="109">
        <f t="shared" si="9"/>
        <v>102.71878160509252</v>
      </c>
      <c r="H84" s="109">
        <f t="shared" si="9"/>
        <v>106.05121830879003</v>
      </c>
      <c r="I84" s="109">
        <f t="shared" si="9"/>
        <v>91.506834938210062</v>
      </c>
    </row>
    <row r="85" spans="1:9" s="106" customFormat="1" ht="16.5" customHeight="1" x14ac:dyDescent="0.2">
      <c r="A85" s="108"/>
      <c r="B85" s="109"/>
      <c r="C85" s="109"/>
      <c r="D85" s="109"/>
      <c r="E85" s="109"/>
      <c r="F85" s="109"/>
      <c r="G85" s="109"/>
      <c r="H85" s="109"/>
      <c r="I85" s="10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2015-11-23T08:41:11Z</cp:lastPrinted>
  <dcterms:created xsi:type="dcterms:W3CDTF">2014-02-21T11:34:55Z</dcterms:created>
  <dcterms:modified xsi:type="dcterms:W3CDTF">2015-12-22T05:50:44Z</dcterms:modified>
</cp:coreProperties>
</file>