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940" windowHeight="756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H31" i="1" l="1"/>
  <c r="G31" i="1"/>
  <c r="F31" i="1"/>
  <c r="I84" i="1" l="1"/>
  <c r="H84" i="1"/>
  <c r="G84" i="1"/>
  <c r="F84" i="1"/>
  <c r="E84" i="1"/>
  <c r="D84" i="1"/>
  <c r="C84" i="1"/>
  <c r="B84" i="1"/>
  <c r="F18" i="1"/>
  <c r="G18" i="1"/>
  <c r="H32" i="1"/>
  <c r="G32" i="1"/>
  <c r="F32" i="1"/>
  <c r="H30" i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<sst xmlns="http://schemas.openxmlformats.org/spreadsheetml/2006/main" count="152" uniqueCount="78">
  <si>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</si>
  <si>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</si>
  <si>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</si>
  <si>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</si>
  <si>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</si>
  <si>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</si>
  <si>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</si>
  <si>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</si>
  <si>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</si>
  <si>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</si>
  <si>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</si>
  <si>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</si>
  <si>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</si>
  <si>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</si>
  <si>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</si>
  <si>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</si>
  <si>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</si>
  <si>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</si>
  <si>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</si>
  <si>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</si>
  <si>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</si>
  <si>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</si>
  <si>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</si>
  <si>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</si>
  <si>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</si>
  <si>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</si>
  <si>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</si>
  <si>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</si>
  <si>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</si>
  <si>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</si>
  <si>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</si>
  <si>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</si>
  <si>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</si>
  <si>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</si>
  <si>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</si>
  <si>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</si>
  <si>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</si>
  <si>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</si>
  <si>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</si>
  <si>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</si>
  <si>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</si>
  <si>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</si>
  <si>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</si>
  <si>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</si>
  <si>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</si>
  <si>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</si>
  <si>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</si>
  <si>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</si>
  <si>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</si>
  <si>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</si>
  <si>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</si>
  <si>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</si>
  <si>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</si>
  <si>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</si>
  <si>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</si>
  <si>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</si>
  <si>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</si>
  <si>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</si>
  <si>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</si>
  <si>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</si>
  <si>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</si>
  <si>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</si>
  <si>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</si>
  <si>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</si>
  <si>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</si>
  <si>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</si>
  <si>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</si>
  <si>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</si>
  <si>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</si>
  <si>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</si>
  <si>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</si>
  <si>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</si>
  <si>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1)</t>
  </si>
  <si>
    <t>2.Q 2015</t>
  </si>
  <si>
    <t>3.Q 2015</t>
  </si>
  <si>
    <t>3.Q.2015 /3.Q.2014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</si>
  <si>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</si>
  <si>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Souhrn údajů mlékárenského průmyslu ČR - ŘÍJEN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</si>
</sst>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5"/>
  <sheetViews>
    <sheetView showGridLines="0" tabSelected="1" zoomScaleNormal="100" workbookViewId="0">
      <selection activeCell="J31" sqref="J3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198294</v>
      </c>
      <c r="D5" s="15">
        <v>195864</v>
      </c>
      <c r="E5" s="16">
        <v>191925</v>
      </c>
      <c r="F5" s="116">
        <f>C5-E5</f>
        <v>6369</v>
      </c>
      <c r="G5" s="114">
        <f t="shared" ref="G5:G12" si="0">C5/E5*100</f>
        <v>103.31848378272764</v>
      </c>
      <c r="H5" s="18">
        <f>C5/D5*100</f>
        <v>101.24065678225706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2038882</v>
      </c>
      <c r="D6" s="21">
        <v>1840588</v>
      </c>
      <c r="E6" s="22">
        <v>1966525</v>
      </c>
      <c r="F6" s="22">
        <f>C6-E6</f>
        <v>72357</v>
      </c>
      <c r="G6" s="23">
        <f t="shared" si="0"/>
        <v>103.67943453553859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12788</v>
      </c>
      <c r="D7" s="21">
        <v>13882</v>
      </c>
      <c r="E7" s="22">
        <v>15083</v>
      </c>
      <c r="F7" s="26">
        <f>C7-E7</f>
        <v>-2295</v>
      </c>
      <c r="G7" s="23">
        <f t="shared" si="0"/>
        <v>84.784194125837033</v>
      </c>
      <c r="H7" s="27">
        <f>C7/D7*100</f>
        <v>92.119291168419537</v>
      </c>
    </row>
    <row r="8" spans="1:10" ht="21" customHeight="1" thickBot="1" x14ac:dyDescent="0.25">
      <c r="A8" s="28" t="s">
        <v>9</v>
      </c>
      <c r="B8" s="29" t="s">
        <v>8</v>
      </c>
      <c r="C8" s="30">
        <v>149350</v>
      </c>
      <c r="D8" s="30">
        <v>136562</v>
      </c>
      <c r="E8" s="31">
        <v>143080</v>
      </c>
      <c r="F8" s="26">
        <f>C8-E8</f>
        <v>6270</v>
      </c>
      <c r="G8" s="33">
        <f t="shared" si="0"/>
        <v>104.38216382443389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7" t="s">
        <v>72</v>
      </c>
      <c r="D9" s="127" t="s">
        <v>72</v>
      </c>
      <c r="E9" s="16">
        <v>258</v>
      </c>
      <c r="F9" s="36"/>
      <c r="G9" s="115"/>
      <c r="H9" s="27"/>
    </row>
    <row r="10" spans="1:10" ht="16.5" customHeight="1" thickBot="1" x14ac:dyDescent="0.25">
      <c r="A10" s="28" t="s">
        <v>9</v>
      </c>
      <c r="B10" s="29" t="s">
        <v>8</v>
      </c>
      <c r="C10" s="118" t="s">
        <v>72</v>
      </c>
      <c r="D10" s="118" t="s">
        <v>72</v>
      </c>
      <c r="E10" s="31">
        <v>1241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7.237747990357752</v>
      </c>
      <c r="D11" s="39">
        <v>7.0737552587509702</v>
      </c>
      <c r="E11" s="39">
        <v>8.9477243714992838</v>
      </c>
      <c r="F11" s="17">
        <f t="shared" ref="F11:F12" si="1">C11-E11</f>
        <v>-1.7099763811415318</v>
      </c>
      <c r="G11" s="40">
        <f t="shared" si="0"/>
        <v>80.889259546391145</v>
      </c>
      <c r="H11" s="41">
        <f>C11/D11*100</f>
        <v>102.31832634305387</v>
      </c>
    </row>
    <row r="12" spans="1:10" ht="18" customHeight="1" thickBot="1" x14ac:dyDescent="0.25">
      <c r="A12" s="28" t="s">
        <v>9</v>
      </c>
      <c r="B12" s="29" t="s">
        <v>12</v>
      </c>
      <c r="C12" s="42">
        <v>7.711303057263736</v>
      </c>
      <c r="D12" s="42">
        <v>7.7623210626169463</v>
      </c>
      <c r="E12" s="33">
        <v>9.4757030803066318</v>
      </c>
      <c r="F12" s="107">
        <f t="shared" si="1"/>
        <v>-1.7644000230428958</v>
      </c>
      <c r="G12" s="33">
        <f t="shared" si="0"/>
        <v>81.379745565161798</v>
      </c>
      <c r="H12" s="34" t="s">
        <v>10</v>
      </c>
    </row>
    <row r="13" spans="1:10" ht="15.7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0" ht="14.25" customHeight="1" x14ac:dyDescent="0.2">
      <c r="A14" s="120" t="s">
        <v>76</v>
      </c>
      <c r="B14" s="119"/>
      <c r="C14" s="119"/>
      <c r="D14" s="119"/>
      <c r="E14" s="119"/>
      <c r="F14" s="119"/>
      <c r="G14" s="119"/>
      <c r="H14" s="119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52" t="s">
        <v>4</v>
      </c>
      <c r="D17" s="53" t="s">
        <v>5</v>
      </c>
      <c r="E17" s="10" t="s">
        <v>68</v>
      </c>
      <c r="F17" s="10" t="s">
        <v>69</v>
      </c>
      <c r="G17" s="10" t="s">
        <v>70</v>
      </c>
      <c r="H17" s="11" t="s">
        <v>6</v>
      </c>
    </row>
    <row r="18" spans="1:10" ht="33.950000000000003" customHeight="1" x14ac:dyDescent="0.2">
      <c r="A18" s="121" t="s">
        <v>15</v>
      </c>
      <c r="B18" s="122" t="s">
        <v>12</v>
      </c>
      <c r="C18" s="123">
        <v>11.121030009700975</v>
      </c>
      <c r="D18" s="124">
        <v>11.238373281874779</v>
      </c>
      <c r="E18" s="124">
        <v>13.726228227832616</v>
      </c>
      <c r="F18" s="124">
        <f t="shared" ref="F18:F27" si="2">C18-E18</f>
        <v>-2.6051982181316404</v>
      </c>
      <c r="G18" s="124">
        <f t="shared" ref="G18:G27" si="3">C18/E18*100</f>
        <v>81.020290680807051</v>
      </c>
      <c r="H18" s="125">
        <f t="shared" ref="H18:H32" si="4">C18/D18*100</f>
        <v>98.955869597577305</v>
      </c>
      <c r="I18" s="54"/>
      <c r="J18" s="54"/>
    </row>
    <row r="19" spans="1:10" ht="32.1" customHeight="1" x14ac:dyDescent="0.2">
      <c r="A19" s="121" t="s">
        <v>16</v>
      </c>
      <c r="B19" s="122" t="s">
        <v>12</v>
      </c>
      <c r="C19" s="123">
        <v>8.674011545124884</v>
      </c>
      <c r="D19" s="124">
        <v>8.8169156817095775</v>
      </c>
      <c r="E19" s="124">
        <v>11.066868941034006</v>
      </c>
      <c r="F19" s="124">
        <f t="shared" si="2"/>
        <v>-2.3928573959091217</v>
      </c>
      <c r="G19" s="124">
        <f t="shared" si="3"/>
        <v>78.378189814493709</v>
      </c>
      <c r="H19" s="125">
        <f t="shared" si="4"/>
        <v>98.379204908569733</v>
      </c>
      <c r="I19" s="54"/>
      <c r="J19" s="54"/>
    </row>
    <row r="20" spans="1:10" ht="36" customHeight="1" x14ac:dyDescent="0.2">
      <c r="A20" s="121" t="s">
        <v>17</v>
      </c>
      <c r="B20" s="122" t="s">
        <v>12</v>
      </c>
      <c r="C20" s="123">
        <v>15.418110788693362</v>
      </c>
      <c r="D20" s="124">
        <v>15.601083506095645</v>
      </c>
      <c r="E20" s="124">
        <v>17.491402824817108</v>
      </c>
      <c r="F20" s="124">
        <f t="shared" si="2"/>
        <v>-2.0732920361237461</v>
      </c>
      <c r="G20" s="124">
        <f t="shared" si="3"/>
        <v>88.146793845590693</v>
      </c>
      <c r="H20" s="125">
        <f t="shared" si="4"/>
        <v>98.827179424231701</v>
      </c>
      <c r="I20" s="54"/>
      <c r="J20" s="54"/>
    </row>
    <row r="21" spans="1:10" ht="32.1" customHeight="1" x14ac:dyDescent="0.2">
      <c r="A21" s="121" t="s">
        <v>18</v>
      </c>
      <c r="B21" s="122" t="s">
        <v>12</v>
      </c>
      <c r="C21" s="123">
        <v>12.344203190074982</v>
      </c>
      <c r="D21" s="124">
        <v>12.447120646428267</v>
      </c>
      <c r="E21" s="124">
        <v>13.422933313477381</v>
      </c>
      <c r="F21" s="124">
        <f t="shared" si="2"/>
        <v>-1.0787301234023996</v>
      </c>
      <c r="G21" s="124">
        <f t="shared" si="3"/>
        <v>91.963529146648639</v>
      </c>
      <c r="H21" s="125">
        <f t="shared" si="4"/>
        <v>99.173162538736875</v>
      </c>
      <c r="I21" s="54"/>
      <c r="J21" s="54"/>
    </row>
    <row r="22" spans="1:10" ht="32.1" customHeight="1" x14ac:dyDescent="0.2">
      <c r="A22" s="121" t="s">
        <v>19</v>
      </c>
      <c r="B22" s="122" t="s">
        <v>20</v>
      </c>
      <c r="C22" s="123">
        <v>27.166899056389635</v>
      </c>
      <c r="D22" s="124">
        <v>27.266023474466909</v>
      </c>
      <c r="E22" s="124">
        <v>28.660304210397641</v>
      </c>
      <c r="F22" s="124">
        <f t="shared" si="2"/>
        <v>-1.4934051540080056</v>
      </c>
      <c r="G22" s="124">
        <f t="shared" si="3"/>
        <v>94.78929064030585</v>
      </c>
      <c r="H22" s="125">
        <f t="shared" si="4"/>
        <v>99.63645443872629</v>
      </c>
      <c r="I22" s="54"/>
      <c r="J22" s="54"/>
    </row>
    <row r="23" spans="1:10" ht="32.1" customHeight="1" x14ac:dyDescent="0.2">
      <c r="A23" s="121" t="s">
        <v>21</v>
      </c>
      <c r="B23" s="122" t="s">
        <v>20</v>
      </c>
      <c r="C23" s="123">
        <v>36.634477504929201</v>
      </c>
      <c r="D23" s="124">
        <v>36.973967770044545</v>
      </c>
      <c r="E23" s="124">
        <v>34.329722594931873</v>
      </c>
      <c r="F23" s="124">
        <f t="shared" si="2"/>
        <v>2.3047549099973281</v>
      </c>
      <c r="G23" s="124">
        <f t="shared" si="3"/>
        <v>106.71358442709229</v>
      </c>
      <c r="H23" s="125">
        <f t="shared" si="4"/>
        <v>99.081812730441143</v>
      </c>
      <c r="I23" s="54"/>
      <c r="J23" s="54"/>
    </row>
    <row r="24" spans="1:10" ht="32.1" customHeight="1" x14ac:dyDescent="0.2">
      <c r="A24" s="121" t="s">
        <v>22</v>
      </c>
      <c r="B24" s="122" t="s">
        <v>20</v>
      </c>
      <c r="C24" s="123">
        <v>98.485891667952657</v>
      </c>
      <c r="D24" s="124">
        <v>98.98209029134226</v>
      </c>
      <c r="E24" s="124">
        <v>104.50319094154473</v>
      </c>
      <c r="F24" s="124">
        <f t="shared" si="2"/>
        <v>-6.017299273592073</v>
      </c>
      <c r="G24" s="124">
        <f t="shared" si="3"/>
        <v>94.241994699513114</v>
      </c>
      <c r="H24" s="125">
        <f t="shared" si="4"/>
        <v>99.498698580794667</v>
      </c>
      <c r="I24" s="54"/>
      <c r="J24" s="54"/>
    </row>
    <row r="25" spans="1:10" ht="34.5" customHeight="1" x14ac:dyDescent="0.2">
      <c r="A25" s="121" t="s">
        <v>23</v>
      </c>
      <c r="B25" s="122" t="s">
        <v>20</v>
      </c>
      <c r="C25" s="123">
        <v>43.457370936663246</v>
      </c>
      <c r="D25" s="124">
        <v>43.181832120056178</v>
      </c>
      <c r="E25" s="124">
        <v>45.886915820204116</v>
      </c>
      <c r="F25" s="124">
        <f t="shared" si="2"/>
        <v>-2.4295448835408706</v>
      </c>
      <c r="G25" s="124">
        <f t="shared" si="3"/>
        <v>94.705364611863644</v>
      </c>
      <c r="H25" s="125">
        <f t="shared" si="4"/>
        <v>100.63808968512731</v>
      </c>
      <c r="I25" s="54"/>
      <c r="J25" s="54"/>
    </row>
    <row r="26" spans="1:10" ht="30.95" customHeight="1" x14ac:dyDescent="0.2">
      <c r="A26" s="121" t="s">
        <v>24</v>
      </c>
      <c r="B26" s="122" t="s">
        <v>20</v>
      </c>
      <c r="C26" s="123">
        <v>74.076576961899718</v>
      </c>
      <c r="D26" s="124">
        <v>75.647619138155576</v>
      </c>
      <c r="E26" s="124">
        <v>93.107241241689465</v>
      </c>
      <c r="F26" s="124">
        <f t="shared" si="2"/>
        <v>-19.030664279789747</v>
      </c>
      <c r="G26" s="124">
        <f t="shared" si="3"/>
        <v>79.560489575252689</v>
      </c>
      <c r="H26" s="125">
        <f t="shared" si="4"/>
        <v>97.923210017506761</v>
      </c>
      <c r="I26" s="54"/>
      <c r="J26" s="54"/>
    </row>
    <row r="27" spans="1:10" ht="30.95" customHeight="1" x14ac:dyDescent="0.2">
      <c r="A27" s="121" t="s">
        <v>25</v>
      </c>
      <c r="B27" s="122" t="s">
        <v>20</v>
      </c>
      <c r="C27" s="123">
        <v>88.801812004530007</v>
      </c>
      <c r="D27" s="124">
        <v>90.775019461984257</v>
      </c>
      <c r="E27" s="124">
        <v>105.18053375196233</v>
      </c>
      <c r="F27" s="124">
        <f t="shared" si="2"/>
        <v>-16.378721747432323</v>
      </c>
      <c r="G27" s="124">
        <f t="shared" si="3"/>
        <v>84.427991413262106</v>
      </c>
      <c r="H27" s="125">
        <f t="shared" si="4"/>
        <v>97.826266004513926</v>
      </c>
      <c r="I27" s="54"/>
      <c r="J27" s="54"/>
    </row>
    <row r="28" spans="1:10" ht="30.95" customHeight="1" x14ac:dyDescent="0.2">
      <c r="A28" s="121" t="s">
        <v>26</v>
      </c>
      <c r="B28" s="122" t="s">
        <v>20</v>
      </c>
      <c r="C28" s="126" t="s">
        <v>72</v>
      </c>
      <c r="D28" s="124">
        <v>111.74159755565255</v>
      </c>
      <c r="E28" s="126" t="s">
        <v>72</v>
      </c>
      <c r="F28" s="124" t="s">
        <v>10</v>
      </c>
      <c r="G28" s="124" t="s">
        <v>10</v>
      </c>
      <c r="H28" s="125" t="s">
        <v>10</v>
      </c>
      <c r="I28" s="54"/>
      <c r="J28" s="54"/>
    </row>
    <row r="29" spans="1:10" ht="30.95" customHeight="1" x14ac:dyDescent="0.2">
      <c r="A29" s="121" t="s">
        <v>27</v>
      </c>
      <c r="B29" s="122" t="s">
        <v>20</v>
      </c>
      <c r="C29" s="123">
        <v>105.72646368174912</v>
      </c>
      <c r="D29" s="124">
        <v>103.41680164601847</v>
      </c>
      <c r="E29" s="124">
        <v>102.14441565525706</v>
      </c>
      <c r="F29" s="124">
        <f>C29-E29</f>
        <v>3.5820480264920604</v>
      </c>
      <c r="G29" s="124">
        <f>C29/E29*100</f>
        <v>103.50684665775725</v>
      </c>
      <c r="H29" s="125">
        <f t="shared" si="4"/>
        <v>102.23335280048238</v>
      </c>
      <c r="I29" s="54"/>
      <c r="J29" s="54"/>
    </row>
    <row r="30" spans="1:10" ht="30.95" customHeight="1" x14ac:dyDescent="0.2">
      <c r="A30" s="121" t="s">
        <v>28</v>
      </c>
      <c r="B30" s="122" t="s">
        <v>20</v>
      </c>
      <c r="C30" s="123">
        <v>51.002319737096464</v>
      </c>
      <c r="D30" s="124">
        <v>49.525662164247599</v>
      </c>
      <c r="E30" s="124">
        <v>62.327341532639544</v>
      </c>
      <c r="F30" s="124">
        <f>C30-E30</f>
        <v>-11.32502179554308</v>
      </c>
      <c r="G30" s="124">
        <f>C30/E30*100</f>
        <v>81.829769219962003</v>
      </c>
      <c r="H30" s="125">
        <f t="shared" si="4"/>
        <v>102.98160086775145</v>
      </c>
      <c r="I30" s="54"/>
      <c r="J30" s="54"/>
    </row>
    <row r="31" spans="1:10" ht="30.95" customHeight="1" x14ac:dyDescent="0.2">
      <c r="A31" s="121" t="s">
        <v>29</v>
      </c>
      <c r="B31" s="122" t="s">
        <v>20</v>
      </c>
      <c r="C31" s="123">
        <v>64.011947376821183</v>
      </c>
      <c r="D31" s="123">
        <v>63.473241080360125</v>
      </c>
      <c r="E31" s="124">
        <v>72.724670864338862</v>
      </c>
      <c r="F31" s="124">
        <f>C31-E31</f>
        <v>-8.7127234875176782</v>
      </c>
      <c r="G31" s="124">
        <f>C31/E31*100</f>
        <v>88.019576597643933</v>
      </c>
      <c r="H31" s="125">
        <f t="shared" si="4"/>
        <v>100.84871402073045</v>
      </c>
      <c r="I31" s="54"/>
      <c r="J31" s="54"/>
    </row>
    <row r="32" spans="1:10" ht="30.95" customHeight="1" x14ac:dyDescent="0.2">
      <c r="A32" s="121" t="s">
        <v>30</v>
      </c>
      <c r="B32" s="122" t="s">
        <v>20</v>
      </c>
      <c r="C32" s="123">
        <v>82.257556675062972</v>
      </c>
      <c r="D32" s="124">
        <v>89.038961038961034</v>
      </c>
      <c r="E32" s="124">
        <v>96.430342092216151</v>
      </c>
      <c r="F32" s="124">
        <f>C32-E32</f>
        <v>-14.172785417153179</v>
      </c>
      <c r="G32" s="124">
        <f>C32/E32*100</f>
        <v>85.302566485142435</v>
      </c>
      <c r="H32" s="125">
        <f t="shared" si="4"/>
        <v>92.383778646147164</v>
      </c>
      <c r="I32" s="54"/>
      <c r="J32" s="54"/>
    </row>
    <row r="33" spans="1:10" x14ac:dyDescent="0.2">
      <c r="A33" s="120" t="s">
        <v>76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68</v>
      </c>
      <c r="F37" s="63" t="s">
        <v>69</v>
      </c>
      <c r="G37" s="63" t="s">
        <v>70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9553.2999999999993</v>
      </c>
      <c r="D38" s="67">
        <v>9960.1</v>
      </c>
      <c r="E38" s="67">
        <v>10343.299999999999</v>
      </c>
      <c r="F38" s="68">
        <f>C38-E38</f>
        <v>-790</v>
      </c>
      <c r="G38" s="68">
        <f>C38/E38*100</f>
        <v>92.362205485676725</v>
      </c>
      <c r="H38" s="69">
        <f>C38/D38*100</f>
        <v>95.915703657593781</v>
      </c>
    </row>
    <row r="39" spans="1:10" x14ac:dyDescent="0.2">
      <c r="A39" s="70" t="s">
        <v>34</v>
      </c>
      <c r="B39" s="71" t="s">
        <v>33</v>
      </c>
      <c r="C39" s="72">
        <v>48514.400000000001</v>
      </c>
      <c r="D39" s="72">
        <v>42745.599999999999</v>
      </c>
      <c r="E39" s="72">
        <v>43254.3</v>
      </c>
      <c r="F39" s="73">
        <f t="shared" ref="F39:F45" si="5">C39-E39</f>
        <v>5260.0999999999985</v>
      </c>
      <c r="G39" s="73">
        <f t="shared" ref="G39:G45" si="6">C39/E39*100</f>
        <v>112.16087186707449</v>
      </c>
      <c r="H39" s="24">
        <f t="shared" ref="H39:H45" si="7">C39/D39*100</f>
        <v>113.49565803263964</v>
      </c>
    </row>
    <row r="40" spans="1:10" x14ac:dyDescent="0.2">
      <c r="A40" s="70" t="s">
        <v>35</v>
      </c>
      <c r="B40" s="71" t="s">
        <v>33</v>
      </c>
      <c r="C40" s="72">
        <v>4873.3</v>
      </c>
      <c r="D40" s="72">
        <v>4299.3</v>
      </c>
      <c r="E40" s="72">
        <v>4768</v>
      </c>
      <c r="F40" s="73">
        <f t="shared" si="5"/>
        <v>105.30000000000018</v>
      </c>
      <c r="G40" s="73">
        <f t="shared" si="6"/>
        <v>102.20847315436241</v>
      </c>
      <c r="H40" s="24">
        <f t="shared" si="7"/>
        <v>113.35101062963737</v>
      </c>
    </row>
    <row r="41" spans="1:10" x14ac:dyDescent="0.2">
      <c r="A41" s="70" t="s">
        <v>36</v>
      </c>
      <c r="B41" s="71" t="s">
        <v>37</v>
      </c>
      <c r="C41" s="72">
        <v>10907</v>
      </c>
      <c r="D41" s="72">
        <v>10838.7</v>
      </c>
      <c r="E41" s="72">
        <v>10062.200000000001</v>
      </c>
      <c r="F41" s="73">
        <f t="shared" si="5"/>
        <v>844.79999999999927</v>
      </c>
      <c r="G41" s="73">
        <f t="shared" si="6"/>
        <v>108.3957782592276</v>
      </c>
      <c r="H41" s="24">
        <f t="shared" si="7"/>
        <v>100.63014937215718</v>
      </c>
    </row>
    <row r="42" spans="1:10" x14ac:dyDescent="0.2">
      <c r="A42" s="70" t="s">
        <v>38</v>
      </c>
      <c r="B42" s="71" t="s">
        <v>37</v>
      </c>
      <c r="C42" s="72">
        <v>2058</v>
      </c>
      <c r="D42" s="72">
        <v>2129.3000000000002</v>
      </c>
      <c r="E42" s="72">
        <v>1996.7</v>
      </c>
      <c r="F42" s="73">
        <f t="shared" si="5"/>
        <v>61.299999999999955</v>
      </c>
      <c r="G42" s="73">
        <f t="shared" si="6"/>
        <v>103.07006560825363</v>
      </c>
      <c r="H42" s="24">
        <f t="shared" si="7"/>
        <v>96.651481707603423</v>
      </c>
    </row>
    <row r="43" spans="1:10" x14ac:dyDescent="0.2">
      <c r="A43" s="70" t="s">
        <v>39</v>
      </c>
      <c r="B43" s="71" t="s">
        <v>37</v>
      </c>
      <c r="C43" s="72">
        <v>2882.6</v>
      </c>
      <c r="D43" s="72">
        <v>2709.7</v>
      </c>
      <c r="E43" s="72">
        <v>2769</v>
      </c>
      <c r="F43" s="73">
        <f t="shared" si="5"/>
        <v>113.59999999999991</v>
      </c>
      <c r="G43" s="73">
        <f t="shared" si="6"/>
        <v>104.10256410256412</v>
      </c>
      <c r="H43" s="24">
        <f t="shared" si="7"/>
        <v>106.38078016016534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7376.9</v>
      </c>
      <c r="D44" s="72">
        <v>7268.2</v>
      </c>
      <c r="E44" s="72">
        <v>6629.2</v>
      </c>
      <c r="F44" s="73">
        <f t="shared" si="5"/>
        <v>747.69999999999982</v>
      </c>
      <c r="G44" s="73">
        <f t="shared" si="6"/>
        <v>111.2788873468895</v>
      </c>
      <c r="H44" s="24">
        <f t="shared" si="7"/>
        <v>101.49555598359979</v>
      </c>
    </row>
    <row r="45" spans="1:10" ht="13.5" thickBot="1" x14ac:dyDescent="0.25">
      <c r="A45" s="75" t="s">
        <v>41</v>
      </c>
      <c r="B45" s="76" t="s">
        <v>37</v>
      </c>
      <c r="C45" s="77">
        <v>1160.4000000000001</v>
      </c>
      <c r="D45" s="77">
        <v>1166.5</v>
      </c>
      <c r="E45" s="77">
        <v>1465.5</v>
      </c>
      <c r="F45" s="78">
        <f t="shared" si="5"/>
        <v>-305.09999999999991</v>
      </c>
      <c r="G45" s="78">
        <f t="shared" si="6"/>
        <v>79.18116683725691</v>
      </c>
      <c r="H45" s="34">
        <f t="shared" si="7"/>
        <v>99.477068152593233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10">
        <v>2014</v>
      </c>
      <c r="B79" s="111">
        <v>124451</v>
      </c>
      <c r="C79" s="111">
        <v>505459.1</v>
      </c>
      <c r="D79" s="111">
        <v>53457.299999999996</v>
      </c>
      <c r="E79" s="111">
        <v>121564.7</v>
      </c>
      <c r="F79" s="111">
        <v>24855.4</v>
      </c>
      <c r="G79" s="111">
        <v>34285</v>
      </c>
      <c r="H79" s="111">
        <v>82356.3</v>
      </c>
      <c r="I79" s="111">
        <v>15937</v>
      </c>
    </row>
    <row r="80" spans="1:9" x14ac:dyDescent="0.2">
      <c r="A80" s="89" t="s">
        <v>71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3274.4</v>
      </c>
    </row>
    <row r="81" spans="1:9" x14ac:dyDescent="0.2">
      <c r="A81" s="89" t="s">
        <v>73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74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x14ac:dyDescent="0.2">
      <c r="A83" s="112"/>
      <c r="B83" s="113"/>
      <c r="C83" s="113"/>
      <c r="D83" s="113"/>
      <c r="E83" s="113"/>
      <c r="F83" s="113"/>
      <c r="G83" s="113"/>
      <c r="H83" s="113"/>
      <c r="I83" s="113"/>
    </row>
    <row r="84" spans="1:9" s="106" customFormat="1" ht="16.5" customHeight="1" x14ac:dyDescent="0.2">
      <c r="A84" s="108" t="s">
        <v>75</v>
      </c>
      <c r="B84" s="109">
        <f>B82/B77*100</f>
        <v>94.979273639139564</v>
      </c>
      <c r="C84" s="109">
        <f t="shared" ref="C84:I84" si="8">C82/C77*100</f>
        <v>110.03087455819127</v>
      </c>
      <c r="D84" s="109">
        <f t="shared" si="8"/>
        <v>100.88753189801614</v>
      </c>
      <c r="E84" s="109">
        <f t="shared" si="8"/>
        <v>108.33557534504558</v>
      </c>
      <c r="F84" s="109">
        <f t="shared" si="8"/>
        <v>95.594820088264669</v>
      </c>
      <c r="G84" s="109">
        <f t="shared" si="8"/>
        <v>102.71878160509252</v>
      </c>
      <c r="H84" s="109">
        <f t="shared" si="8"/>
        <v>106.05121830879003</v>
      </c>
      <c r="I84" s="109">
        <f t="shared" si="8"/>
        <v>91.506834938210062</v>
      </c>
    </row>
    <row r="85" spans="1:9" s="106" customFormat="1" ht="16.5" customHeight="1" x14ac:dyDescent="0.2">
      <c r="A85" s="108"/>
      <c r="B85" s="109"/>
      <c r="C85" s="109"/>
      <c r="D85" s="109"/>
      <c r="E85" s="109"/>
      <c r="F85" s="109"/>
      <c r="G85" s="109"/>
      <c r="H85" s="109"/>
      <c r="I85" s="10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2015-11-23T08:41:11Z</cp:lastPrinted>
  <dcterms:created xsi:type="dcterms:W3CDTF">2014-02-21T11:34:55Z</dcterms:created>
  <dcterms:modified xsi:type="dcterms:W3CDTF">2015-11-24T05:26:38Z</dcterms:modified>
</cp:coreProperties>
</file>