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10001507\Desktop\Mlék (MZe) 6 - 12_květen 2023\"/>
    </mc:Choice>
  </mc:AlternateContent>
  <xr:revisionPtr revIDLastSave="0" documentId="13_ncr:1_{B49C14AC-1D87-4801-91DE-4C2C48B29C5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ouhrn údajů mlékárenského p..." sheetId="1" r:id="rId1"/>
    <sheet name="Čtvrtletí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F47" i="1"/>
  <c r="G27" i="1"/>
  <c r="G28" i="1"/>
  <c r="G29" i="1"/>
  <c r="G30" i="1"/>
  <c r="G31" i="1"/>
  <c r="G32" i="1"/>
  <c r="G33" i="1"/>
  <c r="G26" i="1"/>
  <c r="F27" i="1"/>
  <c r="F28" i="1"/>
  <c r="F29" i="1"/>
  <c r="F30" i="1"/>
  <c r="F31" i="1"/>
  <c r="F32" i="1"/>
  <c r="F33" i="1"/>
  <c r="F26" i="1"/>
  <c r="J55" i="2"/>
  <c r="I55" i="2"/>
  <c r="H55" i="2"/>
  <c r="G55" i="2"/>
  <c r="F55" i="2"/>
  <c r="E55" i="2"/>
  <c r="D55" i="2"/>
  <c r="C55" i="2"/>
  <c r="J54" i="2"/>
  <c r="I54" i="2"/>
  <c r="H54" i="2"/>
  <c r="G54" i="2"/>
  <c r="F54" i="2"/>
  <c r="E54" i="2"/>
  <c r="D54" i="2"/>
  <c r="C54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</calcChain>
</file>

<file path=xl/sharedStrings.xml><?xml version="1.0" encoding="utf-8"?>
<sst xmlns="http://schemas.openxmlformats.org/spreadsheetml/2006/main" count="272" uniqueCount="184">
  <si>
    <t>Souhrn údajů mlékárenského průmyslu ČR (ceny výrobků) - měsíc/rok (Květen/2023)</t>
  </si>
  <si>
    <t>Položka</t>
  </si>
  <si>
    <t>Jednotka</t>
  </si>
  <si>
    <t>Aktuální měsíc</t>
  </si>
  <si>
    <t>Předchozí měsíc</t>
  </si>
  <si>
    <t>Stejný měs. 2022</t>
  </si>
  <si>
    <t>Rozdíl 2023-2022</t>
  </si>
  <si>
    <t>Index 2023/2022</t>
  </si>
  <si>
    <t>Index před. měs=100</t>
  </si>
  <si>
    <t>Mléko plnotučné trvanlivé o tučnosti nejméně 3,5% v obalech o objemu do 2 l</t>
  </si>
  <si>
    <t>Kč/l</t>
  </si>
  <si>
    <t>*</t>
  </si>
  <si>
    <t>17,46</t>
  </si>
  <si>
    <t>15,62</t>
  </si>
  <si>
    <t>97,60</t>
  </si>
  <si>
    <t>Mléko polotučné trvanlivé o tučnosti 1,5%-1,8%, v obalech o objemu do 2 l</t>
  </si>
  <si>
    <t>13,40</t>
  </si>
  <si>
    <t>14,03</t>
  </si>
  <si>
    <t>13,27</t>
  </si>
  <si>
    <t>0,13</t>
  </si>
  <si>
    <t>101,00</t>
  </si>
  <si>
    <t>95,50</t>
  </si>
  <si>
    <t>Mléko plnotučné čerstvé o tučnosti nejméně 3,5% v obalech o objemu do 2 l</t>
  </si>
  <si>
    <t>19,67</t>
  </si>
  <si>
    <t>20,05</t>
  </si>
  <si>
    <t>16,09</t>
  </si>
  <si>
    <t>3,58</t>
  </si>
  <si>
    <t>122,20</t>
  </si>
  <si>
    <t>98,10</t>
  </si>
  <si>
    <t>Mléko polotučné čerstvé o tučnosti 1,5-1,8% v obalech  o objemu do 2 l</t>
  </si>
  <si>
    <t>16,27</t>
  </si>
  <si>
    <t>16,48</t>
  </si>
  <si>
    <t>3,01</t>
  </si>
  <si>
    <t>122,70</t>
  </si>
  <si>
    <t>98,70</t>
  </si>
  <si>
    <t>Jogurt bílý do 4,5% tuku v obalech o obsahu do 1 kg nebo 1 l</t>
  </si>
  <si>
    <t>Kč/kg</t>
  </si>
  <si>
    <t>32,35</t>
  </si>
  <si>
    <t>33,05</t>
  </si>
  <si>
    <t>28,09</t>
  </si>
  <si>
    <t>4,26</t>
  </si>
  <si>
    <t>115,20</t>
  </si>
  <si>
    <t>97,90</t>
  </si>
  <si>
    <t>Jogurt ochucený  v obalech o obsahu do 1 kg nebo 1 l</t>
  </si>
  <si>
    <t>44,65</t>
  </si>
  <si>
    <t>44,26</t>
  </si>
  <si>
    <t>38,66</t>
  </si>
  <si>
    <t>5,99</t>
  </si>
  <si>
    <t>115,50</t>
  </si>
  <si>
    <t>100,90</t>
  </si>
  <si>
    <t>Máslo ve spotřebitelském balení o obsahu tuku ≥ 82%</t>
  </si>
  <si>
    <t>133,35</t>
  </si>
  <si>
    <t>138,86</t>
  </si>
  <si>
    <t>173,63</t>
  </si>
  <si>
    <t>-40,28</t>
  </si>
  <si>
    <t>76,80</t>
  </si>
  <si>
    <t>96,00</t>
  </si>
  <si>
    <t>Tvaroh měkký, odtučněný, nízkotučný až tučný ve spotřebitelském balení do 500 g</t>
  </si>
  <si>
    <t>55,03</t>
  </si>
  <si>
    <t>56,46</t>
  </si>
  <si>
    <t>45,62</t>
  </si>
  <si>
    <t>9,41</t>
  </si>
  <si>
    <t>120,60</t>
  </si>
  <si>
    <t>97,50</t>
  </si>
  <si>
    <t>Sýry eidamského typu do 30%+ tvs  v balení nad 1 kg</t>
  </si>
  <si>
    <t>93,54</t>
  </si>
  <si>
    <t>93,35</t>
  </si>
  <si>
    <t>114,49</t>
  </si>
  <si>
    <t>-20,96</t>
  </si>
  <si>
    <t>81,70</t>
  </si>
  <si>
    <t>100,20</t>
  </si>
  <si>
    <t>Sýry eidamského typu nad 40%+tvs v balení nad 1 kg</t>
  </si>
  <si>
    <t>124,06</t>
  </si>
  <si>
    <t>124,61</t>
  </si>
  <si>
    <t>122,55</t>
  </si>
  <si>
    <t>1,51</t>
  </si>
  <si>
    <t>101,20</t>
  </si>
  <si>
    <t>99,60</t>
  </si>
  <si>
    <t>Sýry ementálského typu 45%+tvs v balení nad 1 kg</t>
  </si>
  <si>
    <t>118,06</t>
  </si>
  <si>
    <t>157,15</t>
  </si>
  <si>
    <t>104,90</t>
  </si>
  <si>
    <t>Sýry tavené 40-70% tuku v sušině</t>
  </si>
  <si>
    <t>113,64</t>
  </si>
  <si>
    <t>114,99</t>
  </si>
  <si>
    <t>98,56</t>
  </si>
  <si>
    <t>15,08</t>
  </si>
  <si>
    <t>115,30</t>
  </si>
  <si>
    <t>98,80</t>
  </si>
  <si>
    <t>Sušené odtučněné mléko v balení ≥ 25 kg</t>
  </si>
  <si>
    <t>58,72</t>
  </si>
  <si>
    <t>60,77</t>
  </si>
  <si>
    <t>99,30</t>
  </si>
  <si>
    <t>-40,58</t>
  </si>
  <si>
    <t>59,10</t>
  </si>
  <si>
    <t>96,60</t>
  </si>
  <si>
    <t>Sušené plnotučné mléko v balení ≥ 25 kg</t>
  </si>
  <si>
    <t>97,03</t>
  </si>
  <si>
    <t>115,96</t>
  </si>
  <si>
    <t>Máslo v blocích o obsahu tuku ≥ 82%</t>
  </si>
  <si>
    <t>105,76</t>
  </si>
  <si>
    <t>169,86</t>
  </si>
  <si>
    <t>99,80</t>
  </si>
  <si>
    <t>* nelze zveřejnit z důvodu ochrany důvěrnosti údajů</t>
  </si>
  <si>
    <t>Souhrn údajů mlékárenského průmyslu ČR (nákup) - měsíc/rok (Květen/2023)</t>
  </si>
  <si>
    <t>Nákup mléka celkem</t>
  </si>
  <si>
    <t>tis. l</t>
  </si>
  <si>
    <t>237 645,00</t>
  </si>
  <si>
    <t>229 238,00</t>
  </si>
  <si>
    <t>233 676,00</t>
  </si>
  <si>
    <t>3 969,00</t>
  </si>
  <si>
    <t>101,70</t>
  </si>
  <si>
    <t>103,70</t>
  </si>
  <si>
    <t>od poč.roku (nákup celkem)</t>
  </si>
  <si>
    <t>1 138 261,00</t>
  </si>
  <si>
    <t>900 616,00</t>
  </si>
  <si>
    <t>1 131 476,00</t>
  </si>
  <si>
    <t>6 785,00</t>
  </si>
  <si>
    <t>100,60</t>
  </si>
  <si>
    <t>126,40</t>
  </si>
  <si>
    <t>z toho vývoz mléka do zahraničí</t>
  </si>
  <si>
    <t>od poč.roku (vývoz)</t>
  </si>
  <si>
    <t>99,90</t>
  </si>
  <si>
    <t>Nákup mléka ze zahraničí</t>
  </si>
  <si>
    <t>108,60</t>
  </si>
  <si>
    <t>od poč.roku (nákup zahr.)</t>
  </si>
  <si>
    <t>Průměrná cena mléka - měsíc</t>
  </si>
  <si>
    <t>Kč/ l</t>
  </si>
  <si>
    <t>10,89</t>
  </si>
  <si>
    <t>11,51</t>
  </si>
  <si>
    <t>10,90</t>
  </si>
  <si>
    <t>-0,01</t>
  </si>
  <si>
    <t>94,60</t>
  </si>
  <si>
    <t>od počátku roku</t>
  </si>
  <si>
    <t>12,37</t>
  </si>
  <si>
    <t>Souhrn údajů mlékárenského průmyslu ČR (výroba zboží) - měsíc/rok (Květen/2023)</t>
  </si>
  <si>
    <t>Čerstvé mléko pasterované</t>
  </si>
  <si>
    <t>tis.l</t>
  </si>
  <si>
    <t>10 562,68</t>
  </si>
  <si>
    <t>9 760,49</t>
  </si>
  <si>
    <t>11 000,27</t>
  </si>
  <si>
    <t>108,20</t>
  </si>
  <si>
    <t>Trvanlivé mléko</t>
  </si>
  <si>
    <t>50 616,35</t>
  </si>
  <si>
    <t>48 172,11</t>
  </si>
  <si>
    <t>43 726,66</t>
  </si>
  <si>
    <t>105,10</t>
  </si>
  <si>
    <t>Smetana</t>
  </si>
  <si>
    <t>5 759,96</t>
  </si>
  <si>
    <t>4 983,35</t>
  </si>
  <si>
    <t>5 799,84</t>
  </si>
  <si>
    <t>115,60</t>
  </si>
  <si>
    <t>Jogurty</t>
  </si>
  <si>
    <t>tuna</t>
  </si>
  <si>
    <t>11 003,76</t>
  </si>
  <si>
    <t>10 132,53</t>
  </si>
  <si>
    <t>10 575,28</t>
  </si>
  <si>
    <t>Máslo</t>
  </si>
  <si>
    <t>1 716,75</t>
  </si>
  <si>
    <t>1 699,77</t>
  </si>
  <si>
    <t>1 750,13</t>
  </si>
  <si>
    <t>Tvarohy</t>
  </si>
  <si>
    <t>3 839,30</t>
  </si>
  <si>
    <t>3 504,51</t>
  </si>
  <si>
    <t>3 677,17</t>
  </si>
  <si>
    <t>109,60</t>
  </si>
  <si>
    <t>Sýry přírodní</t>
  </si>
  <si>
    <t>10 630,28</t>
  </si>
  <si>
    <t>9 668,69</t>
  </si>
  <si>
    <t>9 620,12</t>
  </si>
  <si>
    <t>109,90</t>
  </si>
  <si>
    <t>Sýry tavené</t>
  </si>
  <si>
    <t>1 148,97</t>
  </si>
  <si>
    <t>1 132,84</t>
  </si>
  <si>
    <t>1 445,06</t>
  </si>
  <si>
    <t>101,40</t>
  </si>
  <si>
    <t>Výroba zboží - čtvrtletní období (přehled)</t>
  </si>
  <si>
    <t>Rok</t>
  </si>
  <si>
    <t>Kvartál</t>
  </si>
  <si>
    <t>Čerstvé mléko paster</t>
  </si>
  <si>
    <t>1.Q.2023/1.Q.2022</t>
  </si>
  <si>
    <t>1.Q.2023/4.Q.2022</t>
  </si>
  <si>
    <t>2022/2021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</si>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</sst>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0"/>
      <color rgb="FF1F497D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2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1"/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1" applyFont="1"/>
    <xf numFmtId="4" fontId="13" fillId="0" borderId="0" xfId="1" applyNumberFormat="1" applyFont="1" applyAlignment="1">
      <alignment horizontal="center"/>
    </xf>
    <xf numFmtId="0" fontId="4" fillId="0" borderId="0" xfId="1" applyFont="1"/>
    <xf numFmtId="0" fontId="14" fillId="0" borderId="0" xfId="1" applyFont="1"/>
    <xf numFmtId="4" fontId="14" fillId="0" borderId="0" xfId="1" applyNumberFormat="1" applyFont="1" applyAlignment="1">
      <alignment horizontal="center"/>
    </xf>
    <xf numFmtId="2" fontId="3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21" xfId="0" applyBorder="1"/>
  </cellXfs>
  <cellStyles count="2">
    <cellStyle name="Normální" xfId="0" builtinId="0"/>
    <cellStyle name="Normální 2" xfId="1" xr:uid="{887ACC53-0CA7-4D72-8EED-5F1DFB0ECF6D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1800225</xdr:colOff>
      <xdr:row>53</xdr:row>
      <xdr:rowOff>161925</xdr:rowOff>
    </xdr:from>
    <xdr:to>
      <xdr:col>2</xdr:col>
      <xdr:colOff>133351</xdr:colOff>
      <xdr:row>61</xdr:row>
      <xdr:rowOff>9524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C0B6F36-4188-4257-BD0C-732E3589D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0225" y="11087100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X49"/>
  <sheetViews>
    <sheetView showGridLines="0" tabSelected="1" workbookViewId="0">
      <selection activeCell="A66" sqref="A66"/>
    </sheetView>
  </sheetViews>
  <sheetFormatPr defaultRowHeight="15" x14ac:dyDescent="0.2"/>
  <cols>
    <col min="1" max="1" width="51.7109375" customWidth="1"/>
    <col min="2" max="2" width="10"/>
    <col min="3" max="8" width="17.28515625" customWidth="1"/>
  </cols>
  <sheetData>
    <row r="1" spans="1:1376" ht="22.5" customHeight="1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1376" s="1" customFormat="1" ht="32.25" customHeight="1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5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</row>
    <row r="3" spans="1:1376" ht="25.5" x14ac:dyDescent="0.2">
      <c r="A3" s="10" t="s">
        <v>9</v>
      </c>
      <c r="B3" s="11" t="s">
        <v>10</v>
      </c>
      <c r="C3" s="12" t="s">
        <v>11</v>
      </c>
      <c r="D3" s="13" t="s">
        <v>12</v>
      </c>
      <c r="E3" s="13" t="s">
        <v>13</v>
      </c>
      <c r="F3" s="12" t="s">
        <v>11</v>
      </c>
      <c r="G3" s="12" t="s">
        <v>11</v>
      </c>
      <c r="H3" s="13" t="s">
        <v>14</v>
      </c>
      <c r="I3" s="60"/>
    </row>
    <row r="4" spans="1:1376" ht="25.5" x14ac:dyDescent="0.2">
      <c r="A4" s="10" t="s">
        <v>15</v>
      </c>
      <c r="B4" s="11" t="s">
        <v>10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</row>
    <row r="5" spans="1:1376" ht="25.5" x14ac:dyDescent="0.2">
      <c r="A5" s="10" t="s">
        <v>22</v>
      </c>
      <c r="B5" s="11" t="s">
        <v>10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</row>
    <row r="6" spans="1:1376" ht="25.5" x14ac:dyDescent="0.2">
      <c r="A6" s="10" t="s">
        <v>29</v>
      </c>
      <c r="B6" s="11" t="s">
        <v>10</v>
      </c>
      <c r="C6" s="13" t="s">
        <v>30</v>
      </c>
      <c r="D6" s="13" t="s">
        <v>31</v>
      </c>
      <c r="E6" s="13" t="s">
        <v>18</v>
      </c>
      <c r="F6" s="13" t="s">
        <v>32</v>
      </c>
      <c r="G6" s="13" t="s">
        <v>33</v>
      </c>
      <c r="H6" s="13" t="s">
        <v>34</v>
      </c>
    </row>
    <row r="7" spans="1:1376" ht="15" customHeight="1" x14ac:dyDescent="0.2">
      <c r="A7" s="10" t="s">
        <v>35</v>
      </c>
      <c r="B7" s="11" t="s">
        <v>36</v>
      </c>
      <c r="C7" s="13" t="s">
        <v>37</v>
      </c>
      <c r="D7" s="13" t="s">
        <v>38</v>
      </c>
      <c r="E7" s="13" t="s">
        <v>39</v>
      </c>
      <c r="F7" s="13" t="s">
        <v>40</v>
      </c>
      <c r="G7" s="13" t="s">
        <v>41</v>
      </c>
      <c r="H7" s="13" t="s">
        <v>42</v>
      </c>
    </row>
    <row r="8" spans="1:1376" ht="15" customHeight="1" x14ac:dyDescent="0.2">
      <c r="A8" s="10" t="s">
        <v>43</v>
      </c>
      <c r="B8" s="11" t="s">
        <v>36</v>
      </c>
      <c r="C8" s="13" t="s">
        <v>44</v>
      </c>
      <c r="D8" s="13" t="s">
        <v>45</v>
      </c>
      <c r="E8" s="13" t="s">
        <v>46</v>
      </c>
      <c r="F8" s="13" t="s">
        <v>47</v>
      </c>
      <c r="G8" s="13" t="s">
        <v>48</v>
      </c>
      <c r="H8" s="13" t="s">
        <v>49</v>
      </c>
    </row>
    <row r="9" spans="1:1376" ht="15" customHeight="1" x14ac:dyDescent="0.2">
      <c r="A9" s="10" t="s">
        <v>50</v>
      </c>
      <c r="B9" s="11" t="s">
        <v>36</v>
      </c>
      <c r="C9" s="13" t="s">
        <v>51</v>
      </c>
      <c r="D9" s="13" t="s">
        <v>52</v>
      </c>
      <c r="E9" s="13" t="s">
        <v>53</v>
      </c>
      <c r="F9" s="13" t="s">
        <v>54</v>
      </c>
      <c r="G9" s="13" t="s">
        <v>55</v>
      </c>
      <c r="H9" s="13" t="s">
        <v>56</v>
      </c>
    </row>
    <row r="10" spans="1:1376" ht="15" customHeight="1" x14ac:dyDescent="0.2">
      <c r="A10" s="10" t="s">
        <v>57</v>
      </c>
      <c r="B10" s="11" t="s">
        <v>36</v>
      </c>
      <c r="C10" s="12" t="s">
        <v>58</v>
      </c>
      <c r="D10" s="13" t="s">
        <v>59</v>
      </c>
      <c r="E10" s="13" t="s">
        <v>60</v>
      </c>
      <c r="F10" s="13" t="s">
        <v>61</v>
      </c>
      <c r="G10" s="13" t="s">
        <v>62</v>
      </c>
      <c r="H10" s="13" t="s">
        <v>63</v>
      </c>
    </row>
    <row r="11" spans="1:1376" ht="15" customHeight="1" x14ac:dyDescent="0.2">
      <c r="A11" s="10" t="s">
        <v>64</v>
      </c>
      <c r="B11" s="11" t="s">
        <v>36</v>
      </c>
      <c r="C11" s="13" t="s">
        <v>65</v>
      </c>
      <c r="D11" s="13" t="s">
        <v>66</v>
      </c>
      <c r="E11" s="13" t="s">
        <v>67</v>
      </c>
      <c r="F11" s="13" t="s">
        <v>68</v>
      </c>
      <c r="G11" s="14" t="s">
        <v>69</v>
      </c>
      <c r="H11" s="13" t="s">
        <v>70</v>
      </c>
    </row>
    <row r="12" spans="1:1376" ht="15" customHeight="1" x14ac:dyDescent="0.2">
      <c r="A12" s="10" t="s">
        <v>71</v>
      </c>
      <c r="B12" s="11" t="s">
        <v>36</v>
      </c>
      <c r="C12" s="13" t="s">
        <v>72</v>
      </c>
      <c r="D12" s="13" t="s">
        <v>73</v>
      </c>
      <c r="E12" s="13" t="s">
        <v>74</v>
      </c>
      <c r="F12" s="13" t="s">
        <v>75</v>
      </c>
      <c r="G12" s="13" t="s">
        <v>76</v>
      </c>
      <c r="H12" s="13" t="s">
        <v>77</v>
      </c>
    </row>
    <row r="13" spans="1:1376" ht="15" customHeight="1" x14ac:dyDescent="0.2">
      <c r="A13" s="10" t="s">
        <v>78</v>
      </c>
      <c r="B13" s="11" t="s">
        <v>36</v>
      </c>
      <c r="C13" s="12" t="s">
        <v>11</v>
      </c>
      <c r="D13" s="13" t="s">
        <v>79</v>
      </c>
      <c r="E13" s="13" t="s">
        <v>80</v>
      </c>
      <c r="F13" s="12" t="s">
        <v>11</v>
      </c>
      <c r="G13" s="12" t="s">
        <v>11</v>
      </c>
      <c r="H13" s="13" t="s">
        <v>81</v>
      </c>
    </row>
    <row r="14" spans="1:1376" ht="15" customHeight="1" x14ac:dyDescent="0.2">
      <c r="A14" s="10" t="s">
        <v>82</v>
      </c>
      <c r="B14" s="11" t="s">
        <v>36</v>
      </c>
      <c r="C14" s="13" t="s">
        <v>83</v>
      </c>
      <c r="D14" s="13" t="s">
        <v>84</v>
      </c>
      <c r="E14" s="13" t="s">
        <v>85</v>
      </c>
      <c r="F14" s="13" t="s">
        <v>86</v>
      </c>
      <c r="G14" s="13" t="s">
        <v>87</v>
      </c>
      <c r="H14" s="13" t="s">
        <v>88</v>
      </c>
    </row>
    <row r="15" spans="1:1376" ht="15" customHeight="1" x14ac:dyDescent="0.2">
      <c r="A15" s="10" t="s">
        <v>89</v>
      </c>
      <c r="B15" s="11" t="s">
        <v>36</v>
      </c>
      <c r="C15" s="13" t="s">
        <v>90</v>
      </c>
      <c r="D15" s="13" t="s">
        <v>91</v>
      </c>
      <c r="E15" s="13" t="s">
        <v>92</v>
      </c>
      <c r="F15" s="13" t="s">
        <v>93</v>
      </c>
      <c r="G15" s="13" t="s">
        <v>94</v>
      </c>
      <c r="H15" s="13" t="s">
        <v>95</v>
      </c>
    </row>
    <row r="16" spans="1:1376" ht="15" customHeight="1" x14ac:dyDescent="0.2">
      <c r="A16" s="10" t="s">
        <v>96</v>
      </c>
      <c r="B16" s="11" t="s">
        <v>36</v>
      </c>
      <c r="C16" s="13" t="s">
        <v>11</v>
      </c>
      <c r="D16" s="13" t="s">
        <v>97</v>
      </c>
      <c r="E16" s="13" t="s">
        <v>98</v>
      </c>
      <c r="F16" s="13" t="s">
        <v>11</v>
      </c>
      <c r="G16" s="13" t="s">
        <v>11</v>
      </c>
      <c r="H16" s="13" t="s">
        <v>63</v>
      </c>
    </row>
    <row r="17" spans="1:8" ht="15" customHeight="1" x14ac:dyDescent="0.2">
      <c r="A17" s="10" t="s">
        <v>99</v>
      </c>
      <c r="B17" s="11" t="s">
        <v>36</v>
      </c>
      <c r="C17" s="13" t="s">
        <v>11</v>
      </c>
      <c r="D17" s="13" t="s">
        <v>100</v>
      </c>
      <c r="E17" s="13" t="s">
        <v>101</v>
      </c>
      <c r="F17" s="13" t="s">
        <v>11</v>
      </c>
      <c r="G17" s="13" t="s">
        <v>11</v>
      </c>
      <c r="H17" s="13" t="s">
        <v>102</v>
      </c>
    </row>
    <row r="18" spans="1:8" ht="12.75" x14ac:dyDescent="0.2"/>
    <row r="19" spans="1:8" ht="12.75" x14ac:dyDescent="0.2">
      <c r="A19" s="15" t="s">
        <v>103</v>
      </c>
    </row>
    <row r="20" spans="1:8" ht="12.75" x14ac:dyDescent="0.2"/>
    <row r="21" spans="1:8" ht="12.75" x14ac:dyDescent="0.2"/>
    <row r="23" spans="1:8" ht="12.75" x14ac:dyDescent="0.2"/>
    <row r="24" spans="1:8" x14ac:dyDescent="0.2">
      <c r="A24" s="7" t="s">
        <v>135</v>
      </c>
      <c r="B24" s="7"/>
      <c r="C24" s="7"/>
      <c r="D24" s="7"/>
      <c r="E24" s="7"/>
      <c r="F24" s="7"/>
      <c r="G24" s="7"/>
      <c r="H24" s="7"/>
    </row>
    <row r="25" spans="1:8" ht="25.5" x14ac:dyDescent="0.2">
      <c r="A25" s="9" t="s">
        <v>1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</row>
    <row r="26" spans="1:8" ht="15" customHeight="1" x14ac:dyDescent="0.2">
      <c r="A26" s="16" t="s">
        <v>136</v>
      </c>
      <c r="B26" s="16" t="s">
        <v>137</v>
      </c>
      <c r="C26" s="17" t="s">
        <v>138</v>
      </c>
      <c r="D26" s="17" t="s">
        <v>139</v>
      </c>
      <c r="E26" s="17" t="s">
        <v>140</v>
      </c>
      <c r="F26" s="17">
        <f>C26-E26</f>
        <v>-437.59000000000015</v>
      </c>
      <c r="G26" s="57">
        <f>C26/E26*100</f>
        <v>96.022006732562019</v>
      </c>
      <c r="H26" s="17" t="s">
        <v>141</v>
      </c>
    </row>
    <row r="27" spans="1:8" ht="15" customHeight="1" x14ac:dyDescent="0.2">
      <c r="A27" s="16" t="s">
        <v>142</v>
      </c>
      <c r="B27" s="16" t="s">
        <v>137</v>
      </c>
      <c r="C27" s="17" t="s">
        <v>143</v>
      </c>
      <c r="D27" s="17" t="s">
        <v>144</v>
      </c>
      <c r="E27" s="17" t="s">
        <v>145</v>
      </c>
      <c r="F27" s="17">
        <f t="shared" ref="F27:F33" si="0">C27-E27</f>
        <v>6889.6899999999951</v>
      </c>
      <c r="G27" s="57">
        <f t="shared" ref="G27:G33" si="1">C27/E27*100</f>
        <v>115.7562686013521</v>
      </c>
      <c r="H27" s="17" t="s">
        <v>146</v>
      </c>
    </row>
    <row r="28" spans="1:8" ht="15" customHeight="1" x14ac:dyDescent="0.2">
      <c r="A28" s="16" t="s">
        <v>147</v>
      </c>
      <c r="B28" s="16" t="s">
        <v>137</v>
      </c>
      <c r="C28" s="17" t="s">
        <v>148</v>
      </c>
      <c r="D28" s="17" t="s">
        <v>149</v>
      </c>
      <c r="E28" s="17" t="s">
        <v>150</v>
      </c>
      <c r="F28" s="17">
        <f t="shared" si="0"/>
        <v>-39.880000000000109</v>
      </c>
      <c r="G28" s="57">
        <f t="shared" si="1"/>
        <v>99.312394824684816</v>
      </c>
      <c r="H28" s="17" t="s">
        <v>151</v>
      </c>
    </row>
    <row r="29" spans="1:8" ht="15" customHeight="1" x14ac:dyDescent="0.2">
      <c r="A29" s="16" t="s">
        <v>152</v>
      </c>
      <c r="B29" s="16" t="s">
        <v>153</v>
      </c>
      <c r="C29" s="17" t="s">
        <v>154</v>
      </c>
      <c r="D29" s="17" t="s">
        <v>155</v>
      </c>
      <c r="E29" s="17" t="s">
        <v>156</v>
      </c>
      <c r="F29" s="17">
        <f t="shared" si="0"/>
        <v>428.47999999999956</v>
      </c>
      <c r="G29" s="57">
        <f t="shared" si="1"/>
        <v>104.05171305156931</v>
      </c>
      <c r="H29" s="17" t="s">
        <v>124</v>
      </c>
    </row>
    <row r="30" spans="1:8" ht="15" customHeight="1" x14ac:dyDescent="0.2">
      <c r="A30" s="16" t="s">
        <v>157</v>
      </c>
      <c r="B30" s="16" t="s">
        <v>153</v>
      </c>
      <c r="C30" s="17" t="s">
        <v>158</v>
      </c>
      <c r="D30" s="17" t="s">
        <v>159</v>
      </c>
      <c r="E30" s="17" t="s">
        <v>160</v>
      </c>
      <c r="F30" s="17">
        <f t="shared" si="0"/>
        <v>-33.380000000000109</v>
      </c>
      <c r="G30" s="57">
        <f t="shared" si="1"/>
        <v>98.092713112740199</v>
      </c>
      <c r="H30" s="17" t="s">
        <v>20</v>
      </c>
    </row>
    <row r="31" spans="1:8" ht="15" customHeight="1" x14ac:dyDescent="0.2">
      <c r="A31" s="16" t="s">
        <v>161</v>
      </c>
      <c r="B31" s="16" t="s">
        <v>153</v>
      </c>
      <c r="C31" s="17" t="s">
        <v>162</v>
      </c>
      <c r="D31" s="17" t="s">
        <v>163</v>
      </c>
      <c r="E31" s="17" t="s">
        <v>164</v>
      </c>
      <c r="F31" s="17">
        <f t="shared" si="0"/>
        <v>162.13000000000011</v>
      </c>
      <c r="G31" s="57">
        <f t="shared" si="1"/>
        <v>104.40909721334614</v>
      </c>
      <c r="H31" s="17" t="s">
        <v>165</v>
      </c>
    </row>
    <row r="32" spans="1:8" ht="15" customHeight="1" x14ac:dyDescent="0.2">
      <c r="A32" s="16" t="s">
        <v>166</v>
      </c>
      <c r="B32" s="16" t="s">
        <v>153</v>
      </c>
      <c r="C32" s="17" t="s">
        <v>167</v>
      </c>
      <c r="D32" s="17" t="s">
        <v>168</v>
      </c>
      <c r="E32" s="17" t="s">
        <v>169</v>
      </c>
      <c r="F32" s="17">
        <f t="shared" si="0"/>
        <v>1010.1599999999999</v>
      </c>
      <c r="G32" s="57">
        <f t="shared" si="1"/>
        <v>110.50049271734656</v>
      </c>
      <c r="H32" s="17" t="s">
        <v>170</v>
      </c>
    </row>
    <row r="33" spans="1:8" ht="15" customHeight="1" x14ac:dyDescent="0.2">
      <c r="A33" s="16" t="s">
        <v>171</v>
      </c>
      <c r="B33" s="16" t="s">
        <v>153</v>
      </c>
      <c r="C33" s="17" t="s">
        <v>172</v>
      </c>
      <c r="D33" s="17" t="s">
        <v>173</v>
      </c>
      <c r="E33" s="17" t="s">
        <v>174</v>
      </c>
      <c r="F33" s="17">
        <f t="shared" si="0"/>
        <v>-296.08999999999992</v>
      </c>
      <c r="G33" s="57">
        <f t="shared" si="1"/>
        <v>79.510193348373079</v>
      </c>
      <c r="H33" s="17" t="s">
        <v>175</v>
      </c>
    </row>
    <row r="34" spans="1:8" ht="12.75" x14ac:dyDescent="0.2"/>
    <row r="35" spans="1:8" ht="12.75" x14ac:dyDescent="0.2">
      <c r="A35" s="15" t="s">
        <v>103</v>
      </c>
    </row>
    <row r="37" spans="1:8" ht="12.75" x14ac:dyDescent="0.2"/>
    <row r="38" spans="1:8" x14ac:dyDescent="0.2">
      <c r="A38" s="7" t="s">
        <v>104</v>
      </c>
      <c r="B38" s="7"/>
      <c r="C38" s="7"/>
      <c r="D38" s="7"/>
      <c r="E38" s="7"/>
      <c r="F38" s="7"/>
      <c r="G38" s="7"/>
      <c r="H38" s="7"/>
    </row>
    <row r="39" spans="1:8" ht="25.5" x14ac:dyDescent="0.2">
      <c r="A39" s="9" t="s">
        <v>1</v>
      </c>
      <c r="B39" s="9" t="s">
        <v>2</v>
      </c>
      <c r="C39" s="9" t="s">
        <v>3</v>
      </c>
      <c r="D39" s="9" t="s">
        <v>4</v>
      </c>
      <c r="E39" s="9" t="s">
        <v>5</v>
      </c>
      <c r="F39" s="9" t="s">
        <v>6</v>
      </c>
      <c r="G39" s="9" t="s">
        <v>7</v>
      </c>
      <c r="H39" s="9" t="s">
        <v>8</v>
      </c>
    </row>
    <row r="40" spans="1:8" ht="15" customHeight="1" x14ac:dyDescent="0.2">
      <c r="A40" s="16" t="s">
        <v>105</v>
      </c>
      <c r="B40" s="16" t="s">
        <v>106</v>
      </c>
      <c r="C40" s="17" t="s">
        <v>107</v>
      </c>
      <c r="D40" s="17" t="s">
        <v>108</v>
      </c>
      <c r="E40" s="17" t="s">
        <v>109</v>
      </c>
      <c r="F40" s="17" t="s">
        <v>110</v>
      </c>
      <c r="G40" s="57" t="s">
        <v>111</v>
      </c>
      <c r="H40" s="17" t="s">
        <v>112</v>
      </c>
    </row>
    <row r="41" spans="1:8" ht="15" customHeight="1" x14ac:dyDescent="0.2">
      <c r="A41" s="16" t="s">
        <v>113</v>
      </c>
      <c r="B41" s="16" t="s">
        <v>106</v>
      </c>
      <c r="C41" s="17" t="s">
        <v>114</v>
      </c>
      <c r="D41" s="17" t="s">
        <v>115</v>
      </c>
      <c r="E41" s="17" t="s">
        <v>116</v>
      </c>
      <c r="F41" s="17" t="s">
        <v>117</v>
      </c>
      <c r="G41" s="57" t="s">
        <v>118</v>
      </c>
      <c r="H41" s="17" t="s">
        <v>119</v>
      </c>
    </row>
    <row r="42" spans="1:8" ht="15" customHeight="1" x14ac:dyDescent="0.2">
      <c r="A42" s="16" t="s">
        <v>120</v>
      </c>
      <c r="B42" s="16" t="s">
        <v>106</v>
      </c>
      <c r="C42" s="58" t="s">
        <v>11</v>
      </c>
      <c r="D42" s="13" t="s">
        <v>11</v>
      </c>
      <c r="E42" s="58" t="s">
        <v>11</v>
      </c>
      <c r="F42" s="12" t="s">
        <v>11</v>
      </c>
      <c r="G42" s="13" t="s">
        <v>11</v>
      </c>
      <c r="H42" s="13" t="s">
        <v>11</v>
      </c>
    </row>
    <row r="43" spans="1:8" ht="15" customHeight="1" x14ac:dyDescent="0.2">
      <c r="A43" s="16" t="s">
        <v>121</v>
      </c>
      <c r="B43" s="16" t="s">
        <v>106</v>
      </c>
      <c r="C43" s="58" t="s">
        <v>11</v>
      </c>
      <c r="D43" s="58" t="s">
        <v>11</v>
      </c>
      <c r="E43" s="58" t="s">
        <v>11</v>
      </c>
      <c r="F43" s="12" t="s">
        <v>11</v>
      </c>
      <c r="G43" s="13" t="s">
        <v>11</v>
      </c>
      <c r="H43" s="13" t="s">
        <v>11</v>
      </c>
    </row>
    <row r="44" spans="1:8" ht="15" customHeight="1" x14ac:dyDescent="0.2">
      <c r="A44" s="16" t="s">
        <v>123</v>
      </c>
      <c r="B44" s="16" t="s">
        <v>106</v>
      </c>
      <c r="C44" s="12" t="s">
        <v>11</v>
      </c>
      <c r="D44" s="13" t="s">
        <v>11</v>
      </c>
      <c r="E44" s="12" t="s">
        <v>11</v>
      </c>
      <c r="F44" s="12" t="s">
        <v>11</v>
      </c>
      <c r="G44" s="13" t="s">
        <v>11</v>
      </c>
      <c r="H44" s="13" t="s">
        <v>11</v>
      </c>
    </row>
    <row r="45" spans="1:8" ht="15" customHeight="1" x14ac:dyDescent="0.2">
      <c r="A45" s="16" t="s">
        <v>125</v>
      </c>
      <c r="B45" s="16" t="s">
        <v>106</v>
      </c>
      <c r="C45" s="12" t="s">
        <v>11</v>
      </c>
      <c r="D45" s="13" t="s">
        <v>11</v>
      </c>
      <c r="E45" s="12" t="s">
        <v>11</v>
      </c>
      <c r="F45" s="12" t="s">
        <v>11</v>
      </c>
      <c r="G45" s="13" t="s">
        <v>11</v>
      </c>
      <c r="H45" s="13" t="s">
        <v>11</v>
      </c>
    </row>
    <row r="46" spans="1:8" ht="15" customHeight="1" x14ac:dyDescent="0.2">
      <c r="A46" s="16" t="s">
        <v>126</v>
      </c>
      <c r="B46" s="16" t="s">
        <v>127</v>
      </c>
      <c r="C46" s="17" t="s">
        <v>128</v>
      </c>
      <c r="D46" s="17" t="s">
        <v>129</v>
      </c>
      <c r="E46" s="17" t="s">
        <v>130</v>
      </c>
      <c r="F46" s="17" t="s">
        <v>131</v>
      </c>
      <c r="G46" s="57" t="s">
        <v>122</v>
      </c>
      <c r="H46" s="17" t="s">
        <v>132</v>
      </c>
    </row>
    <row r="47" spans="1:8" ht="15" customHeight="1" x14ac:dyDescent="0.2">
      <c r="A47" s="16" t="s">
        <v>133</v>
      </c>
      <c r="B47" s="16" t="s">
        <v>127</v>
      </c>
      <c r="C47" s="17">
        <v>12.12</v>
      </c>
      <c r="D47" s="17" t="s">
        <v>134</v>
      </c>
      <c r="E47" s="17">
        <v>10.44</v>
      </c>
      <c r="F47" s="17">
        <f>C47-E47</f>
        <v>1.6799999999999997</v>
      </c>
      <c r="G47" s="57">
        <f>C47/E47*100</f>
        <v>116.0919540229885</v>
      </c>
      <c r="H47" s="57">
        <f>C47/D47*100</f>
        <v>97.978981406628947</v>
      </c>
    </row>
    <row r="48" spans="1:8" ht="12.75" x14ac:dyDescent="0.2"/>
    <row r="49" spans="1:1" ht="12.75" x14ac:dyDescent="0.2">
      <c r="A49" s="15" t="s">
        <v>103</v>
      </c>
    </row>
  </sheetData>
  <pageMargins left="0.7" right="0.7" top="0.78740157499999996" bottom="0.78740157499999996" header="0.3" footer="0.3"/>
  <ignoredErrors>
    <ignoredError sqref="C4:H4 C5:H17 D3:H3 C27:E33 C26:E26 H26 H27:H33 C40:H46 D4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3286-482B-4E99-B68C-B4F0E36BC63E}">
  <dimension ref="A1:V57"/>
  <sheetViews>
    <sheetView topLeftCell="A25" workbookViewId="0">
      <selection activeCell="E60" sqref="E60"/>
    </sheetView>
  </sheetViews>
  <sheetFormatPr defaultColWidth="9.140625" defaultRowHeight="15" x14ac:dyDescent="0.25"/>
  <cols>
    <col min="1" max="1" width="7.7109375" style="23" customWidth="1"/>
    <col min="2" max="2" width="8.7109375" style="23" customWidth="1"/>
    <col min="3" max="10" width="15.7109375" style="23" customWidth="1"/>
    <col min="11" max="11" width="9.140625" style="23"/>
    <col min="12" max="12" width="12.5703125" style="23" customWidth="1"/>
    <col min="13" max="13" width="12.42578125" style="23" customWidth="1"/>
    <col min="14" max="14" width="20.140625" style="23" customWidth="1"/>
    <col min="15" max="16384" width="9.140625" style="23"/>
  </cols>
  <sheetData>
    <row r="1" spans="1:10" s="19" customFormat="1" ht="15.75" thickBot="1" x14ac:dyDescent="0.3">
      <c r="A1" s="18" t="s">
        <v>176</v>
      </c>
    </row>
    <row r="2" spans="1:10" ht="25.5" x14ac:dyDescent="0.25">
      <c r="A2" s="20" t="s">
        <v>177</v>
      </c>
      <c r="B2" s="21" t="s">
        <v>178</v>
      </c>
      <c r="C2" s="21" t="s">
        <v>179</v>
      </c>
      <c r="D2" s="21" t="s">
        <v>142</v>
      </c>
      <c r="E2" s="21" t="s">
        <v>147</v>
      </c>
      <c r="F2" s="21" t="s">
        <v>152</v>
      </c>
      <c r="G2" s="21" t="s">
        <v>157</v>
      </c>
      <c r="H2" s="21" t="s">
        <v>161</v>
      </c>
      <c r="I2" s="21" t="s">
        <v>166</v>
      </c>
      <c r="J2" s="22" t="s">
        <v>171</v>
      </c>
    </row>
    <row r="3" spans="1:10" x14ac:dyDescent="0.25">
      <c r="A3" s="24">
        <v>2015</v>
      </c>
      <c r="B3" s="25">
        <v>1</v>
      </c>
      <c r="C3" s="26">
        <v>27475.5</v>
      </c>
      <c r="D3" s="26">
        <v>135280</v>
      </c>
      <c r="E3" s="26">
        <v>13159.6</v>
      </c>
      <c r="F3" s="26">
        <v>30857.499999999996</v>
      </c>
      <c r="G3" s="26">
        <v>6525.5</v>
      </c>
      <c r="H3" s="26">
        <v>8857.2000000000007</v>
      </c>
      <c r="I3" s="26">
        <v>20891.5</v>
      </c>
      <c r="J3" s="27">
        <v>3849</v>
      </c>
    </row>
    <row r="4" spans="1:10" x14ac:dyDescent="0.25">
      <c r="A4" s="24">
        <v>2015</v>
      </c>
      <c r="B4" s="25">
        <v>2</v>
      </c>
      <c r="C4" s="26">
        <v>26651.800000000003</v>
      </c>
      <c r="D4" s="26">
        <v>133024.4</v>
      </c>
      <c r="E4" s="26">
        <v>14376.099999999999</v>
      </c>
      <c r="F4" s="26">
        <v>32837.699999999997</v>
      </c>
      <c r="G4" s="26">
        <v>5989.5</v>
      </c>
      <c r="H4" s="26">
        <v>9271.2999999999993</v>
      </c>
      <c r="I4" s="26">
        <v>21178.400000000001</v>
      </c>
      <c r="J4" s="27">
        <v>3554.3999999999996</v>
      </c>
    </row>
    <row r="5" spans="1:10" x14ac:dyDescent="0.25">
      <c r="A5" s="24">
        <v>2015</v>
      </c>
      <c r="B5" s="25">
        <v>3</v>
      </c>
      <c r="C5" s="26">
        <v>27838.9</v>
      </c>
      <c r="D5" s="26">
        <v>129473</v>
      </c>
      <c r="E5" s="26">
        <v>13481.5</v>
      </c>
      <c r="F5" s="26">
        <v>32213.8</v>
      </c>
      <c r="G5" s="26">
        <v>5935.1</v>
      </c>
      <c r="H5" s="26">
        <v>8633</v>
      </c>
      <c r="I5" s="26">
        <v>22353.9</v>
      </c>
      <c r="J5" s="27">
        <v>3487.6</v>
      </c>
    </row>
    <row r="6" spans="1:10" ht="15.75" thickBot="1" x14ac:dyDescent="0.3">
      <c r="A6" s="28">
        <v>2015</v>
      </c>
      <c r="B6" s="29">
        <v>4</v>
      </c>
      <c r="C6" s="30">
        <v>27741.999999999996</v>
      </c>
      <c r="D6" s="30">
        <v>143668.9</v>
      </c>
      <c r="E6" s="30">
        <v>13983.7</v>
      </c>
      <c r="F6" s="30">
        <v>30638.6</v>
      </c>
      <c r="G6" s="30">
        <v>6591.5</v>
      </c>
      <c r="H6" s="30">
        <v>7756.2999999999993</v>
      </c>
      <c r="I6" s="30">
        <v>21718.400000000001</v>
      </c>
      <c r="J6" s="31">
        <v>3513.2000000000003</v>
      </c>
    </row>
    <row r="7" spans="1:10" ht="15.75" thickBot="1" x14ac:dyDescent="0.3">
      <c r="A7" s="32">
        <v>2015</v>
      </c>
      <c r="B7" s="33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x14ac:dyDescent="0.25">
      <c r="A8" s="36">
        <v>2016</v>
      </c>
      <c r="B8" s="37">
        <v>1</v>
      </c>
      <c r="C8" s="38">
        <v>27994.800000000003</v>
      </c>
      <c r="D8" s="38">
        <v>139671.5</v>
      </c>
      <c r="E8" s="38">
        <v>13925.7</v>
      </c>
      <c r="F8" s="38">
        <v>35423.899999999994</v>
      </c>
      <c r="G8" s="38">
        <v>6366.5</v>
      </c>
      <c r="H8" s="38">
        <v>9164.6</v>
      </c>
      <c r="I8" s="38">
        <v>21820.9</v>
      </c>
      <c r="J8" s="39">
        <v>3876.6</v>
      </c>
    </row>
    <row r="9" spans="1:10" x14ac:dyDescent="0.25">
      <c r="A9" s="24">
        <v>2016</v>
      </c>
      <c r="B9" s="25">
        <v>2</v>
      </c>
      <c r="C9" s="26">
        <v>28165.9</v>
      </c>
      <c r="D9" s="26">
        <v>131600.5</v>
      </c>
      <c r="E9" s="26">
        <v>14724.9</v>
      </c>
      <c r="F9" s="26">
        <v>35900.199999999997</v>
      </c>
      <c r="G9" s="26">
        <v>5987.6</v>
      </c>
      <c r="H9" s="26">
        <v>9956</v>
      </c>
      <c r="I9" s="26">
        <v>23548.5</v>
      </c>
      <c r="J9" s="27">
        <v>3680.2000000000003</v>
      </c>
    </row>
    <row r="10" spans="1:10" x14ac:dyDescent="0.25">
      <c r="A10" s="24">
        <v>2016</v>
      </c>
      <c r="B10" s="25">
        <v>3</v>
      </c>
      <c r="C10" s="26">
        <v>26524.6</v>
      </c>
      <c r="D10" s="26">
        <v>106812.8</v>
      </c>
      <c r="E10" s="26">
        <v>14291.9</v>
      </c>
      <c r="F10" s="26">
        <v>34290.1</v>
      </c>
      <c r="G10" s="26">
        <v>5844.4</v>
      </c>
      <c r="H10" s="26">
        <v>8828.2999999999993</v>
      </c>
      <c r="I10" s="26">
        <v>23949.899999999998</v>
      </c>
      <c r="J10" s="27">
        <v>3829.2</v>
      </c>
    </row>
    <row r="11" spans="1:10" ht="15.75" thickBot="1" x14ac:dyDescent="0.3">
      <c r="A11" s="24">
        <v>2016</v>
      </c>
      <c r="B11" s="25">
        <v>4</v>
      </c>
      <c r="C11" s="26">
        <v>29080.9</v>
      </c>
      <c r="D11" s="26">
        <v>127798.8</v>
      </c>
      <c r="E11" s="26">
        <v>14861.100000000002</v>
      </c>
      <c r="F11" s="26">
        <v>31333.399999999998</v>
      </c>
      <c r="G11" s="26">
        <v>6080</v>
      </c>
      <c r="H11" s="26">
        <v>8783.5</v>
      </c>
      <c r="I11" s="26">
        <v>22647.7</v>
      </c>
      <c r="J11" s="27">
        <v>3875.5</v>
      </c>
    </row>
    <row r="12" spans="1:10" ht="15.75" thickBot="1" x14ac:dyDescent="0.3">
      <c r="A12" s="32">
        <v>2016</v>
      </c>
      <c r="B12" s="33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x14ac:dyDescent="0.25">
      <c r="A13" s="24">
        <v>2017</v>
      </c>
      <c r="B13" s="25">
        <v>1</v>
      </c>
      <c r="C13" s="26">
        <v>31011.1</v>
      </c>
      <c r="D13" s="26">
        <v>131212.4</v>
      </c>
      <c r="E13" s="26">
        <v>14620.300000000001</v>
      </c>
      <c r="F13" s="26">
        <v>36107.199999999997</v>
      </c>
      <c r="G13" s="26">
        <v>6221.1</v>
      </c>
      <c r="H13" s="26">
        <v>9607.2999999999993</v>
      </c>
      <c r="I13" s="26">
        <v>23052.6</v>
      </c>
      <c r="J13" s="27">
        <v>3913.6</v>
      </c>
    </row>
    <row r="14" spans="1:10" x14ac:dyDescent="0.25">
      <c r="A14" s="24">
        <v>2017</v>
      </c>
      <c r="B14" s="25">
        <v>2</v>
      </c>
      <c r="C14" s="26">
        <v>30631.799999999996</v>
      </c>
      <c r="D14" s="26">
        <v>123488.4</v>
      </c>
      <c r="E14" s="26">
        <v>15288.400000000001</v>
      </c>
      <c r="F14" s="26">
        <v>35964.1</v>
      </c>
      <c r="G14" s="26">
        <v>5549.4</v>
      </c>
      <c r="H14" s="26">
        <v>10889.699999999999</v>
      </c>
      <c r="I14" s="26">
        <v>24049.4</v>
      </c>
      <c r="J14" s="27">
        <v>3667.3</v>
      </c>
    </row>
    <row r="15" spans="1:10" x14ac:dyDescent="0.25">
      <c r="A15" s="24">
        <v>2017</v>
      </c>
      <c r="B15" s="25">
        <v>3</v>
      </c>
      <c r="C15" s="26">
        <v>30515.5</v>
      </c>
      <c r="D15" s="26">
        <v>118014.79999999999</v>
      </c>
      <c r="E15" s="26">
        <v>13929.400000000001</v>
      </c>
      <c r="F15" s="26">
        <v>32293.8</v>
      </c>
      <c r="G15" s="26">
        <v>5129.6000000000004</v>
      </c>
      <c r="H15" s="26">
        <v>9831.1</v>
      </c>
      <c r="I15" s="26">
        <v>23531.200000000001</v>
      </c>
      <c r="J15" s="27">
        <v>3654.4</v>
      </c>
    </row>
    <row r="16" spans="1:10" ht="15.75" thickBot="1" x14ac:dyDescent="0.3">
      <c r="A16" s="24">
        <v>2017</v>
      </c>
      <c r="B16" s="25">
        <v>4</v>
      </c>
      <c r="C16" s="26">
        <v>31789.599999999999</v>
      </c>
      <c r="D16" s="26">
        <v>132900</v>
      </c>
      <c r="E16" s="26">
        <v>14648.099999999999</v>
      </c>
      <c r="F16" s="26">
        <v>31521.199999999997</v>
      </c>
      <c r="G16" s="26">
        <v>5216.2000000000007</v>
      </c>
      <c r="H16" s="26">
        <v>8595.2000000000007</v>
      </c>
      <c r="I16" s="26">
        <v>23740.6</v>
      </c>
      <c r="J16" s="27">
        <v>3840.4000000000005</v>
      </c>
    </row>
    <row r="17" spans="1:22" ht="15.75" thickBot="1" x14ac:dyDescent="0.3">
      <c r="A17" s="32">
        <v>2017</v>
      </c>
      <c r="B17" s="33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x14ac:dyDescent="0.25">
      <c r="A18" s="24">
        <v>2018</v>
      </c>
      <c r="B18" s="25">
        <v>1</v>
      </c>
      <c r="C18" s="26">
        <v>31606.400000000001</v>
      </c>
      <c r="D18" s="26">
        <v>124771.4</v>
      </c>
      <c r="E18" s="26">
        <v>13653.499999999998</v>
      </c>
      <c r="F18" s="26">
        <v>35273</v>
      </c>
      <c r="G18" s="26">
        <v>5160.1000000000004</v>
      </c>
      <c r="H18" s="26">
        <v>9667.5</v>
      </c>
      <c r="I18" s="26">
        <v>24213</v>
      </c>
      <c r="J18" s="27">
        <v>3652.9</v>
      </c>
    </row>
    <row r="19" spans="1:22" x14ac:dyDescent="0.25">
      <c r="A19" s="24">
        <v>2018</v>
      </c>
      <c r="B19" s="25">
        <v>2</v>
      </c>
      <c r="C19" s="26">
        <v>31498</v>
      </c>
      <c r="D19" s="26">
        <v>118451.3</v>
      </c>
      <c r="E19" s="26">
        <v>14348.400000000001</v>
      </c>
      <c r="F19" s="26">
        <v>32974.100000000006</v>
      </c>
      <c r="G19" s="26">
        <v>4580.1000000000004</v>
      </c>
      <c r="H19" s="26">
        <v>10299.900000000001</v>
      </c>
      <c r="I19" s="26">
        <v>25466.1</v>
      </c>
      <c r="J19" s="27">
        <v>3963.2</v>
      </c>
    </row>
    <row r="20" spans="1:22" x14ac:dyDescent="0.25">
      <c r="A20" s="24">
        <v>2018</v>
      </c>
      <c r="B20" s="25">
        <v>3</v>
      </c>
      <c r="C20" s="26">
        <v>32410.6</v>
      </c>
      <c r="D20" s="26">
        <v>118922.70000000001</v>
      </c>
      <c r="E20" s="26">
        <v>14077.1</v>
      </c>
      <c r="F20" s="26">
        <v>30816.699999999997</v>
      </c>
      <c r="G20" s="26">
        <v>5172.3999999999996</v>
      </c>
      <c r="H20" s="26">
        <v>9545.5</v>
      </c>
      <c r="I20" s="26">
        <v>24062.7</v>
      </c>
      <c r="J20" s="27">
        <v>3415</v>
      </c>
    </row>
    <row r="21" spans="1:22" ht="24" thickBot="1" x14ac:dyDescent="0.3">
      <c r="A21" s="24">
        <v>2018</v>
      </c>
      <c r="B21" s="25">
        <v>4</v>
      </c>
      <c r="C21" s="26">
        <v>34871.800000000003</v>
      </c>
      <c r="D21" s="26">
        <v>120933.6</v>
      </c>
      <c r="E21" s="26">
        <v>14293.8</v>
      </c>
      <c r="F21" s="26">
        <v>30591.000000000004</v>
      </c>
      <c r="G21" s="26">
        <v>5256.1</v>
      </c>
      <c r="H21" s="26">
        <v>8515.4000000000015</v>
      </c>
      <c r="I21" s="26">
        <v>23127.9</v>
      </c>
      <c r="J21" s="27">
        <v>3856.6</v>
      </c>
      <c r="M21" s="4"/>
      <c r="N21" s="5"/>
      <c r="O21" s="5"/>
      <c r="P21" s="5"/>
      <c r="Q21" s="5"/>
      <c r="R21" s="5"/>
      <c r="S21" s="5"/>
      <c r="T21" s="5"/>
      <c r="U21" s="5"/>
      <c r="V21" s="5"/>
    </row>
    <row r="22" spans="1:22" ht="15.75" thickBot="1" x14ac:dyDescent="0.3">
      <c r="A22" s="32">
        <v>2018</v>
      </c>
      <c r="B22" s="33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 x14ac:dyDescent="0.25">
      <c r="A23" s="41">
        <v>2019</v>
      </c>
      <c r="B23" s="42">
        <v>1</v>
      </c>
      <c r="C23" s="26">
        <v>30567.200000000001</v>
      </c>
      <c r="D23" s="26">
        <v>124653.9</v>
      </c>
      <c r="E23" s="26">
        <v>14256.4</v>
      </c>
      <c r="F23" s="26">
        <v>33347.300000000003</v>
      </c>
      <c r="G23" s="26">
        <v>5654.3</v>
      </c>
      <c r="H23" s="26">
        <v>9545.6</v>
      </c>
      <c r="I23" s="26">
        <v>23658.2</v>
      </c>
      <c r="J23" s="27">
        <v>3841.2</v>
      </c>
      <c r="M23"/>
      <c r="N23"/>
      <c r="O23"/>
      <c r="P23"/>
      <c r="Q23"/>
      <c r="R23"/>
      <c r="S23"/>
      <c r="T23"/>
      <c r="U23"/>
      <c r="V23"/>
    </row>
    <row r="24" spans="1:22" x14ac:dyDescent="0.25">
      <c r="A24" s="41">
        <v>2019</v>
      </c>
      <c r="B24" s="42">
        <v>2</v>
      </c>
      <c r="C24" s="26">
        <v>30469.55</v>
      </c>
      <c r="D24" s="26">
        <v>120567.57</v>
      </c>
      <c r="E24" s="26">
        <v>14653.79</v>
      </c>
      <c r="F24" s="26">
        <v>33675.360000000001</v>
      </c>
      <c r="G24" s="26">
        <v>5566.7</v>
      </c>
      <c r="H24" s="26">
        <v>10432.27</v>
      </c>
      <c r="I24" s="26">
        <v>24801.23</v>
      </c>
      <c r="J24" s="27">
        <v>3606.86</v>
      </c>
      <c r="M24"/>
      <c r="N24"/>
      <c r="O24"/>
      <c r="P24"/>
      <c r="Q24"/>
      <c r="R24"/>
      <c r="S24"/>
      <c r="T24"/>
      <c r="U24"/>
      <c r="V24"/>
    </row>
    <row r="25" spans="1:22" x14ac:dyDescent="0.25">
      <c r="A25" s="41">
        <v>2019</v>
      </c>
      <c r="B25" s="42">
        <v>3</v>
      </c>
      <c r="C25" s="26">
        <v>29804.21</v>
      </c>
      <c r="D25" s="26">
        <v>100312.99</v>
      </c>
      <c r="E25" s="26">
        <v>14847.26</v>
      </c>
      <c r="F25" s="26">
        <v>31861.86</v>
      </c>
      <c r="G25" s="26">
        <v>5458.13</v>
      </c>
      <c r="H25" s="26">
        <v>9528.39</v>
      </c>
      <c r="I25" s="26">
        <v>24119.61</v>
      </c>
      <c r="J25" s="27">
        <v>3412.99</v>
      </c>
      <c r="M25"/>
      <c r="N25"/>
      <c r="O25"/>
      <c r="P25"/>
      <c r="Q25"/>
      <c r="R25"/>
      <c r="S25"/>
      <c r="T25"/>
      <c r="U25"/>
      <c r="V25"/>
    </row>
    <row r="26" spans="1:22" ht="15.75" thickBot="1" x14ac:dyDescent="0.3">
      <c r="A26" s="41">
        <v>2019</v>
      </c>
      <c r="B26" s="42">
        <v>4</v>
      </c>
      <c r="C26" s="26">
        <v>32307.99</v>
      </c>
      <c r="D26" s="26">
        <v>125676.6</v>
      </c>
      <c r="E26" s="26">
        <v>15039.37</v>
      </c>
      <c r="F26" s="26">
        <v>31540.75</v>
      </c>
      <c r="G26" s="26">
        <v>5935.48</v>
      </c>
      <c r="H26" s="26">
        <v>8385.5499999999993</v>
      </c>
      <c r="I26" s="26">
        <v>23833.56</v>
      </c>
      <c r="J26" s="27">
        <v>3444.46</v>
      </c>
      <c r="M26"/>
      <c r="N26"/>
      <c r="O26"/>
      <c r="P26"/>
      <c r="Q26"/>
      <c r="R26"/>
      <c r="S26"/>
      <c r="T26"/>
      <c r="U26"/>
      <c r="V26"/>
    </row>
    <row r="27" spans="1:22" ht="15.75" thickBot="1" x14ac:dyDescent="0.3">
      <c r="A27" s="32">
        <v>2019</v>
      </c>
      <c r="B27" s="33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x14ac:dyDescent="0.25">
      <c r="A28" s="41">
        <v>2020</v>
      </c>
      <c r="B28" s="42">
        <v>1</v>
      </c>
      <c r="C28" s="26">
        <v>32771.699999999997</v>
      </c>
      <c r="D28" s="26">
        <v>122326.02</v>
      </c>
      <c r="E28" s="26">
        <v>15954.43</v>
      </c>
      <c r="F28" s="26">
        <v>35165.78</v>
      </c>
      <c r="G28" s="26">
        <v>5957.85</v>
      </c>
      <c r="H28" s="26">
        <v>9812.52</v>
      </c>
      <c r="I28" s="26">
        <v>26043.25</v>
      </c>
      <c r="J28" s="27">
        <v>3788.65</v>
      </c>
      <c r="L28" s="40"/>
      <c r="M28" s="40"/>
      <c r="N28" s="40"/>
      <c r="O28" s="40"/>
      <c r="P28" s="40"/>
      <c r="Q28" s="40"/>
      <c r="R28" s="40"/>
      <c r="S28" s="40"/>
    </row>
    <row r="29" spans="1:22" x14ac:dyDescent="0.25">
      <c r="A29" s="41">
        <v>2020</v>
      </c>
      <c r="B29" s="42">
        <v>2</v>
      </c>
      <c r="C29" s="26">
        <v>30613.13</v>
      </c>
      <c r="D29" s="26">
        <v>118622.99</v>
      </c>
      <c r="E29" s="26">
        <v>16390.21</v>
      </c>
      <c r="F29" s="26">
        <v>33660.120000000003</v>
      </c>
      <c r="G29" s="26">
        <v>5764.27</v>
      </c>
      <c r="H29" s="26">
        <v>12987.87</v>
      </c>
      <c r="I29" s="26">
        <v>26069.38</v>
      </c>
      <c r="J29" s="27">
        <v>4230.3599999999997</v>
      </c>
      <c r="L29"/>
      <c r="M29"/>
      <c r="N29"/>
      <c r="O29"/>
      <c r="P29"/>
      <c r="Q29"/>
      <c r="R29"/>
      <c r="S29"/>
    </row>
    <row r="30" spans="1:22" x14ac:dyDescent="0.25">
      <c r="A30" s="41">
        <v>2020</v>
      </c>
      <c r="B30" s="42">
        <v>3</v>
      </c>
      <c r="C30" s="26">
        <v>29470.39</v>
      </c>
      <c r="D30" s="26">
        <v>112585.63</v>
      </c>
      <c r="E30" s="26">
        <v>15432.18</v>
      </c>
      <c r="F30" s="26">
        <v>30717.52</v>
      </c>
      <c r="G30" s="26">
        <v>5454.99</v>
      </c>
      <c r="H30" s="26">
        <v>9791.6200000000008</v>
      </c>
      <c r="I30" s="26">
        <v>27537.61</v>
      </c>
      <c r="J30" s="27">
        <v>3533.15</v>
      </c>
      <c r="L30"/>
      <c r="M30"/>
      <c r="N30"/>
      <c r="O30"/>
      <c r="P30"/>
      <c r="Q30"/>
      <c r="R30"/>
      <c r="S30"/>
    </row>
    <row r="31" spans="1:22" ht="15.75" thickBot="1" x14ac:dyDescent="0.3">
      <c r="A31" s="43">
        <v>2020</v>
      </c>
      <c r="B31" s="44">
        <v>4</v>
      </c>
      <c r="C31" s="45">
        <v>32224.61</v>
      </c>
      <c r="D31" s="45">
        <v>128405.73</v>
      </c>
      <c r="E31" s="45">
        <v>16316.66</v>
      </c>
      <c r="F31" s="45">
        <v>30388.400000000001</v>
      </c>
      <c r="G31" s="45">
        <v>6188.3</v>
      </c>
      <c r="H31" s="45">
        <v>8437.26</v>
      </c>
      <c r="I31" s="45">
        <v>26718.78</v>
      </c>
      <c r="J31" s="46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32">
        <v>2020</v>
      </c>
      <c r="B32" s="33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1" x14ac:dyDescent="0.25">
      <c r="A33" s="41">
        <v>2021</v>
      </c>
      <c r="B33" s="42">
        <v>1</v>
      </c>
      <c r="C33" s="26">
        <v>31131.31</v>
      </c>
      <c r="D33" s="26">
        <v>117309.56999999999</v>
      </c>
      <c r="E33" s="26">
        <v>16439.885000000002</v>
      </c>
      <c r="F33" s="26">
        <v>33348.759999999995</v>
      </c>
      <c r="G33" s="26">
        <v>5437.5599999999995</v>
      </c>
      <c r="H33" s="26">
        <v>9942.1899999999987</v>
      </c>
      <c r="I33" s="26">
        <v>27648.93</v>
      </c>
      <c r="J33" s="27">
        <v>4393.1210000000001</v>
      </c>
      <c r="L33" s="40"/>
      <c r="M33" s="40"/>
      <c r="N33" s="40"/>
      <c r="O33" s="40"/>
      <c r="P33" s="40"/>
      <c r="Q33" s="40"/>
      <c r="R33" s="40"/>
      <c r="S33" s="40"/>
    </row>
    <row r="34" spans="1:21" x14ac:dyDescent="0.25">
      <c r="A34" s="41">
        <v>2021</v>
      </c>
      <c r="B34" s="42">
        <v>2</v>
      </c>
      <c r="C34" s="26">
        <v>30293.4</v>
      </c>
      <c r="D34" s="26">
        <v>120645.14</v>
      </c>
      <c r="E34" s="26">
        <v>15839.68</v>
      </c>
      <c r="F34" s="26">
        <v>32563.56</v>
      </c>
      <c r="G34" s="26">
        <v>5289.1</v>
      </c>
      <c r="H34" s="26">
        <v>10662.01</v>
      </c>
      <c r="I34" s="26">
        <v>28983.46</v>
      </c>
      <c r="J34" s="27">
        <v>3689.97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 spans="1:21" x14ac:dyDescent="0.25">
      <c r="A35" s="41">
        <v>2021</v>
      </c>
      <c r="B35" s="42">
        <v>3</v>
      </c>
      <c r="C35" s="26">
        <v>28746.869999999995</v>
      </c>
      <c r="D35" s="26">
        <v>115284.88</v>
      </c>
      <c r="E35" s="26">
        <v>15742.165000000001</v>
      </c>
      <c r="F35" s="26">
        <v>30904.9</v>
      </c>
      <c r="G35" s="26">
        <v>5162.7099999999991</v>
      </c>
      <c r="H35" s="26">
        <v>9939.8499999999985</v>
      </c>
      <c r="I35" s="26">
        <v>28920.040000000005</v>
      </c>
      <c r="J35" s="27">
        <v>3391.6790000000001</v>
      </c>
    </row>
    <row r="36" spans="1:21" ht="15.75" thickBot="1" x14ac:dyDescent="0.3">
      <c r="A36" s="41">
        <v>2021</v>
      </c>
      <c r="B36" s="42">
        <v>4</v>
      </c>
      <c r="C36" s="26">
        <v>31377.62</v>
      </c>
      <c r="D36" s="26">
        <v>134496.32999999999</v>
      </c>
      <c r="E36" s="26">
        <v>16474.07</v>
      </c>
      <c r="F36" s="26">
        <v>30366.2</v>
      </c>
      <c r="G36" s="26">
        <v>6081.02</v>
      </c>
      <c r="H36" s="26">
        <v>9295.7199999999993</v>
      </c>
      <c r="I36" s="26">
        <v>28026.68</v>
      </c>
      <c r="J36" s="27">
        <v>3897.28</v>
      </c>
    </row>
    <row r="37" spans="1:21" ht="15.75" thickBot="1" x14ac:dyDescent="0.3">
      <c r="A37" s="32">
        <v>2021</v>
      </c>
      <c r="B37" s="33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4">
        <v>15372.050000000001</v>
      </c>
    </row>
    <row r="38" spans="1:21" x14ac:dyDescent="0.25">
      <c r="A38" s="41">
        <v>2022</v>
      </c>
      <c r="B38" s="42">
        <v>1</v>
      </c>
      <c r="C38" s="26">
        <v>30858.33</v>
      </c>
      <c r="D38" s="26">
        <v>136860.65</v>
      </c>
      <c r="E38" s="26">
        <v>15845.64</v>
      </c>
      <c r="F38" s="26">
        <v>31890.27</v>
      </c>
      <c r="G38" s="26">
        <v>5754.73</v>
      </c>
      <c r="H38" s="26">
        <v>10242.879999999999</v>
      </c>
      <c r="I38" s="26">
        <v>27137.09</v>
      </c>
      <c r="J38" s="27">
        <v>3887.89</v>
      </c>
      <c r="L38" s="40"/>
      <c r="M38" s="40"/>
      <c r="N38" s="40"/>
      <c r="O38" s="40"/>
      <c r="P38" s="40"/>
      <c r="Q38" s="40"/>
      <c r="R38" s="40"/>
      <c r="S38" s="40"/>
    </row>
    <row r="39" spans="1:21" x14ac:dyDescent="0.25">
      <c r="A39" s="41">
        <v>2022</v>
      </c>
      <c r="B39" s="42">
        <v>2</v>
      </c>
      <c r="C39" s="26">
        <v>32052.55</v>
      </c>
      <c r="D39" s="26">
        <v>129559.96</v>
      </c>
      <c r="E39" s="26">
        <v>16238.24</v>
      </c>
      <c r="F39" s="26">
        <v>31224.62</v>
      </c>
      <c r="G39" s="26">
        <v>4996.66</v>
      </c>
      <c r="H39" s="26">
        <v>11088.41</v>
      </c>
      <c r="I39" s="26">
        <v>28992.73</v>
      </c>
      <c r="J39" s="27">
        <v>4037.63</v>
      </c>
      <c r="L39" s="40"/>
      <c r="M39" s="40"/>
      <c r="N39" s="40"/>
      <c r="O39" s="40"/>
      <c r="P39" s="40"/>
      <c r="Q39" s="40"/>
      <c r="R39" s="40"/>
      <c r="S39" s="40"/>
    </row>
    <row r="40" spans="1:21" x14ac:dyDescent="0.25">
      <c r="A40" s="41">
        <v>2022</v>
      </c>
      <c r="B40" s="42">
        <v>3</v>
      </c>
      <c r="C40" s="26">
        <v>30378.9</v>
      </c>
      <c r="D40" s="26">
        <v>126137.99</v>
      </c>
      <c r="E40" s="26">
        <v>15356.53</v>
      </c>
      <c r="F40" s="26">
        <v>30064.27</v>
      </c>
      <c r="G40" s="26">
        <v>4848.1899999999996</v>
      </c>
      <c r="H40" s="26">
        <v>10310.32</v>
      </c>
      <c r="I40" s="26">
        <v>28272.59</v>
      </c>
      <c r="J40" s="27">
        <v>3562.32</v>
      </c>
      <c r="L40" s="40"/>
      <c r="M40" s="40"/>
      <c r="N40" s="40"/>
      <c r="O40" s="40"/>
      <c r="P40" s="40"/>
      <c r="Q40" s="40"/>
      <c r="R40" s="40"/>
      <c r="S40" s="40"/>
    </row>
    <row r="41" spans="1:21" ht="15.75" thickBot="1" x14ac:dyDescent="0.3">
      <c r="A41" s="41">
        <v>2022</v>
      </c>
      <c r="B41" s="42">
        <v>4</v>
      </c>
      <c r="C41" s="26">
        <v>31521.340000000004</v>
      </c>
      <c r="D41" s="26">
        <v>138503.72</v>
      </c>
      <c r="E41" s="26">
        <v>15879.871999999999</v>
      </c>
      <c r="F41" s="26">
        <v>28478.5</v>
      </c>
      <c r="G41" s="26">
        <v>5825.6</v>
      </c>
      <c r="H41" s="26">
        <v>9899.25</v>
      </c>
      <c r="I41" s="26">
        <v>27892.3</v>
      </c>
      <c r="J41" s="27">
        <v>4104.9380000000001</v>
      </c>
      <c r="L41" s="40"/>
      <c r="M41" s="40"/>
      <c r="N41" s="40"/>
      <c r="O41" s="40"/>
      <c r="P41" s="40"/>
      <c r="Q41" s="40"/>
      <c r="R41" s="40"/>
      <c r="S41" s="40"/>
    </row>
    <row r="42" spans="1:21" ht="15.75" thickBot="1" x14ac:dyDescent="0.3">
      <c r="A42" s="32">
        <v>2022</v>
      </c>
      <c r="B42" s="33"/>
      <c r="C42" s="34">
        <v>124811.12000000001</v>
      </c>
      <c r="D42" s="34">
        <v>531062.31999999995</v>
      </c>
      <c r="E42" s="34">
        <v>63320.277000000002</v>
      </c>
      <c r="F42" s="34">
        <v>121657.655</v>
      </c>
      <c r="G42" s="34">
        <v>21425.18</v>
      </c>
      <c r="H42" s="34">
        <v>41540.86</v>
      </c>
      <c r="I42" s="34">
        <v>112294.70999999999</v>
      </c>
      <c r="J42" s="34">
        <v>15592.779999999999</v>
      </c>
      <c r="L42" s="40"/>
      <c r="M42" s="40"/>
      <c r="N42" s="40"/>
      <c r="O42" s="40"/>
      <c r="P42" s="40"/>
      <c r="Q42" s="40"/>
      <c r="R42" s="40"/>
      <c r="S42" s="40"/>
    </row>
    <row r="43" spans="1:21" x14ac:dyDescent="0.25">
      <c r="A43" s="41">
        <v>2023</v>
      </c>
      <c r="B43" s="42">
        <v>1</v>
      </c>
      <c r="C43" s="26">
        <v>31670.44</v>
      </c>
      <c r="D43" s="26">
        <v>140209.56</v>
      </c>
      <c r="E43" s="26">
        <v>15872.5</v>
      </c>
      <c r="F43" s="26">
        <v>31674.41</v>
      </c>
      <c r="G43" s="26">
        <v>4987.03</v>
      </c>
      <c r="H43" s="26">
        <v>10991.99</v>
      </c>
      <c r="I43" s="26">
        <v>28233.21</v>
      </c>
      <c r="J43" s="27">
        <v>3940.62</v>
      </c>
      <c r="L43" s="40"/>
      <c r="M43" s="40"/>
      <c r="N43" s="40"/>
      <c r="O43" s="40"/>
      <c r="P43" s="40"/>
      <c r="Q43" s="40"/>
      <c r="R43" s="40"/>
      <c r="S43" s="40"/>
    </row>
    <row r="44" spans="1:21" x14ac:dyDescent="0.25">
      <c r="A44" s="41">
        <v>2023</v>
      </c>
      <c r="B44" s="42">
        <v>2</v>
      </c>
      <c r="C44" s="48"/>
      <c r="D44" s="48"/>
      <c r="E44" s="48"/>
      <c r="F44" s="48"/>
      <c r="G44" s="48"/>
      <c r="H44" s="48"/>
      <c r="I44" s="48"/>
      <c r="J44" s="48"/>
      <c r="L44" s="40"/>
      <c r="M44" s="40"/>
      <c r="N44" s="40"/>
      <c r="O44" s="40"/>
      <c r="P44" s="40"/>
      <c r="Q44" s="40"/>
      <c r="R44" s="40"/>
      <c r="S44" s="40"/>
    </row>
    <row r="45" spans="1:21" x14ac:dyDescent="0.25">
      <c r="A45" s="41">
        <v>2023</v>
      </c>
      <c r="B45" s="42">
        <v>3</v>
      </c>
      <c r="C45" s="48"/>
      <c r="D45" s="48"/>
      <c r="E45" s="48"/>
      <c r="F45" s="48"/>
      <c r="G45" s="48"/>
      <c r="H45" s="48"/>
      <c r="I45" s="48"/>
      <c r="J45" s="48"/>
      <c r="L45" s="40"/>
      <c r="M45" s="40"/>
      <c r="N45" s="40"/>
      <c r="O45" s="40"/>
      <c r="P45" s="40"/>
      <c r="Q45" s="40"/>
      <c r="R45" s="40"/>
      <c r="S45" s="40"/>
    </row>
    <row r="46" spans="1:21" x14ac:dyDescent="0.25">
      <c r="A46" s="41">
        <v>2023</v>
      </c>
      <c r="B46" s="42">
        <v>4</v>
      </c>
      <c r="C46" s="48"/>
      <c r="D46" s="48"/>
      <c r="E46" s="48"/>
      <c r="F46" s="48"/>
      <c r="G46" s="48"/>
      <c r="H46" s="48"/>
      <c r="I46" s="48"/>
      <c r="J46" s="48"/>
      <c r="L46" s="40"/>
      <c r="M46" s="40"/>
      <c r="N46" s="40"/>
      <c r="O46" s="40"/>
      <c r="P46" s="40"/>
      <c r="Q46" s="40"/>
      <c r="R46" s="40"/>
      <c r="S46" s="40"/>
    </row>
    <row r="47" spans="1:21" x14ac:dyDescent="0.25">
      <c r="A47" s="49"/>
      <c r="B47" s="50"/>
      <c r="C47" s="49"/>
      <c r="D47" s="49"/>
      <c r="E47" s="49"/>
      <c r="F47" s="49"/>
      <c r="G47" s="49"/>
      <c r="H47" s="49"/>
      <c r="I47" s="49"/>
      <c r="J47" s="49"/>
      <c r="L47" s="40"/>
      <c r="M47" s="40"/>
      <c r="N47" s="40"/>
      <c r="O47" s="40"/>
      <c r="P47" s="40"/>
      <c r="Q47" s="40"/>
      <c r="R47" s="40"/>
      <c r="S47" s="40"/>
    </row>
    <row r="48" spans="1:21" x14ac:dyDescent="0.25">
      <c r="A48" s="49"/>
      <c r="B48" s="50"/>
      <c r="C48" s="49"/>
      <c r="D48" s="49"/>
      <c r="E48" s="49"/>
      <c r="F48" s="49"/>
      <c r="G48" s="49"/>
      <c r="H48" s="49"/>
      <c r="I48" s="49"/>
      <c r="J48" s="49"/>
      <c r="L48" s="40"/>
      <c r="M48" s="40"/>
      <c r="N48" s="40"/>
      <c r="O48" s="40"/>
      <c r="P48" s="40"/>
      <c r="Q48" s="40"/>
      <c r="R48" s="40"/>
      <c r="S48" s="40"/>
    </row>
    <row r="49" spans="1:19" x14ac:dyDescent="0.25">
      <c r="A49" s="49"/>
      <c r="B49" s="50"/>
      <c r="C49" s="49"/>
      <c r="D49" s="49"/>
      <c r="E49" s="49"/>
      <c r="F49" s="49"/>
      <c r="G49" s="49"/>
      <c r="H49" s="49"/>
      <c r="I49" s="49"/>
      <c r="J49" s="49"/>
      <c r="L49" s="40"/>
      <c r="M49" s="40"/>
      <c r="N49" s="40"/>
      <c r="O49" s="40"/>
      <c r="P49" s="40"/>
      <c r="Q49" s="40"/>
      <c r="R49" s="40"/>
      <c r="S49" s="40"/>
    </row>
    <row r="50" spans="1:19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L50" s="40"/>
      <c r="M50" s="40"/>
      <c r="N50" s="40"/>
      <c r="O50" s="40"/>
      <c r="P50" s="40"/>
      <c r="Q50" s="40"/>
      <c r="R50" s="40"/>
      <c r="S50" s="40"/>
    </row>
    <row r="51" spans="1:19" x14ac:dyDescent="0.25">
      <c r="A51" s="52" t="s">
        <v>180</v>
      </c>
      <c r="B51" s="52"/>
      <c r="C51" s="53">
        <f>C43/C38*100</f>
        <v>102.63173671420324</v>
      </c>
      <c r="D51" s="53">
        <f t="shared" ref="D51:J51" si="0">D43/D38*100</f>
        <v>102.44694877599953</v>
      </c>
      <c r="E51" s="53">
        <f t="shared" si="0"/>
        <v>100.16951035111236</v>
      </c>
      <c r="F51" s="53">
        <f t="shared" si="0"/>
        <v>99.323116423912367</v>
      </c>
      <c r="G51" s="53">
        <f t="shared" si="0"/>
        <v>86.659669524026327</v>
      </c>
      <c r="H51" s="53">
        <f t="shared" si="0"/>
        <v>107.3134704301915</v>
      </c>
      <c r="I51" s="53">
        <f t="shared" si="0"/>
        <v>104.03919506476191</v>
      </c>
      <c r="J51" s="53">
        <f t="shared" si="0"/>
        <v>101.35626265146391</v>
      </c>
      <c r="L51" s="40"/>
      <c r="M51" s="40"/>
      <c r="N51" s="40"/>
      <c r="O51" s="40"/>
      <c r="P51" s="40"/>
      <c r="Q51" s="40"/>
      <c r="R51" s="40"/>
      <c r="S51" s="40"/>
    </row>
    <row r="52" spans="1:19" x14ac:dyDescent="0.25">
      <c r="A52" s="52" t="s">
        <v>181</v>
      </c>
      <c r="B52" s="52"/>
      <c r="C52" s="53">
        <f>C43/C41*100</f>
        <v>100.47301288587349</v>
      </c>
      <c r="D52" s="53">
        <f t="shared" ref="D52:J52" si="1">D43/D41*100</f>
        <v>101.23162034925848</v>
      </c>
      <c r="E52" s="53">
        <f t="shared" si="1"/>
        <v>99.953576452001641</v>
      </c>
      <c r="F52" s="53">
        <f t="shared" si="1"/>
        <v>111.22218515722386</v>
      </c>
      <c r="G52" s="53">
        <f t="shared" si="1"/>
        <v>85.605431200219712</v>
      </c>
      <c r="H52" s="53">
        <f t="shared" si="1"/>
        <v>111.0386140364169</v>
      </c>
      <c r="I52" s="53">
        <f t="shared" si="1"/>
        <v>101.22223696145531</v>
      </c>
      <c r="J52" s="53">
        <f t="shared" si="1"/>
        <v>95.997064998302037</v>
      </c>
    </row>
    <row r="53" spans="1:19" x14ac:dyDescent="0.25">
      <c r="A53" s="52"/>
      <c r="B53" s="52"/>
      <c r="C53" s="53"/>
      <c r="D53" s="53"/>
      <c r="E53" s="53"/>
      <c r="F53" s="53"/>
      <c r="G53" s="53"/>
      <c r="H53" s="53"/>
      <c r="I53" s="53"/>
      <c r="J53" s="53"/>
    </row>
    <row r="54" spans="1:19" x14ac:dyDescent="0.25">
      <c r="A54" s="52" t="s">
        <v>182</v>
      </c>
      <c r="B54" s="54"/>
      <c r="C54" s="53">
        <f>C42/C37*100</f>
        <v>102.68362111803286</v>
      </c>
      <c r="D54" s="53">
        <f t="shared" ref="D54:J54" si="2">D42/D37*100</f>
        <v>108.88316776012725</v>
      </c>
      <c r="E54" s="53">
        <f t="shared" si="2"/>
        <v>98.177365037723391</v>
      </c>
      <c r="F54" s="53">
        <f t="shared" si="2"/>
        <v>95.65527880914037</v>
      </c>
      <c r="G54" s="53">
        <f t="shared" si="2"/>
        <v>97.518432763369248</v>
      </c>
      <c r="H54" s="53">
        <f t="shared" si="2"/>
        <v>104.26982886698393</v>
      </c>
      <c r="I54" s="53">
        <f t="shared" si="2"/>
        <v>98.869158245737239</v>
      </c>
      <c r="J54" s="53">
        <f t="shared" si="2"/>
        <v>101.43591778585157</v>
      </c>
    </row>
    <row r="55" spans="1:19" x14ac:dyDescent="0.25">
      <c r="A55" s="55" t="s">
        <v>183</v>
      </c>
      <c r="B55" s="55"/>
      <c r="C55" s="56">
        <f>C42-C37</f>
        <v>3261.9200000000128</v>
      </c>
      <c r="D55" s="56">
        <f t="shared" ref="D55:J55" si="3">D42-D37</f>
        <v>43326.400000000023</v>
      </c>
      <c r="E55" s="56">
        <f t="shared" si="3"/>
        <v>-1175.523000000001</v>
      </c>
      <c r="F55" s="56">
        <f t="shared" si="3"/>
        <v>-5525.7649999999994</v>
      </c>
      <c r="G55" s="56">
        <f t="shared" si="3"/>
        <v>-545.20999999999913</v>
      </c>
      <c r="H55" s="56">
        <f t="shared" si="3"/>
        <v>1701.0900000000038</v>
      </c>
      <c r="I55" s="56">
        <f t="shared" si="3"/>
        <v>-1284.4000000000233</v>
      </c>
      <c r="J55" s="56">
        <f t="shared" si="3"/>
        <v>220.72999999999774</v>
      </c>
    </row>
    <row r="56" spans="1:19" x14ac:dyDescent="0.25">
      <c r="A56" s="2"/>
      <c r="B56" s="2"/>
      <c r="C56" s="3"/>
      <c r="D56" s="3"/>
      <c r="E56" s="3"/>
      <c r="F56" s="3"/>
      <c r="G56" s="3"/>
      <c r="H56" s="3"/>
      <c r="I56" s="3"/>
      <c r="J56" s="3"/>
    </row>
    <row r="57" spans="1:19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</sheetData>
  <mergeCells count="9">
    <mergeCell ref="A32:B32"/>
    <mergeCell ref="A37:B37"/>
    <mergeCell ref="A42:B42"/>
    <mergeCell ref="A7:B7"/>
    <mergeCell ref="A12:B12"/>
    <mergeCell ref="A17:B17"/>
    <mergeCell ref="M21:V21"/>
    <mergeCell ref="A22:B22"/>
    <mergeCell ref="A27:B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p...</vt:lpstr>
      <vt:lpstr>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(Květen/2023)</dc:title>
  <dc:subject/>
  <dc:creator>Sencha</dc:creator>
  <cp:lastModifiedBy>Fantová Irena</cp:lastModifiedBy>
  <dcterms:created xsi:type="dcterms:W3CDTF">2023-06-21T14:09:25Z</dcterms:created>
  <dcterms:modified xsi:type="dcterms:W3CDTF">2023-06-21T14:11:51Z</dcterms:modified>
</cp:coreProperties>
</file>