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3\"/>
    </mc:Choice>
  </mc:AlternateContent>
  <xr:revisionPtr revIDLastSave="0" documentId="8_{1C236FBF-7D4C-484E-8820-0A465F8A639D}" xr6:coauthVersionLast="47" xr6:coauthVersionMax="47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3" sheetId="10" r:id="rId1"/>
    <sheet name="Měs.graf množství,cena,složky" sheetId="43" r:id="rId2"/>
    <sheet name="Časové řady 2023" sheetId="14" r:id="rId3"/>
    <sheet name="Srovnávací rok 2022" sheetId="36" r:id="rId4"/>
    <sheet name="Časové řady 2017-2023" sheetId="39" r:id="rId5"/>
    <sheet name="List5" sheetId="42" state="hidden" r:id="rId6"/>
    <sheet name="Komentář" sheetId="37" r:id="rId7"/>
    <sheet name="Metodika" sheetId="40" r:id="rId8"/>
  </sheets>
  <definedNames>
    <definedName name="OLE_LINK1" localSheetId="7">Metodika!$B$1</definedName>
    <definedName name="OLE_LINK2" localSheetId="7">Metodika!$B$15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4" l="1"/>
  <c r="I5" i="36"/>
  <c r="F5" i="36"/>
  <c r="I16" i="14"/>
  <c r="F16" i="14"/>
  <c r="L5" i="36" l="1"/>
  <c r="N16" i="14"/>
  <c r="F4" i="36" l="1"/>
  <c r="L4" i="36"/>
  <c r="I4" i="36"/>
</calcChain>
</file>

<file path=xl/sharedStrings.xml><?xml version="1.0" encoding="utf-8"?>
<sst xmlns="http://schemas.openxmlformats.org/spreadsheetml/2006/main" count="222" uniqueCount="89">
  <si>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</si>
  <si>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</si>
  <si>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</si>
  <si>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</si>
  <si>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</si>
  <si>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</si>
  <si>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</si>
  <si>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</si>
  <si>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</si>
  <si>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</si>
  <si>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</si>
  <si>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</si>
  <si>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</si>
  <si>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</si>
  <si>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</si>
  <si>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</si>
  <si>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</si>
  <si>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</si>
  <si>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</si>
  <si>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</si>
  <si>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</si>
  <si>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</si>
  <si>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</si>
  <si>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</si>
  <si>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</si>
  <si>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</si>
  <si>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</si>
  <si>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</si>
  <si>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</si>
  <si>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</si>
  <si>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</si>
  <si>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</si>
  <si>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</si>
  <si>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</si>
  <si>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</si>
  <si>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</si>
  <si>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</si>
  <si>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</si>
  <si>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</si>
  <si>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</si>
  <si>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Průměrná kupní cena mléka ve sledovaném měsíci                                                                                   Kč/l </t>
  </si>
  <si>
    <t>Těšnov 17, 117 05 Praha I, Česká republika</t>
  </si>
  <si>
    <t>tel.: 420 221 111, fax: +420 224 810 478</t>
  </si>
  <si>
    <t>www.eagri.cz</t>
  </si>
  <si>
    <t xml:space="preserve">Srovnání s předchozím měsícem sledovaného roku % nárůst/pokles </t>
  </si>
  <si>
    <t xml:space="preserve">Srovnání   s předchozím měsícem sledovaného roku % nárůst/pokles </t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</si>
  <si>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</si>
  <si>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</si>
  <si>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</si>
  <si>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</si>
  <si>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</si>
  <si>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</si>
  <si>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</si>
  <si>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</si>
  <si>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</si>
  <si>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</si>
  <si>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</si>
  <si>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</si>
  <si>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</si>
  <si>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</si>
  <si>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</si>
  <si>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</si>
  <si>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>"x "- nesleduje se</t>
  </si>
  <si>
    <t xml:space="preserve"> • Objem  mléka nakoupeného přímo od producentů v jednotlivých měsících kalendářního (referenčního) roku 2023. Zaokrouhleno na tis. l.             </t>
  </si>
  <si>
    <t>Časová řada I. - XII. 2023</t>
  </si>
  <si>
    <t>Kumulativní hodnoty a vážené průměry sledovaných ukazatelů od začátku referenčního (kalendářního) roku 2023.</t>
  </si>
  <si>
    <t xml:space="preserve"> • Objem mléka nakoupeného přímo od producentů - kumulativní nápočet od 1. 1. 2023. Zaokrouhleno na tis.l.              </t>
  </si>
  <si>
    <t>Referenční období  I. - XII. 2023</t>
  </si>
  <si>
    <t>předchozí rok 2022</t>
  </si>
  <si>
    <t>sledovaný rok 2023</t>
  </si>
  <si>
    <t xml:space="preserve"> • Obsah tuku a bílkovin v nakoupeném mléce - vážený průměr od 1. 1. 2023. Zaokrouhleno na dvě destinná místa.                                          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</si>
  <si>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</si>
  <si>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</si>
  <si>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t xml:space="preserve"> • Vývoz syrového a tepelně ošetřeného mléka mimo území ČR vykazovaný zpravodajskými jednotkami statistického šetření Odbyt (MZe) 6 - 12  -  kumulativní nápočet od 1. 1. 2023.                                                              __Zaokrouhleno na tis.l.</t>
  </si>
  <si>
    <t xml:space="preserve"> Časová řada I. 2017 - XII. 2023 : Nákup syrového kravského  mléka v množství v tis. litrů, průměrná cena nakoupeného mléka v Kč/l</t>
  </si>
  <si>
    <t xml:space="preserve"> Časová řada I. 2017 - XII. 2023 : Vývoz kravského mléka syrového a tepelně ošetřeného, v množství v tis. litrů </t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</si>
  <si>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</si>
  <si>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</si>
  <si>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t xml:space="preserve"> • Průměrný obsah tuku a bílkovin v nakoupeném kravském mléce. Zaokrouhleno na dvě desetinná místa. Nerozlišuje se původ mléka, z konvenčního nebo ekologického chovu.                                           </t>
  </si>
  <si>
    <t xml:space="preserve"> • Objem měsíčního nákupu kravského mléka bez ohledu na to, zda se jedná o mléko z konvenčního nebo ekologického chovu.Kumulativní objem nákupu kravského mléka od začátku kalendářního (referenčního) roku od producentů v ČR, bez ohledu na to, zda se jedná o mléko z konvenčního nebo ekologického chovu. Zaokrouhleno na tis.l.           </t>
  </si>
  <si>
    <t xml:space="preserve"> • Vývoz syrového a tepelně ošetřeného kravského mléka v cisternách vykazovaný zpravodajskými jednotkami statistického šetření Odbyt (MZe) 6 - 12. Zaokrouhleno na tis.l.</t>
  </si>
  <si>
    <t xml:space="preserve"> • Průměrná nákupní cena kravského mléka od začátku roku, kalkulovaná z kumulativní hodnoty nákupu od začátku kalendářního (referenčního) roku včetně doplatků a srážek za předchozí měsíce referenčního roku. Nerozlišuje se původ mléka, z konvenčního nebo ekologického chovu. Zaokrouhleno na dvě desetinná místa. Nezahrnuje DPH.     </t>
  </si>
  <si>
    <t xml:space="preserve"> • Průměrná měsíční nákupní cena kravského mléka za sledovaný měsíc. Pro výpočet ceny se nerozlišuje původ mléka, z konvenčního nebo ekologického chovu. Zaokrouhleno na dvě desetinná místa. Nezahrnuje DPH.              </t>
  </si>
  <si>
    <t>3,973*</t>
  </si>
  <si>
    <t>* z důvodu číselné shody při zaokrouhlení na dvě desetinná místa, jsou hodnoty obsahu tuku v měsíční statistice uvedeny na tři desetinná místa. Netýká se časových řad, kde jsou hodnoty obsahu tuku uváděny na dvě desetinná místa.</t>
  </si>
  <si>
    <t>3,972*</t>
  </si>
  <si>
    <t>Meziměsíční srovnání průměrné ceny ve sledovaném roce, nárůst/pokles v Kč/l</t>
  </si>
  <si>
    <t>Meziměsíční srovnání průměrné ceny ve sledovaném roce, nárůst/pokles v %</t>
  </si>
  <si>
    <t xml:space="preserve"> • Vývoz syrového a tepelně ošetřeného mléka mimo území ČR vykazovaný zpravodajskými jednotkami statistického šetření Odbyt (MZe) 6 - 12 v  jednotlivých měsících kalendářního (referenčního) roku 2023. Zaokrouhleno na tis.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</si>
</sst>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9"/>
      <color theme="1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u/>
      <sz val="10"/>
      <color theme="3"/>
      <name val="Arial"/>
      <family val="2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6" fillId="0" borderId="0"/>
    <xf numFmtId="0" fontId="1" fillId="0" borderId="0"/>
  </cellStyleXfs>
  <cellXfs count="187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/>
    <xf numFmtId="4" fontId="0" fillId="0" borderId="0" xfId="0" applyNumberFormat="1"/>
    <xf numFmtId="2" fontId="0" fillId="0" borderId="0" xfId="0" applyNumberFormat="1"/>
    <xf numFmtId="0" fontId="0" fillId="0" borderId="0" xfId="0" applyAlignment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68" fontId="0" fillId="0" borderId="0" xfId="0" applyNumberFormat="1"/>
    <xf numFmtId="3" fontId="0" fillId="0" borderId="0" xfId="0" applyNumberFormat="1"/>
    <xf numFmtId="4" fontId="8" fillId="0" borderId="0" xfId="9" applyNumberFormat="1" applyFont="1" applyBorder="1" applyAlignment="1">
      <alignment horizontal="right"/>
    </xf>
    <xf numFmtId="0" fontId="9" fillId="0" borderId="0" xfId="0" applyFont="1"/>
    <xf numFmtId="4" fontId="0" fillId="0" borderId="0" xfId="0" applyNumberFormat="1" applyBorder="1"/>
    <xf numFmtId="0" fontId="0" fillId="0" borderId="0" xfId="0" applyFill="1" applyBorder="1"/>
    <xf numFmtId="0" fontId="10" fillId="0" borderId="0" xfId="0" applyFont="1"/>
    <xf numFmtId="0" fontId="11" fillId="0" borderId="0" xfId="0" applyFont="1"/>
    <xf numFmtId="2" fontId="5" fillId="0" borderId="0" xfId="0" applyNumberFormat="1" applyFont="1" applyBorder="1"/>
    <xf numFmtId="4" fontId="0" fillId="0" borderId="0" xfId="0" applyNumberFormat="1" applyFont="1" applyBorder="1"/>
    <xf numFmtId="2" fontId="0" fillId="0" borderId="0" xfId="0" applyNumberFormat="1" applyBorder="1"/>
    <xf numFmtId="4" fontId="7" fillId="0" borderId="0" xfId="0" applyNumberFormat="1" applyFont="1" applyBorder="1" applyAlignment="1"/>
    <xf numFmtId="0" fontId="14" fillId="0" borderId="0" xfId="0" applyFont="1" applyAlignment="1">
      <alignment horizontal="left"/>
    </xf>
    <xf numFmtId="0" fontId="16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15" fillId="0" borderId="0" xfId="0" applyFont="1"/>
    <xf numFmtId="1" fontId="15" fillId="0" borderId="0" xfId="9" applyNumberFormat="1" applyFont="1" applyBorder="1" applyAlignment="1">
      <alignment horizontal="left"/>
    </xf>
    <xf numFmtId="2" fontId="15" fillId="0" borderId="0" xfId="0" applyNumberFormat="1" applyFont="1" applyAlignment="1">
      <alignment wrapText="1"/>
    </xf>
    <xf numFmtId="4" fontId="15" fillId="0" borderId="0" xfId="0" applyNumberFormat="1" applyFont="1" applyAlignment="1">
      <alignment wrapText="1"/>
    </xf>
    <xf numFmtId="168" fontId="15" fillId="0" borderId="0" xfId="0" applyNumberFormat="1" applyFont="1" applyAlignment="1">
      <alignment wrapText="1"/>
    </xf>
    <xf numFmtId="4" fontId="14" fillId="0" borderId="0" xfId="0" applyNumberFormat="1" applyFont="1" applyAlignment="1">
      <alignment horizontal="left"/>
    </xf>
    <xf numFmtId="2" fontId="15" fillId="0" borderId="0" xfId="0" applyNumberFormat="1" applyFont="1"/>
    <xf numFmtId="1" fontId="15" fillId="0" borderId="0" xfId="0" applyNumberFormat="1" applyFont="1"/>
    <xf numFmtId="4" fontId="15" fillId="0" borderId="0" xfId="0" applyNumberFormat="1" applyFont="1"/>
    <xf numFmtId="0" fontId="13" fillId="0" borderId="0" xfId="0" applyFont="1" applyAlignment="1">
      <alignment horizontal="left" wrapText="1"/>
    </xf>
    <xf numFmtId="4" fontId="16" fillId="0" borderId="0" xfId="0" applyNumberFormat="1" applyFont="1" applyAlignment="1">
      <alignment wrapText="1"/>
    </xf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horizontal="center"/>
    </xf>
    <xf numFmtId="4" fontId="23" fillId="0" borderId="0" xfId="0" applyNumberFormat="1" applyFont="1" applyAlignment="1">
      <alignment horizontal="center"/>
    </xf>
    <xf numFmtId="0" fontId="21" fillId="0" borderId="0" xfId="0" applyFont="1"/>
    <xf numFmtId="0" fontId="21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4" fontId="13" fillId="0" borderId="0" xfId="9" applyNumberFormat="1" applyFont="1" applyFill="1" applyBorder="1" applyAlignment="1">
      <alignment horizontal="right"/>
    </xf>
    <xf numFmtId="166" fontId="15" fillId="0" borderId="0" xfId="0" applyNumberFormat="1" applyFont="1"/>
    <xf numFmtId="0" fontId="22" fillId="0" borderId="0" xfId="0" applyFont="1"/>
    <xf numFmtId="0" fontId="22" fillId="0" borderId="0" xfId="0" applyFont="1" applyFill="1"/>
    <xf numFmtId="4" fontId="17" fillId="0" borderId="0" xfId="0" applyNumberFormat="1" applyFont="1" applyBorder="1" applyAlignment="1">
      <alignment horizontal="right"/>
    </xf>
    <xf numFmtId="0" fontId="20" fillId="0" borderId="0" xfId="0" applyFont="1" applyAlignment="1">
      <alignment horizontal="right"/>
    </xf>
    <xf numFmtId="167" fontId="24" fillId="0" borderId="0" xfId="0" applyNumberFormat="1" applyFont="1"/>
    <xf numFmtId="0" fontId="2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25" fillId="0" borderId="0" xfId="0" applyFont="1" applyAlignment="1">
      <alignment horizontal="left" wrapText="1"/>
    </xf>
    <xf numFmtId="0" fontId="15" fillId="0" borderId="0" xfId="0" applyFont="1" applyBorder="1" applyAlignment="1">
      <alignment horizontal="right"/>
    </xf>
    <xf numFmtId="0" fontId="15" fillId="0" borderId="0" xfId="0" applyFont="1" applyBorder="1"/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/>
    </xf>
    <xf numFmtId="4" fontId="17" fillId="0" borderId="4" xfId="0" applyNumberFormat="1" applyFont="1" applyBorder="1" applyAlignment="1"/>
    <xf numFmtId="2" fontId="17" fillId="0" borderId="4" xfId="0" applyNumberFormat="1" applyFont="1" applyBorder="1" applyAlignment="1">
      <alignment horizontal="right"/>
    </xf>
    <xf numFmtId="2" fontId="17" fillId="0" borderId="4" xfId="0" applyNumberFormat="1" applyFont="1" applyBorder="1" applyAlignment="1"/>
    <xf numFmtId="0" fontId="17" fillId="0" borderId="4" xfId="0" applyFont="1" applyBorder="1" applyAlignment="1">
      <alignment vertical="center" wrapText="1"/>
    </xf>
    <xf numFmtId="4" fontId="17" fillId="0" borderId="4" xfId="0" applyNumberFormat="1" applyFont="1" applyBorder="1" applyAlignment="1">
      <alignment horizontal="right"/>
    </xf>
    <xf numFmtId="3" fontId="17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12" fillId="2" borderId="0" xfId="0" applyFont="1" applyFill="1"/>
    <xf numFmtId="0" fontId="15" fillId="2" borderId="4" xfId="0" applyFont="1" applyFill="1" applyBorder="1"/>
    <xf numFmtId="0" fontId="18" fillId="2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wrapText="1"/>
    </xf>
    <xf numFmtId="4" fontId="15" fillId="2" borderId="4" xfId="0" applyNumberFormat="1" applyFont="1" applyFill="1" applyBorder="1"/>
    <xf numFmtId="4" fontId="13" fillId="2" borderId="4" xfId="9" applyNumberFormat="1" applyFont="1" applyFill="1" applyBorder="1"/>
    <xf numFmtId="2" fontId="15" fillId="2" borderId="4" xfId="0" applyNumberFormat="1" applyFont="1" applyFill="1" applyBorder="1"/>
    <xf numFmtId="4" fontId="13" fillId="2" borderId="4" xfId="9" applyNumberFormat="1" applyFont="1" applyFill="1" applyBorder="1" applyAlignment="1">
      <alignment horizontal="right"/>
    </xf>
    <xf numFmtId="4" fontId="17" fillId="2" borderId="4" xfId="0" applyNumberFormat="1" applyFont="1" applyFill="1" applyBorder="1" applyAlignment="1"/>
    <xf numFmtId="0" fontId="15" fillId="0" borderId="4" xfId="0" applyFont="1" applyBorder="1"/>
    <xf numFmtId="0" fontId="15" fillId="0" borderId="4" xfId="0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4" fontId="15" fillId="0" borderId="4" xfId="0" applyNumberFormat="1" applyFont="1" applyBorder="1"/>
    <xf numFmtId="4" fontId="13" fillId="0" borderId="4" xfId="9" applyNumberFormat="1" applyFont="1" applyBorder="1" applyAlignment="1">
      <alignment horizontal="right"/>
    </xf>
    <xf numFmtId="0" fontId="17" fillId="0" borderId="0" xfId="0" applyFont="1" applyAlignment="1">
      <alignment horizontal="left" wrapText="1"/>
    </xf>
    <xf numFmtId="2" fontId="0" fillId="0" borderId="0" xfId="0" applyNumberFormat="1" applyFont="1"/>
    <xf numFmtId="4" fontId="0" fillId="0" borderId="0" xfId="0" applyNumberFormat="1" applyFont="1"/>
    <xf numFmtId="0" fontId="0" fillId="0" borderId="0" xfId="0" applyFont="1" applyFill="1"/>
    <xf numFmtId="10" fontId="0" fillId="0" borderId="0" xfId="0" applyNumberFormat="1" applyFont="1"/>
    <xf numFmtId="0" fontId="28" fillId="0" borderId="0" xfId="0" applyFont="1" applyAlignment="1">
      <alignment horizontal="right"/>
    </xf>
    <xf numFmtId="167" fontId="29" fillId="0" borderId="0" xfId="0" applyNumberFormat="1" applyFont="1"/>
    <xf numFmtId="0" fontId="28" fillId="0" borderId="0" xfId="0" applyFont="1"/>
    <xf numFmtId="0" fontId="15" fillId="0" borderId="0" xfId="0" applyFont="1" applyAlignment="1"/>
    <xf numFmtId="0" fontId="15" fillId="0" borderId="0" xfId="0" applyFont="1" applyAlignment="1">
      <alignment wrapText="1"/>
    </xf>
    <xf numFmtId="167" fontId="30" fillId="0" borderId="0" xfId="0" applyNumberFormat="1" applyFont="1"/>
    <xf numFmtId="0" fontId="15" fillId="0" borderId="0" xfId="0" applyFont="1" applyFill="1" applyBorder="1"/>
    <xf numFmtId="0" fontId="31" fillId="0" borderId="0" xfId="0" applyFont="1"/>
    <xf numFmtId="2" fontId="32" fillId="0" borderId="0" xfId="9" applyNumberFormat="1" applyFont="1" applyFill="1" applyBorder="1" applyAlignment="1">
      <alignment horizontal="right"/>
    </xf>
    <xf numFmtId="4" fontId="13" fillId="0" borderId="0" xfId="9" applyNumberFormat="1" applyFont="1" applyBorder="1" applyAlignment="1">
      <alignment horizontal="right"/>
    </xf>
    <xf numFmtId="10" fontId="13" fillId="0" borderId="0" xfId="9" applyNumberFormat="1" applyFont="1" applyBorder="1" applyAlignment="1">
      <alignment horizontal="right"/>
    </xf>
    <xf numFmtId="2" fontId="13" fillId="0" borderId="0" xfId="9" applyNumberFormat="1" applyFont="1" applyBorder="1" applyAlignment="1">
      <alignment horizontal="right"/>
    </xf>
    <xf numFmtId="168" fontId="13" fillId="0" borderId="0" xfId="9" applyNumberFormat="1" applyFont="1" applyBorder="1" applyAlignment="1">
      <alignment horizontal="right"/>
    </xf>
    <xf numFmtId="2" fontId="13" fillId="0" borderId="0" xfId="9" applyNumberFormat="1" applyFont="1" applyFill="1" applyBorder="1" applyAlignment="1">
      <alignment horizontal="right"/>
    </xf>
    <xf numFmtId="4" fontId="15" fillId="0" borderId="0" xfId="0" applyNumberFormat="1" applyFont="1" applyFill="1" applyBorder="1"/>
    <xf numFmtId="2" fontId="15" fillId="0" borderId="0" xfId="0" applyNumberFormat="1" applyFont="1" applyFill="1" applyBorder="1" applyAlignment="1">
      <alignment horizontal="right"/>
    </xf>
    <xf numFmtId="0" fontId="13" fillId="2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" fontId="13" fillId="0" borderId="4" xfId="9" applyNumberFormat="1" applyFont="1" applyBorder="1" applyAlignment="1">
      <alignment horizontal="left"/>
    </xf>
    <xf numFmtId="1" fontId="13" fillId="0" borderId="4" xfId="9" applyNumberFormat="1" applyFont="1" applyBorder="1"/>
    <xf numFmtId="10" fontId="13" fillId="0" borderId="4" xfId="9" applyNumberFormat="1" applyFont="1" applyFill="1" applyBorder="1" applyAlignment="1">
      <alignment horizontal="right"/>
    </xf>
    <xf numFmtId="4" fontId="22" fillId="0" borderId="4" xfId="0" applyNumberFormat="1" applyFont="1" applyBorder="1"/>
    <xf numFmtId="10" fontId="13" fillId="0" borderId="4" xfId="9" applyNumberFormat="1" applyFont="1" applyBorder="1" applyAlignment="1">
      <alignment horizontal="right"/>
    </xf>
    <xf numFmtId="2" fontId="13" fillId="0" borderId="4" xfId="9" applyNumberFormat="1" applyFont="1" applyBorder="1" applyAlignment="1">
      <alignment horizontal="right"/>
    </xf>
    <xf numFmtId="2" fontId="22" fillId="0" borderId="4" xfId="0" applyNumberFormat="1" applyFont="1" applyBorder="1"/>
    <xf numFmtId="0" fontId="18" fillId="0" borderId="4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1" fontId="13" fillId="0" borderId="4" xfId="9" applyNumberFormat="1" applyFont="1" applyFill="1" applyBorder="1"/>
    <xf numFmtId="4" fontId="15" fillId="0" borderId="4" xfId="0" applyNumberFormat="1" applyFont="1" applyFill="1" applyBorder="1"/>
    <xf numFmtId="4" fontId="12" fillId="0" borderId="4" xfId="0" applyNumberFormat="1" applyFont="1" applyFill="1" applyBorder="1"/>
    <xf numFmtId="10" fontId="13" fillId="0" borderId="4" xfId="9" applyNumberFormat="1" applyFon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vertical="center"/>
    </xf>
    <xf numFmtId="2" fontId="12" fillId="0" borderId="4" xfId="0" applyNumberFormat="1" applyFont="1" applyFill="1" applyBorder="1" applyAlignment="1">
      <alignment vertical="center"/>
    </xf>
    <xf numFmtId="4" fontId="17" fillId="0" borderId="4" xfId="0" applyNumberFormat="1" applyFont="1" applyFill="1" applyBorder="1" applyAlignment="1"/>
    <xf numFmtId="4" fontId="34" fillId="0" borderId="4" xfId="0" applyNumberFormat="1" applyFont="1" applyFill="1" applyBorder="1" applyAlignment="1"/>
    <xf numFmtId="4" fontId="13" fillId="0" borderId="4" xfId="9" applyNumberFormat="1" applyFont="1" applyFill="1" applyBorder="1" applyAlignment="1">
      <alignment horizontal="right"/>
    </xf>
    <xf numFmtId="4" fontId="35" fillId="0" borderId="4" xfId="9" applyNumberFormat="1" applyFont="1" applyFill="1" applyBorder="1" applyAlignment="1">
      <alignment horizontal="right"/>
    </xf>
    <xf numFmtId="0" fontId="15" fillId="0" borderId="4" xfId="0" applyFont="1" applyFill="1" applyBorder="1" applyAlignment="1">
      <alignment horizontal="right" vertical="center" wrapText="1"/>
    </xf>
    <xf numFmtId="0" fontId="12" fillId="0" borderId="4" xfId="0" applyFont="1" applyFill="1" applyBorder="1" applyAlignment="1">
      <alignment horizontal="right" vertical="center" wrapText="1"/>
    </xf>
    <xf numFmtId="1" fontId="27" fillId="0" borderId="7" xfId="9" applyNumberFormat="1" applyFont="1" applyFill="1" applyBorder="1"/>
    <xf numFmtId="49" fontId="38" fillId="0" borderId="8" xfId="0" applyNumberFormat="1" applyFont="1" applyBorder="1" applyAlignment="1">
      <alignment horizontal="center" vertical="center" wrapText="1"/>
    </xf>
    <xf numFmtId="1" fontId="37" fillId="0" borderId="8" xfId="0" applyNumberFormat="1" applyFont="1" applyBorder="1"/>
    <xf numFmtId="3" fontId="37" fillId="0" borderId="8" xfId="0" applyNumberFormat="1" applyFont="1" applyBorder="1"/>
    <xf numFmtId="4" fontId="39" fillId="0" borderId="8" xfId="9" applyNumberFormat="1" applyFont="1" applyBorder="1" applyAlignment="1">
      <alignment horizontal="right"/>
    </xf>
    <xf numFmtId="0" fontId="37" fillId="0" borderId="8" xfId="0" applyFont="1" applyBorder="1"/>
    <xf numFmtId="4" fontId="37" fillId="0" borderId="8" xfId="0" applyNumberFormat="1" applyFont="1" applyBorder="1"/>
    <xf numFmtId="2" fontId="37" fillId="0" borderId="8" xfId="0" applyNumberFormat="1" applyFont="1" applyBorder="1"/>
    <xf numFmtId="2" fontId="40" fillId="0" borderId="8" xfId="0" applyNumberFormat="1" applyFont="1" applyBorder="1" applyAlignment="1">
      <alignment horizontal="right"/>
    </xf>
    <xf numFmtId="168" fontId="37" fillId="0" borderId="8" xfId="0" applyNumberFormat="1" applyFont="1" applyBorder="1"/>
    <xf numFmtId="2" fontId="39" fillId="0" borderId="8" xfId="9" applyNumberFormat="1" applyFont="1" applyBorder="1" applyAlignment="1">
      <alignment horizontal="right"/>
    </xf>
    <xf numFmtId="0" fontId="41" fillId="0" borderId="0" xfId="0" applyFont="1"/>
    <xf numFmtId="168" fontId="17" fillId="0" borderId="4" xfId="0" applyNumberFormat="1" applyFont="1" applyBorder="1" applyAlignment="1">
      <alignment horizontal="right"/>
    </xf>
    <xf numFmtId="0" fontId="15" fillId="0" borderId="0" xfId="0" applyFont="1" applyAlignment="1">
      <alignment wrapText="1"/>
    </xf>
    <xf numFmtId="0" fontId="15" fillId="0" borderId="0" xfId="0" applyFont="1" applyAlignment="1"/>
    <xf numFmtId="0" fontId="13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2" fontId="13" fillId="0" borderId="4" xfId="9" applyNumberFormat="1" applyFont="1" applyFill="1" applyBorder="1" applyAlignment="1">
      <alignment horizontal="right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5" fillId="0" borderId="0" xfId="0" applyFont="1" applyBorder="1" applyAlignment="1">
      <alignment horizontal="left"/>
    </xf>
    <xf numFmtId="0" fontId="17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/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6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23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21" fillId="2" borderId="4" xfId="0" applyFont="1" applyFill="1" applyBorder="1" applyAlignment="1"/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2" fontId="16" fillId="0" borderId="0" xfId="0" applyNumberFormat="1" applyFont="1" applyAlignment="1">
      <alignment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/>
    <xf numFmtId="0" fontId="15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/>
    </xf>
    <xf numFmtId="0" fontId="36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6" fillId="0" borderId="8" xfId="0" applyFont="1" applyBorder="1" applyAlignment="1">
      <alignment vertical="center"/>
    </xf>
    <xf numFmtId="0" fontId="37" fillId="0" borderId="8" xfId="0" applyFont="1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97637E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List5!$Z$3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List5!$Z$4:$Z$15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List5!$AA$3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tint val="86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5.8479532163742687E-3"/>
                  <c:y val="-1.9277108433734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List5!$AA$4:$AA$15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List5!$AB$3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0000FF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4035087719298246E-2"/>
                  <c:y val="2.8915662650602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1.9277108433734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05-438E-98F6-6FDF559A5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0000F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List5!$AB$4:$AB$15</c:f>
              <c:numCache>
                <c:formatCode>0.00</c:formatCode>
                <c:ptCount val="12"/>
                <c:pt idx="0" formatCode="General">
                  <c:v>3.49</c:v>
                </c:pt>
                <c:pt idx="1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List5!$AC$3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-2.2489959839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5-438E-98F6-6FDF559A5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List5!$AC$4:$AC$15</c:f>
              <c:numCache>
                <c:formatCode>0.00</c:formatCode>
                <c:ptCount val="12"/>
                <c:pt idx="0" formatCode="General">
                  <c:v>3.95</c:v>
                </c:pt>
                <c:pt idx="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2022'!$D$3</c:f>
              <c:strCache>
                <c:ptCount val="1"/>
                <c:pt idx="0">
                  <c:v>předchozí rok 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2022'!$D$4:$D$15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2022'!$E$3</c:f>
              <c:strCache>
                <c:ptCount val="1"/>
                <c:pt idx="0">
                  <c:v>sledovaný rok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2022'!$E$4:$E$15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2022, 2023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2022'!$G$2:$G$3</c:f>
              <c:strCache>
                <c:ptCount val="2"/>
                <c:pt idx="0">
                  <c:v>Průměrná měsíční cena v Kč/l </c:v>
                </c:pt>
                <c:pt idx="1">
                  <c:v>předchozí rok 2022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3536379018612562E-2"/>
                  <c:y val="-1.9900500347297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2022'!$G$4:$G$15</c:f>
              <c:numCache>
                <c:formatCode>0.00</c:formatCode>
                <c:ptCount val="12"/>
                <c:pt idx="0" formatCode="#,##0.0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>
                  <c:v>10.8</c:v>
                </c:pt>
                <c:pt idx="4">
                  <c:v>11.086</c:v>
                </c:pt>
                <c:pt idx="5">
                  <c:v>11.33</c:v>
                </c:pt>
                <c:pt idx="6">
                  <c:v>11.6</c:v>
                </c:pt>
                <c:pt idx="7">
                  <c:v>11.83</c:v>
                </c:pt>
                <c:pt idx="8">
                  <c:v>12.19</c:v>
                </c:pt>
                <c:pt idx="9">
                  <c:v>12.68</c:v>
                </c:pt>
                <c:pt idx="10">
                  <c:v>13.1</c:v>
                </c:pt>
                <c:pt idx="11" formatCode="General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2022'!$H$2:$H$3</c:f>
              <c:strCache>
                <c:ptCount val="2"/>
                <c:pt idx="0">
                  <c:v>Průměrná měsíční cena v Kč/l </c:v>
                </c:pt>
                <c:pt idx="1">
                  <c:v>sledovaný rok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1280315848844181E-3"/>
                  <c:y val="-1.8091363952088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2022'!$H$4:$H$15</c:f>
              <c:numCache>
                <c:formatCode>0.00</c:formatCode>
                <c:ptCount val="12"/>
                <c:pt idx="0" formatCode="#,##0.00">
                  <c:v>13.34</c:v>
                </c:pt>
                <c:pt idx="1">
                  <c:v>12.98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2022'!$I$2:$I$3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2022'!$I$4:$I$15</c:f>
              <c:numCache>
                <c:formatCode>0.00%</c:formatCode>
                <c:ptCount val="12"/>
                <c:pt idx="0">
                  <c:v>0.33000997008973099</c:v>
                </c:pt>
                <c:pt idx="1">
                  <c:v>0.26510721247563351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5.000000000000001E-2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I.2017-XII.2023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2017-2023'!$C$74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2017-2023'!$D$74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2017-2023'!$E$74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2017-2023'!$F$74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2017-2023'!$G$74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2017-2023'!$H$74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2017-2023'!$I$74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2017-2023'!$I$75:$I$86</c:f>
              <c:numCache>
                <c:formatCode>#,##0.00</c:formatCode>
                <c:ptCount val="12"/>
                <c:pt idx="0">
                  <c:v>33593</c:v>
                </c:pt>
                <c:pt idx="1">
                  <c:v>30777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2017-2023'!$C$4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2017-2023'!$E$4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2017-2023'!$G$4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2017-2023'!$I$4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2017-2023'!$K$4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2017-2023'!$M$4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2017-2023'!$O$4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2017-2023'!$O$6:$O$17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2017-2023'!$C$4:$D$4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2017-2023'!$E$4:$F$4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2017-2023'!$G$4:$H$4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2017-2023'!$I$4:$J$4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2017-2023'!$K$4:$L$4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2017-2023'!$M$4:$N$4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2017-2023'!$O$4:$P$4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2017-2023'!$P$6:$P$17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1</xdr:row>
      <xdr:rowOff>142876</xdr:rowOff>
    </xdr:from>
    <xdr:to>
      <xdr:col>21</xdr:col>
      <xdr:colOff>314325</xdr:colOff>
      <xdr:row>23</xdr:row>
      <xdr:rowOff>104776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114299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45</xdr:row>
      <xdr:rowOff>1</xdr:rowOff>
    </xdr:from>
    <xdr:to>
      <xdr:col>12</xdr:col>
      <xdr:colOff>9525</xdr:colOff>
      <xdr:row>81</xdr:row>
      <xdr:rowOff>161925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A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C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9B3F5FD-1303-61D1-F1CF-F7316CA88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47</xdr:row>
      <xdr:rowOff>66675</xdr:rowOff>
    </xdr:from>
    <xdr:to>
      <xdr:col>11</xdr:col>
      <xdr:colOff>514350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9020175"/>
          <a:ext cx="6762749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0</xdr:row>
      <xdr:rowOff>57150</xdr:rowOff>
    </xdr:from>
    <xdr:to>
      <xdr:col>11</xdr:col>
      <xdr:colOff>504826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7150"/>
          <a:ext cx="6734176" cy="878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Q51"/>
  <sheetViews>
    <sheetView showGridLines="0" tabSelected="1" topLeftCell="B1" zoomScaleNormal="100" workbookViewId="0">
      <selection activeCell="B49" sqref="B49"/>
    </sheetView>
  </sheetViews>
  <sheetFormatPr defaultRowHeight="15" x14ac:dyDescent="0.25"/>
  <cols>
    <col min="1" max="2" width="9.140625" style="1"/>
    <col min="3" max="3" width="41.42578125" style="1" customWidth="1"/>
    <col min="4" max="9" width="16.7109375" style="1" customWidth="1"/>
    <col min="10" max="10" width="18.5703125" style="1" customWidth="1"/>
    <col min="11" max="12" width="9.140625" style="1"/>
    <col min="13" max="13" width="24" style="1" bestFit="1" customWidth="1"/>
    <col min="14" max="259" width="9.140625" style="1"/>
    <col min="260" max="260" width="41.42578125" style="1" customWidth="1"/>
    <col min="261" max="265" width="16.7109375" style="1" customWidth="1"/>
    <col min="266" max="266" width="12.28515625" style="1" customWidth="1"/>
    <col min="267" max="515" width="9.140625" style="1"/>
    <col min="516" max="516" width="41.42578125" style="1" customWidth="1"/>
    <col min="517" max="521" width="16.7109375" style="1" customWidth="1"/>
    <col min="522" max="522" width="12.28515625" style="1" customWidth="1"/>
    <col min="523" max="771" width="9.140625" style="1"/>
    <col min="772" max="772" width="41.42578125" style="1" customWidth="1"/>
    <col min="773" max="777" width="16.7109375" style="1" customWidth="1"/>
    <col min="778" max="778" width="12.28515625" style="1" customWidth="1"/>
    <col min="779" max="1027" width="9.140625" style="1"/>
    <col min="1028" max="1028" width="41.42578125" style="1" customWidth="1"/>
    <col min="1029" max="1033" width="16.7109375" style="1" customWidth="1"/>
    <col min="1034" max="1034" width="12.28515625" style="1" customWidth="1"/>
    <col min="1035" max="1283" width="9.140625" style="1"/>
    <col min="1284" max="1284" width="41.42578125" style="1" customWidth="1"/>
    <col min="1285" max="1289" width="16.7109375" style="1" customWidth="1"/>
    <col min="1290" max="1290" width="12.28515625" style="1" customWidth="1"/>
    <col min="1291" max="1539" width="9.140625" style="1"/>
    <col min="1540" max="1540" width="41.42578125" style="1" customWidth="1"/>
    <col min="1541" max="1545" width="16.7109375" style="1" customWidth="1"/>
    <col min="1546" max="1546" width="12.28515625" style="1" customWidth="1"/>
    <col min="1547" max="1795" width="9.140625" style="1"/>
    <col min="1796" max="1796" width="41.42578125" style="1" customWidth="1"/>
    <col min="1797" max="1801" width="16.7109375" style="1" customWidth="1"/>
    <col min="1802" max="1802" width="12.28515625" style="1" customWidth="1"/>
    <col min="1803" max="2051" width="9.140625" style="1"/>
    <col min="2052" max="2052" width="41.42578125" style="1" customWidth="1"/>
    <col min="2053" max="2057" width="16.7109375" style="1" customWidth="1"/>
    <col min="2058" max="2058" width="12.28515625" style="1" customWidth="1"/>
    <col min="2059" max="2307" width="9.140625" style="1"/>
    <col min="2308" max="2308" width="41.42578125" style="1" customWidth="1"/>
    <col min="2309" max="2313" width="16.7109375" style="1" customWidth="1"/>
    <col min="2314" max="2314" width="12.28515625" style="1" customWidth="1"/>
    <col min="2315" max="2563" width="9.140625" style="1"/>
    <col min="2564" max="2564" width="41.42578125" style="1" customWidth="1"/>
    <col min="2565" max="2569" width="16.7109375" style="1" customWidth="1"/>
    <col min="2570" max="2570" width="12.28515625" style="1" customWidth="1"/>
    <col min="2571" max="2819" width="9.140625" style="1"/>
    <col min="2820" max="2820" width="41.42578125" style="1" customWidth="1"/>
    <col min="2821" max="2825" width="16.7109375" style="1" customWidth="1"/>
    <col min="2826" max="2826" width="12.28515625" style="1" customWidth="1"/>
    <col min="2827" max="3075" width="9.140625" style="1"/>
    <col min="3076" max="3076" width="41.42578125" style="1" customWidth="1"/>
    <col min="3077" max="3081" width="16.7109375" style="1" customWidth="1"/>
    <col min="3082" max="3082" width="12.28515625" style="1" customWidth="1"/>
    <col min="3083" max="3331" width="9.140625" style="1"/>
    <col min="3332" max="3332" width="41.42578125" style="1" customWidth="1"/>
    <col min="3333" max="3337" width="16.7109375" style="1" customWidth="1"/>
    <col min="3338" max="3338" width="12.28515625" style="1" customWidth="1"/>
    <col min="3339" max="3587" width="9.140625" style="1"/>
    <col min="3588" max="3588" width="41.42578125" style="1" customWidth="1"/>
    <col min="3589" max="3593" width="16.7109375" style="1" customWidth="1"/>
    <col min="3594" max="3594" width="12.28515625" style="1" customWidth="1"/>
    <col min="3595" max="3843" width="9.140625" style="1"/>
    <col min="3844" max="3844" width="41.42578125" style="1" customWidth="1"/>
    <col min="3845" max="3849" width="16.7109375" style="1" customWidth="1"/>
    <col min="3850" max="3850" width="12.28515625" style="1" customWidth="1"/>
    <col min="3851" max="4099" width="9.140625" style="1"/>
    <col min="4100" max="4100" width="41.42578125" style="1" customWidth="1"/>
    <col min="4101" max="4105" width="16.7109375" style="1" customWidth="1"/>
    <col min="4106" max="4106" width="12.28515625" style="1" customWidth="1"/>
    <col min="4107" max="4355" width="9.140625" style="1"/>
    <col min="4356" max="4356" width="41.42578125" style="1" customWidth="1"/>
    <col min="4357" max="4361" width="16.7109375" style="1" customWidth="1"/>
    <col min="4362" max="4362" width="12.28515625" style="1" customWidth="1"/>
    <col min="4363" max="4611" width="9.140625" style="1"/>
    <col min="4612" max="4612" width="41.42578125" style="1" customWidth="1"/>
    <col min="4613" max="4617" width="16.7109375" style="1" customWidth="1"/>
    <col min="4618" max="4618" width="12.28515625" style="1" customWidth="1"/>
    <col min="4619" max="4867" width="9.140625" style="1"/>
    <col min="4868" max="4868" width="41.42578125" style="1" customWidth="1"/>
    <col min="4869" max="4873" width="16.7109375" style="1" customWidth="1"/>
    <col min="4874" max="4874" width="12.28515625" style="1" customWidth="1"/>
    <col min="4875" max="5123" width="9.140625" style="1"/>
    <col min="5124" max="5124" width="41.42578125" style="1" customWidth="1"/>
    <col min="5125" max="5129" width="16.7109375" style="1" customWidth="1"/>
    <col min="5130" max="5130" width="12.28515625" style="1" customWidth="1"/>
    <col min="5131" max="5379" width="9.140625" style="1"/>
    <col min="5380" max="5380" width="41.42578125" style="1" customWidth="1"/>
    <col min="5381" max="5385" width="16.7109375" style="1" customWidth="1"/>
    <col min="5386" max="5386" width="12.28515625" style="1" customWidth="1"/>
    <col min="5387" max="5635" width="9.140625" style="1"/>
    <col min="5636" max="5636" width="41.42578125" style="1" customWidth="1"/>
    <col min="5637" max="5641" width="16.7109375" style="1" customWidth="1"/>
    <col min="5642" max="5642" width="12.28515625" style="1" customWidth="1"/>
    <col min="5643" max="5891" width="9.140625" style="1"/>
    <col min="5892" max="5892" width="41.42578125" style="1" customWidth="1"/>
    <col min="5893" max="5897" width="16.7109375" style="1" customWidth="1"/>
    <col min="5898" max="5898" width="12.28515625" style="1" customWidth="1"/>
    <col min="5899" max="6147" width="9.140625" style="1"/>
    <col min="6148" max="6148" width="41.42578125" style="1" customWidth="1"/>
    <col min="6149" max="6153" width="16.7109375" style="1" customWidth="1"/>
    <col min="6154" max="6154" width="12.28515625" style="1" customWidth="1"/>
    <col min="6155" max="6403" width="9.140625" style="1"/>
    <col min="6404" max="6404" width="41.42578125" style="1" customWidth="1"/>
    <col min="6405" max="6409" width="16.7109375" style="1" customWidth="1"/>
    <col min="6410" max="6410" width="12.28515625" style="1" customWidth="1"/>
    <col min="6411" max="6659" width="9.140625" style="1"/>
    <col min="6660" max="6660" width="41.42578125" style="1" customWidth="1"/>
    <col min="6661" max="6665" width="16.7109375" style="1" customWidth="1"/>
    <col min="6666" max="6666" width="12.28515625" style="1" customWidth="1"/>
    <col min="6667" max="6915" width="9.140625" style="1"/>
    <col min="6916" max="6916" width="41.42578125" style="1" customWidth="1"/>
    <col min="6917" max="6921" width="16.7109375" style="1" customWidth="1"/>
    <col min="6922" max="6922" width="12.28515625" style="1" customWidth="1"/>
    <col min="6923" max="7171" width="9.140625" style="1"/>
    <col min="7172" max="7172" width="41.42578125" style="1" customWidth="1"/>
    <col min="7173" max="7177" width="16.7109375" style="1" customWidth="1"/>
    <col min="7178" max="7178" width="12.28515625" style="1" customWidth="1"/>
    <col min="7179" max="7427" width="9.140625" style="1"/>
    <col min="7428" max="7428" width="41.42578125" style="1" customWidth="1"/>
    <col min="7429" max="7433" width="16.7109375" style="1" customWidth="1"/>
    <col min="7434" max="7434" width="12.28515625" style="1" customWidth="1"/>
    <col min="7435" max="7683" width="9.140625" style="1"/>
    <col min="7684" max="7684" width="41.42578125" style="1" customWidth="1"/>
    <col min="7685" max="7689" width="16.7109375" style="1" customWidth="1"/>
    <col min="7690" max="7690" width="12.28515625" style="1" customWidth="1"/>
    <col min="7691" max="7939" width="9.140625" style="1"/>
    <col min="7940" max="7940" width="41.42578125" style="1" customWidth="1"/>
    <col min="7941" max="7945" width="16.7109375" style="1" customWidth="1"/>
    <col min="7946" max="7946" width="12.28515625" style="1" customWidth="1"/>
    <col min="7947" max="8195" width="9.140625" style="1"/>
    <col min="8196" max="8196" width="41.42578125" style="1" customWidth="1"/>
    <col min="8197" max="8201" width="16.7109375" style="1" customWidth="1"/>
    <col min="8202" max="8202" width="12.28515625" style="1" customWidth="1"/>
    <col min="8203" max="8451" width="9.140625" style="1"/>
    <col min="8452" max="8452" width="41.42578125" style="1" customWidth="1"/>
    <col min="8453" max="8457" width="16.7109375" style="1" customWidth="1"/>
    <col min="8458" max="8458" width="12.28515625" style="1" customWidth="1"/>
    <col min="8459" max="8707" width="9.140625" style="1"/>
    <col min="8708" max="8708" width="41.42578125" style="1" customWidth="1"/>
    <col min="8709" max="8713" width="16.7109375" style="1" customWidth="1"/>
    <col min="8714" max="8714" width="12.28515625" style="1" customWidth="1"/>
    <col min="8715" max="8963" width="9.140625" style="1"/>
    <col min="8964" max="8964" width="41.42578125" style="1" customWidth="1"/>
    <col min="8965" max="8969" width="16.7109375" style="1" customWidth="1"/>
    <col min="8970" max="8970" width="12.28515625" style="1" customWidth="1"/>
    <col min="8971" max="9219" width="9.140625" style="1"/>
    <col min="9220" max="9220" width="41.42578125" style="1" customWidth="1"/>
    <col min="9221" max="9225" width="16.7109375" style="1" customWidth="1"/>
    <col min="9226" max="9226" width="12.28515625" style="1" customWidth="1"/>
    <col min="9227" max="9475" width="9.140625" style="1"/>
    <col min="9476" max="9476" width="41.42578125" style="1" customWidth="1"/>
    <col min="9477" max="9481" width="16.7109375" style="1" customWidth="1"/>
    <col min="9482" max="9482" width="12.28515625" style="1" customWidth="1"/>
    <col min="9483" max="9731" width="9.140625" style="1"/>
    <col min="9732" max="9732" width="41.42578125" style="1" customWidth="1"/>
    <col min="9733" max="9737" width="16.7109375" style="1" customWidth="1"/>
    <col min="9738" max="9738" width="12.28515625" style="1" customWidth="1"/>
    <col min="9739" max="9987" width="9.140625" style="1"/>
    <col min="9988" max="9988" width="41.42578125" style="1" customWidth="1"/>
    <col min="9989" max="9993" width="16.7109375" style="1" customWidth="1"/>
    <col min="9994" max="9994" width="12.28515625" style="1" customWidth="1"/>
    <col min="9995" max="10243" width="9.140625" style="1"/>
    <col min="10244" max="10244" width="41.42578125" style="1" customWidth="1"/>
    <col min="10245" max="10249" width="16.7109375" style="1" customWidth="1"/>
    <col min="10250" max="10250" width="12.28515625" style="1" customWidth="1"/>
    <col min="10251" max="10499" width="9.140625" style="1"/>
    <col min="10500" max="10500" width="41.42578125" style="1" customWidth="1"/>
    <col min="10501" max="10505" width="16.7109375" style="1" customWidth="1"/>
    <col min="10506" max="10506" width="12.28515625" style="1" customWidth="1"/>
    <col min="10507" max="10755" width="9.140625" style="1"/>
    <col min="10756" max="10756" width="41.42578125" style="1" customWidth="1"/>
    <col min="10757" max="10761" width="16.7109375" style="1" customWidth="1"/>
    <col min="10762" max="10762" width="12.28515625" style="1" customWidth="1"/>
    <col min="10763" max="11011" width="9.140625" style="1"/>
    <col min="11012" max="11012" width="41.42578125" style="1" customWidth="1"/>
    <col min="11013" max="11017" width="16.7109375" style="1" customWidth="1"/>
    <col min="11018" max="11018" width="12.28515625" style="1" customWidth="1"/>
    <col min="11019" max="11267" width="9.140625" style="1"/>
    <col min="11268" max="11268" width="41.42578125" style="1" customWidth="1"/>
    <col min="11269" max="11273" width="16.7109375" style="1" customWidth="1"/>
    <col min="11274" max="11274" width="12.28515625" style="1" customWidth="1"/>
    <col min="11275" max="11523" width="9.140625" style="1"/>
    <col min="11524" max="11524" width="41.42578125" style="1" customWidth="1"/>
    <col min="11525" max="11529" width="16.7109375" style="1" customWidth="1"/>
    <col min="11530" max="11530" width="12.28515625" style="1" customWidth="1"/>
    <col min="11531" max="11779" width="9.140625" style="1"/>
    <col min="11780" max="11780" width="41.42578125" style="1" customWidth="1"/>
    <col min="11781" max="11785" width="16.7109375" style="1" customWidth="1"/>
    <col min="11786" max="11786" width="12.28515625" style="1" customWidth="1"/>
    <col min="11787" max="12035" width="9.140625" style="1"/>
    <col min="12036" max="12036" width="41.42578125" style="1" customWidth="1"/>
    <col min="12037" max="12041" width="16.7109375" style="1" customWidth="1"/>
    <col min="12042" max="12042" width="12.28515625" style="1" customWidth="1"/>
    <col min="12043" max="12291" width="9.140625" style="1"/>
    <col min="12292" max="12292" width="41.42578125" style="1" customWidth="1"/>
    <col min="12293" max="12297" width="16.7109375" style="1" customWidth="1"/>
    <col min="12298" max="12298" width="12.28515625" style="1" customWidth="1"/>
    <col min="12299" max="12547" width="9.140625" style="1"/>
    <col min="12548" max="12548" width="41.42578125" style="1" customWidth="1"/>
    <col min="12549" max="12553" width="16.7109375" style="1" customWidth="1"/>
    <col min="12554" max="12554" width="12.28515625" style="1" customWidth="1"/>
    <col min="12555" max="12803" width="9.140625" style="1"/>
    <col min="12804" max="12804" width="41.42578125" style="1" customWidth="1"/>
    <col min="12805" max="12809" width="16.7109375" style="1" customWidth="1"/>
    <col min="12810" max="12810" width="12.28515625" style="1" customWidth="1"/>
    <col min="12811" max="13059" width="9.140625" style="1"/>
    <col min="13060" max="13060" width="41.42578125" style="1" customWidth="1"/>
    <col min="13061" max="13065" width="16.7109375" style="1" customWidth="1"/>
    <col min="13066" max="13066" width="12.28515625" style="1" customWidth="1"/>
    <col min="13067" max="13315" width="9.140625" style="1"/>
    <col min="13316" max="13316" width="41.42578125" style="1" customWidth="1"/>
    <col min="13317" max="13321" width="16.7109375" style="1" customWidth="1"/>
    <col min="13322" max="13322" width="12.28515625" style="1" customWidth="1"/>
    <col min="13323" max="13571" width="9.140625" style="1"/>
    <col min="13572" max="13572" width="41.42578125" style="1" customWidth="1"/>
    <col min="13573" max="13577" width="16.7109375" style="1" customWidth="1"/>
    <col min="13578" max="13578" width="12.28515625" style="1" customWidth="1"/>
    <col min="13579" max="13827" width="9.140625" style="1"/>
    <col min="13828" max="13828" width="41.42578125" style="1" customWidth="1"/>
    <col min="13829" max="13833" width="16.7109375" style="1" customWidth="1"/>
    <col min="13834" max="13834" width="12.28515625" style="1" customWidth="1"/>
    <col min="13835" max="14083" width="9.140625" style="1"/>
    <col min="14084" max="14084" width="41.42578125" style="1" customWidth="1"/>
    <col min="14085" max="14089" width="16.7109375" style="1" customWidth="1"/>
    <col min="14090" max="14090" width="12.28515625" style="1" customWidth="1"/>
    <col min="14091" max="14339" width="9.140625" style="1"/>
    <col min="14340" max="14340" width="41.42578125" style="1" customWidth="1"/>
    <col min="14341" max="14345" width="16.7109375" style="1" customWidth="1"/>
    <col min="14346" max="14346" width="12.28515625" style="1" customWidth="1"/>
    <col min="14347" max="14595" width="9.140625" style="1"/>
    <col min="14596" max="14596" width="41.42578125" style="1" customWidth="1"/>
    <col min="14597" max="14601" width="16.7109375" style="1" customWidth="1"/>
    <col min="14602" max="14602" width="12.28515625" style="1" customWidth="1"/>
    <col min="14603" max="14851" width="9.140625" style="1"/>
    <col min="14852" max="14852" width="41.42578125" style="1" customWidth="1"/>
    <col min="14853" max="14857" width="16.7109375" style="1" customWidth="1"/>
    <col min="14858" max="14858" width="12.28515625" style="1" customWidth="1"/>
    <col min="14859" max="15107" width="9.140625" style="1"/>
    <col min="15108" max="15108" width="41.42578125" style="1" customWidth="1"/>
    <col min="15109" max="15113" width="16.7109375" style="1" customWidth="1"/>
    <col min="15114" max="15114" width="12.28515625" style="1" customWidth="1"/>
    <col min="15115" max="15363" width="9.140625" style="1"/>
    <col min="15364" max="15364" width="41.42578125" style="1" customWidth="1"/>
    <col min="15365" max="15369" width="16.7109375" style="1" customWidth="1"/>
    <col min="15370" max="15370" width="12.28515625" style="1" customWidth="1"/>
    <col min="15371" max="15619" width="9.140625" style="1"/>
    <col min="15620" max="15620" width="41.42578125" style="1" customWidth="1"/>
    <col min="15621" max="15625" width="16.7109375" style="1" customWidth="1"/>
    <col min="15626" max="15626" width="12.28515625" style="1" customWidth="1"/>
    <col min="15627" max="15875" width="9.140625" style="1"/>
    <col min="15876" max="15876" width="41.42578125" style="1" customWidth="1"/>
    <col min="15877" max="15881" width="16.7109375" style="1" customWidth="1"/>
    <col min="15882" max="15882" width="12.28515625" style="1" customWidth="1"/>
    <col min="15883" max="16131" width="9.140625" style="1"/>
    <col min="16132" max="16132" width="41.42578125" style="1" customWidth="1"/>
    <col min="16133" max="16137" width="16.7109375" style="1" customWidth="1"/>
    <col min="16138" max="16138" width="12.28515625" style="1" customWidth="1"/>
    <col min="16139" max="16384" width="9.140625" style="1"/>
  </cols>
  <sheetData>
    <row r="1" spans="3:13" ht="18.75" customHeight="1" x14ac:dyDescent="0.25">
      <c r="C1" s="25"/>
      <c r="D1" s="25"/>
      <c r="E1" s="25"/>
      <c r="F1" s="25"/>
      <c r="G1" s="25"/>
      <c r="H1" s="25"/>
      <c r="I1" s="88" t="s">
        <v>8</v>
      </c>
      <c r="J1" s="89">
        <v>44958</v>
      </c>
      <c r="K1" s="25"/>
      <c r="L1" s="25"/>
    </row>
    <row r="2" spans="3:13" ht="18.75" customHeight="1" x14ac:dyDescent="0.25">
      <c r="C2" s="25"/>
      <c r="D2" s="25"/>
      <c r="E2" s="25"/>
      <c r="F2" s="25"/>
      <c r="G2" s="25"/>
      <c r="H2" s="25"/>
      <c r="I2" s="47"/>
      <c r="J2" s="48"/>
      <c r="K2" s="25"/>
      <c r="L2" s="25"/>
    </row>
    <row r="3" spans="3:13" s="9" customFormat="1" ht="22.5" customHeight="1" x14ac:dyDescent="0.25">
      <c r="C3" s="152" t="s">
        <v>58</v>
      </c>
      <c r="D3" s="153"/>
      <c r="E3" s="153"/>
      <c r="F3" s="153"/>
      <c r="G3" s="153"/>
      <c r="H3" s="153"/>
      <c r="I3" s="153"/>
      <c r="J3" s="49"/>
      <c r="K3" s="49"/>
      <c r="L3" s="50"/>
    </row>
    <row r="4" spans="3:13" ht="14.25" customHeight="1" x14ac:dyDescent="0.25">
      <c r="C4" s="154" t="s">
        <v>30</v>
      </c>
      <c r="D4" s="154"/>
      <c r="E4" s="154"/>
      <c r="F4" s="154"/>
      <c r="G4" s="154"/>
      <c r="H4" s="154"/>
      <c r="I4" s="154"/>
      <c r="J4" s="25"/>
      <c r="K4" s="25"/>
      <c r="L4" s="25"/>
    </row>
    <row r="5" spans="3:13" ht="25.5" customHeight="1" x14ac:dyDescent="0.25">
      <c r="C5" s="34"/>
      <c r="D5" s="34"/>
      <c r="E5" s="34"/>
      <c r="F5" s="34"/>
      <c r="G5" s="34"/>
      <c r="H5" s="34"/>
      <c r="I5" s="34"/>
      <c r="J5" s="25"/>
      <c r="K5" s="25"/>
      <c r="L5" s="25"/>
    </row>
    <row r="6" spans="3:13" ht="27" customHeight="1" x14ac:dyDescent="0.25">
      <c r="C6" s="147" t="s">
        <v>79</v>
      </c>
      <c r="D6" s="148"/>
      <c r="E6" s="148"/>
      <c r="F6" s="148"/>
      <c r="G6" s="148"/>
      <c r="H6" s="148"/>
      <c r="I6" s="148"/>
      <c r="J6" s="83"/>
      <c r="K6" s="24"/>
      <c r="L6" s="25"/>
    </row>
    <row r="7" spans="3:13" ht="33" customHeight="1" x14ac:dyDescent="0.25">
      <c r="C7" s="147" t="s">
        <v>82</v>
      </c>
      <c r="D7" s="148"/>
      <c r="E7" s="148"/>
      <c r="F7" s="148"/>
      <c r="G7" s="148"/>
      <c r="H7" s="148"/>
      <c r="I7" s="148"/>
      <c r="J7" s="83"/>
      <c r="K7" s="24"/>
      <c r="L7" s="25"/>
    </row>
    <row r="8" spans="3:13" ht="48" customHeight="1" x14ac:dyDescent="0.25">
      <c r="C8" s="147" t="s">
        <v>81</v>
      </c>
      <c r="D8" s="148"/>
      <c r="E8" s="148"/>
      <c r="F8" s="148"/>
      <c r="G8" s="148"/>
      <c r="H8" s="148"/>
      <c r="I8" s="148"/>
      <c r="J8" s="83"/>
      <c r="K8" s="24"/>
      <c r="L8" s="25"/>
    </row>
    <row r="9" spans="3:13" ht="30" customHeight="1" x14ac:dyDescent="0.25">
      <c r="C9" s="147" t="s">
        <v>78</v>
      </c>
      <c r="D9" s="148"/>
      <c r="E9" s="148"/>
      <c r="F9" s="148"/>
      <c r="G9" s="148"/>
      <c r="H9" s="148"/>
      <c r="I9" s="148"/>
      <c r="J9" s="83"/>
      <c r="K9" s="24"/>
      <c r="L9" s="25"/>
    </row>
    <row r="10" spans="3:13" ht="15" customHeight="1" x14ac:dyDescent="0.25">
      <c r="C10" s="147" t="s">
        <v>80</v>
      </c>
      <c r="D10" s="148"/>
      <c r="E10" s="148"/>
      <c r="F10" s="148"/>
      <c r="G10" s="148"/>
      <c r="H10" s="148"/>
      <c r="I10" s="148"/>
      <c r="J10" s="148"/>
      <c r="K10" s="24"/>
      <c r="L10" s="25"/>
    </row>
    <row r="11" spans="3:13" ht="15" customHeight="1" x14ac:dyDescent="0.25">
      <c r="C11" s="147"/>
      <c r="D11" s="148"/>
      <c r="E11" s="148"/>
      <c r="F11" s="148"/>
      <c r="G11" s="148"/>
      <c r="H11" s="148"/>
      <c r="I11" s="148"/>
      <c r="J11" s="151"/>
      <c r="K11" s="51"/>
      <c r="L11" s="25"/>
    </row>
    <row r="12" spans="3:13" x14ac:dyDescent="0.25"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3:13" x14ac:dyDescent="0.25">
      <c r="C13" s="149"/>
      <c r="D13" s="149"/>
      <c r="E13" s="149"/>
      <c r="F13" s="149"/>
      <c r="G13" s="149"/>
      <c r="H13" s="149"/>
      <c r="I13" s="149"/>
      <c r="J13" s="149"/>
      <c r="K13" s="149"/>
      <c r="L13" s="149"/>
    </row>
    <row r="14" spans="3:13" ht="46.5" customHeight="1" x14ac:dyDescent="0.25">
      <c r="C14" s="64" t="s">
        <v>0</v>
      </c>
      <c r="D14" s="65" t="s">
        <v>1</v>
      </c>
      <c r="E14" s="65" t="s">
        <v>23</v>
      </c>
      <c r="F14" s="66" t="s">
        <v>34</v>
      </c>
      <c r="G14" s="65" t="s">
        <v>72</v>
      </c>
      <c r="H14" s="65" t="s">
        <v>29</v>
      </c>
      <c r="I14" s="65" t="s">
        <v>22</v>
      </c>
      <c r="J14" s="25"/>
      <c r="K14" s="52"/>
      <c r="L14" s="53"/>
    </row>
    <row r="15" spans="3:13" ht="15" customHeight="1" x14ac:dyDescent="0.25">
      <c r="C15" s="54" t="s">
        <v>2</v>
      </c>
      <c r="D15" s="55" t="s">
        <v>3</v>
      </c>
      <c r="E15" s="55">
        <v>1</v>
      </c>
      <c r="F15" s="55">
        <v>2</v>
      </c>
      <c r="G15" s="55">
        <v>3</v>
      </c>
      <c r="H15" s="55">
        <v>4</v>
      </c>
      <c r="I15" s="55">
        <v>5</v>
      </c>
      <c r="J15" s="25"/>
      <c r="K15" s="25"/>
      <c r="L15" s="25"/>
      <c r="M15" s="10"/>
    </row>
    <row r="16" spans="3:13" ht="20.100000000000001" customHeight="1" x14ac:dyDescent="0.25">
      <c r="C16" s="150" t="s">
        <v>31</v>
      </c>
      <c r="D16" s="56" t="s">
        <v>4</v>
      </c>
      <c r="E16" s="57">
        <v>246359</v>
      </c>
      <c r="F16" s="57">
        <v>3197851</v>
      </c>
      <c r="G16" s="58">
        <v>12.98</v>
      </c>
      <c r="H16" s="59">
        <v>4</v>
      </c>
      <c r="I16" s="59">
        <v>3.5</v>
      </c>
      <c r="J16" s="25"/>
      <c r="K16" s="25"/>
      <c r="L16" s="25"/>
    </row>
    <row r="17" spans="3:17" ht="20.100000000000001" customHeight="1" x14ac:dyDescent="0.25">
      <c r="C17" s="150"/>
      <c r="D17" s="60" t="s">
        <v>6</v>
      </c>
      <c r="E17" s="57">
        <v>509650</v>
      </c>
      <c r="F17" s="61">
        <v>6729999</v>
      </c>
      <c r="G17" s="58">
        <v>13.21</v>
      </c>
      <c r="H17" s="59">
        <v>3.98</v>
      </c>
      <c r="I17" s="59">
        <v>3.49</v>
      </c>
      <c r="J17" s="25"/>
      <c r="K17" s="25"/>
      <c r="L17" s="31"/>
    </row>
    <row r="18" spans="3:17" ht="20.100000000000001" customHeight="1" x14ac:dyDescent="0.25">
      <c r="C18" s="150" t="s">
        <v>28</v>
      </c>
      <c r="D18" s="56" t="s">
        <v>4</v>
      </c>
      <c r="E18" s="57">
        <v>30777</v>
      </c>
      <c r="F18" s="62" t="s">
        <v>5</v>
      </c>
      <c r="G18" s="63" t="s">
        <v>5</v>
      </c>
      <c r="H18" s="139" t="s">
        <v>83</v>
      </c>
      <c r="I18" s="58">
        <v>3.54</v>
      </c>
      <c r="J18" s="25"/>
      <c r="K18" s="25"/>
      <c r="L18" s="25"/>
    </row>
    <row r="19" spans="3:17" ht="20.100000000000001" customHeight="1" x14ac:dyDescent="0.25">
      <c r="C19" s="150"/>
      <c r="D19" s="60" t="s">
        <v>6</v>
      </c>
      <c r="E19" s="57">
        <v>64370</v>
      </c>
      <c r="F19" s="62" t="s">
        <v>5</v>
      </c>
      <c r="G19" s="63" t="s">
        <v>5</v>
      </c>
      <c r="H19" s="139" t="s">
        <v>85</v>
      </c>
      <c r="I19" s="58">
        <v>3.53</v>
      </c>
      <c r="J19" s="25"/>
      <c r="K19" s="25"/>
      <c r="L19" s="25"/>
    </row>
    <row r="20" spans="3:17" x14ac:dyDescent="0.25">
      <c r="C20" s="138" t="s">
        <v>62</v>
      </c>
      <c r="D20" s="138"/>
      <c r="E20" s="138"/>
      <c r="F20" s="138"/>
      <c r="G20" s="138"/>
      <c r="H20" s="138"/>
      <c r="I20" s="138"/>
      <c r="J20" s="25"/>
      <c r="K20" s="25"/>
      <c r="L20" s="25"/>
      <c r="Q20" s="11"/>
    </row>
    <row r="21" spans="3:17" ht="33.75" customHeight="1" x14ac:dyDescent="0.25">
      <c r="C21" s="145" t="s">
        <v>84</v>
      </c>
      <c r="D21" s="146"/>
      <c r="E21" s="146"/>
      <c r="F21" s="146"/>
      <c r="G21" s="146"/>
      <c r="H21" s="146"/>
      <c r="I21" s="146"/>
      <c r="J21" s="25"/>
      <c r="K21" s="25"/>
      <c r="L21" s="25"/>
      <c r="Q21" s="11"/>
    </row>
    <row r="22" spans="3:17" x14ac:dyDescent="0.25">
      <c r="C22" s="25"/>
      <c r="D22" s="25"/>
      <c r="E22" s="25"/>
      <c r="F22" s="25"/>
      <c r="G22" s="25"/>
      <c r="H22" s="25"/>
      <c r="I22" s="25"/>
      <c r="J22" s="25"/>
      <c r="K22" s="25"/>
      <c r="L22" s="25"/>
      <c r="Q22" s="11"/>
    </row>
    <row r="23" spans="3:17" x14ac:dyDescent="0.25">
      <c r="Q23" s="11"/>
    </row>
    <row r="24" spans="3:17" x14ac:dyDescent="0.25">
      <c r="H24" s="5"/>
    </row>
    <row r="25" spans="3:17" x14ac:dyDescent="0.25">
      <c r="D25" s="3"/>
      <c r="E25" s="7"/>
      <c r="F25" s="7"/>
      <c r="G25" s="18"/>
      <c r="H25" s="3"/>
    </row>
    <row r="26" spans="3:17" x14ac:dyDescent="0.25">
      <c r="E26" s="4"/>
      <c r="F26" s="4"/>
      <c r="G26" s="8"/>
    </row>
    <row r="27" spans="3:17" x14ac:dyDescent="0.25">
      <c r="E27" s="14"/>
      <c r="F27" s="4"/>
      <c r="G27" s="4"/>
    </row>
    <row r="33" spans="3:3" ht="15.75" x14ac:dyDescent="0.3">
      <c r="C33" s="17" t="s">
        <v>41</v>
      </c>
    </row>
    <row r="34" spans="3:3" ht="15.75" x14ac:dyDescent="0.3">
      <c r="C34" s="17" t="s">
        <v>42</v>
      </c>
    </row>
    <row r="35" spans="3:3" ht="15.75" x14ac:dyDescent="0.3">
      <c r="C35" s="17" t="s">
        <v>43</v>
      </c>
    </row>
    <row r="51" spans="3:3" x14ac:dyDescent="0.25">
      <c r="C51" s="2"/>
    </row>
  </sheetData>
  <mergeCells count="12">
    <mergeCell ref="C3:I3"/>
    <mergeCell ref="C4:I4"/>
    <mergeCell ref="C6:I6"/>
    <mergeCell ref="C7:I7"/>
    <mergeCell ref="C8:I8"/>
    <mergeCell ref="C21:I21"/>
    <mergeCell ref="C9:I9"/>
    <mergeCell ref="C10:J10"/>
    <mergeCell ref="C13:L13"/>
    <mergeCell ref="C16:C17"/>
    <mergeCell ref="C18:C19"/>
    <mergeCell ref="C11:J11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topLeftCell="C1" workbookViewId="0">
      <selection activeCell="C49" sqref="C49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C88"/>
  <sheetViews>
    <sheetView showGridLines="0" workbookViewId="0">
      <selection activeCell="A86" sqref="A86"/>
    </sheetView>
  </sheetViews>
  <sheetFormatPr defaultRowHeight="15" x14ac:dyDescent="0.25"/>
  <cols>
    <col min="1" max="2" width="9.140625" style="1"/>
    <col min="3" max="3" width="7.28515625" style="1" customWidth="1"/>
    <col min="4" max="4" width="13.42578125" style="1" customWidth="1"/>
    <col min="5" max="16" width="15.7109375" style="1" customWidth="1"/>
    <col min="17" max="17" width="5.85546875" style="1" customWidth="1"/>
    <col min="18" max="18" width="16.140625" style="1" customWidth="1"/>
    <col min="19" max="19" width="21.42578125" style="1" customWidth="1"/>
    <col min="20" max="20" width="19" style="1" customWidth="1"/>
    <col min="21" max="21" width="9.140625" style="1"/>
    <col min="22" max="22" width="10" style="1" bestFit="1" customWidth="1"/>
    <col min="23" max="23" width="9.140625" style="1"/>
    <col min="24" max="24" width="10" style="1" bestFit="1" customWidth="1"/>
    <col min="25" max="263" width="9.140625" style="1"/>
    <col min="264" max="264" width="10" style="1" customWidth="1"/>
    <col min="265" max="265" width="13.42578125" style="1" customWidth="1"/>
    <col min="266" max="272" width="15.7109375" style="1" customWidth="1"/>
    <col min="273" max="273" width="5.85546875" style="1" customWidth="1"/>
    <col min="274" max="274" width="6.28515625" style="1" customWidth="1"/>
    <col min="275" max="275" width="21.42578125" style="1" customWidth="1"/>
    <col min="276" max="519" width="9.140625" style="1"/>
    <col min="520" max="520" width="10" style="1" customWidth="1"/>
    <col min="521" max="521" width="13.42578125" style="1" customWidth="1"/>
    <col min="522" max="528" width="15.7109375" style="1" customWidth="1"/>
    <col min="529" max="529" width="5.85546875" style="1" customWidth="1"/>
    <col min="530" max="530" width="6.28515625" style="1" customWidth="1"/>
    <col min="531" max="531" width="21.42578125" style="1" customWidth="1"/>
    <col min="532" max="775" width="9.140625" style="1"/>
    <col min="776" max="776" width="10" style="1" customWidth="1"/>
    <col min="777" max="777" width="13.42578125" style="1" customWidth="1"/>
    <col min="778" max="784" width="15.7109375" style="1" customWidth="1"/>
    <col min="785" max="785" width="5.85546875" style="1" customWidth="1"/>
    <col min="786" max="786" width="6.28515625" style="1" customWidth="1"/>
    <col min="787" max="787" width="21.42578125" style="1" customWidth="1"/>
    <col min="788" max="1031" width="9.140625" style="1"/>
    <col min="1032" max="1032" width="10" style="1" customWidth="1"/>
    <col min="1033" max="1033" width="13.42578125" style="1" customWidth="1"/>
    <col min="1034" max="1040" width="15.7109375" style="1" customWidth="1"/>
    <col min="1041" max="1041" width="5.85546875" style="1" customWidth="1"/>
    <col min="1042" max="1042" width="6.28515625" style="1" customWidth="1"/>
    <col min="1043" max="1043" width="21.42578125" style="1" customWidth="1"/>
    <col min="1044" max="1287" width="9.140625" style="1"/>
    <col min="1288" max="1288" width="10" style="1" customWidth="1"/>
    <col min="1289" max="1289" width="13.42578125" style="1" customWidth="1"/>
    <col min="1290" max="1296" width="15.7109375" style="1" customWidth="1"/>
    <col min="1297" max="1297" width="5.85546875" style="1" customWidth="1"/>
    <col min="1298" max="1298" width="6.28515625" style="1" customWidth="1"/>
    <col min="1299" max="1299" width="21.42578125" style="1" customWidth="1"/>
    <col min="1300" max="1543" width="9.140625" style="1"/>
    <col min="1544" max="1544" width="10" style="1" customWidth="1"/>
    <col min="1545" max="1545" width="13.42578125" style="1" customWidth="1"/>
    <col min="1546" max="1552" width="15.7109375" style="1" customWidth="1"/>
    <col min="1553" max="1553" width="5.85546875" style="1" customWidth="1"/>
    <col min="1554" max="1554" width="6.28515625" style="1" customWidth="1"/>
    <col min="1555" max="1555" width="21.42578125" style="1" customWidth="1"/>
    <col min="1556" max="1799" width="9.140625" style="1"/>
    <col min="1800" max="1800" width="10" style="1" customWidth="1"/>
    <col min="1801" max="1801" width="13.42578125" style="1" customWidth="1"/>
    <col min="1802" max="1808" width="15.7109375" style="1" customWidth="1"/>
    <col min="1809" max="1809" width="5.85546875" style="1" customWidth="1"/>
    <col min="1810" max="1810" width="6.28515625" style="1" customWidth="1"/>
    <col min="1811" max="1811" width="21.42578125" style="1" customWidth="1"/>
    <col min="1812" max="2055" width="9.140625" style="1"/>
    <col min="2056" max="2056" width="10" style="1" customWidth="1"/>
    <col min="2057" max="2057" width="13.42578125" style="1" customWidth="1"/>
    <col min="2058" max="2064" width="15.7109375" style="1" customWidth="1"/>
    <col min="2065" max="2065" width="5.85546875" style="1" customWidth="1"/>
    <col min="2066" max="2066" width="6.28515625" style="1" customWidth="1"/>
    <col min="2067" max="2067" width="21.42578125" style="1" customWidth="1"/>
    <col min="2068" max="2311" width="9.140625" style="1"/>
    <col min="2312" max="2312" width="10" style="1" customWidth="1"/>
    <col min="2313" max="2313" width="13.42578125" style="1" customWidth="1"/>
    <col min="2314" max="2320" width="15.7109375" style="1" customWidth="1"/>
    <col min="2321" max="2321" width="5.85546875" style="1" customWidth="1"/>
    <col min="2322" max="2322" width="6.28515625" style="1" customWidth="1"/>
    <col min="2323" max="2323" width="21.42578125" style="1" customWidth="1"/>
    <col min="2324" max="2567" width="9.140625" style="1"/>
    <col min="2568" max="2568" width="10" style="1" customWidth="1"/>
    <col min="2569" max="2569" width="13.42578125" style="1" customWidth="1"/>
    <col min="2570" max="2576" width="15.7109375" style="1" customWidth="1"/>
    <col min="2577" max="2577" width="5.85546875" style="1" customWidth="1"/>
    <col min="2578" max="2578" width="6.28515625" style="1" customWidth="1"/>
    <col min="2579" max="2579" width="21.42578125" style="1" customWidth="1"/>
    <col min="2580" max="2823" width="9.140625" style="1"/>
    <col min="2824" max="2824" width="10" style="1" customWidth="1"/>
    <col min="2825" max="2825" width="13.42578125" style="1" customWidth="1"/>
    <col min="2826" max="2832" width="15.7109375" style="1" customWidth="1"/>
    <col min="2833" max="2833" width="5.85546875" style="1" customWidth="1"/>
    <col min="2834" max="2834" width="6.28515625" style="1" customWidth="1"/>
    <col min="2835" max="2835" width="21.42578125" style="1" customWidth="1"/>
    <col min="2836" max="3079" width="9.140625" style="1"/>
    <col min="3080" max="3080" width="10" style="1" customWidth="1"/>
    <col min="3081" max="3081" width="13.42578125" style="1" customWidth="1"/>
    <col min="3082" max="3088" width="15.7109375" style="1" customWidth="1"/>
    <col min="3089" max="3089" width="5.85546875" style="1" customWidth="1"/>
    <col min="3090" max="3090" width="6.28515625" style="1" customWidth="1"/>
    <col min="3091" max="3091" width="21.42578125" style="1" customWidth="1"/>
    <col min="3092" max="3335" width="9.140625" style="1"/>
    <col min="3336" max="3336" width="10" style="1" customWidth="1"/>
    <col min="3337" max="3337" width="13.42578125" style="1" customWidth="1"/>
    <col min="3338" max="3344" width="15.7109375" style="1" customWidth="1"/>
    <col min="3345" max="3345" width="5.85546875" style="1" customWidth="1"/>
    <col min="3346" max="3346" width="6.28515625" style="1" customWidth="1"/>
    <col min="3347" max="3347" width="21.42578125" style="1" customWidth="1"/>
    <col min="3348" max="3591" width="9.140625" style="1"/>
    <col min="3592" max="3592" width="10" style="1" customWidth="1"/>
    <col min="3593" max="3593" width="13.42578125" style="1" customWidth="1"/>
    <col min="3594" max="3600" width="15.7109375" style="1" customWidth="1"/>
    <col min="3601" max="3601" width="5.85546875" style="1" customWidth="1"/>
    <col min="3602" max="3602" width="6.28515625" style="1" customWidth="1"/>
    <col min="3603" max="3603" width="21.42578125" style="1" customWidth="1"/>
    <col min="3604" max="3847" width="9.140625" style="1"/>
    <col min="3848" max="3848" width="10" style="1" customWidth="1"/>
    <col min="3849" max="3849" width="13.42578125" style="1" customWidth="1"/>
    <col min="3850" max="3856" width="15.7109375" style="1" customWidth="1"/>
    <col min="3857" max="3857" width="5.85546875" style="1" customWidth="1"/>
    <col min="3858" max="3858" width="6.28515625" style="1" customWidth="1"/>
    <col min="3859" max="3859" width="21.42578125" style="1" customWidth="1"/>
    <col min="3860" max="4103" width="9.140625" style="1"/>
    <col min="4104" max="4104" width="10" style="1" customWidth="1"/>
    <col min="4105" max="4105" width="13.42578125" style="1" customWidth="1"/>
    <col min="4106" max="4112" width="15.7109375" style="1" customWidth="1"/>
    <col min="4113" max="4113" width="5.85546875" style="1" customWidth="1"/>
    <col min="4114" max="4114" width="6.28515625" style="1" customWidth="1"/>
    <col min="4115" max="4115" width="21.42578125" style="1" customWidth="1"/>
    <col min="4116" max="4359" width="9.140625" style="1"/>
    <col min="4360" max="4360" width="10" style="1" customWidth="1"/>
    <col min="4361" max="4361" width="13.42578125" style="1" customWidth="1"/>
    <col min="4362" max="4368" width="15.7109375" style="1" customWidth="1"/>
    <col min="4369" max="4369" width="5.85546875" style="1" customWidth="1"/>
    <col min="4370" max="4370" width="6.28515625" style="1" customWidth="1"/>
    <col min="4371" max="4371" width="21.42578125" style="1" customWidth="1"/>
    <col min="4372" max="4615" width="9.140625" style="1"/>
    <col min="4616" max="4616" width="10" style="1" customWidth="1"/>
    <col min="4617" max="4617" width="13.42578125" style="1" customWidth="1"/>
    <col min="4618" max="4624" width="15.7109375" style="1" customWidth="1"/>
    <col min="4625" max="4625" width="5.85546875" style="1" customWidth="1"/>
    <col min="4626" max="4626" width="6.28515625" style="1" customWidth="1"/>
    <col min="4627" max="4627" width="21.42578125" style="1" customWidth="1"/>
    <col min="4628" max="4871" width="9.140625" style="1"/>
    <col min="4872" max="4872" width="10" style="1" customWidth="1"/>
    <col min="4873" max="4873" width="13.42578125" style="1" customWidth="1"/>
    <col min="4874" max="4880" width="15.7109375" style="1" customWidth="1"/>
    <col min="4881" max="4881" width="5.85546875" style="1" customWidth="1"/>
    <col min="4882" max="4882" width="6.28515625" style="1" customWidth="1"/>
    <col min="4883" max="4883" width="21.42578125" style="1" customWidth="1"/>
    <col min="4884" max="5127" width="9.140625" style="1"/>
    <col min="5128" max="5128" width="10" style="1" customWidth="1"/>
    <col min="5129" max="5129" width="13.42578125" style="1" customWidth="1"/>
    <col min="5130" max="5136" width="15.7109375" style="1" customWidth="1"/>
    <col min="5137" max="5137" width="5.85546875" style="1" customWidth="1"/>
    <col min="5138" max="5138" width="6.28515625" style="1" customWidth="1"/>
    <col min="5139" max="5139" width="21.42578125" style="1" customWidth="1"/>
    <col min="5140" max="5383" width="9.140625" style="1"/>
    <col min="5384" max="5384" width="10" style="1" customWidth="1"/>
    <col min="5385" max="5385" width="13.42578125" style="1" customWidth="1"/>
    <col min="5386" max="5392" width="15.7109375" style="1" customWidth="1"/>
    <col min="5393" max="5393" width="5.85546875" style="1" customWidth="1"/>
    <col min="5394" max="5394" width="6.28515625" style="1" customWidth="1"/>
    <col min="5395" max="5395" width="21.42578125" style="1" customWidth="1"/>
    <col min="5396" max="5639" width="9.140625" style="1"/>
    <col min="5640" max="5640" width="10" style="1" customWidth="1"/>
    <col min="5641" max="5641" width="13.42578125" style="1" customWidth="1"/>
    <col min="5642" max="5648" width="15.7109375" style="1" customWidth="1"/>
    <col min="5649" max="5649" width="5.85546875" style="1" customWidth="1"/>
    <col min="5650" max="5650" width="6.28515625" style="1" customWidth="1"/>
    <col min="5651" max="5651" width="21.42578125" style="1" customWidth="1"/>
    <col min="5652" max="5895" width="9.140625" style="1"/>
    <col min="5896" max="5896" width="10" style="1" customWidth="1"/>
    <col min="5897" max="5897" width="13.42578125" style="1" customWidth="1"/>
    <col min="5898" max="5904" width="15.7109375" style="1" customWidth="1"/>
    <col min="5905" max="5905" width="5.85546875" style="1" customWidth="1"/>
    <col min="5906" max="5906" width="6.28515625" style="1" customWidth="1"/>
    <col min="5907" max="5907" width="21.42578125" style="1" customWidth="1"/>
    <col min="5908" max="6151" width="9.140625" style="1"/>
    <col min="6152" max="6152" width="10" style="1" customWidth="1"/>
    <col min="6153" max="6153" width="13.42578125" style="1" customWidth="1"/>
    <col min="6154" max="6160" width="15.7109375" style="1" customWidth="1"/>
    <col min="6161" max="6161" width="5.85546875" style="1" customWidth="1"/>
    <col min="6162" max="6162" width="6.28515625" style="1" customWidth="1"/>
    <col min="6163" max="6163" width="21.42578125" style="1" customWidth="1"/>
    <col min="6164" max="6407" width="9.140625" style="1"/>
    <col min="6408" max="6408" width="10" style="1" customWidth="1"/>
    <col min="6409" max="6409" width="13.42578125" style="1" customWidth="1"/>
    <col min="6410" max="6416" width="15.7109375" style="1" customWidth="1"/>
    <col min="6417" max="6417" width="5.85546875" style="1" customWidth="1"/>
    <col min="6418" max="6418" width="6.28515625" style="1" customWidth="1"/>
    <col min="6419" max="6419" width="21.42578125" style="1" customWidth="1"/>
    <col min="6420" max="6663" width="9.140625" style="1"/>
    <col min="6664" max="6664" width="10" style="1" customWidth="1"/>
    <col min="6665" max="6665" width="13.42578125" style="1" customWidth="1"/>
    <col min="6666" max="6672" width="15.7109375" style="1" customWidth="1"/>
    <col min="6673" max="6673" width="5.85546875" style="1" customWidth="1"/>
    <col min="6674" max="6674" width="6.28515625" style="1" customWidth="1"/>
    <col min="6675" max="6675" width="21.42578125" style="1" customWidth="1"/>
    <col min="6676" max="6919" width="9.140625" style="1"/>
    <col min="6920" max="6920" width="10" style="1" customWidth="1"/>
    <col min="6921" max="6921" width="13.42578125" style="1" customWidth="1"/>
    <col min="6922" max="6928" width="15.7109375" style="1" customWidth="1"/>
    <col min="6929" max="6929" width="5.85546875" style="1" customWidth="1"/>
    <col min="6930" max="6930" width="6.28515625" style="1" customWidth="1"/>
    <col min="6931" max="6931" width="21.42578125" style="1" customWidth="1"/>
    <col min="6932" max="7175" width="9.140625" style="1"/>
    <col min="7176" max="7176" width="10" style="1" customWidth="1"/>
    <col min="7177" max="7177" width="13.42578125" style="1" customWidth="1"/>
    <col min="7178" max="7184" width="15.7109375" style="1" customWidth="1"/>
    <col min="7185" max="7185" width="5.85546875" style="1" customWidth="1"/>
    <col min="7186" max="7186" width="6.28515625" style="1" customWidth="1"/>
    <col min="7187" max="7187" width="21.42578125" style="1" customWidth="1"/>
    <col min="7188" max="7431" width="9.140625" style="1"/>
    <col min="7432" max="7432" width="10" style="1" customWidth="1"/>
    <col min="7433" max="7433" width="13.42578125" style="1" customWidth="1"/>
    <col min="7434" max="7440" width="15.7109375" style="1" customWidth="1"/>
    <col min="7441" max="7441" width="5.85546875" style="1" customWidth="1"/>
    <col min="7442" max="7442" width="6.28515625" style="1" customWidth="1"/>
    <col min="7443" max="7443" width="21.42578125" style="1" customWidth="1"/>
    <col min="7444" max="7687" width="9.140625" style="1"/>
    <col min="7688" max="7688" width="10" style="1" customWidth="1"/>
    <col min="7689" max="7689" width="13.42578125" style="1" customWidth="1"/>
    <col min="7690" max="7696" width="15.7109375" style="1" customWidth="1"/>
    <col min="7697" max="7697" width="5.85546875" style="1" customWidth="1"/>
    <col min="7698" max="7698" width="6.28515625" style="1" customWidth="1"/>
    <col min="7699" max="7699" width="21.42578125" style="1" customWidth="1"/>
    <col min="7700" max="7943" width="9.140625" style="1"/>
    <col min="7944" max="7944" width="10" style="1" customWidth="1"/>
    <col min="7945" max="7945" width="13.42578125" style="1" customWidth="1"/>
    <col min="7946" max="7952" width="15.7109375" style="1" customWidth="1"/>
    <col min="7953" max="7953" width="5.85546875" style="1" customWidth="1"/>
    <col min="7954" max="7954" width="6.28515625" style="1" customWidth="1"/>
    <col min="7955" max="7955" width="21.42578125" style="1" customWidth="1"/>
    <col min="7956" max="8199" width="9.140625" style="1"/>
    <col min="8200" max="8200" width="10" style="1" customWidth="1"/>
    <col min="8201" max="8201" width="13.42578125" style="1" customWidth="1"/>
    <col min="8202" max="8208" width="15.7109375" style="1" customWidth="1"/>
    <col min="8209" max="8209" width="5.85546875" style="1" customWidth="1"/>
    <col min="8210" max="8210" width="6.28515625" style="1" customWidth="1"/>
    <col min="8211" max="8211" width="21.42578125" style="1" customWidth="1"/>
    <col min="8212" max="8455" width="9.140625" style="1"/>
    <col min="8456" max="8456" width="10" style="1" customWidth="1"/>
    <col min="8457" max="8457" width="13.42578125" style="1" customWidth="1"/>
    <col min="8458" max="8464" width="15.7109375" style="1" customWidth="1"/>
    <col min="8465" max="8465" width="5.85546875" style="1" customWidth="1"/>
    <col min="8466" max="8466" width="6.28515625" style="1" customWidth="1"/>
    <col min="8467" max="8467" width="21.42578125" style="1" customWidth="1"/>
    <col min="8468" max="8711" width="9.140625" style="1"/>
    <col min="8712" max="8712" width="10" style="1" customWidth="1"/>
    <col min="8713" max="8713" width="13.42578125" style="1" customWidth="1"/>
    <col min="8714" max="8720" width="15.7109375" style="1" customWidth="1"/>
    <col min="8721" max="8721" width="5.85546875" style="1" customWidth="1"/>
    <col min="8722" max="8722" width="6.28515625" style="1" customWidth="1"/>
    <col min="8723" max="8723" width="21.42578125" style="1" customWidth="1"/>
    <col min="8724" max="8967" width="9.140625" style="1"/>
    <col min="8968" max="8968" width="10" style="1" customWidth="1"/>
    <col min="8969" max="8969" width="13.42578125" style="1" customWidth="1"/>
    <col min="8970" max="8976" width="15.7109375" style="1" customWidth="1"/>
    <col min="8977" max="8977" width="5.85546875" style="1" customWidth="1"/>
    <col min="8978" max="8978" width="6.28515625" style="1" customWidth="1"/>
    <col min="8979" max="8979" width="21.42578125" style="1" customWidth="1"/>
    <col min="8980" max="9223" width="9.140625" style="1"/>
    <col min="9224" max="9224" width="10" style="1" customWidth="1"/>
    <col min="9225" max="9225" width="13.42578125" style="1" customWidth="1"/>
    <col min="9226" max="9232" width="15.7109375" style="1" customWidth="1"/>
    <col min="9233" max="9233" width="5.85546875" style="1" customWidth="1"/>
    <col min="9234" max="9234" width="6.28515625" style="1" customWidth="1"/>
    <col min="9235" max="9235" width="21.42578125" style="1" customWidth="1"/>
    <col min="9236" max="9479" width="9.140625" style="1"/>
    <col min="9480" max="9480" width="10" style="1" customWidth="1"/>
    <col min="9481" max="9481" width="13.42578125" style="1" customWidth="1"/>
    <col min="9482" max="9488" width="15.7109375" style="1" customWidth="1"/>
    <col min="9489" max="9489" width="5.85546875" style="1" customWidth="1"/>
    <col min="9490" max="9490" width="6.28515625" style="1" customWidth="1"/>
    <col min="9491" max="9491" width="21.42578125" style="1" customWidth="1"/>
    <col min="9492" max="9735" width="9.140625" style="1"/>
    <col min="9736" max="9736" width="10" style="1" customWidth="1"/>
    <col min="9737" max="9737" width="13.42578125" style="1" customWidth="1"/>
    <col min="9738" max="9744" width="15.7109375" style="1" customWidth="1"/>
    <col min="9745" max="9745" width="5.85546875" style="1" customWidth="1"/>
    <col min="9746" max="9746" width="6.28515625" style="1" customWidth="1"/>
    <col min="9747" max="9747" width="21.42578125" style="1" customWidth="1"/>
    <col min="9748" max="9991" width="9.140625" style="1"/>
    <col min="9992" max="9992" width="10" style="1" customWidth="1"/>
    <col min="9993" max="9993" width="13.42578125" style="1" customWidth="1"/>
    <col min="9994" max="10000" width="15.7109375" style="1" customWidth="1"/>
    <col min="10001" max="10001" width="5.85546875" style="1" customWidth="1"/>
    <col min="10002" max="10002" width="6.28515625" style="1" customWidth="1"/>
    <col min="10003" max="10003" width="21.42578125" style="1" customWidth="1"/>
    <col min="10004" max="10247" width="9.140625" style="1"/>
    <col min="10248" max="10248" width="10" style="1" customWidth="1"/>
    <col min="10249" max="10249" width="13.42578125" style="1" customWidth="1"/>
    <col min="10250" max="10256" width="15.7109375" style="1" customWidth="1"/>
    <col min="10257" max="10257" width="5.85546875" style="1" customWidth="1"/>
    <col min="10258" max="10258" width="6.28515625" style="1" customWidth="1"/>
    <col min="10259" max="10259" width="21.42578125" style="1" customWidth="1"/>
    <col min="10260" max="10503" width="9.140625" style="1"/>
    <col min="10504" max="10504" width="10" style="1" customWidth="1"/>
    <col min="10505" max="10505" width="13.42578125" style="1" customWidth="1"/>
    <col min="10506" max="10512" width="15.7109375" style="1" customWidth="1"/>
    <col min="10513" max="10513" width="5.85546875" style="1" customWidth="1"/>
    <col min="10514" max="10514" width="6.28515625" style="1" customWidth="1"/>
    <col min="10515" max="10515" width="21.42578125" style="1" customWidth="1"/>
    <col min="10516" max="10759" width="9.140625" style="1"/>
    <col min="10760" max="10760" width="10" style="1" customWidth="1"/>
    <col min="10761" max="10761" width="13.42578125" style="1" customWidth="1"/>
    <col min="10762" max="10768" width="15.7109375" style="1" customWidth="1"/>
    <col min="10769" max="10769" width="5.85546875" style="1" customWidth="1"/>
    <col min="10770" max="10770" width="6.28515625" style="1" customWidth="1"/>
    <col min="10771" max="10771" width="21.42578125" style="1" customWidth="1"/>
    <col min="10772" max="11015" width="9.140625" style="1"/>
    <col min="11016" max="11016" width="10" style="1" customWidth="1"/>
    <col min="11017" max="11017" width="13.42578125" style="1" customWidth="1"/>
    <col min="11018" max="11024" width="15.7109375" style="1" customWidth="1"/>
    <col min="11025" max="11025" width="5.85546875" style="1" customWidth="1"/>
    <col min="11026" max="11026" width="6.28515625" style="1" customWidth="1"/>
    <col min="11027" max="11027" width="21.42578125" style="1" customWidth="1"/>
    <col min="11028" max="11271" width="9.140625" style="1"/>
    <col min="11272" max="11272" width="10" style="1" customWidth="1"/>
    <col min="11273" max="11273" width="13.42578125" style="1" customWidth="1"/>
    <col min="11274" max="11280" width="15.7109375" style="1" customWidth="1"/>
    <col min="11281" max="11281" width="5.85546875" style="1" customWidth="1"/>
    <col min="11282" max="11282" width="6.28515625" style="1" customWidth="1"/>
    <col min="11283" max="11283" width="21.42578125" style="1" customWidth="1"/>
    <col min="11284" max="11527" width="9.140625" style="1"/>
    <col min="11528" max="11528" width="10" style="1" customWidth="1"/>
    <col min="11529" max="11529" width="13.42578125" style="1" customWidth="1"/>
    <col min="11530" max="11536" width="15.7109375" style="1" customWidth="1"/>
    <col min="11537" max="11537" width="5.85546875" style="1" customWidth="1"/>
    <col min="11538" max="11538" width="6.28515625" style="1" customWidth="1"/>
    <col min="11539" max="11539" width="21.42578125" style="1" customWidth="1"/>
    <col min="11540" max="11783" width="9.140625" style="1"/>
    <col min="11784" max="11784" width="10" style="1" customWidth="1"/>
    <col min="11785" max="11785" width="13.42578125" style="1" customWidth="1"/>
    <col min="11786" max="11792" width="15.7109375" style="1" customWidth="1"/>
    <col min="11793" max="11793" width="5.85546875" style="1" customWidth="1"/>
    <col min="11794" max="11794" width="6.28515625" style="1" customWidth="1"/>
    <col min="11795" max="11795" width="21.42578125" style="1" customWidth="1"/>
    <col min="11796" max="12039" width="9.140625" style="1"/>
    <col min="12040" max="12040" width="10" style="1" customWidth="1"/>
    <col min="12041" max="12041" width="13.42578125" style="1" customWidth="1"/>
    <col min="12042" max="12048" width="15.7109375" style="1" customWidth="1"/>
    <col min="12049" max="12049" width="5.85546875" style="1" customWidth="1"/>
    <col min="12050" max="12050" width="6.28515625" style="1" customWidth="1"/>
    <col min="12051" max="12051" width="21.42578125" style="1" customWidth="1"/>
    <col min="12052" max="12295" width="9.140625" style="1"/>
    <col min="12296" max="12296" width="10" style="1" customWidth="1"/>
    <col min="12297" max="12297" width="13.42578125" style="1" customWidth="1"/>
    <col min="12298" max="12304" width="15.7109375" style="1" customWidth="1"/>
    <col min="12305" max="12305" width="5.85546875" style="1" customWidth="1"/>
    <col min="12306" max="12306" width="6.28515625" style="1" customWidth="1"/>
    <col min="12307" max="12307" width="21.42578125" style="1" customWidth="1"/>
    <col min="12308" max="12551" width="9.140625" style="1"/>
    <col min="12552" max="12552" width="10" style="1" customWidth="1"/>
    <col min="12553" max="12553" width="13.42578125" style="1" customWidth="1"/>
    <col min="12554" max="12560" width="15.7109375" style="1" customWidth="1"/>
    <col min="12561" max="12561" width="5.85546875" style="1" customWidth="1"/>
    <col min="12562" max="12562" width="6.28515625" style="1" customWidth="1"/>
    <col min="12563" max="12563" width="21.42578125" style="1" customWidth="1"/>
    <col min="12564" max="12807" width="9.140625" style="1"/>
    <col min="12808" max="12808" width="10" style="1" customWidth="1"/>
    <col min="12809" max="12809" width="13.42578125" style="1" customWidth="1"/>
    <col min="12810" max="12816" width="15.7109375" style="1" customWidth="1"/>
    <col min="12817" max="12817" width="5.85546875" style="1" customWidth="1"/>
    <col min="12818" max="12818" width="6.28515625" style="1" customWidth="1"/>
    <col min="12819" max="12819" width="21.42578125" style="1" customWidth="1"/>
    <col min="12820" max="13063" width="9.140625" style="1"/>
    <col min="13064" max="13064" width="10" style="1" customWidth="1"/>
    <col min="13065" max="13065" width="13.42578125" style="1" customWidth="1"/>
    <col min="13066" max="13072" width="15.7109375" style="1" customWidth="1"/>
    <col min="13073" max="13073" width="5.85546875" style="1" customWidth="1"/>
    <col min="13074" max="13074" width="6.28515625" style="1" customWidth="1"/>
    <col min="13075" max="13075" width="21.42578125" style="1" customWidth="1"/>
    <col min="13076" max="13319" width="9.140625" style="1"/>
    <col min="13320" max="13320" width="10" style="1" customWidth="1"/>
    <col min="13321" max="13321" width="13.42578125" style="1" customWidth="1"/>
    <col min="13322" max="13328" width="15.7109375" style="1" customWidth="1"/>
    <col min="13329" max="13329" width="5.85546875" style="1" customWidth="1"/>
    <col min="13330" max="13330" width="6.28515625" style="1" customWidth="1"/>
    <col min="13331" max="13331" width="21.42578125" style="1" customWidth="1"/>
    <col min="13332" max="13575" width="9.140625" style="1"/>
    <col min="13576" max="13576" width="10" style="1" customWidth="1"/>
    <col min="13577" max="13577" width="13.42578125" style="1" customWidth="1"/>
    <col min="13578" max="13584" width="15.7109375" style="1" customWidth="1"/>
    <col min="13585" max="13585" width="5.85546875" style="1" customWidth="1"/>
    <col min="13586" max="13586" width="6.28515625" style="1" customWidth="1"/>
    <col min="13587" max="13587" width="21.42578125" style="1" customWidth="1"/>
    <col min="13588" max="13831" width="9.140625" style="1"/>
    <col min="13832" max="13832" width="10" style="1" customWidth="1"/>
    <col min="13833" max="13833" width="13.42578125" style="1" customWidth="1"/>
    <col min="13834" max="13840" width="15.7109375" style="1" customWidth="1"/>
    <col min="13841" max="13841" width="5.85546875" style="1" customWidth="1"/>
    <col min="13842" max="13842" width="6.28515625" style="1" customWidth="1"/>
    <col min="13843" max="13843" width="21.42578125" style="1" customWidth="1"/>
    <col min="13844" max="14087" width="9.140625" style="1"/>
    <col min="14088" max="14088" width="10" style="1" customWidth="1"/>
    <col min="14089" max="14089" width="13.42578125" style="1" customWidth="1"/>
    <col min="14090" max="14096" width="15.7109375" style="1" customWidth="1"/>
    <col min="14097" max="14097" width="5.85546875" style="1" customWidth="1"/>
    <col min="14098" max="14098" width="6.28515625" style="1" customWidth="1"/>
    <col min="14099" max="14099" width="21.42578125" style="1" customWidth="1"/>
    <col min="14100" max="14343" width="9.140625" style="1"/>
    <col min="14344" max="14344" width="10" style="1" customWidth="1"/>
    <col min="14345" max="14345" width="13.42578125" style="1" customWidth="1"/>
    <col min="14346" max="14352" width="15.7109375" style="1" customWidth="1"/>
    <col min="14353" max="14353" width="5.85546875" style="1" customWidth="1"/>
    <col min="14354" max="14354" width="6.28515625" style="1" customWidth="1"/>
    <col min="14355" max="14355" width="21.42578125" style="1" customWidth="1"/>
    <col min="14356" max="14599" width="9.140625" style="1"/>
    <col min="14600" max="14600" width="10" style="1" customWidth="1"/>
    <col min="14601" max="14601" width="13.42578125" style="1" customWidth="1"/>
    <col min="14602" max="14608" width="15.7109375" style="1" customWidth="1"/>
    <col min="14609" max="14609" width="5.85546875" style="1" customWidth="1"/>
    <col min="14610" max="14610" width="6.28515625" style="1" customWidth="1"/>
    <col min="14611" max="14611" width="21.42578125" style="1" customWidth="1"/>
    <col min="14612" max="14855" width="9.140625" style="1"/>
    <col min="14856" max="14856" width="10" style="1" customWidth="1"/>
    <col min="14857" max="14857" width="13.42578125" style="1" customWidth="1"/>
    <col min="14858" max="14864" width="15.7109375" style="1" customWidth="1"/>
    <col min="14865" max="14865" width="5.85546875" style="1" customWidth="1"/>
    <col min="14866" max="14866" width="6.28515625" style="1" customWidth="1"/>
    <col min="14867" max="14867" width="21.42578125" style="1" customWidth="1"/>
    <col min="14868" max="15111" width="9.140625" style="1"/>
    <col min="15112" max="15112" width="10" style="1" customWidth="1"/>
    <col min="15113" max="15113" width="13.42578125" style="1" customWidth="1"/>
    <col min="15114" max="15120" width="15.7109375" style="1" customWidth="1"/>
    <col min="15121" max="15121" width="5.85546875" style="1" customWidth="1"/>
    <col min="15122" max="15122" width="6.28515625" style="1" customWidth="1"/>
    <col min="15123" max="15123" width="21.42578125" style="1" customWidth="1"/>
    <col min="15124" max="15367" width="9.140625" style="1"/>
    <col min="15368" max="15368" width="10" style="1" customWidth="1"/>
    <col min="15369" max="15369" width="13.42578125" style="1" customWidth="1"/>
    <col min="15370" max="15376" width="15.7109375" style="1" customWidth="1"/>
    <col min="15377" max="15377" width="5.85546875" style="1" customWidth="1"/>
    <col min="15378" max="15378" width="6.28515625" style="1" customWidth="1"/>
    <col min="15379" max="15379" width="21.42578125" style="1" customWidth="1"/>
    <col min="15380" max="15623" width="9.140625" style="1"/>
    <col min="15624" max="15624" width="10" style="1" customWidth="1"/>
    <col min="15625" max="15625" width="13.42578125" style="1" customWidth="1"/>
    <col min="15626" max="15632" width="15.7109375" style="1" customWidth="1"/>
    <col min="15633" max="15633" width="5.85546875" style="1" customWidth="1"/>
    <col min="15634" max="15634" width="6.28515625" style="1" customWidth="1"/>
    <col min="15635" max="15635" width="21.42578125" style="1" customWidth="1"/>
    <col min="15636" max="15879" width="9.140625" style="1"/>
    <col min="15880" max="15880" width="10" style="1" customWidth="1"/>
    <col min="15881" max="15881" width="13.42578125" style="1" customWidth="1"/>
    <col min="15882" max="15888" width="15.7109375" style="1" customWidth="1"/>
    <col min="15889" max="15889" width="5.85546875" style="1" customWidth="1"/>
    <col min="15890" max="15890" width="6.28515625" style="1" customWidth="1"/>
    <col min="15891" max="15891" width="21.42578125" style="1" customWidth="1"/>
    <col min="15892" max="16135" width="9.140625" style="1"/>
    <col min="16136" max="16136" width="10" style="1" customWidth="1"/>
    <col min="16137" max="16137" width="13.42578125" style="1" customWidth="1"/>
    <col min="16138" max="16144" width="15.7109375" style="1" customWidth="1"/>
    <col min="16145" max="16145" width="5.85546875" style="1" customWidth="1"/>
    <col min="16146" max="16146" width="6.28515625" style="1" customWidth="1"/>
    <col min="16147" max="16147" width="21.42578125" style="1" customWidth="1"/>
    <col min="16148" max="16384" width="9.140625" style="1"/>
  </cols>
  <sheetData>
    <row r="1" spans="3:20" s="25" customFormat="1" ht="42" customHeight="1" x14ac:dyDescent="0.25">
      <c r="C1" s="165" t="s">
        <v>59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90"/>
      <c r="R1" s="90"/>
    </row>
    <row r="2" spans="3:20" s="25" customFormat="1" ht="24.75" customHeight="1" x14ac:dyDescent="0.25">
      <c r="C2" s="168" t="s">
        <v>30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90"/>
      <c r="R2" s="90"/>
      <c r="S2" s="93"/>
    </row>
    <row r="3" spans="3:20" s="25" customFormat="1" ht="30" customHeight="1" x14ac:dyDescent="0.25">
      <c r="C3" s="22"/>
      <c r="D3" s="23"/>
      <c r="E3" s="23"/>
      <c r="F3" s="23"/>
      <c r="G3" s="23"/>
      <c r="H3" s="23"/>
      <c r="I3" s="23"/>
      <c r="J3" s="143"/>
      <c r="K3" s="23"/>
      <c r="L3" s="23"/>
      <c r="M3" s="23"/>
      <c r="N3" s="23"/>
      <c r="O3" s="23"/>
      <c r="P3" s="23"/>
      <c r="Q3" s="90"/>
      <c r="R3" s="90"/>
      <c r="S3" s="93"/>
    </row>
    <row r="4" spans="3:20" s="25" customFormat="1" ht="15" customHeight="1" x14ac:dyDescent="0.25">
      <c r="C4" s="147" t="s">
        <v>63</v>
      </c>
      <c r="D4" s="148"/>
      <c r="E4" s="148"/>
      <c r="F4" s="148"/>
      <c r="G4" s="148"/>
      <c r="H4" s="148"/>
      <c r="I4" s="148"/>
      <c r="J4" s="148"/>
      <c r="K4" s="148"/>
      <c r="L4" s="148"/>
      <c r="M4" s="145"/>
      <c r="N4" s="145"/>
      <c r="O4" s="145"/>
      <c r="P4" s="145"/>
    </row>
    <row r="5" spans="3:20" s="25" customFormat="1" ht="15" customHeight="1" x14ac:dyDescent="0.25">
      <c r="C5" s="147" t="s">
        <v>36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92"/>
    </row>
    <row r="6" spans="3:20" s="25" customFormat="1" ht="15" customHeight="1" x14ac:dyDescent="0.25">
      <c r="C6" s="147" t="s">
        <v>71</v>
      </c>
      <c r="D6" s="148"/>
      <c r="E6" s="148"/>
      <c r="F6" s="148"/>
      <c r="G6" s="148"/>
      <c r="H6" s="148"/>
      <c r="I6" s="148"/>
      <c r="J6" s="148"/>
      <c r="K6" s="148"/>
      <c r="L6" s="148"/>
      <c r="M6" s="145"/>
      <c r="N6" s="145"/>
      <c r="O6" s="145"/>
      <c r="P6" s="145"/>
    </row>
    <row r="7" spans="3:20" s="25" customFormat="1" ht="15" customHeight="1" x14ac:dyDescent="0.25">
      <c r="C7" s="147" t="s">
        <v>37</v>
      </c>
      <c r="D7" s="148"/>
      <c r="E7" s="148"/>
      <c r="F7" s="148"/>
      <c r="G7" s="148"/>
      <c r="H7" s="148"/>
      <c r="I7" s="148"/>
      <c r="J7" s="148"/>
      <c r="K7" s="148"/>
      <c r="L7" s="148"/>
      <c r="M7" s="24"/>
      <c r="N7" s="24"/>
      <c r="O7" s="24"/>
    </row>
    <row r="8" spans="3:20" s="25" customFormat="1" ht="28.5" customHeight="1" x14ac:dyDescent="0.25">
      <c r="C8" s="147" t="s">
        <v>88</v>
      </c>
      <c r="D8" s="148"/>
      <c r="E8" s="148"/>
      <c r="F8" s="148"/>
      <c r="G8" s="148"/>
      <c r="H8" s="148"/>
      <c r="I8" s="148"/>
      <c r="J8" s="148"/>
      <c r="K8" s="148"/>
      <c r="L8" s="148"/>
      <c r="M8" s="151"/>
      <c r="N8" s="151"/>
      <c r="O8" s="151"/>
    </row>
    <row r="9" spans="3:20" s="25" customFormat="1" ht="15.75" x14ac:dyDescent="0.25">
      <c r="D9" s="23"/>
      <c r="E9" s="23"/>
      <c r="F9" s="23"/>
      <c r="G9" s="23"/>
      <c r="H9" s="23"/>
      <c r="I9" s="23"/>
      <c r="J9" s="143"/>
      <c r="K9" s="23"/>
      <c r="L9" s="23"/>
      <c r="M9" s="23"/>
      <c r="N9" s="23"/>
      <c r="O9" s="23"/>
      <c r="P9" s="23"/>
      <c r="Q9" s="90"/>
      <c r="R9" s="90"/>
      <c r="S9" s="93"/>
    </row>
    <row r="10" spans="3:20" s="25" customFormat="1" ht="15.75" x14ac:dyDescent="0.25">
      <c r="C10" s="22"/>
      <c r="D10" s="23"/>
      <c r="E10" s="23"/>
      <c r="F10" s="23"/>
      <c r="G10" s="23"/>
      <c r="H10" s="23"/>
      <c r="I10" s="23"/>
      <c r="J10" s="143"/>
      <c r="K10" s="23"/>
      <c r="L10" s="23"/>
      <c r="M10" s="23"/>
      <c r="N10" s="23"/>
      <c r="O10" s="23"/>
      <c r="P10" s="23"/>
      <c r="Q10" s="90"/>
      <c r="R10" s="90"/>
      <c r="S10" s="93"/>
    </row>
    <row r="11" spans="3:20" s="25" customFormat="1" ht="15.75" x14ac:dyDescent="0.25">
      <c r="C11" s="166" t="s">
        <v>64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</row>
    <row r="12" spans="3:20" s="25" customFormat="1" x14ac:dyDescent="0.25"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</row>
    <row r="13" spans="3:20" s="25" customFormat="1" ht="18.95" customHeight="1" x14ac:dyDescent="0.25">
      <c r="C13" s="156" t="s">
        <v>9</v>
      </c>
      <c r="D13" s="156" t="s">
        <v>7</v>
      </c>
      <c r="E13" s="157" t="s">
        <v>32</v>
      </c>
      <c r="F13" s="157"/>
      <c r="G13" s="157"/>
      <c r="H13" s="157"/>
      <c r="I13" s="157"/>
      <c r="J13" s="157"/>
      <c r="K13" s="157"/>
      <c r="L13" s="157"/>
      <c r="M13" s="157" t="s">
        <v>27</v>
      </c>
      <c r="N13" s="157"/>
      <c r="O13" s="170"/>
      <c r="P13" s="170"/>
    </row>
    <row r="14" spans="3:20" s="25" customFormat="1" ht="76.5" customHeight="1" x14ac:dyDescent="0.25">
      <c r="C14" s="156"/>
      <c r="D14" s="156"/>
      <c r="E14" s="104" t="s">
        <v>24</v>
      </c>
      <c r="F14" s="105" t="s">
        <v>44</v>
      </c>
      <c r="G14" s="104" t="s">
        <v>34</v>
      </c>
      <c r="H14" s="104" t="s">
        <v>40</v>
      </c>
      <c r="I14" s="105" t="s">
        <v>87</v>
      </c>
      <c r="J14" s="105" t="s">
        <v>86</v>
      </c>
      <c r="K14" s="104" t="s">
        <v>25</v>
      </c>
      <c r="L14" s="104" t="s">
        <v>26</v>
      </c>
      <c r="M14" s="104" t="s">
        <v>24</v>
      </c>
      <c r="N14" s="105" t="s">
        <v>45</v>
      </c>
      <c r="O14" s="104" t="s">
        <v>25</v>
      </c>
      <c r="P14" s="104" t="s">
        <v>26</v>
      </c>
      <c r="S14" s="53"/>
      <c r="T14" s="94"/>
    </row>
    <row r="15" spans="3:20" s="25" customFormat="1" x14ac:dyDescent="0.25">
      <c r="C15" s="106">
        <v>2023</v>
      </c>
      <c r="D15" s="107" t="s">
        <v>10</v>
      </c>
      <c r="E15" s="82">
        <v>263291</v>
      </c>
      <c r="F15" s="108">
        <v>0</v>
      </c>
      <c r="G15" s="82">
        <v>3512450</v>
      </c>
      <c r="H15" s="82">
        <v>13.34</v>
      </c>
      <c r="I15" s="108">
        <v>0</v>
      </c>
      <c r="J15" s="144">
        <v>0</v>
      </c>
      <c r="K15" s="82">
        <v>3.95</v>
      </c>
      <c r="L15" s="82">
        <v>3.49</v>
      </c>
      <c r="M15" s="82">
        <v>33593</v>
      </c>
      <c r="N15" s="108">
        <v>0</v>
      </c>
      <c r="O15" s="109">
        <v>3.93</v>
      </c>
      <c r="P15" s="109">
        <v>3.57</v>
      </c>
      <c r="Q15" s="95"/>
      <c r="R15" s="42"/>
      <c r="S15" s="96"/>
      <c r="T15" s="97"/>
    </row>
    <row r="16" spans="3:20" s="25" customFormat="1" x14ac:dyDescent="0.25">
      <c r="C16" s="106">
        <v>2023</v>
      </c>
      <c r="D16" s="107" t="s">
        <v>11</v>
      </c>
      <c r="E16" s="82">
        <v>246359</v>
      </c>
      <c r="F16" s="110">
        <f>E16/E15-1</f>
        <v>-6.4309072471144146E-2</v>
      </c>
      <c r="G16" s="82">
        <v>3197851</v>
      </c>
      <c r="H16" s="82">
        <v>12.98</v>
      </c>
      <c r="I16" s="110">
        <f>H16/H15-1</f>
        <v>-2.6986506746626615E-2</v>
      </c>
      <c r="J16" s="111">
        <f>H16-H15</f>
        <v>-0.35999999999999943</v>
      </c>
      <c r="K16" s="82">
        <v>4</v>
      </c>
      <c r="L16" s="82">
        <v>3.5</v>
      </c>
      <c r="M16" s="82">
        <v>30777</v>
      </c>
      <c r="N16" s="108">
        <f>M16/M15-1</f>
        <v>-8.3826987765308281E-2</v>
      </c>
      <c r="O16" s="109">
        <v>3.97</v>
      </c>
      <c r="P16" s="109">
        <v>3.54</v>
      </c>
      <c r="Q16" s="95"/>
      <c r="R16" s="42"/>
      <c r="S16" s="96"/>
      <c r="T16" s="97"/>
    </row>
    <row r="17" spans="3:263" s="25" customFormat="1" x14ac:dyDescent="0.25">
      <c r="C17" s="106">
        <v>2023</v>
      </c>
      <c r="D17" s="107" t="s">
        <v>12</v>
      </c>
      <c r="E17" s="82"/>
      <c r="F17" s="110"/>
      <c r="G17" s="82"/>
      <c r="H17" s="82"/>
      <c r="I17" s="110"/>
      <c r="J17" s="111"/>
      <c r="K17" s="82"/>
      <c r="L17" s="82"/>
      <c r="M17" s="82"/>
      <c r="N17" s="108"/>
      <c r="O17" s="109"/>
      <c r="P17" s="109"/>
      <c r="Q17" s="95"/>
      <c r="R17" s="42"/>
      <c r="S17" s="97"/>
      <c r="T17" s="97"/>
      <c r="U17" s="53"/>
      <c r="X17" s="33"/>
    </row>
    <row r="18" spans="3:263" s="25" customFormat="1" x14ac:dyDescent="0.25">
      <c r="C18" s="106">
        <v>2023</v>
      </c>
      <c r="D18" s="107" t="s">
        <v>13</v>
      </c>
      <c r="E18" s="82"/>
      <c r="F18" s="110"/>
      <c r="G18" s="82"/>
      <c r="H18" s="82"/>
      <c r="I18" s="110"/>
      <c r="J18" s="111"/>
      <c r="K18" s="82"/>
      <c r="L18" s="82"/>
      <c r="M18" s="82"/>
      <c r="N18" s="108"/>
      <c r="O18" s="109"/>
      <c r="P18" s="109"/>
      <c r="Q18" s="95"/>
      <c r="R18" s="42"/>
      <c r="S18" s="97"/>
      <c r="T18" s="97"/>
      <c r="U18" s="53"/>
    </row>
    <row r="19" spans="3:263" s="25" customFormat="1" x14ac:dyDescent="0.25">
      <c r="C19" s="106">
        <v>2023</v>
      </c>
      <c r="D19" s="107" t="s">
        <v>14</v>
      </c>
      <c r="E19" s="82"/>
      <c r="F19" s="110"/>
      <c r="G19" s="82"/>
      <c r="H19" s="82"/>
      <c r="I19" s="110"/>
      <c r="J19" s="111"/>
      <c r="K19" s="82"/>
      <c r="L19" s="82"/>
      <c r="M19" s="82"/>
      <c r="N19" s="108"/>
      <c r="O19" s="109"/>
      <c r="P19" s="109"/>
      <c r="Q19" s="95"/>
      <c r="R19" s="42"/>
      <c r="S19" s="97"/>
      <c r="T19" s="98"/>
      <c r="U19" s="53"/>
    </row>
    <row r="20" spans="3:263" s="25" customFormat="1" x14ac:dyDescent="0.25">
      <c r="C20" s="106">
        <v>2023</v>
      </c>
      <c r="D20" s="107" t="s">
        <v>15</v>
      </c>
      <c r="E20" s="82"/>
      <c r="F20" s="110"/>
      <c r="G20" s="82"/>
      <c r="H20" s="82"/>
      <c r="I20" s="110"/>
      <c r="J20" s="111"/>
      <c r="K20" s="82"/>
      <c r="L20" s="82"/>
      <c r="M20" s="82"/>
      <c r="N20" s="108"/>
      <c r="O20" s="109"/>
      <c r="P20" s="109"/>
      <c r="Q20" s="95"/>
      <c r="R20" s="42"/>
      <c r="S20" s="99"/>
      <c r="T20" s="100"/>
      <c r="U20" s="53"/>
    </row>
    <row r="21" spans="3:263" s="25" customFormat="1" x14ac:dyDescent="0.25">
      <c r="C21" s="106">
        <v>2023</v>
      </c>
      <c r="D21" s="107" t="s">
        <v>16</v>
      </c>
      <c r="E21" s="82"/>
      <c r="F21" s="110"/>
      <c r="G21" s="82"/>
      <c r="H21" s="82"/>
      <c r="I21" s="110"/>
      <c r="J21" s="111"/>
      <c r="K21" s="82"/>
      <c r="L21" s="82"/>
      <c r="M21" s="82"/>
      <c r="N21" s="108"/>
      <c r="O21" s="109"/>
      <c r="P21" s="109"/>
      <c r="Q21" s="95"/>
      <c r="R21" s="42"/>
      <c r="S21" s="96"/>
      <c r="T21" s="97"/>
      <c r="U21" s="53"/>
    </row>
    <row r="22" spans="3:263" s="25" customFormat="1" x14ac:dyDescent="0.25">
      <c r="C22" s="106">
        <v>2023</v>
      </c>
      <c r="D22" s="107" t="s">
        <v>17</v>
      </c>
      <c r="E22" s="82"/>
      <c r="F22" s="110"/>
      <c r="G22" s="82"/>
      <c r="H22" s="111"/>
      <c r="I22" s="110"/>
      <c r="J22" s="111"/>
      <c r="K22" s="111"/>
      <c r="L22" s="111"/>
      <c r="M22" s="82"/>
      <c r="N22" s="108"/>
      <c r="O22" s="112"/>
      <c r="P22" s="112"/>
      <c r="R22" s="101"/>
      <c r="S22" s="96"/>
      <c r="T22" s="98"/>
    </row>
    <row r="23" spans="3:263" s="25" customFormat="1" x14ac:dyDescent="0.25">
      <c r="C23" s="106">
        <v>2023</v>
      </c>
      <c r="D23" s="107" t="s">
        <v>21</v>
      </c>
      <c r="E23" s="82"/>
      <c r="F23" s="110"/>
      <c r="G23" s="82"/>
      <c r="H23" s="111"/>
      <c r="I23" s="110"/>
      <c r="J23" s="111"/>
      <c r="K23" s="111"/>
      <c r="L23" s="111"/>
      <c r="M23" s="82"/>
      <c r="N23" s="108"/>
      <c r="O23" s="112"/>
      <c r="P23" s="112"/>
      <c r="R23" s="101"/>
      <c r="S23" s="96"/>
      <c r="T23" s="99"/>
    </row>
    <row r="24" spans="3:263" s="25" customFormat="1" x14ac:dyDescent="0.25">
      <c r="C24" s="106">
        <v>2023</v>
      </c>
      <c r="D24" s="107" t="s">
        <v>18</v>
      </c>
      <c r="E24" s="82"/>
      <c r="F24" s="110"/>
      <c r="G24" s="82"/>
      <c r="H24" s="111"/>
      <c r="I24" s="110"/>
      <c r="J24" s="111"/>
      <c r="K24" s="111"/>
      <c r="L24" s="111"/>
      <c r="M24" s="82"/>
      <c r="N24" s="108"/>
      <c r="O24" s="112"/>
      <c r="P24" s="112"/>
      <c r="R24" s="101"/>
      <c r="S24" s="33"/>
      <c r="T24" s="99"/>
    </row>
    <row r="25" spans="3:263" s="25" customFormat="1" x14ac:dyDescent="0.25">
      <c r="C25" s="106">
        <v>2023</v>
      </c>
      <c r="D25" s="107" t="s">
        <v>19</v>
      </c>
      <c r="E25" s="82"/>
      <c r="F25" s="110"/>
      <c r="G25" s="82"/>
      <c r="H25" s="111"/>
      <c r="I25" s="110"/>
      <c r="J25" s="111"/>
      <c r="K25" s="111"/>
      <c r="L25" s="111"/>
      <c r="M25" s="82"/>
      <c r="N25" s="108"/>
      <c r="O25" s="112"/>
      <c r="P25" s="112"/>
      <c r="R25" s="102"/>
      <c r="S25" s="103"/>
      <c r="T25" s="53"/>
      <c r="X25" s="31"/>
    </row>
    <row r="26" spans="3:263" s="25" customFormat="1" x14ac:dyDescent="0.25">
      <c r="C26" s="106">
        <v>2023</v>
      </c>
      <c r="D26" s="107" t="s">
        <v>20</v>
      </c>
      <c r="E26" s="82"/>
      <c r="F26" s="110"/>
      <c r="G26" s="82"/>
      <c r="H26" s="111"/>
      <c r="I26" s="110"/>
      <c r="J26" s="111"/>
      <c r="K26" s="111"/>
      <c r="L26" s="111"/>
      <c r="M26" s="82"/>
      <c r="N26" s="108"/>
      <c r="O26" s="112"/>
      <c r="P26" s="112"/>
      <c r="R26" s="33"/>
      <c r="S26" s="31"/>
    </row>
    <row r="27" spans="3:263" s="25" customFormat="1" x14ac:dyDescent="0.25"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S27" s="33"/>
    </row>
    <row r="28" spans="3:263" s="25" customFormat="1" x14ac:dyDescent="0.25">
      <c r="C28" s="26"/>
      <c r="D28" s="91"/>
      <c r="E28" s="91"/>
      <c r="F28" s="91"/>
      <c r="G28" s="91"/>
      <c r="H28" s="91"/>
      <c r="I28" s="91"/>
      <c r="J28" s="141"/>
      <c r="K28" s="91"/>
      <c r="L28" s="91"/>
      <c r="M28" s="91"/>
      <c r="N28" s="91"/>
      <c r="O28" s="91"/>
      <c r="P28" s="91"/>
    </row>
    <row r="29" spans="3:263" s="25" customFormat="1" ht="14.25" customHeight="1" x14ac:dyDescent="0.25">
      <c r="D29" s="92"/>
      <c r="E29" s="92"/>
      <c r="F29" s="92"/>
      <c r="G29" s="92"/>
      <c r="H29" s="27"/>
      <c r="I29" s="92"/>
      <c r="J29" s="140"/>
      <c r="K29" s="28"/>
      <c r="L29" s="92"/>
      <c r="M29" s="92"/>
      <c r="N29" s="28"/>
      <c r="O29" s="27"/>
      <c r="P29" s="29"/>
      <c r="R29" s="33"/>
      <c r="S29" s="33"/>
    </row>
    <row r="30" spans="3:263" s="25" customFormat="1" x14ac:dyDescent="0.25">
      <c r="C30" s="30"/>
      <c r="D30" s="31"/>
      <c r="E30" s="32"/>
      <c r="F30" s="32"/>
      <c r="G30" s="32"/>
      <c r="H30" s="32"/>
      <c r="I30" s="32"/>
      <c r="J30" s="32"/>
      <c r="O30" s="33"/>
      <c r="P30" s="33"/>
      <c r="R30" s="33"/>
      <c r="S30" s="33"/>
    </row>
    <row r="31" spans="3:263" s="25" customFormat="1" ht="15" customHeight="1" x14ac:dyDescent="0.25">
      <c r="C31" s="165" t="s">
        <v>65</v>
      </c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7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164"/>
      <c r="BD31" s="164"/>
      <c r="BE31" s="164"/>
      <c r="BF31" s="164"/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4"/>
      <c r="BS31" s="164"/>
      <c r="BT31" s="164"/>
      <c r="BU31" s="164"/>
      <c r="BV31" s="164"/>
      <c r="BW31" s="164"/>
      <c r="BX31" s="164"/>
      <c r="BY31" s="164"/>
      <c r="BZ31" s="164"/>
      <c r="CA31" s="164"/>
      <c r="CB31" s="164"/>
      <c r="CC31" s="164"/>
      <c r="CD31" s="164"/>
      <c r="CE31" s="164"/>
      <c r="CF31" s="164"/>
      <c r="CG31" s="164"/>
      <c r="CH31" s="164"/>
      <c r="CI31" s="164"/>
      <c r="CJ31" s="164"/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4"/>
      <c r="CV31" s="164"/>
      <c r="CW31" s="164"/>
      <c r="CX31" s="164"/>
      <c r="CY31" s="164"/>
      <c r="CZ31" s="164"/>
      <c r="DA31" s="164"/>
      <c r="DB31" s="164"/>
      <c r="DC31" s="164"/>
      <c r="DD31" s="164"/>
      <c r="DE31" s="164"/>
      <c r="DF31" s="164"/>
      <c r="DG31" s="164"/>
      <c r="DH31" s="164"/>
      <c r="DI31" s="164"/>
      <c r="DJ31" s="164"/>
      <c r="DK31" s="164"/>
      <c r="DL31" s="164"/>
      <c r="DM31" s="164"/>
      <c r="DN31" s="164"/>
      <c r="DO31" s="164"/>
      <c r="DP31" s="164"/>
      <c r="DQ31" s="164"/>
      <c r="DR31" s="164"/>
      <c r="DS31" s="164"/>
      <c r="DT31" s="164"/>
      <c r="DU31" s="164"/>
      <c r="DV31" s="164"/>
      <c r="DW31" s="164"/>
      <c r="DX31" s="164"/>
      <c r="DY31" s="164"/>
      <c r="DZ31" s="164"/>
      <c r="EA31" s="164"/>
      <c r="EB31" s="164"/>
      <c r="EC31" s="164"/>
      <c r="ED31" s="164"/>
      <c r="EE31" s="164"/>
      <c r="EF31" s="164"/>
      <c r="EG31" s="164"/>
      <c r="EH31" s="164"/>
      <c r="EI31" s="164"/>
      <c r="EJ31" s="164"/>
      <c r="EK31" s="164"/>
      <c r="EL31" s="164"/>
      <c r="EM31" s="164"/>
      <c r="EN31" s="164"/>
      <c r="EO31" s="164"/>
      <c r="EP31" s="164"/>
      <c r="EQ31" s="164"/>
      <c r="ER31" s="164"/>
      <c r="ES31" s="164"/>
      <c r="ET31" s="164"/>
      <c r="EU31" s="164"/>
      <c r="EV31" s="164"/>
      <c r="EW31" s="164"/>
      <c r="EX31" s="164"/>
      <c r="EY31" s="164"/>
      <c r="EZ31" s="164"/>
      <c r="FA31" s="164"/>
      <c r="FB31" s="164"/>
      <c r="FC31" s="164"/>
      <c r="FD31" s="164"/>
      <c r="FE31" s="164"/>
      <c r="FF31" s="164"/>
      <c r="FG31" s="164"/>
      <c r="FH31" s="164"/>
      <c r="FI31" s="164"/>
      <c r="FJ31" s="164"/>
      <c r="FK31" s="164"/>
      <c r="FL31" s="164"/>
      <c r="FM31" s="164"/>
      <c r="FN31" s="164"/>
      <c r="FO31" s="164"/>
      <c r="FP31" s="164"/>
      <c r="FQ31" s="164"/>
      <c r="FR31" s="164"/>
      <c r="FS31" s="164"/>
      <c r="FT31" s="164"/>
      <c r="FU31" s="164"/>
      <c r="FV31" s="164"/>
      <c r="FW31" s="164"/>
      <c r="FX31" s="164"/>
      <c r="FY31" s="164"/>
      <c r="FZ31" s="164"/>
      <c r="GA31" s="164"/>
      <c r="GB31" s="164"/>
      <c r="GC31" s="164"/>
      <c r="GD31" s="164"/>
      <c r="GE31" s="164"/>
      <c r="GF31" s="164"/>
      <c r="GG31" s="164"/>
      <c r="GH31" s="164"/>
      <c r="GI31" s="164"/>
      <c r="GJ31" s="164"/>
      <c r="GK31" s="164"/>
      <c r="GL31" s="164"/>
      <c r="GM31" s="164"/>
      <c r="GN31" s="164"/>
      <c r="GO31" s="164"/>
      <c r="GP31" s="164"/>
      <c r="GQ31" s="164"/>
      <c r="GR31" s="164"/>
      <c r="GS31" s="164"/>
      <c r="GT31" s="164"/>
      <c r="GU31" s="164"/>
      <c r="GV31" s="164"/>
      <c r="GW31" s="164"/>
      <c r="GX31" s="164"/>
      <c r="GY31" s="164"/>
      <c r="GZ31" s="164"/>
      <c r="HA31" s="164"/>
      <c r="HB31" s="164"/>
      <c r="HC31" s="164"/>
      <c r="HD31" s="164"/>
      <c r="HE31" s="164"/>
      <c r="HF31" s="164"/>
      <c r="HG31" s="164"/>
      <c r="HH31" s="164"/>
      <c r="HI31" s="164"/>
      <c r="HJ31" s="164"/>
      <c r="HK31" s="164"/>
      <c r="HL31" s="164"/>
      <c r="HM31" s="164"/>
      <c r="HN31" s="164"/>
      <c r="HO31" s="164"/>
      <c r="HP31" s="164"/>
      <c r="HQ31" s="164"/>
      <c r="HR31" s="164"/>
      <c r="HS31" s="164"/>
      <c r="HT31" s="164"/>
      <c r="HU31" s="164"/>
      <c r="HV31" s="164"/>
      <c r="HW31" s="164"/>
      <c r="HX31" s="164"/>
      <c r="HY31" s="164"/>
      <c r="HZ31" s="164"/>
      <c r="IA31" s="164"/>
      <c r="IB31" s="164"/>
      <c r="IC31" s="164"/>
      <c r="ID31" s="164"/>
      <c r="IE31" s="164"/>
      <c r="IF31" s="164"/>
      <c r="IG31" s="164"/>
      <c r="IH31" s="164"/>
      <c r="II31" s="164"/>
      <c r="IJ31" s="164"/>
      <c r="IK31" s="164"/>
      <c r="IL31" s="164"/>
      <c r="IM31" s="164"/>
      <c r="IN31" s="164"/>
      <c r="IO31" s="164"/>
      <c r="IP31" s="164"/>
      <c r="IQ31" s="164"/>
      <c r="IR31" s="164"/>
      <c r="IS31" s="164"/>
      <c r="IT31" s="164"/>
      <c r="IU31" s="164"/>
      <c r="IV31" s="164"/>
      <c r="IW31" s="164"/>
      <c r="IX31" s="164"/>
      <c r="IY31" s="164"/>
      <c r="IZ31" s="164"/>
      <c r="JA31" s="164"/>
      <c r="JB31" s="164"/>
      <c r="JC31" s="164"/>
    </row>
    <row r="32" spans="3:263" s="25" customFormat="1" x14ac:dyDescent="0.25">
      <c r="C32" s="171" t="s">
        <v>30</v>
      </c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R32" s="33"/>
      <c r="S32" s="33"/>
    </row>
    <row r="33" spans="3:22" s="25" customFormat="1" ht="15" customHeight="1" x14ac:dyDescent="0.25">
      <c r="C33" s="34"/>
      <c r="D33" s="92"/>
      <c r="E33" s="92"/>
      <c r="F33" s="92"/>
      <c r="G33" s="92"/>
      <c r="H33" s="92"/>
      <c r="I33" s="92"/>
      <c r="J33" s="140"/>
      <c r="K33" s="92"/>
      <c r="L33" s="92"/>
      <c r="M33" s="92"/>
      <c r="N33" s="92"/>
      <c r="O33" s="92"/>
      <c r="P33" s="28"/>
      <c r="S33" s="33"/>
    </row>
    <row r="34" spans="3:22" s="25" customFormat="1" ht="15" customHeight="1" x14ac:dyDescent="0.25">
      <c r="C34" s="147" t="s">
        <v>66</v>
      </c>
      <c r="D34" s="148"/>
      <c r="E34" s="148"/>
      <c r="F34" s="148"/>
      <c r="G34" s="148"/>
      <c r="H34" s="148"/>
      <c r="I34" s="148"/>
      <c r="J34" s="148"/>
      <c r="K34" s="148"/>
      <c r="L34" s="148"/>
      <c r="M34" s="145"/>
      <c r="N34" s="145"/>
      <c r="O34" s="145"/>
      <c r="P34" s="145"/>
      <c r="R34" s="33"/>
      <c r="S34" s="33"/>
    </row>
    <row r="35" spans="3:22" s="25" customFormat="1" ht="15" customHeight="1" x14ac:dyDescent="0.25">
      <c r="C35" s="172" t="s">
        <v>38</v>
      </c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R35" s="33"/>
      <c r="S35" s="33"/>
    </row>
    <row r="36" spans="3:22" s="25" customFormat="1" ht="15" customHeight="1" x14ac:dyDescent="0.25">
      <c r="C36" s="147" t="s">
        <v>39</v>
      </c>
      <c r="D36" s="148"/>
      <c r="E36" s="148"/>
      <c r="F36" s="148"/>
      <c r="G36" s="148"/>
      <c r="H36" s="148"/>
      <c r="I36" s="148"/>
      <c r="J36" s="148"/>
      <c r="K36" s="148"/>
      <c r="L36" s="148"/>
      <c r="M36" s="145"/>
      <c r="N36" s="145"/>
      <c r="O36" s="145"/>
      <c r="P36" s="145"/>
      <c r="R36" s="33"/>
    </row>
    <row r="37" spans="3:22" s="25" customFormat="1" ht="15" customHeight="1" x14ac:dyDescent="0.25">
      <c r="C37" s="147" t="s">
        <v>70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55"/>
      <c r="N37" s="155"/>
      <c r="O37" s="155"/>
      <c r="P37" s="155"/>
    </row>
    <row r="38" spans="3:22" s="25" customFormat="1" ht="28.5" customHeight="1" x14ac:dyDescent="0.25">
      <c r="C38" s="147" t="s">
        <v>73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51"/>
      <c r="N38" s="151"/>
      <c r="O38" s="151"/>
      <c r="R38" s="33"/>
    </row>
    <row r="39" spans="3:22" s="25" customFormat="1" ht="15.75" x14ac:dyDescent="0.25">
      <c r="C39" s="22"/>
      <c r="D39" s="23"/>
      <c r="E39" s="35"/>
      <c r="F39" s="23"/>
      <c r="G39" s="23"/>
      <c r="H39" s="23"/>
      <c r="I39" s="23"/>
      <c r="J39" s="143"/>
      <c r="K39" s="23"/>
      <c r="L39" s="23"/>
      <c r="M39" s="23"/>
      <c r="N39" s="23"/>
      <c r="O39" s="23"/>
      <c r="P39" s="35"/>
      <c r="R39" s="33"/>
    </row>
    <row r="40" spans="3:22" s="25" customFormat="1" ht="15.75" x14ac:dyDescent="0.25">
      <c r="C40" s="22"/>
      <c r="D40" s="23"/>
      <c r="E40" s="23"/>
      <c r="F40" s="23"/>
      <c r="G40" s="23"/>
      <c r="H40" s="23"/>
      <c r="I40" s="23"/>
      <c r="J40" s="143"/>
      <c r="K40" s="23"/>
      <c r="L40" s="23"/>
      <c r="M40" s="35"/>
      <c r="N40" s="23"/>
      <c r="O40" s="23"/>
      <c r="P40" s="23"/>
      <c r="R40" s="33"/>
      <c r="S40" s="33"/>
    </row>
    <row r="41" spans="3:22" s="25" customFormat="1" ht="15.75" x14ac:dyDescent="0.25">
      <c r="C41" s="159" t="s">
        <v>67</v>
      </c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36"/>
      <c r="O41" s="37"/>
      <c r="P41" s="38"/>
      <c r="R41" s="33"/>
    </row>
    <row r="42" spans="3:22" s="25" customFormat="1" x14ac:dyDescent="0.25"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V42" s="33"/>
    </row>
    <row r="43" spans="3:22" s="25" customFormat="1" ht="27" customHeight="1" x14ac:dyDescent="0.25">
      <c r="C43" s="156" t="s">
        <v>9</v>
      </c>
      <c r="D43" s="156" t="s">
        <v>7</v>
      </c>
      <c r="E43" s="157" t="s">
        <v>32</v>
      </c>
      <c r="F43" s="158"/>
      <c r="G43" s="158"/>
      <c r="H43" s="158"/>
      <c r="I43" s="158"/>
      <c r="J43" s="161" t="s">
        <v>27</v>
      </c>
      <c r="K43" s="162"/>
      <c r="L43" s="163"/>
      <c r="N43" s="40"/>
      <c r="O43" s="33"/>
      <c r="R43" s="33"/>
      <c r="S43" s="33"/>
    </row>
    <row r="44" spans="3:22" s="25" customFormat="1" ht="111" customHeight="1" x14ac:dyDescent="0.25">
      <c r="C44" s="156"/>
      <c r="D44" s="156"/>
      <c r="E44" s="104" t="s">
        <v>24</v>
      </c>
      <c r="F44" s="104" t="s">
        <v>35</v>
      </c>
      <c r="G44" s="104" t="s">
        <v>76</v>
      </c>
      <c r="H44" s="104" t="s">
        <v>25</v>
      </c>
      <c r="I44" s="104" t="s">
        <v>26</v>
      </c>
      <c r="J44" s="142" t="s">
        <v>24</v>
      </c>
      <c r="K44" s="142" t="s">
        <v>25</v>
      </c>
      <c r="L44" s="142" t="s">
        <v>26</v>
      </c>
      <c r="N44" s="41"/>
      <c r="P44" s="33"/>
    </row>
    <row r="45" spans="3:22" s="25" customFormat="1" x14ac:dyDescent="0.25">
      <c r="C45" s="106">
        <v>2023</v>
      </c>
      <c r="D45" s="107" t="s">
        <v>10</v>
      </c>
      <c r="E45" s="82">
        <v>263291</v>
      </c>
      <c r="F45" s="82">
        <v>3524180</v>
      </c>
      <c r="G45" s="82">
        <v>13.39</v>
      </c>
      <c r="H45" s="82">
        <v>3.95</v>
      </c>
      <c r="I45" s="109">
        <v>3.49</v>
      </c>
      <c r="J45" s="82">
        <v>33593</v>
      </c>
      <c r="K45" s="112">
        <v>3.93</v>
      </c>
      <c r="L45" s="112">
        <v>3.57</v>
      </c>
      <c r="N45" s="42"/>
      <c r="P45" s="33"/>
      <c r="R45" s="33"/>
      <c r="U45" s="33"/>
    </row>
    <row r="46" spans="3:22" s="25" customFormat="1" x14ac:dyDescent="0.25">
      <c r="C46" s="106">
        <v>2023</v>
      </c>
      <c r="D46" s="107" t="s">
        <v>11</v>
      </c>
      <c r="E46" s="82">
        <v>509650</v>
      </c>
      <c r="F46" s="82">
        <v>6729999</v>
      </c>
      <c r="G46" s="82">
        <v>13.21</v>
      </c>
      <c r="H46" s="82">
        <v>3.98</v>
      </c>
      <c r="I46" s="109">
        <v>3.49</v>
      </c>
      <c r="J46" s="82">
        <v>64370</v>
      </c>
      <c r="K46" s="112">
        <v>3.97</v>
      </c>
      <c r="L46" s="112">
        <v>3.53</v>
      </c>
      <c r="N46" s="42"/>
      <c r="O46" s="33"/>
      <c r="P46" s="33"/>
      <c r="R46" s="33"/>
      <c r="S46" s="33"/>
    </row>
    <row r="47" spans="3:22" s="25" customFormat="1" x14ac:dyDescent="0.25">
      <c r="C47" s="106">
        <v>2023</v>
      </c>
      <c r="D47" s="107" t="s">
        <v>12</v>
      </c>
      <c r="E47" s="82"/>
      <c r="F47" s="82"/>
      <c r="G47" s="82"/>
      <c r="H47" s="82"/>
      <c r="I47" s="109"/>
      <c r="J47" s="82"/>
      <c r="K47" s="112"/>
      <c r="L47" s="112"/>
      <c r="N47" s="42"/>
      <c r="O47" s="33"/>
      <c r="P47" s="33"/>
      <c r="R47" s="96"/>
      <c r="S47" s="33"/>
    </row>
    <row r="48" spans="3:22" s="25" customFormat="1" x14ac:dyDescent="0.25">
      <c r="C48" s="106">
        <v>2023</v>
      </c>
      <c r="D48" s="107" t="s">
        <v>13</v>
      </c>
      <c r="E48" s="82"/>
      <c r="F48" s="82"/>
      <c r="G48" s="82"/>
      <c r="H48" s="82"/>
      <c r="I48" s="109"/>
      <c r="J48" s="82"/>
      <c r="K48" s="112"/>
      <c r="L48" s="112"/>
      <c r="N48" s="42"/>
      <c r="O48" s="33"/>
      <c r="P48" s="33"/>
      <c r="S48" s="33"/>
    </row>
    <row r="49" spans="3:19" s="25" customFormat="1" ht="15" customHeight="1" x14ac:dyDescent="0.25">
      <c r="C49" s="106">
        <v>2023</v>
      </c>
      <c r="D49" s="107" t="s">
        <v>14</v>
      </c>
      <c r="E49" s="82"/>
      <c r="F49" s="82"/>
      <c r="G49" s="82"/>
      <c r="H49" s="82"/>
      <c r="I49" s="109"/>
      <c r="J49" s="82"/>
      <c r="K49" s="112"/>
      <c r="L49" s="112"/>
      <c r="N49" s="42"/>
      <c r="O49" s="33"/>
      <c r="P49" s="33"/>
      <c r="R49" s="31"/>
      <c r="S49" s="33"/>
    </row>
    <row r="50" spans="3:19" s="25" customFormat="1" x14ac:dyDescent="0.25">
      <c r="C50" s="106">
        <v>2023</v>
      </c>
      <c r="D50" s="107" t="s">
        <v>15</v>
      </c>
      <c r="E50" s="82"/>
      <c r="F50" s="82"/>
      <c r="G50" s="82"/>
      <c r="H50" s="82"/>
      <c r="I50" s="109"/>
      <c r="J50" s="82"/>
      <c r="K50" s="112"/>
      <c r="L50" s="112"/>
      <c r="N50" s="42"/>
      <c r="O50" s="43"/>
      <c r="P50" s="33"/>
    </row>
    <row r="51" spans="3:19" s="25" customFormat="1" x14ac:dyDescent="0.25">
      <c r="C51" s="106">
        <v>2023</v>
      </c>
      <c r="D51" s="107" t="s">
        <v>16</v>
      </c>
      <c r="E51" s="82"/>
      <c r="F51" s="82"/>
      <c r="G51" s="82"/>
      <c r="H51" s="82"/>
      <c r="I51" s="109"/>
      <c r="J51" s="82"/>
      <c r="K51" s="112"/>
      <c r="L51" s="112"/>
      <c r="N51" s="42"/>
      <c r="O51" s="43"/>
      <c r="P51" s="33"/>
      <c r="S51" s="33"/>
    </row>
    <row r="52" spans="3:19" s="25" customFormat="1" x14ac:dyDescent="0.25">
      <c r="C52" s="106">
        <v>2023</v>
      </c>
      <c r="D52" s="107" t="s">
        <v>17</v>
      </c>
      <c r="E52" s="82"/>
      <c r="F52" s="82"/>
      <c r="G52" s="111"/>
      <c r="H52" s="111"/>
      <c r="I52" s="112"/>
      <c r="J52" s="82"/>
      <c r="K52" s="112"/>
      <c r="L52" s="112"/>
      <c r="N52" s="42"/>
      <c r="O52" s="33"/>
      <c r="P52" s="33"/>
      <c r="Q52" s="33"/>
    </row>
    <row r="53" spans="3:19" s="25" customFormat="1" x14ac:dyDescent="0.25">
      <c r="C53" s="106">
        <v>2023</v>
      </c>
      <c r="D53" s="107" t="s">
        <v>21</v>
      </c>
      <c r="E53" s="82"/>
      <c r="F53" s="82"/>
      <c r="G53" s="111"/>
      <c r="H53" s="111"/>
      <c r="I53" s="112"/>
      <c r="J53" s="82"/>
      <c r="K53" s="112"/>
      <c r="L53" s="112"/>
      <c r="N53" s="42"/>
      <c r="O53" s="33"/>
      <c r="P53" s="33"/>
    </row>
    <row r="54" spans="3:19" s="25" customFormat="1" x14ac:dyDescent="0.25">
      <c r="C54" s="106">
        <v>2023</v>
      </c>
      <c r="D54" s="107" t="s">
        <v>18</v>
      </c>
      <c r="E54" s="82"/>
      <c r="F54" s="82"/>
      <c r="G54" s="111"/>
      <c r="H54" s="111"/>
      <c r="I54" s="112"/>
      <c r="J54" s="82"/>
      <c r="K54" s="112"/>
      <c r="L54" s="112"/>
      <c r="N54" s="42"/>
    </row>
    <row r="55" spans="3:19" s="25" customFormat="1" x14ac:dyDescent="0.25">
      <c r="C55" s="106">
        <v>2023</v>
      </c>
      <c r="D55" s="107" t="s">
        <v>19</v>
      </c>
      <c r="E55" s="82"/>
      <c r="F55" s="82"/>
      <c r="G55" s="111"/>
      <c r="H55" s="111"/>
      <c r="I55" s="112"/>
      <c r="J55" s="82"/>
      <c r="K55" s="112"/>
      <c r="L55" s="112"/>
      <c r="N55" s="42"/>
      <c r="O55" s="33"/>
      <c r="S55" s="33"/>
    </row>
    <row r="56" spans="3:19" s="25" customFormat="1" x14ac:dyDescent="0.25">
      <c r="C56" s="106">
        <v>2023</v>
      </c>
      <c r="D56" s="107" t="s">
        <v>20</v>
      </c>
      <c r="E56" s="82"/>
      <c r="F56" s="82"/>
      <c r="G56" s="111"/>
      <c r="H56" s="111"/>
      <c r="I56" s="112"/>
      <c r="J56" s="82"/>
      <c r="K56" s="112"/>
      <c r="L56" s="112"/>
      <c r="N56" s="42"/>
      <c r="O56" s="33"/>
      <c r="P56" s="33"/>
    </row>
    <row r="57" spans="3:19" s="25" customFormat="1" ht="15.75" customHeight="1" x14ac:dyDescent="0.25"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5"/>
      <c r="O57" s="44"/>
      <c r="P57" s="44"/>
    </row>
    <row r="58" spans="3:19" s="25" customFormat="1" ht="27.75" customHeight="1" x14ac:dyDescent="0.25">
      <c r="C58" s="145" t="s">
        <v>77</v>
      </c>
      <c r="D58" s="146"/>
      <c r="E58" s="146"/>
      <c r="F58" s="146"/>
      <c r="G58" s="146"/>
      <c r="H58" s="146"/>
      <c r="I58" s="146"/>
      <c r="J58" s="146"/>
      <c r="K58" s="146"/>
      <c r="L58" s="146"/>
      <c r="M58" s="6"/>
      <c r="N58" s="92"/>
      <c r="O58" s="92"/>
    </row>
    <row r="59" spans="3:19" s="25" customFormat="1" x14ac:dyDescent="0.25">
      <c r="C59" s="173"/>
      <c r="D59" s="155"/>
      <c r="E59" s="155"/>
      <c r="F59" s="155"/>
      <c r="G59" s="155"/>
      <c r="H59" s="155"/>
      <c r="I59" s="155"/>
      <c r="J59" s="155"/>
      <c r="K59" s="155"/>
      <c r="L59" s="155"/>
      <c r="M59" s="92"/>
      <c r="N59" s="92"/>
      <c r="O59" s="92"/>
    </row>
    <row r="60" spans="3:19" s="25" customFormat="1" x14ac:dyDescent="0.25">
      <c r="C60" s="22"/>
      <c r="D60" s="33"/>
      <c r="E60" s="32"/>
      <c r="F60" s="32"/>
      <c r="G60" s="32"/>
    </row>
    <row r="61" spans="3:19" s="25" customFormat="1" x14ac:dyDescent="0.25">
      <c r="E61" s="46"/>
      <c r="F61" s="33"/>
    </row>
    <row r="62" spans="3:19" x14ac:dyDescent="0.25">
      <c r="F62" s="4"/>
    </row>
    <row r="66" spans="3:12" x14ac:dyDescent="0.25">
      <c r="L66" s="4"/>
    </row>
    <row r="76" spans="3:12" ht="15.75" x14ac:dyDescent="0.3">
      <c r="C76" s="17" t="s">
        <v>41</v>
      </c>
    </row>
    <row r="77" spans="3:12" ht="15.75" x14ac:dyDescent="0.3">
      <c r="C77" s="17" t="s">
        <v>42</v>
      </c>
    </row>
    <row r="78" spans="3:12" ht="15.75" x14ac:dyDescent="0.3">
      <c r="C78" s="17" t="s">
        <v>43</v>
      </c>
    </row>
    <row r="88" spans="3:3" x14ac:dyDescent="0.25">
      <c r="C88" s="2"/>
    </row>
  </sheetData>
  <mergeCells count="55">
    <mergeCell ref="C35:P35"/>
    <mergeCell ref="C59:L59"/>
    <mergeCell ref="IH31:IP31"/>
    <mergeCell ref="IQ31:IY31"/>
    <mergeCell ref="ED31:EL31"/>
    <mergeCell ref="EM31:EU31"/>
    <mergeCell ref="BJ31:BR31"/>
    <mergeCell ref="BS31:CA31"/>
    <mergeCell ref="CB31:CJ31"/>
    <mergeCell ref="CK31:CS31"/>
    <mergeCell ref="CT31:DB31"/>
    <mergeCell ref="Q31:Y31"/>
    <mergeCell ref="Z31:AH31"/>
    <mergeCell ref="AI31:AQ31"/>
    <mergeCell ref="AR31:AZ31"/>
    <mergeCell ref="C36:P36"/>
    <mergeCell ref="IZ31:JC31"/>
    <mergeCell ref="C32:P32"/>
    <mergeCell ref="C34:P34"/>
    <mergeCell ref="GO31:GW31"/>
    <mergeCell ref="GX31:HF31"/>
    <mergeCell ref="HG31:HO31"/>
    <mergeCell ref="HP31:HX31"/>
    <mergeCell ref="HY31:IG31"/>
    <mergeCell ref="EV31:FD31"/>
    <mergeCell ref="FE31:FM31"/>
    <mergeCell ref="FN31:FV31"/>
    <mergeCell ref="FW31:GE31"/>
    <mergeCell ref="GF31:GN31"/>
    <mergeCell ref="DC31:DK31"/>
    <mergeCell ref="DL31:DT31"/>
    <mergeCell ref="DU31:EC31"/>
    <mergeCell ref="BA31:BI31"/>
    <mergeCell ref="C1:P1"/>
    <mergeCell ref="C7:L7"/>
    <mergeCell ref="C8:O8"/>
    <mergeCell ref="C11:P11"/>
    <mergeCell ref="C12:P12"/>
    <mergeCell ref="C2:P2"/>
    <mergeCell ref="C4:P4"/>
    <mergeCell ref="C6:P6"/>
    <mergeCell ref="C5:O5"/>
    <mergeCell ref="C13:C14"/>
    <mergeCell ref="D13:D14"/>
    <mergeCell ref="E13:L13"/>
    <mergeCell ref="M13:P13"/>
    <mergeCell ref="C31:P31"/>
    <mergeCell ref="C58:L58"/>
    <mergeCell ref="C37:P37"/>
    <mergeCell ref="C38:O38"/>
    <mergeCell ref="C43:C44"/>
    <mergeCell ref="D43:D44"/>
    <mergeCell ref="E43:I43"/>
    <mergeCell ref="C41:M41"/>
    <mergeCell ref="J43:L43"/>
  </mergeCells>
  <conditionalFormatting sqref="I16:J26">
    <cfRule type="iconSet" priority="92">
      <iconSet iconSet="3Arrows">
        <cfvo type="percent" val="0"/>
        <cfvo type="percent" val="33"/>
        <cfvo type="percent" val="67"/>
      </iconSet>
    </cfRule>
  </conditionalFormatting>
  <conditionalFormatting sqref="F17:F26"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85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81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80">
      <iconSet iconSet="3Arrows">
        <cfvo type="percent" val="0"/>
        <cfvo type="percent" val="33"/>
        <cfvo type="percent" val="67"/>
      </iconSet>
    </cfRule>
  </conditionalFormatting>
  <conditionalFormatting sqref="E15:E26">
    <cfRule type="iconSet" priority="7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M15:M26">
    <cfRule type="iconSet" priority="7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21:J26"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I23:J26">
    <cfRule type="iconSet" priority="37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N25:N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T19:T20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I21:J26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N23:N26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I16:J16">
    <cfRule type="iconSet" priority="2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4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66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73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74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89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87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I18:J26</xm:sqref>
        </x14:conditionalFormatting>
        <x14:conditionalFormatting xmlns:xm="http://schemas.microsoft.com/office/excel/2006/main">
          <x14:cfRule type="iconSet" priority="84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93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79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77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F25:F26</xm:sqref>
        </x14:conditionalFormatting>
        <x14:conditionalFormatting xmlns:xm="http://schemas.microsoft.com/office/excel/2006/main">
          <x14:cfRule type="iconSet" priority="75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I26:J26</xm:sqref>
        </x14:conditionalFormatting>
        <x14:conditionalFormatting xmlns:xm="http://schemas.microsoft.com/office/excel/2006/main">
          <x14:cfRule type="iconSet" priority="70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I16:J26</xm:sqref>
        </x14:conditionalFormatting>
        <x14:conditionalFormatting xmlns:xm="http://schemas.microsoft.com/office/excel/2006/main">
          <x14:cfRule type="iconSet" priority="67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I18:J26</xm:sqref>
        </x14:conditionalFormatting>
        <x14:conditionalFormatting xmlns:xm="http://schemas.microsoft.com/office/excel/2006/main">
          <x14:cfRule type="iconSet" priority="61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56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55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54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53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52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I24:J26</xm:sqref>
        </x14:conditionalFormatting>
        <x14:conditionalFormatting xmlns:xm="http://schemas.microsoft.com/office/excel/2006/main">
          <x14:cfRule type="iconSet" priority="47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N16:N26</xm:sqref>
        </x14:conditionalFormatting>
        <x14:conditionalFormatting xmlns:xm="http://schemas.microsoft.com/office/excel/2006/main">
          <x14:cfRule type="iconSet" priority="46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N17:N26</xm:sqref>
        </x14:conditionalFormatting>
        <x14:conditionalFormatting xmlns:xm="http://schemas.microsoft.com/office/excel/2006/main">
          <x14:cfRule type="iconSet" priority="45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N18:N26</xm:sqref>
        </x14:conditionalFormatting>
        <x14:conditionalFormatting xmlns:xm="http://schemas.microsoft.com/office/excel/2006/main">
          <x14:cfRule type="iconSet" priority="44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I19:J26</xm:sqref>
        </x14:conditionalFormatting>
        <x14:conditionalFormatting xmlns:xm="http://schemas.microsoft.com/office/excel/2006/main">
          <x14:cfRule type="iconSet" priority="43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N19:N26</xm:sqref>
        </x14:conditionalFormatting>
        <x14:conditionalFormatting xmlns:xm="http://schemas.microsoft.com/office/excel/2006/main">
          <x14:cfRule type="iconSet" priority="42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N20:N26</xm:sqref>
        </x14:conditionalFormatting>
        <x14:conditionalFormatting xmlns:xm="http://schemas.microsoft.com/office/excel/2006/main">
          <x14:cfRule type="iconSet" priority="41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40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N21:N26</xm:sqref>
        </x14:conditionalFormatting>
        <x14:conditionalFormatting xmlns:xm="http://schemas.microsoft.com/office/excel/2006/main">
          <x14:cfRule type="iconSet" priority="39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N22:N26</xm:sqref>
        </x14:conditionalFormatting>
        <x14:conditionalFormatting xmlns:xm="http://schemas.microsoft.com/office/excel/2006/main">
          <x14:cfRule type="iconSet" priority="38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9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36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34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N24:N26</xm:sqref>
        </x14:conditionalFormatting>
        <x14:conditionalFormatting xmlns:xm="http://schemas.microsoft.com/office/excel/2006/main">
          <x14:cfRule type="iconSet" priority="32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N25:N26</xm:sqref>
        </x14:conditionalFormatting>
        <x14:conditionalFormatting xmlns:xm="http://schemas.microsoft.com/office/excel/2006/main">
          <x14:cfRule type="iconSet" priority="31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I25:J26</xm:sqref>
        </x14:conditionalFormatting>
        <x14:conditionalFormatting xmlns:xm="http://schemas.microsoft.com/office/excel/2006/main">
          <x14:cfRule type="iconSet" priority="30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I16:J26</xm:sqref>
        </x14:conditionalFormatting>
        <x14:conditionalFormatting xmlns:xm="http://schemas.microsoft.com/office/excel/2006/main">
          <x14:cfRule type="iconSet" priority="29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27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I19:J26</xm:sqref>
        </x14:conditionalFormatting>
        <x14:conditionalFormatting xmlns:xm="http://schemas.microsoft.com/office/excel/2006/main">
          <x14:cfRule type="iconSet" priority="26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25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23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22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21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I20:J26</xm:sqref>
        </x14:conditionalFormatting>
        <x14:conditionalFormatting xmlns:xm="http://schemas.microsoft.com/office/excel/2006/main">
          <x14:cfRule type="iconSet" priority="19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T19:T20</xm:sqref>
        </x14:conditionalFormatting>
        <x14:conditionalFormatting xmlns:xm="http://schemas.microsoft.com/office/excel/2006/main">
          <x14:cfRule type="iconSet" priority="18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T19:T20</xm:sqref>
        </x14:conditionalFormatting>
        <x14:conditionalFormatting xmlns:xm="http://schemas.microsoft.com/office/excel/2006/main">
          <x14:cfRule type="iconSet" priority="14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13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10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N23:N26</xm:sqref>
        </x14:conditionalFormatting>
        <x14:conditionalFormatting xmlns:xm="http://schemas.microsoft.com/office/excel/2006/main">
          <x14:cfRule type="iconSet" priority="7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5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4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N22:N26</xm:sqref>
        </x14:conditionalFormatting>
        <x14:conditionalFormatting xmlns:xm="http://schemas.microsoft.com/office/excel/2006/main">
          <x14:cfRule type="iconSet" priority="1" id="{07771CDB-E235-4EB3-A2EE-D7815FFC21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I16:J16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R99"/>
  <sheetViews>
    <sheetView showGridLines="0" workbookViewId="0">
      <selection activeCell="A108" sqref="A108"/>
    </sheetView>
  </sheetViews>
  <sheetFormatPr defaultRowHeight="15" x14ac:dyDescent="0.25"/>
  <cols>
    <col min="1" max="2" width="9.140625" style="2"/>
    <col min="3" max="11" width="16.7109375" style="2" customWidth="1"/>
    <col min="12" max="12" width="18.28515625" style="2" customWidth="1"/>
    <col min="13" max="16384" width="9.140625" style="2"/>
  </cols>
  <sheetData>
    <row r="1" spans="3:18" ht="24.75" customHeight="1" x14ac:dyDescent="0.25">
      <c r="C1" s="176" t="s">
        <v>60</v>
      </c>
      <c r="D1" s="177"/>
      <c r="E1" s="177"/>
      <c r="F1" s="177"/>
      <c r="G1" s="177"/>
      <c r="H1" s="177"/>
      <c r="I1" s="178"/>
      <c r="J1" s="175" t="s">
        <v>61</v>
      </c>
      <c r="K1" s="175"/>
      <c r="L1" s="175"/>
    </row>
    <row r="2" spans="3:18" ht="26.25" customHeight="1" x14ac:dyDescent="0.25">
      <c r="C2" s="180" t="s">
        <v>7</v>
      </c>
      <c r="D2" s="175" t="s">
        <v>46</v>
      </c>
      <c r="E2" s="179"/>
      <c r="F2" s="179"/>
      <c r="G2" s="175" t="s">
        <v>48</v>
      </c>
      <c r="H2" s="179"/>
      <c r="I2" s="179"/>
      <c r="J2" s="175" t="s">
        <v>47</v>
      </c>
      <c r="K2" s="179"/>
      <c r="L2" s="179"/>
    </row>
    <row r="3" spans="3:18" ht="76.5" customHeight="1" x14ac:dyDescent="0.25">
      <c r="C3" s="181"/>
      <c r="D3" s="113" t="s">
        <v>68</v>
      </c>
      <c r="E3" s="114" t="s">
        <v>69</v>
      </c>
      <c r="F3" s="113" t="s">
        <v>50</v>
      </c>
      <c r="G3" s="113" t="s">
        <v>68</v>
      </c>
      <c r="H3" s="114" t="s">
        <v>69</v>
      </c>
      <c r="I3" s="113" t="s">
        <v>49</v>
      </c>
      <c r="J3" s="113" t="s">
        <v>68</v>
      </c>
      <c r="K3" s="114" t="s">
        <v>69</v>
      </c>
      <c r="L3" s="113" t="s">
        <v>51</v>
      </c>
    </row>
    <row r="4" spans="3:18" ht="15" customHeight="1" x14ac:dyDescent="0.25">
      <c r="C4" s="115" t="s">
        <v>10</v>
      </c>
      <c r="D4" s="116">
        <v>259977</v>
      </c>
      <c r="E4" s="117">
        <v>263291</v>
      </c>
      <c r="F4" s="118">
        <f>E4/D4-1</f>
        <v>1.2747281490285589E-2</v>
      </c>
      <c r="G4" s="116">
        <v>10.029999999999999</v>
      </c>
      <c r="H4" s="117">
        <v>13.34</v>
      </c>
      <c r="I4" s="118">
        <f t="shared" ref="I4:I5" si="0">H4/G4-1</f>
        <v>0.33000997008973099</v>
      </c>
      <c r="J4" s="116">
        <v>32602</v>
      </c>
      <c r="K4" s="117">
        <v>33593</v>
      </c>
      <c r="L4" s="118">
        <f t="shared" ref="L4:L5" si="1">K4/J4-1</f>
        <v>3.0396908165143177E-2</v>
      </c>
    </row>
    <row r="5" spans="3:18" x14ac:dyDescent="0.25">
      <c r="C5" s="115" t="s">
        <v>11</v>
      </c>
      <c r="D5" s="116">
        <v>240888</v>
      </c>
      <c r="E5" s="117">
        <v>246359</v>
      </c>
      <c r="F5" s="118">
        <f>E5/D5-1</f>
        <v>2.2711799674537625E-2</v>
      </c>
      <c r="G5" s="119">
        <v>10.26</v>
      </c>
      <c r="H5" s="120">
        <v>12.98</v>
      </c>
      <c r="I5" s="118">
        <f t="shared" si="0"/>
        <v>0.26510721247563351</v>
      </c>
      <c r="J5" s="116">
        <v>30428</v>
      </c>
      <c r="K5" s="117">
        <v>30777</v>
      </c>
      <c r="L5" s="118">
        <f t="shared" si="1"/>
        <v>1.1469698961482866E-2</v>
      </c>
      <c r="P5" s="84"/>
    </row>
    <row r="6" spans="3:18" x14ac:dyDescent="0.25">
      <c r="C6" s="115" t="s">
        <v>12</v>
      </c>
      <c r="D6" s="116">
        <v>270110</v>
      </c>
      <c r="E6" s="117"/>
      <c r="F6" s="118"/>
      <c r="G6" s="119">
        <v>10.46</v>
      </c>
      <c r="H6" s="120"/>
      <c r="I6" s="118"/>
      <c r="J6" s="116">
        <v>33717</v>
      </c>
      <c r="K6" s="117"/>
      <c r="L6" s="118"/>
      <c r="P6" s="84"/>
      <c r="Q6" s="84"/>
    </row>
    <row r="7" spans="3:18" x14ac:dyDescent="0.25">
      <c r="C7" s="115" t="s">
        <v>13</v>
      </c>
      <c r="D7" s="116">
        <v>261702</v>
      </c>
      <c r="E7" s="117"/>
      <c r="F7" s="118"/>
      <c r="G7" s="119">
        <v>10.8</v>
      </c>
      <c r="H7" s="120"/>
      <c r="I7" s="118"/>
      <c r="J7" s="116">
        <v>32095</v>
      </c>
      <c r="K7" s="117"/>
      <c r="L7" s="118"/>
      <c r="O7" s="84"/>
    </row>
    <row r="8" spans="3:18" x14ac:dyDescent="0.25">
      <c r="C8" s="115" t="s">
        <v>14</v>
      </c>
      <c r="D8" s="116">
        <v>269539</v>
      </c>
      <c r="E8" s="117"/>
      <c r="F8" s="118"/>
      <c r="G8" s="119">
        <v>11.086</v>
      </c>
      <c r="H8" s="120"/>
      <c r="I8" s="118"/>
      <c r="J8" s="116">
        <v>33296</v>
      </c>
      <c r="K8" s="117"/>
      <c r="L8" s="118"/>
      <c r="Q8" s="84"/>
    </row>
    <row r="9" spans="3:18" ht="15" customHeight="1" x14ac:dyDescent="0.25">
      <c r="C9" s="115" t="s">
        <v>15</v>
      </c>
      <c r="D9" s="116">
        <v>259541</v>
      </c>
      <c r="E9" s="117"/>
      <c r="F9" s="118"/>
      <c r="G9" s="119">
        <v>11.33</v>
      </c>
      <c r="H9" s="120"/>
      <c r="I9" s="118"/>
      <c r="J9" s="116">
        <v>32313</v>
      </c>
      <c r="K9" s="117"/>
      <c r="L9" s="118"/>
      <c r="O9" s="84"/>
      <c r="Q9" s="84"/>
    </row>
    <row r="10" spans="3:18" ht="15" customHeight="1" x14ac:dyDescent="0.3">
      <c r="C10" s="115" t="s">
        <v>16</v>
      </c>
      <c r="D10" s="116">
        <v>264528</v>
      </c>
      <c r="E10" s="117"/>
      <c r="F10" s="118"/>
      <c r="G10" s="119">
        <v>11.6</v>
      </c>
      <c r="H10" s="120"/>
      <c r="I10" s="118"/>
      <c r="J10" s="121">
        <v>33531</v>
      </c>
      <c r="K10" s="122"/>
      <c r="L10" s="118"/>
      <c r="N10" s="16"/>
      <c r="O10" s="84"/>
      <c r="P10" s="84"/>
      <c r="Q10" s="84"/>
    </row>
    <row r="11" spans="3:18" ht="15" customHeight="1" x14ac:dyDescent="0.25">
      <c r="C11" s="115" t="s">
        <v>17</v>
      </c>
      <c r="D11" s="116">
        <v>260975</v>
      </c>
      <c r="E11" s="117"/>
      <c r="F11" s="118"/>
      <c r="G11" s="119">
        <v>11.83</v>
      </c>
      <c r="H11" s="120"/>
      <c r="I11" s="118"/>
      <c r="J11" s="116">
        <v>32890</v>
      </c>
      <c r="K11" s="117"/>
      <c r="L11" s="118"/>
      <c r="O11" s="84"/>
      <c r="Q11" s="84"/>
      <c r="R11" s="84"/>
    </row>
    <row r="12" spans="3:18" ht="15" customHeight="1" x14ac:dyDescent="0.25">
      <c r="C12" s="115" t="s">
        <v>21</v>
      </c>
      <c r="D12" s="116">
        <v>249104</v>
      </c>
      <c r="E12" s="117"/>
      <c r="F12" s="118"/>
      <c r="G12" s="119">
        <v>12.19</v>
      </c>
      <c r="H12" s="120"/>
      <c r="I12" s="118"/>
      <c r="J12" s="116">
        <v>31091</v>
      </c>
      <c r="K12" s="117"/>
      <c r="L12" s="118"/>
      <c r="P12" s="84"/>
      <c r="Q12" s="84"/>
      <c r="R12" s="84"/>
    </row>
    <row r="13" spans="3:18" x14ac:dyDescent="0.25">
      <c r="C13" s="115" t="s">
        <v>18</v>
      </c>
      <c r="D13" s="116">
        <v>252256</v>
      </c>
      <c r="E13" s="117"/>
      <c r="F13" s="118"/>
      <c r="G13" s="119">
        <v>12.68</v>
      </c>
      <c r="H13" s="120"/>
      <c r="I13" s="118"/>
      <c r="J13" s="123">
        <v>31533</v>
      </c>
      <c r="K13" s="124"/>
      <c r="L13" s="118"/>
      <c r="P13" s="84"/>
      <c r="Q13" s="84"/>
    </row>
    <row r="14" spans="3:18" ht="15" customHeight="1" x14ac:dyDescent="0.25">
      <c r="C14" s="115" t="s">
        <v>19</v>
      </c>
      <c r="D14" s="116">
        <v>244977</v>
      </c>
      <c r="E14" s="117"/>
      <c r="F14" s="118"/>
      <c r="G14" s="119">
        <v>13.1</v>
      </c>
      <c r="H14" s="120"/>
      <c r="I14" s="118"/>
      <c r="J14" s="116">
        <v>29978</v>
      </c>
      <c r="K14" s="117"/>
      <c r="L14" s="118"/>
      <c r="O14" s="87"/>
      <c r="Q14" s="84"/>
    </row>
    <row r="15" spans="3:18" x14ac:dyDescent="0.25">
      <c r="C15" s="115" t="s">
        <v>20</v>
      </c>
      <c r="D15" s="116">
        <v>255606</v>
      </c>
      <c r="E15" s="117"/>
      <c r="F15" s="118"/>
      <c r="G15" s="125">
        <v>13.48</v>
      </c>
      <c r="H15" s="126"/>
      <c r="I15" s="118"/>
      <c r="J15" s="121">
        <v>31139</v>
      </c>
      <c r="K15" s="122"/>
      <c r="L15" s="118"/>
      <c r="P15" s="87"/>
      <c r="Q15" s="85"/>
    </row>
    <row r="16" spans="3:18" x14ac:dyDescent="0.25">
      <c r="C16" s="127"/>
      <c r="P16" s="85"/>
      <c r="Q16" s="84"/>
    </row>
    <row r="17" spans="9:18" x14ac:dyDescent="0.25">
      <c r="I17" s="85"/>
      <c r="Q17" s="85"/>
    </row>
    <row r="18" spans="9:18" ht="15" customHeight="1" x14ac:dyDescent="0.25">
      <c r="Q18" s="84"/>
    </row>
    <row r="19" spans="9:18" x14ac:dyDescent="0.25">
      <c r="L19" s="86"/>
    </row>
    <row r="20" spans="9:18" ht="15" customHeight="1" x14ac:dyDescent="0.25">
      <c r="R20" s="84"/>
    </row>
    <row r="23" spans="9:18" x14ac:dyDescent="0.25">
      <c r="O23" s="85"/>
    </row>
    <row r="24" spans="9:18" x14ac:dyDescent="0.25">
      <c r="Q24" s="84"/>
    </row>
    <row r="25" spans="9:18" x14ac:dyDescent="0.25">
      <c r="O25" s="87"/>
    </row>
    <row r="97" spans="3:3" ht="15.75" x14ac:dyDescent="0.3">
      <c r="C97" s="17" t="s">
        <v>41</v>
      </c>
    </row>
    <row r="98" spans="3:3" ht="15.75" x14ac:dyDescent="0.3">
      <c r="C98" s="17" t="s">
        <v>42</v>
      </c>
    </row>
    <row r="99" spans="3:3" ht="15.75" x14ac:dyDescent="0.3">
      <c r="C99" s="17" t="s">
        <v>43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4"/>
  <sheetViews>
    <sheetView showGridLines="0" workbookViewId="0">
      <selection activeCell="A111" sqref="A111"/>
    </sheetView>
  </sheetViews>
  <sheetFormatPr defaultColWidth="9.140625" defaultRowHeight="15" x14ac:dyDescent="0.25"/>
  <cols>
    <col min="1" max="1" width="9.140625" style="1"/>
    <col min="2" max="11" width="12.7109375" style="1" customWidth="1"/>
    <col min="12" max="14" width="11.7109375" style="1" customWidth="1"/>
    <col min="15" max="15" width="12" style="1" customWidth="1"/>
    <col min="16" max="16384" width="9.140625" style="1"/>
  </cols>
  <sheetData>
    <row r="1" spans="1:20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20" x14ac:dyDescent="0.25">
      <c r="A2" s="67"/>
      <c r="B2" s="67" t="s">
        <v>74</v>
      </c>
      <c r="C2" s="68"/>
      <c r="D2" s="68"/>
      <c r="E2" s="68"/>
      <c r="F2" s="68"/>
      <c r="G2" s="68"/>
      <c r="H2" s="68"/>
      <c r="I2" s="68"/>
      <c r="J2" s="68"/>
      <c r="K2" s="67"/>
      <c r="L2" s="67"/>
      <c r="M2" s="67"/>
      <c r="N2" s="67"/>
      <c r="O2" s="67"/>
      <c r="P2" s="67"/>
    </row>
    <row r="3" spans="1:20" x14ac:dyDescent="0.25">
      <c r="A3" s="67"/>
      <c r="B3" s="68"/>
      <c r="C3" s="68"/>
      <c r="D3" s="68"/>
      <c r="E3" s="68"/>
      <c r="F3" s="68"/>
      <c r="G3" s="68"/>
      <c r="H3" s="68"/>
      <c r="I3" s="68"/>
      <c r="J3" s="68"/>
      <c r="K3" s="67"/>
      <c r="L3" s="67"/>
      <c r="M3" s="67"/>
      <c r="N3" s="67"/>
      <c r="O3" s="67"/>
      <c r="P3" s="67"/>
    </row>
    <row r="4" spans="1:20" x14ac:dyDescent="0.25">
      <c r="A4" s="67"/>
      <c r="B4" s="69"/>
      <c r="C4" s="182">
        <v>2017</v>
      </c>
      <c r="D4" s="182"/>
      <c r="E4" s="182">
        <v>2018</v>
      </c>
      <c r="F4" s="182"/>
      <c r="G4" s="182">
        <v>2019</v>
      </c>
      <c r="H4" s="182"/>
      <c r="I4" s="182">
        <v>2020</v>
      </c>
      <c r="J4" s="182"/>
      <c r="K4" s="182">
        <v>2021</v>
      </c>
      <c r="L4" s="182"/>
      <c r="M4" s="182">
        <v>2022</v>
      </c>
      <c r="N4" s="182"/>
      <c r="O4" s="182">
        <v>2023</v>
      </c>
      <c r="P4" s="182"/>
    </row>
    <row r="5" spans="1:20" ht="39" x14ac:dyDescent="0.25">
      <c r="A5" s="67"/>
      <c r="B5" s="70" t="s">
        <v>33</v>
      </c>
      <c r="C5" s="70" t="s">
        <v>53</v>
      </c>
      <c r="D5" s="71" t="s">
        <v>54</v>
      </c>
      <c r="E5" s="70" t="s">
        <v>53</v>
      </c>
      <c r="F5" s="71" t="s">
        <v>54</v>
      </c>
      <c r="G5" s="70" t="s">
        <v>53</v>
      </c>
      <c r="H5" s="71" t="s">
        <v>54</v>
      </c>
      <c r="I5" s="70" t="s">
        <v>53</v>
      </c>
      <c r="J5" s="71" t="s">
        <v>54</v>
      </c>
      <c r="K5" s="70" t="s">
        <v>53</v>
      </c>
      <c r="L5" s="71" t="s">
        <v>54</v>
      </c>
      <c r="M5" s="70" t="s">
        <v>53</v>
      </c>
      <c r="N5" s="71" t="s">
        <v>54</v>
      </c>
      <c r="O5" s="70" t="s">
        <v>53</v>
      </c>
      <c r="P5" s="71" t="s">
        <v>54</v>
      </c>
    </row>
    <row r="6" spans="1:20" x14ac:dyDescent="0.25">
      <c r="A6" s="67"/>
      <c r="B6" s="69" t="s">
        <v>10</v>
      </c>
      <c r="C6" s="72">
        <v>239738</v>
      </c>
      <c r="D6" s="72">
        <v>7.87</v>
      </c>
      <c r="E6" s="73">
        <v>251258</v>
      </c>
      <c r="F6" s="73">
        <v>9.11</v>
      </c>
      <c r="G6" s="73">
        <v>250864</v>
      </c>
      <c r="H6" s="69">
        <v>9.1300000000000008</v>
      </c>
      <c r="I6" s="72">
        <v>265323</v>
      </c>
      <c r="J6" s="69">
        <v>8.9600000000000009</v>
      </c>
      <c r="K6" s="72">
        <v>255547</v>
      </c>
      <c r="L6" s="74">
        <v>8.8000000000000007</v>
      </c>
      <c r="M6" s="72">
        <v>259977</v>
      </c>
      <c r="N6" s="69">
        <v>10.029999999999999</v>
      </c>
      <c r="O6" s="72">
        <v>263291</v>
      </c>
      <c r="P6" s="69">
        <v>13.34</v>
      </c>
    </row>
    <row r="7" spans="1:20" x14ac:dyDescent="0.25">
      <c r="A7" s="67"/>
      <c r="B7" s="69" t="s">
        <v>11</v>
      </c>
      <c r="C7" s="72">
        <v>220972</v>
      </c>
      <c r="D7" s="72">
        <v>8.08</v>
      </c>
      <c r="E7" s="72">
        <v>229850</v>
      </c>
      <c r="F7" s="72">
        <v>8.86</v>
      </c>
      <c r="G7" s="73">
        <v>230470</v>
      </c>
      <c r="H7" s="69">
        <v>9.08</v>
      </c>
      <c r="I7" s="72">
        <v>249845</v>
      </c>
      <c r="J7" s="69">
        <v>8.8699999999999992</v>
      </c>
      <c r="K7" s="72">
        <v>234166</v>
      </c>
      <c r="L7" s="74">
        <v>8.82</v>
      </c>
      <c r="M7" s="72">
        <v>240888</v>
      </c>
      <c r="N7" s="69">
        <v>10.26</v>
      </c>
      <c r="O7" s="72">
        <v>246359</v>
      </c>
      <c r="P7" s="69">
        <v>12.98</v>
      </c>
    </row>
    <row r="8" spans="1:20" x14ac:dyDescent="0.25">
      <c r="A8" s="67"/>
      <c r="B8" s="69" t="s">
        <v>12</v>
      </c>
      <c r="C8" s="72">
        <v>251077</v>
      </c>
      <c r="D8" s="74">
        <v>8.1999999999999993</v>
      </c>
      <c r="E8" s="72">
        <v>255802</v>
      </c>
      <c r="F8" s="72">
        <v>8.6</v>
      </c>
      <c r="G8" s="73">
        <v>260118</v>
      </c>
      <c r="H8" s="69">
        <v>9.02</v>
      </c>
      <c r="I8" s="72">
        <v>272422</v>
      </c>
      <c r="J8" s="69">
        <v>8.84</v>
      </c>
      <c r="K8" s="72">
        <v>264511</v>
      </c>
      <c r="L8" s="74">
        <v>8.84</v>
      </c>
      <c r="M8" s="72">
        <v>270110</v>
      </c>
      <c r="N8" s="69">
        <v>10.46</v>
      </c>
      <c r="O8" s="69"/>
      <c r="P8" s="69"/>
    </row>
    <row r="9" spans="1:20" x14ac:dyDescent="0.25">
      <c r="A9" s="67"/>
      <c r="B9" s="69" t="s">
        <v>13</v>
      </c>
      <c r="C9" s="72">
        <v>246499</v>
      </c>
      <c r="D9" s="69">
        <v>8.32</v>
      </c>
      <c r="E9" s="72">
        <v>253280</v>
      </c>
      <c r="F9" s="72">
        <v>8.39</v>
      </c>
      <c r="G9" s="73">
        <v>255081</v>
      </c>
      <c r="H9" s="69">
        <v>8.93</v>
      </c>
      <c r="I9" s="72">
        <v>264879</v>
      </c>
      <c r="J9" s="69">
        <v>8.6199999999999992</v>
      </c>
      <c r="K9" s="72">
        <v>258441</v>
      </c>
      <c r="L9" s="74">
        <v>8.8800000000000008</v>
      </c>
      <c r="M9" s="72">
        <v>261702</v>
      </c>
      <c r="N9" s="74">
        <v>10.8</v>
      </c>
      <c r="O9" s="69"/>
      <c r="P9" s="69"/>
    </row>
    <row r="10" spans="1:20" x14ac:dyDescent="0.25">
      <c r="A10" s="67"/>
      <c r="B10" s="69" t="s">
        <v>14</v>
      </c>
      <c r="C10" s="72">
        <v>254262</v>
      </c>
      <c r="D10" s="69">
        <v>8.36</v>
      </c>
      <c r="E10" s="72">
        <v>263768</v>
      </c>
      <c r="F10" s="72">
        <v>8.25</v>
      </c>
      <c r="G10" s="73">
        <v>264338</v>
      </c>
      <c r="H10" s="69">
        <v>8.86</v>
      </c>
      <c r="I10" s="72">
        <v>274034</v>
      </c>
      <c r="J10" s="69">
        <v>8.36</v>
      </c>
      <c r="K10" s="72">
        <v>268211</v>
      </c>
      <c r="L10" s="74">
        <v>8.9</v>
      </c>
      <c r="M10" s="72">
        <v>269539</v>
      </c>
      <c r="N10" s="74">
        <v>11.086</v>
      </c>
      <c r="O10" s="69"/>
      <c r="P10" s="69"/>
    </row>
    <row r="11" spans="1:20" x14ac:dyDescent="0.25">
      <c r="A11" s="67"/>
      <c r="B11" s="69" t="s">
        <v>15</v>
      </c>
      <c r="C11" s="72">
        <v>247418</v>
      </c>
      <c r="D11" s="69">
        <v>8.42</v>
      </c>
      <c r="E11" s="72">
        <v>250116</v>
      </c>
      <c r="F11" s="72">
        <v>8.2200000000000006</v>
      </c>
      <c r="G11" s="73">
        <v>248933</v>
      </c>
      <c r="H11" s="69">
        <v>8.68</v>
      </c>
      <c r="I11" s="72">
        <v>261055</v>
      </c>
      <c r="J11" s="74">
        <v>8.2899999999999991</v>
      </c>
      <c r="K11" s="72">
        <v>256135</v>
      </c>
      <c r="L11" s="74">
        <v>8.9</v>
      </c>
      <c r="M11" s="72">
        <v>259541</v>
      </c>
      <c r="N11" s="74">
        <v>11.33</v>
      </c>
      <c r="O11" s="69"/>
      <c r="P11" s="69"/>
    </row>
    <row r="12" spans="1:20" x14ac:dyDescent="0.25">
      <c r="A12" s="67"/>
      <c r="B12" s="69" t="s">
        <v>16</v>
      </c>
      <c r="C12" s="72">
        <v>251141</v>
      </c>
      <c r="D12" s="72">
        <v>8.51</v>
      </c>
      <c r="E12" s="75">
        <v>257302</v>
      </c>
      <c r="F12" s="75">
        <v>8.24</v>
      </c>
      <c r="G12" s="73">
        <v>256793</v>
      </c>
      <c r="H12" s="69">
        <v>8.61</v>
      </c>
      <c r="I12" s="72">
        <v>267751</v>
      </c>
      <c r="J12" s="69">
        <v>8.25</v>
      </c>
      <c r="K12" s="72">
        <v>260990</v>
      </c>
      <c r="L12" s="74">
        <v>8.86</v>
      </c>
      <c r="M12" s="72">
        <v>264528</v>
      </c>
      <c r="N12" s="74">
        <v>11.6</v>
      </c>
      <c r="O12" s="69"/>
      <c r="P12" s="69"/>
      <c r="T12" s="8"/>
    </row>
    <row r="13" spans="1:20" x14ac:dyDescent="0.25">
      <c r="A13" s="67"/>
      <c r="B13" s="69" t="s">
        <v>17</v>
      </c>
      <c r="C13" s="72">
        <v>245576</v>
      </c>
      <c r="D13" s="72">
        <v>8.64</v>
      </c>
      <c r="E13" s="72">
        <v>245619</v>
      </c>
      <c r="F13" s="72">
        <v>8.2899999999999991</v>
      </c>
      <c r="G13" s="73">
        <v>251767</v>
      </c>
      <c r="H13" s="69">
        <v>8.58</v>
      </c>
      <c r="I13" s="72">
        <v>259960</v>
      </c>
      <c r="J13" s="69">
        <v>8.26</v>
      </c>
      <c r="K13" s="72">
        <v>258028</v>
      </c>
      <c r="L13" s="74">
        <v>8.94</v>
      </c>
      <c r="M13" s="72">
        <v>260975</v>
      </c>
      <c r="N13" s="74">
        <v>11.83</v>
      </c>
      <c r="O13" s="69"/>
      <c r="P13" s="69"/>
    </row>
    <row r="14" spans="1:20" x14ac:dyDescent="0.25">
      <c r="A14" s="67"/>
      <c r="B14" s="69" t="s">
        <v>21</v>
      </c>
      <c r="C14" s="72">
        <v>234397</v>
      </c>
      <c r="D14" s="72">
        <v>8.93</v>
      </c>
      <c r="E14" s="72">
        <v>236467</v>
      </c>
      <c r="F14" s="72">
        <v>8.49</v>
      </c>
      <c r="G14" s="73">
        <v>238272</v>
      </c>
      <c r="H14" s="69">
        <v>8.65</v>
      </c>
      <c r="I14" s="72">
        <v>248025</v>
      </c>
      <c r="J14" s="69">
        <v>8.36</v>
      </c>
      <c r="K14" s="72">
        <v>245362</v>
      </c>
      <c r="L14" s="74">
        <v>9.08</v>
      </c>
      <c r="M14" s="72">
        <v>249104</v>
      </c>
      <c r="N14" s="74">
        <v>12.19</v>
      </c>
      <c r="O14" s="69"/>
      <c r="P14" s="69"/>
    </row>
    <row r="15" spans="1:20" x14ac:dyDescent="0.25">
      <c r="A15" s="67"/>
      <c r="B15" s="69" t="s">
        <v>18</v>
      </c>
      <c r="C15" s="75">
        <v>235600</v>
      </c>
      <c r="D15" s="75">
        <v>9.17</v>
      </c>
      <c r="E15" s="72">
        <v>239245</v>
      </c>
      <c r="F15" s="72">
        <v>8.8000000000000007</v>
      </c>
      <c r="G15" s="73">
        <v>243292</v>
      </c>
      <c r="H15" s="69">
        <v>8.7799999999999994</v>
      </c>
      <c r="I15" s="72">
        <v>250929</v>
      </c>
      <c r="J15" s="69">
        <v>8.56</v>
      </c>
      <c r="K15" s="72">
        <v>250024</v>
      </c>
      <c r="L15" s="74">
        <v>9.35</v>
      </c>
      <c r="M15" s="72">
        <v>252256</v>
      </c>
      <c r="N15" s="74">
        <v>12.68</v>
      </c>
      <c r="O15" s="69"/>
      <c r="P15" s="69"/>
    </row>
    <row r="16" spans="1:20" x14ac:dyDescent="0.25">
      <c r="A16" s="67"/>
      <c r="B16" s="69" t="s">
        <v>19</v>
      </c>
      <c r="C16" s="72">
        <v>230875</v>
      </c>
      <c r="D16" s="72">
        <v>9.35</v>
      </c>
      <c r="E16" s="72">
        <v>229884</v>
      </c>
      <c r="F16" s="72">
        <v>9.0299999999999994</v>
      </c>
      <c r="G16" s="73">
        <v>238756</v>
      </c>
      <c r="H16" s="74">
        <v>8.9</v>
      </c>
      <c r="I16" s="72">
        <v>241196</v>
      </c>
      <c r="J16" s="69">
        <v>8.7100000000000009</v>
      </c>
      <c r="K16" s="72">
        <v>241873</v>
      </c>
      <c r="L16" s="74">
        <v>9.6300000000000008</v>
      </c>
      <c r="M16" s="72">
        <v>244977</v>
      </c>
      <c r="N16" s="74">
        <v>13.1</v>
      </c>
      <c r="O16" s="69"/>
      <c r="P16" s="69"/>
    </row>
    <row r="17" spans="1:16" x14ac:dyDescent="0.25">
      <c r="A17" s="67"/>
      <c r="B17" s="69" t="s">
        <v>20</v>
      </c>
      <c r="C17" s="76">
        <v>243454</v>
      </c>
      <c r="D17" s="76">
        <v>9.41</v>
      </c>
      <c r="E17" s="72">
        <v>240688</v>
      </c>
      <c r="F17" s="69">
        <v>9.16</v>
      </c>
      <c r="G17" s="73">
        <v>254005</v>
      </c>
      <c r="H17" s="69">
        <v>8.9700000000000006</v>
      </c>
      <c r="I17" s="72">
        <v>252680</v>
      </c>
      <c r="J17" s="72">
        <v>8.8000000000000007</v>
      </c>
      <c r="K17" s="72">
        <v>253198</v>
      </c>
      <c r="L17" s="74">
        <v>9.86</v>
      </c>
      <c r="M17" s="72">
        <v>255606</v>
      </c>
      <c r="N17" s="74">
        <v>13.48</v>
      </c>
      <c r="O17" s="69"/>
      <c r="P17" s="69"/>
    </row>
    <row r="18" spans="1:16" x14ac:dyDescent="0.25">
      <c r="B18" s="15"/>
      <c r="I18" s="13"/>
      <c r="J18" s="13"/>
    </row>
    <row r="19" spans="1:16" x14ac:dyDescent="0.25">
      <c r="B19" s="3"/>
      <c r="C19" s="21"/>
      <c r="D19" s="21"/>
      <c r="E19" s="14"/>
      <c r="F19" s="3"/>
      <c r="G19" s="3"/>
      <c r="H19" s="3"/>
    </row>
    <row r="20" spans="1:16" x14ac:dyDescent="0.25">
      <c r="B20" s="3"/>
      <c r="C20" s="21"/>
      <c r="D20" s="21"/>
      <c r="E20" s="14"/>
      <c r="F20" s="3"/>
      <c r="G20" s="3"/>
      <c r="H20" s="3"/>
    </row>
    <row r="21" spans="1:16" x14ac:dyDescent="0.25">
      <c r="B21" s="3"/>
      <c r="C21" s="21"/>
      <c r="D21" s="21"/>
      <c r="E21" s="14"/>
      <c r="F21" s="3"/>
      <c r="G21" s="3"/>
      <c r="H21" s="3"/>
    </row>
    <row r="22" spans="1:16" x14ac:dyDescent="0.25">
      <c r="B22" s="3"/>
      <c r="C22" s="21"/>
      <c r="D22" s="21"/>
      <c r="E22" s="14"/>
      <c r="F22" s="3"/>
      <c r="G22" s="3"/>
      <c r="H22" s="3"/>
    </row>
    <row r="29" spans="1:16" x14ac:dyDescent="0.25">
      <c r="H29" s="3"/>
      <c r="I29" s="19"/>
    </row>
    <row r="30" spans="1:16" x14ac:dyDescent="0.25">
      <c r="H30" s="3"/>
      <c r="I30" s="19"/>
    </row>
    <row r="31" spans="1:16" x14ac:dyDescent="0.25">
      <c r="H31" s="3"/>
      <c r="I31" s="20"/>
    </row>
    <row r="32" spans="1:16" x14ac:dyDescent="0.25">
      <c r="H32" s="3"/>
      <c r="I32" s="3"/>
    </row>
    <row r="33" spans="8:9" x14ac:dyDescent="0.25">
      <c r="H33" s="3"/>
      <c r="I33" s="3"/>
    </row>
    <row r="34" spans="8:9" x14ac:dyDescent="0.25">
      <c r="H34" s="3"/>
      <c r="I34" s="3"/>
    </row>
    <row r="35" spans="8:9" x14ac:dyDescent="0.25">
      <c r="H35" s="3"/>
      <c r="I35" s="3"/>
    </row>
    <row r="36" spans="8:9" x14ac:dyDescent="0.25">
      <c r="H36" s="3"/>
      <c r="I36" s="3"/>
    </row>
    <row r="37" spans="8:9" x14ac:dyDescent="0.25">
      <c r="H37" s="3"/>
      <c r="I37" s="3"/>
    </row>
    <row r="38" spans="8:9" x14ac:dyDescent="0.25">
      <c r="H38" s="3"/>
      <c r="I38" s="20"/>
    </row>
    <row r="39" spans="8:9" x14ac:dyDescent="0.25">
      <c r="H39" s="3"/>
      <c r="I39" s="3"/>
    </row>
    <row r="69" spans="2:9" ht="15" customHeight="1" x14ac:dyDescent="0.25"/>
    <row r="72" spans="2:9" x14ac:dyDescent="0.25">
      <c r="B72" s="25" t="s">
        <v>75</v>
      </c>
    </row>
    <row r="74" spans="2:9" x14ac:dyDescent="0.25">
      <c r="B74" s="77" t="s">
        <v>52</v>
      </c>
      <c r="C74" s="78">
        <v>2017</v>
      </c>
      <c r="D74" s="78">
        <v>2018</v>
      </c>
      <c r="E74" s="79">
        <v>2019</v>
      </c>
      <c r="F74" s="80">
        <v>2020</v>
      </c>
      <c r="G74" s="80">
        <v>2021</v>
      </c>
      <c r="H74" s="80">
        <v>2022</v>
      </c>
      <c r="I74" s="80">
        <v>2023</v>
      </c>
    </row>
    <row r="75" spans="2:9" x14ac:dyDescent="0.25">
      <c r="B75" s="77" t="s">
        <v>10</v>
      </c>
      <c r="C75" s="81">
        <v>30523</v>
      </c>
      <c r="D75" s="81">
        <v>38209</v>
      </c>
      <c r="E75" s="81">
        <v>35266</v>
      </c>
      <c r="F75" s="81">
        <v>40222</v>
      </c>
      <c r="G75" s="81">
        <v>33164</v>
      </c>
      <c r="H75" s="81">
        <v>32602</v>
      </c>
      <c r="I75" s="81">
        <v>33593</v>
      </c>
    </row>
    <row r="76" spans="2:9" x14ac:dyDescent="0.25">
      <c r="B76" s="77" t="s">
        <v>11</v>
      </c>
      <c r="C76" s="81">
        <v>32824</v>
      </c>
      <c r="D76" s="81">
        <v>34192</v>
      </c>
      <c r="E76" s="81">
        <v>31526</v>
      </c>
      <c r="F76" s="81">
        <v>38371</v>
      </c>
      <c r="G76" s="81">
        <v>30033</v>
      </c>
      <c r="H76" s="81">
        <v>30428</v>
      </c>
      <c r="I76" s="81">
        <v>30777</v>
      </c>
    </row>
    <row r="77" spans="2:9" x14ac:dyDescent="0.25">
      <c r="B77" s="77" t="s">
        <v>12</v>
      </c>
      <c r="C77" s="81">
        <v>37871</v>
      </c>
      <c r="D77" s="81">
        <v>38162</v>
      </c>
      <c r="E77" s="81">
        <v>35511</v>
      </c>
      <c r="F77" s="81">
        <v>40998</v>
      </c>
      <c r="G77" s="81">
        <v>33529</v>
      </c>
      <c r="H77" s="81">
        <v>33717</v>
      </c>
      <c r="I77" s="81"/>
    </row>
    <row r="78" spans="2:9" x14ac:dyDescent="0.25">
      <c r="B78" s="77" t="s">
        <v>13</v>
      </c>
      <c r="C78" s="81">
        <v>48439</v>
      </c>
      <c r="D78" s="81">
        <v>37864</v>
      </c>
      <c r="E78" s="81">
        <v>35108</v>
      </c>
      <c r="F78" s="81">
        <v>39732</v>
      </c>
      <c r="G78" s="81">
        <v>32467</v>
      </c>
      <c r="H78" s="81">
        <v>32095</v>
      </c>
      <c r="I78" s="81"/>
    </row>
    <row r="79" spans="2:9" x14ac:dyDescent="0.25">
      <c r="B79" s="77" t="s">
        <v>14</v>
      </c>
      <c r="C79" s="81">
        <v>52570</v>
      </c>
      <c r="D79" s="81">
        <v>39365</v>
      </c>
      <c r="E79" s="81">
        <v>36184</v>
      </c>
      <c r="F79" s="81">
        <v>42397</v>
      </c>
      <c r="G79" s="81">
        <v>33498</v>
      </c>
      <c r="H79" s="81">
        <v>33296</v>
      </c>
      <c r="I79" s="81"/>
    </row>
    <row r="80" spans="2:9" x14ac:dyDescent="0.25">
      <c r="B80" s="77" t="s">
        <v>15</v>
      </c>
      <c r="C80" s="81">
        <v>35993</v>
      </c>
      <c r="D80" s="81">
        <v>37838</v>
      </c>
      <c r="E80" s="81">
        <v>34332</v>
      </c>
      <c r="F80" s="81">
        <v>40448</v>
      </c>
      <c r="G80" s="81">
        <v>32461</v>
      </c>
      <c r="H80" s="81">
        <v>32313</v>
      </c>
      <c r="I80" s="81"/>
    </row>
    <row r="81" spans="2:14" x14ac:dyDescent="0.25">
      <c r="B81" s="77" t="s">
        <v>16</v>
      </c>
      <c r="C81" s="57">
        <v>36950</v>
      </c>
      <c r="D81" s="82">
        <v>38434</v>
      </c>
      <c r="E81" s="81">
        <v>42425</v>
      </c>
      <c r="F81" s="81">
        <v>41385</v>
      </c>
      <c r="G81" s="81">
        <v>33386</v>
      </c>
      <c r="H81" s="81">
        <v>33531</v>
      </c>
      <c r="I81" s="81"/>
    </row>
    <row r="82" spans="2:14" x14ac:dyDescent="0.25">
      <c r="B82" s="77" t="s">
        <v>17</v>
      </c>
      <c r="C82" s="81">
        <v>45930</v>
      </c>
      <c r="D82" s="81">
        <v>36503</v>
      </c>
      <c r="E82" s="81">
        <v>41871</v>
      </c>
      <c r="F82" s="81">
        <v>40553</v>
      </c>
      <c r="G82" s="81">
        <v>33282</v>
      </c>
      <c r="H82" s="81">
        <v>32890</v>
      </c>
      <c r="I82" s="81"/>
    </row>
    <row r="83" spans="2:14" x14ac:dyDescent="0.25">
      <c r="B83" s="77" t="s">
        <v>21</v>
      </c>
      <c r="C83" s="81">
        <v>33791</v>
      </c>
      <c r="D83" s="81">
        <v>35264</v>
      </c>
      <c r="E83" s="81">
        <v>39290</v>
      </c>
      <c r="F83" s="81">
        <v>38404</v>
      </c>
      <c r="G83" s="81">
        <v>31274</v>
      </c>
      <c r="H83" s="81">
        <v>31091</v>
      </c>
      <c r="I83" s="81"/>
    </row>
    <row r="84" spans="2:14" x14ac:dyDescent="0.25">
      <c r="B84" s="77" t="s">
        <v>18</v>
      </c>
      <c r="C84" s="82">
        <v>35140</v>
      </c>
      <c r="D84" s="81">
        <v>35538</v>
      </c>
      <c r="E84" s="81">
        <v>39664</v>
      </c>
      <c r="F84" s="81">
        <v>38366</v>
      </c>
      <c r="G84" s="81">
        <v>31789</v>
      </c>
      <c r="H84" s="81">
        <v>31533</v>
      </c>
      <c r="I84" s="81"/>
    </row>
    <row r="85" spans="2:14" x14ac:dyDescent="0.25">
      <c r="B85" s="77" t="s">
        <v>19</v>
      </c>
      <c r="C85" s="81">
        <v>34124</v>
      </c>
      <c r="D85" s="81">
        <v>34364</v>
      </c>
      <c r="E85" s="81">
        <v>39022</v>
      </c>
      <c r="F85" s="81">
        <v>36085</v>
      </c>
      <c r="G85" s="81">
        <v>30461</v>
      </c>
      <c r="H85" s="81">
        <v>29978</v>
      </c>
      <c r="I85" s="81"/>
    </row>
    <row r="86" spans="2:14" s="3" customFormat="1" x14ac:dyDescent="0.25">
      <c r="B86" s="77" t="s">
        <v>20</v>
      </c>
      <c r="C86" s="57">
        <v>35849</v>
      </c>
      <c r="D86" s="81">
        <v>35266</v>
      </c>
      <c r="E86" s="81">
        <v>41213</v>
      </c>
      <c r="F86" s="81">
        <v>37063</v>
      </c>
      <c r="G86" s="81">
        <v>32045</v>
      </c>
      <c r="H86" s="81">
        <v>31139</v>
      </c>
      <c r="I86" s="81"/>
    </row>
    <row r="87" spans="2:14" s="3" customFormat="1" x14ac:dyDescent="0.25">
      <c r="B87" s="15"/>
      <c r="C87" s="19"/>
      <c r="D87" s="19"/>
      <c r="E87" s="19"/>
      <c r="F87" s="19"/>
      <c r="G87" s="19"/>
      <c r="H87" s="19"/>
      <c r="I87" s="21"/>
      <c r="J87" s="19"/>
      <c r="K87" s="19"/>
      <c r="L87" s="12"/>
      <c r="M87" s="19"/>
      <c r="N87" s="21"/>
    </row>
    <row r="88" spans="2:14" s="3" customFormat="1" x14ac:dyDescent="0.25">
      <c r="C88" s="19"/>
      <c r="D88" s="19"/>
      <c r="E88" s="14"/>
      <c r="F88" s="14"/>
      <c r="G88" s="14"/>
      <c r="H88" s="14"/>
      <c r="I88" s="12"/>
      <c r="J88" s="14"/>
      <c r="K88" s="14"/>
      <c r="L88" s="14"/>
      <c r="M88" s="14"/>
      <c r="N88" s="14"/>
    </row>
    <row r="89" spans="2:14" s="3" customFormat="1" x14ac:dyDescent="0.25"/>
    <row r="91" spans="2:14" x14ac:dyDescent="0.25">
      <c r="H91" s="14"/>
    </row>
    <row r="102" spans="1:1" ht="15.75" x14ac:dyDescent="0.3">
      <c r="A102" s="17" t="s">
        <v>41</v>
      </c>
    </row>
    <row r="103" spans="1:1" ht="15.75" x14ac:dyDescent="0.3">
      <c r="A103" s="17" t="s">
        <v>42</v>
      </c>
    </row>
    <row r="104" spans="1:1" ht="15.75" x14ac:dyDescent="0.3">
      <c r="A104" s="17" t="s">
        <v>43</v>
      </c>
    </row>
  </sheetData>
  <mergeCells count="7"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C15"/>
  <sheetViews>
    <sheetView topLeftCell="B1" workbookViewId="0">
      <selection activeCell="Z6" sqref="Z6"/>
    </sheetView>
  </sheetViews>
  <sheetFormatPr defaultColWidth="9.140625" defaultRowHeight="15" x14ac:dyDescent="0.25"/>
  <cols>
    <col min="1" max="17" width="9.140625" style="1"/>
    <col min="18" max="18" width="10" style="1" bestFit="1" customWidth="1"/>
    <col min="19" max="21" width="9.140625" style="1"/>
    <col min="22" max="22" width="10" style="1" bestFit="1" customWidth="1"/>
    <col min="23" max="25" width="9.140625" style="1"/>
    <col min="26" max="26" width="10" style="1" bestFit="1" customWidth="1"/>
    <col min="27" max="16384" width="9.140625" style="1"/>
  </cols>
  <sheetData>
    <row r="2" spans="1:29" x14ac:dyDescent="0.25">
      <c r="A2" s="185" t="s">
        <v>7</v>
      </c>
      <c r="B2" s="183">
        <v>2017</v>
      </c>
      <c r="C2" s="184"/>
      <c r="D2" s="184"/>
      <c r="E2" s="184"/>
      <c r="F2" s="183">
        <v>2018</v>
      </c>
      <c r="G2" s="184"/>
      <c r="H2" s="184"/>
      <c r="I2" s="184"/>
      <c r="J2" s="183">
        <v>2019</v>
      </c>
      <c r="K2" s="184"/>
      <c r="L2" s="184"/>
      <c r="M2" s="184"/>
      <c r="N2" s="183">
        <v>2020</v>
      </c>
      <c r="O2" s="184"/>
      <c r="P2" s="184"/>
      <c r="Q2" s="184"/>
      <c r="R2" s="183">
        <v>2021</v>
      </c>
      <c r="S2" s="184"/>
      <c r="T2" s="184"/>
      <c r="U2" s="184"/>
      <c r="V2" s="183">
        <v>2022</v>
      </c>
      <c r="W2" s="184"/>
      <c r="X2" s="184"/>
      <c r="Y2" s="184"/>
      <c r="Z2" s="183">
        <v>2023</v>
      </c>
      <c r="AA2" s="184"/>
      <c r="AB2" s="184"/>
      <c r="AC2" s="184"/>
    </row>
    <row r="3" spans="1:29" ht="51" x14ac:dyDescent="0.25">
      <c r="A3" s="186"/>
      <c r="B3" s="128" t="s">
        <v>47</v>
      </c>
      <c r="C3" s="128" t="s">
        <v>57</v>
      </c>
      <c r="D3" s="128" t="s">
        <v>56</v>
      </c>
      <c r="E3" s="128" t="s">
        <v>55</v>
      </c>
      <c r="F3" s="128" t="s">
        <v>47</v>
      </c>
      <c r="G3" s="128" t="s">
        <v>57</v>
      </c>
      <c r="H3" s="128" t="s">
        <v>56</v>
      </c>
      <c r="I3" s="128" t="s">
        <v>55</v>
      </c>
      <c r="J3" s="128" t="s">
        <v>47</v>
      </c>
      <c r="K3" s="128" t="s">
        <v>57</v>
      </c>
      <c r="L3" s="128" t="s">
        <v>56</v>
      </c>
      <c r="M3" s="128" t="s">
        <v>55</v>
      </c>
      <c r="N3" s="128" t="s">
        <v>47</v>
      </c>
      <c r="O3" s="128" t="s">
        <v>57</v>
      </c>
      <c r="P3" s="128" t="s">
        <v>56</v>
      </c>
      <c r="Q3" s="128" t="s">
        <v>55</v>
      </c>
      <c r="R3" s="128" t="s">
        <v>47</v>
      </c>
      <c r="S3" s="128" t="s">
        <v>57</v>
      </c>
      <c r="T3" s="128" t="s">
        <v>56</v>
      </c>
      <c r="U3" s="128" t="s">
        <v>55</v>
      </c>
      <c r="V3" s="128" t="s">
        <v>47</v>
      </c>
      <c r="W3" s="128" t="s">
        <v>57</v>
      </c>
      <c r="X3" s="128" t="s">
        <v>56</v>
      </c>
      <c r="Y3" s="128" t="s">
        <v>55</v>
      </c>
      <c r="Z3" s="128" t="s">
        <v>47</v>
      </c>
      <c r="AA3" s="128" t="s">
        <v>57</v>
      </c>
      <c r="AB3" s="128" t="s">
        <v>56</v>
      </c>
      <c r="AC3" s="128" t="s">
        <v>55</v>
      </c>
    </row>
    <row r="4" spans="1:29" x14ac:dyDescent="0.25">
      <c r="A4" s="129" t="s">
        <v>10</v>
      </c>
      <c r="B4" s="130">
        <v>239738</v>
      </c>
      <c r="C4" s="131">
        <v>7.87</v>
      </c>
      <c r="D4" s="131">
        <v>3.54</v>
      </c>
      <c r="E4" s="131">
        <v>4.0599999999999996</v>
      </c>
      <c r="F4" s="130">
        <v>251258</v>
      </c>
      <c r="G4" s="132">
        <v>9.11</v>
      </c>
      <c r="H4" s="131">
        <v>3.51</v>
      </c>
      <c r="I4" s="132">
        <v>3.95</v>
      </c>
      <c r="J4" s="130">
        <v>250864</v>
      </c>
      <c r="K4" s="132">
        <v>9.1300000000000008</v>
      </c>
      <c r="L4" s="132">
        <v>3.57</v>
      </c>
      <c r="M4" s="132">
        <v>4.03</v>
      </c>
      <c r="N4" s="130">
        <v>265323</v>
      </c>
      <c r="O4" s="132">
        <v>8.9600000000000009</v>
      </c>
      <c r="P4" s="133">
        <v>3.55</v>
      </c>
      <c r="Q4" s="132">
        <v>4.0199999999999996</v>
      </c>
      <c r="R4" s="133">
        <v>255547</v>
      </c>
      <c r="S4" s="134">
        <v>8.8000000000000007</v>
      </c>
      <c r="T4" s="132">
        <v>3.51</v>
      </c>
      <c r="U4" s="132">
        <v>4.01</v>
      </c>
      <c r="V4" s="133">
        <v>259977</v>
      </c>
      <c r="W4" s="132">
        <v>10.029999999999999</v>
      </c>
      <c r="X4" s="132">
        <v>3.51</v>
      </c>
      <c r="Y4" s="134">
        <v>4</v>
      </c>
      <c r="Z4" s="133">
        <v>263291</v>
      </c>
      <c r="AA4" s="132">
        <v>13.34</v>
      </c>
      <c r="AB4" s="132">
        <v>3.49</v>
      </c>
      <c r="AC4" s="132">
        <v>3.95</v>
      </c>
    </row>
    <row r="5" spans="1:29" x14ac:dyDescent="0.25">
      <c r="A5" s="129" t="s">
        <v>11</v>
      </c>
      <c r="B5" s="130">
        <v>220972</v>
      </c>
      <c r="C5" s="131">
        <v>8.08</v>
      </c>
      <c r="D5" s="131">
        <v>3.51</v>
      </c>
      <c r="E5" s="131">
        <v>4</v>
      </c>
      <c r="F5" s="130">
        <v>229850</v>
      </c>
      <c r="G5" s="132">
        <v>8.86</v>
      </c>
      <c r="H5" s="131">
        <v>3.52</v>
      </c>
      <c r="I5" s="132">
        <v>3.96</v>
      </c>
      <c r="J5" s="130">
        <v>230470</v>
      </c>
      <c r="K5" s="132">
        <v>9.08</v>
      </c>
      <c r="L5" s="132">
        <v>3.54</v>
      </c>
      <c r="M5" s="134">
        <v>4</v>
      </c>
      <c r="N5" s="130">
        <v>249845</v>
      </c>
      <c r="O5" s="132">
        <v>8.8699999999999992</v>
      </c>
      <c r="P5" s="133">
        <v>3.5</v>
      </c>
      <c r="Q5" s="132">
        <v>3.96</v>
      </c>
      <c r="R5" s="133">
        <v>234166</v>
      </c>
      <c r="S5" s="134">
        <v>8.82</v>
      </c>
      <c r="T5" s="134">
        <v>3.5</v>
      </c>
      <c r="U5" s="134">
        <v>3.99</v>
      </c>
      <c r="V5" s="133">
        <v>240888</v>
      </c>
      <c r="W5" s="132">
        <v>10.26</v>
      </c>
      <c r="X5" s="132">
        <v>3.49</v>
      </c>
      <c r="Y5" s="134">
        <v>3.98</v>
      </c>
      <c r="Z5" s="133">
        <v>246359</v>
      </c>
      <c r="AA5" s="132">
        <v>12.98</v>
      </c>
      <c r="AB5" s="134">
        <v>3.5</v>
      </c>
      <c r="AC5" s="134">
        <v>4</v>
      </c>
    </row>
    <row r="6" spans="1:29" x14ac:dyDescent="0.25">
      <c r="A6" s="129" t="s">
        <v>12</v>
      </c>
      <c r="B6" s="130">
        <v>251077</v>
      </c>
      <c r="C6" s="131">
        <v>8.1999999999999993</v>
      </c>
      <c r="D6" s="131">
        <v>3.46</v>
      </c>
      <c r="E6" s="131">
        <v>3.91</v>
      </c>
      <c r="F6" s="130">
        <v>255802</v>
      </c>
      <c r="G6" s="134">
        <v>8.6</v>
      </c>
      <c r="H6" s="131">
        <v>3.53</v>
      </c>
      <c r="I6" s="132">
        <v>3.96</v>
      </c>
      <c r="J6" s="130">
        <v>260118</v>
      </c>
      <c r="K6" s="132">
        <v>9.02</v>
      </c>
      <c r="L6" s="132">
        <v>3.49</v>
      </c>
      <c r="M6" s="132">
        <v>3.97</v>
      </c>
      <c r="N6" s="130">
        <v>272422</v>
      </c>
      <c r="O6" s="132">
        <v>8.84</v>
      </c>
      <c r="P6" s="133">
        <v>3.5</v>
      </c>
      <c r="Q6" s="132">
        <v>3.94</v>
      </c>
      <c r="R6" s="133">
        <v>264511</v>
      </c>
      <c r="S6" s="134">
        <v>8.84</v>
      </c>
      <c r="T6" s="134">
        <v>3.48</v>
      </c>
      <c r="U6" s="134">
        <v>3.95</v>
      </c>
      <c r="V6" s="133">
        <v>270110</v>
      </c>
      <c r="W6" s="132">
        <v>10.46</v>
      </c>
      <c r="X6" s="132">
        <v>3.49</v>
      </c>
      <c r="Y6" s="134">
        <v>3.99</v>
      </c>
      <c r="Z6" s="134"/>
      <c r="AA6" s="134"/>
      <c r="AB6" s="134"/>
      <c r="AC6" s="134"/>
    </row>
    <row r="7" spans="1:29" x14ac:dyDescent="0.25">
      <c r="A7" s="129" t="s">
        <v>13</v>
      </c>
      <c r="B7" s="130">
        <v>246499</v>
      </c>
      <c r="C7" s="131">
        <v>8.32</v>
      </c>
      <c r="D7" s="131">
        <v>3.44</v>
      </c>
      <c r="E7" s="131">
        <v>3.9</v>
      </c>
      <c r="F7" s="130">
        <v>253280</v>
      </c>
      <c r="G7" s="132">
        <v>8.39</v>
      </c>
      <c r="H7" s="131">
        <v>3.44</v>
      </c>
      <c r="I7" s="132">
        <v>3.83</v>
      </c>
      <c r="J7" s="130">
        <v>255081</v>
      </c>
      <c r="K7" s="132">
        <v>8.93</v>
      </c>
      <c r="L7" s="132">
        <v>3.46</v>
      </c>
      <c r="M7" s="132">
        <v>3.93</v>
      </c>
      <c r="N7" s="130">
        <v>264879</v>
      </c>
      <c r="O7" s="132">
        <v>8.6199999999999992</v>
      </c>
      <c r="P7" s="133">
        <v>3.48</v>
      </c>
      <c r="Q7" s="132">
        <v>3.91</v>
      </c>
      <c r="R7" s="133">
        <v>258441</v>
      </c>
      <c r="S7" s="134">
        <v>8.8800000000000008</v>
      </c>
      <c r="T7" s="134">
        <v>3.46</v>
      </c>
      <c r="U7" s="134">
        <v>3.91</v>
      </c>
      <c r="V7" s="133">
        <v>261702</v>
      </c>
      <c r="W7" s="134">
        <v>10.8</v>
      </c>
      <c r="X7" s="132">
        <v>3.46</v>
      </c>
      <c r="Y7" s="134">
        <v>3.94</v>
      </c>
      <c r="Z7" s="134"/>
      <c r="AA7" s="134"/>
      <c r="AB7" s="134"/>
      <c r="AC7" s="134"/>
    </row>
    <row r="8" spans="1:29" x14ac:dyDescent="0.25">
      <c r="A8" s="129" t="s">
        <v>14</v>
      </c>
      <c r="B8" s="130">
        <v>254262</v>
      </c>
      <c r="C8" s="135">
        <v>8.36</v>
      </c>
      <c r="D8" s="131">
        <v>3.42</v>
      </c>
      <c r="E8" s="131">
        <v>3.86</v>
      </c>
      <c r="F8" s="130">
        <v>263768</v>
      </c>
      <c r="G8" s="132">
        <v>8.25</v>
      </c>
      <c r="H8" s="131">
        <v>3.37</v>
      </c>
      <c r="I8" s="132">
        <v>3.75</v>
      </c>
      <c r="J8" s="130">
        <v>264338</v>
      </c>
      <c r="K8" s="132">
        <v>8.86</v>
      </c>
      <c r="L8" s="132">
        <v>3.45</v>
      </c>
      <c r="M8" s="132">
        <v>3.91</v>
      </c>
      <c r="N8" s="130">
        <v>274034</v>
      </c>
      <c r="O8" s="132">
        <v>8.36</v>
      </c>
      <c r="P8" s="133">
        <v>3.45</v>
      </c>
      <c r="Q8" s="132">
        <v>3.85</v>
      </c>
      <c r="R8" s="133">
        <v>268211</v>
      </c>
      <c r="S8" s="136">
        <v>8.8989999999999991</v>
      </c>
      <c r="T8" s="134">
        <v>3.42</v>
      </c>
      <c r="U8" s="134">
        <v>3.84</v>
      </c>
      <c r="V8" s="133">
        <v>269539</v>
      </c>
      <c r="W8" s="134">
        <v>11.086</v>
      </c>
      <c r="X8" s="132">
        <v>3.39</v>
      </c>
      <c r="Y8" s="134">
        <v>3.84</v>
      </c>
      <c r="Z8" s="134"/>
      <c r="AA8" s="134"/>
      <c r="AB8" s="134"/>
      <c r="AC8" s="134"/>
    </row>
    <row r="9" spans="1:29" x14ac:dyDescent="0.25">
      <c r="A9" s="129" t="s">
        <v>15</v>
      </c>
      <c r="B9" s="130">
        <v>247418</v>
      </c>
      <c r="C9" s="131">
        <v>8.42</v>
      </c>
      <c r="D9" s="131">
        <v>3.38</v>
      </c>
      <c r="E9" s="131">
        <v>3.74</v>
      </c>
      <c r="F9" s="130">
        <v>250116</v>
      </c>
      <c r="G9" s="132">
        <v>8.2200000000000006</v>
      </c>
      <c r="H9" s="131">
        <v>3.34</v>
      </c>
      <c r="I9" s="132">
        <v>3.69</v>
      </c>
      <c r="J9" s="130">
        <v>248933</v>
      </c>
      <c r="K9" s="132">
        <v>8.68</v>
      </c>
      <c r="L9" s="132">
        <v>3.37</v>
      </c>
      <c r="M9" s="132">
        <v>3.81</v>
      </c>
      <c r="N9" s="130">
        <v>261055</v>
      </c>
      <c r="O9" s="132">
        <v>8.2899999999999991</v>
      </c>
      <c r="P9" s="133">
        <v>3.41</v>
      </c>
      <c r="Q9" s="134">
        <v>3.8</v>
      </c>
      <c r="R9" s="133">
        <v>256135</v>
      </c>
      <c r="S9" s="136">
        <v>8.9030000000000005</v>
      </c>
      <c r="T9" s="134">
        <v>3.36</v>
      </c>
      <c r="U9" s="134">
        <v>3.75</v>
      </c>
      <c r="V9" s="133">
        <v>259541</v>
      </c>
      <c r="W9" s="134">
        <v>11.33</v>
      </c>
      <c r="X9" s="132">
        <v>3.35</v>
      </c>
      <c r="Y9" s="134">
        <v>3.77</v>
      </c>
      <c r="Z9" s="134"/>
      <c r="AA9" s="134"/>
      <c r="AB9" s="134"/>
      <c r="AC9" s="134"/>
    </row>
    <row r="10" spans="1:29" x14ac:dyDescent="0.25">
      <c r="A10" s="129" t="s">
        <v>16</v>
      </c>
      <c r="B10" s="130">
        <v>251141</v>
      </c>
      <c r="C10" s="131">
        <v>8.51</v>
      </c>
      <c r="D10" s="131">
        <v>3.33</v>
      </c>
      <c r="E10" s="131">
        <v>3.75</v>
      </c>
      <c r="F10" s="130">
        <v>257302</v>
      </c>
      <c r="G10" s="132">
        <v>8.24</v>
      </c>
      <c r="H10" s="131">
        <v>3.36</v>
      </c>
      <c r="I10" s="132">
        <v>3.73</v>
      </c>
      <c r="J10" s="130">
        <v>256793</v>
      </c>
      <c r="K10" s="132">
        <v>8.61</v>
      </c>
      <c r="L10" s="132">
        <v>3.39</v>
      </c>
      <c r="M10" s="132">
        <v>3.76</v>
      </c>
      <c r="N10" s="130">
        <v>267751</v>
      </c>
      <c r="O10" s="132">
        <v>8.25</v>
      </c>
      <c r="P10" s="133">
        <v>3.38</v>
      </c>
      <c r="Q10" s="132">
        <v>3.76</v>
      </c>
      <c r="R10" s="133">
        <v>260990</v>
      </c>
      <c r="S10" s="134">
        <v>8.86</v>
      </c>
      <c r="T10" s="134">
        <v>3.33</v>
      </c>
      <c r="U10" s="134">
        <v>3.7</v>
      </c>
      <c r="V10" s="133">
        <v>264528</v>
      </c>
      <c r="W10" s="134">
        <v>11.6</v>
      </c>
      <c r="X10" s="132">
        <v>3.34</v>
      </c>
      <c r="Y10" s="134">
        <v>3.73</v>
      </c>
      <c r="Z10" s="134"/>
      <c r="AA10" s="134"/>
      <c r="AB10" s="134"/>
      <c r="AC10" s="134"/>
    </row>
    <row r="11" spans="1:29" x14ac:dyDescent="0.25">
      <c r="A11" s="129" t="s">
        <v>17</v>
      </c>
      <c r="B11" s="130">
        <v>245576</v>
      </c>
      <c r="C11" s="137">
        <v>8.64</v>
      </c>
      <c r="D11" s="137">
        <v>3.37</v>
      </c>
      <c r="E11" s="137">
        <v>3.78</v>
      </c>
      <c r="F11" s="130">
        <v>245619</v>
      </c>
      <c r="G11" s="132">
        <v>8.2899999999999991</v>
      </c>
      <c r="H11" s="137">
        <v>3.33</v>
      </c>
      <c r="I11" s="132">
        <v>3.72</v>
      </c>
      <c r="J11" s="130">
        <v>251767</v>
      </c>
      <c r="K11" s="132">
        <v>8.58</v>
      </c>
      <c r="L11" s="134">
        <v>3.4</v>
      </c>
      <c r="M11" s="132">
        <v>3.79</v>
      </c>
      <c r="N11" s="130">
        <v>259960</v>
      </c>
      <c r="O11" s="132">
        <v>8.26</v>
      </c>
      <c r="P11" s="134">
        <v>3.36</v>
      </c>
      <c r="Q11" s="132">
        <v>3.77</v>
      </c>
      <c r="R11" s="133">
        <v>258028</v>
      </c>
      <c r="S11" s="134">
        <v>8.94</v>
      </c>
      <c r="T11" s="134">
        <v>3.37</v>
      </c>
      <c r="U11" s="134">
        <v>3.75</v>
      </c>
      <c r="V11" s="133">
        <v>260975</v>
      </c>
      <c r="W11" s="134">
        <v>11.83</v>
      </c>
      <c r="X11" s="132">
        <v>3.35</v>
      </c>
      <c r="Y11" s="134">
        <v>3.74</v>
      </c>
      <c r="Z11" s="134"/>
      <c r="AA11" s="134"/>
      <c r="AB11" s="134"/>
      <c r="AC11" s="134"/>
    </row>
    <row r="12" spans="1:29" x14ac:dyDescent="0.25">
      <c r="A12" s="129" t="s">
        <v>21</v>
      </c>
      <c r="B12" s="130">
        <v>234397</v>
      </c>
      <c r="C12" s="137">
        <v>8.93</v>
      </c>
      <c r="D12" s="137">
        <v>3.47</v>
      </c>
      <c r="E12" s="137">
        <v>3.86</v>
      </c>
      <c r="F12" s="130">
        <v>236467</v>
      </c>
      <c r="G12" s="132">
        <v>8.49</v>
      </c>
      <c r="H12" s="137">
        <v>3.43</v>
      </c>
      <c r="I12" s="132">
        <v>3.79</v>
      </c>
      <c r="J12" s="130">
        <v>238272</v>
      </c>
      <c r="K12" s="132">
        <v>8.65</v>
      </c>
      <c r="L12" s="132">
        <v>3.47</v>
      </c>
      <c r="M12" s="132">
        <v>3.89</v>
      </c>
      <c r="N12" s="130">
        <v>248025</v>
      </c>
      <c r="O12" s="132">
        <v>8.36</v>
      </c>
      <c r="P12" s="134">
        <v>3.41</v>
      </c>
      <c r="Q12" s="132">
        <v>3.82</v>
      </c>
      <c r="R12" s="133">
        <v>245362</v>
      </c>
      <c r="S12" s="134">
        <v>9.08</v>
      </c>
      <c r="T12" s="134">
        <v>3.37</v>
      </c>
      <c r="U12" s="134">
        <v>3.83</v>
      </c>
      <c r="V12" s="133">
        <v>249104</v>
      </c>
      <c r="W12" s="134">
        <v>12.19</v>
      </c>
      <c r="X12" s="132">
        <v>3.43</v>
      </c>
      <c r="Y12" s="134">
        <v>3.82</v>
      </c>
      <c r="Z12" s="134"/>
      <c r="AA12" s="134"/>
      <c r="AB12" s="134"/>
      <c r="AC12" s="134"/>
    </row>
    <row r="13" spans="1:29" x14ac:dyDescent="0.25">
      <c r="A13" s="129" t="s">
        <v>18</v>
      </c>
      <c r="B13" s="130">
        <v>235600</v>
      </c>
      <c r="C13" s="137">
        <v>9.17</v>
      </c>
      <c r="D13" s="137">
        <v>3.52</v>
      </c>
      <c r="E13" s="137">
        <v>3.94</v>
      </c>
      <c r="F13" s="130">
        <v>239245</v>
      </c>
      <c r="G13" s="132">
        <v>8.8000000000000007</v>
      </c>
      <c r="H13" s="137">
        <v>3.52</v>
      </c>
      <c r="I13" s="132">
        <v>3.93</v>
      </c>
      <c r="J13" s="130">
        <v>243292</v>
      </c>
      <c r="K13" s="132">
        <v>8.7799999999999994</v>
      </c>
      <c r="L13" s="132">
        <v>3.55</v>
      </c>
      <c r="M13" s="132">
        <v>3.98</v>
      </c>
      <c r="N13" s="130">
        <v>250929</v>
      </c>
      <c r="O13" s="132">
        <v>8.56</v>
      </c>
      <c r="P13" s="134">
        <v>3.49</v>
      </c>
      <c r="Q13" s="132">
        <v>3.93</v>
      </c>
      <c r="R13" s="133">
        <v>250024</v>
      </c>
      <c r="S13" s="134">
        <v>9.35</v>
      </c>
      <c r="T13" s="134">
        <v>3.51</v>
      </c>
      <c r="U13" s="134">
        <v>3.93</v>
      </c>
      <c r="V13" s="133">
        <v>252256</v>
      </c>
      <c r="W13" s="134">
        <v>12.68</v>
      </c>
      <c r="X13" s="132">
        <v>3.49</v>
      </c>
      <c r="Y13" s="134">
        <v>3.92</v>
      </c>
      <c r="Z13" s="134"/>
      <c r="AA13" s="134"/>
      <c r="AB13" s="134"/>
      <c r="AC13" s="134"/>
    </row>
    <row r="14" spans="1:29" x14ac:dyDescent="0.25">
      <c r="A14" s="129" t="s">
        <v>19</v>
      </c>
      <c r="B14" s="130">
        <v>230875</v>
      </c>
      <c r="C14" s="137">
        <v>9.35</v>
      </c>
      <c r="D14" s="137">
        <v>3.58</v>
      </c>
      <c r="E14" s="137">
        <v>4</v>
      </c>
      <c r="F14" s="130">
        <v>229884</v>
      </c>
      <c r="G14" s="132">
        <v>9.0299999999999994</v>
      </c>
      <c r="H14" s="137">
        <v>3.56</v>
      </c>
      <c r="I14" s="132">
        <v>3.99</v>
      </c>
      <c r="J14" s="130">
        <v>238756</v>
      </c>
      <c r="K14" s="134">
        <v>8.9</v>
      </c>
      <c r="L14" s="132">
        <v>3.58</v>
      </c>
      <c r="M14" s="134">
        <v>4</v>
      </c>
      <c r="N14" s="130">
        <v>241196</v>
      </c>
      <c r="O14" s="132">
        <v>8.7100000000000009</v>
      </c>
      <c r="P14" s="134">
        <v>3.52</v>
      </c>
      <c r="Q14" s="132">
        <v>4.0199999999999996</v>
      </c>
      <c r="R14" s="133">
        <v>241873</v>
      </c>
      <c r="S14" s="134">
        <v>9.6300000000000008</v>
      </c>
      <c r="T14" s="134">
        <v>3.54</v>
      </c>
      <c r="U14" s="134">
        <v>4</v>
      </c>
      <c r="V14" s="133">
        <v>244977</v>
      </c>
      <c r="W14" s="134">
        <v>13.1</v>
      </c>
      <c r="X14" s="132">
        <v>3.52</v>
      </c>
      <c r="Y14" s="134">
        <v>3.97</v>
      </c>
      <c r="Z14" s="134"/>
      <c r="AA14" s="134"/>
      <c r="AB14" s="134"/>
      <c r="AC14" s="134"/>
    </row>
    <row r="15" spans="1:29" x14ac:dyDescent="0.25">
      <c r="A15" s="129" t="s">
        <v>20</v>
      </c>
      <c r="B15" s="130">
        <v>243454</v>
      </c>
      <c r="C15" s="137">
        <v>9.41</v>
      </c>
      <c r="D15" s="137">
        <v>3.58</v>
      </c>
      <c r="E15" s="137">
        <v>4.01</v>
      </c>
      <c r="F15" s="130">
        <v>240688</v>
      </c>
      <c r="G15" s="132">
        <v>9.16</v>
      </c>
      <c r="H15" s="137">
        <v>3.58</v>
      </c>
      <c r="I15" s="132">
        <v>4.04</v>
      </c>
      <c r="J15" s="130">
        <v>254005</v>
      </c>
      <c r="K15" s="132">
        <v>8.9700000000000006</v>
      </c>
      <c r="L15" s="132">
        <v>3.58</v>
      </c>
      <c r="M15" s="132">
        <v>4.0199999999999996</v>
      </c>
      <c r="N15" s="130">
        <v>252680</v>
      </c>
      <c r="O15" s="134">
        <v>8.8000000000000007</v>
      </c>
      <c r="P15" s="134">
        <v>3.53</v>
      </c>
      <c r="Q15" s="132">
        <v>4.05</v>
      </c>
      <c r="R15" s="133">
        <v>253198</v>
      </c>
      <c r="S15" s="134">
        <v>9.86</v>
      </c>
      <c r="T15" s="134">
        <v>3.54</v>
      </c>
      <c r="U15" s="134">
        <v>4.0199999999999996</v>
      </c>
      <c r="V15" s="133">
        <v>255606</v>
      </c>
      <c r="W15" s="134">
        <v>13.48</v>
      </c>
      <c r="X15" s="132">
        <v>3.55</v>
      </c>
      <c r="Y15" s="134">
        <v>4.03</v>
      </c>
      <c r="Z15" s="134"/>
      <c r="AA15" s="134"/>
      <c r="AB15" s="134"/>
      <c r="AC15" s="134"/>
    </row>
  </sheetData>
  <mergeCells count="8"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66" sqref="A66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topLeftCell="A16" workbookViewId="0">
      <selection activeCell="A89" sqref="A89"/>
    </sheetView>
  </sheetViews>
  <sheetFormatPr defaultRowHeight="15" x14ac:dyDescent="0.25"/>
  <cols>
    <col min="1" max="1" width="9.140625" style="1"/>
  </cols>
  <sheetData>
    <row r="1" s="1" customFormat="1" x14ac:dyDescent="0.25"/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Měsíční statistika 2023</vt:lpstr>
      <vt:lpstr>Měs.graf množství,cena,složky</vt:lpstr>
      <vt:lpstr>Časové řady 2023</vt:lpstr>
      <vt:lpstr>Srovnávací rok 2022</vt:lpstr>
      <vt:lpstr>Časové řady 2017-2023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2023-03-22T08:00:50Z</cp:lastPrinted>
  <dcterms:created xsi:type="dcterms:W3CDTF">2011-11-01T09:56:10Z</dcterms:created>
  <dcterms:modified xsi:type="dcterms:W3CDTF">2023-03-23T07:22:50Z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</Properties>
</file>