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W:\Statistici\Prac_data\ISERVIS\PRESUN\IRENA\MLEKO\Přímý nákup mléka 2022\"/>
    </mc:Choice>
  </mc:AlternateContent>
  <xr:revisionPtr revIDLastSave="0" documentId="8_{68A17C3E-9909-4650-8E19-D961DC0A5AE1}" xr6:coauthVersionLast="47" xr6:coauthVersionMax="47" xr10:uidLastSave="{00000000-0000-0000-0000-000000000000}"/>
  <bookViews>
    <workbookView xWindow="-120" yWindow="-120" windowWidth="29040" windowHeight="17640" tabRatio="974" xr2:uid="{00000000-000D-0000-FFFF-FFFF00000000}"/>
  </bookViews>
  <sheets>
    <sheet name="Měsíční statistika 2022" sheetId="10" r:id="rId1"/>
    <sheet name="Měs.graf množství,cena,složky" sheetId="43" r:id="rId2"/>
    <sheet name="Časové řady 2022" sheetId="14" r:id="rId3"/>
    <sheet name="Srovnávací rok 2021" sheetId="36" r:id="rId4"/>
    <sheet name="Časové řady 2017-2022" sheetId="39" r:id="rId5"/>
    <sheet name="Srov.grafy množství,cena,složky" sheetId="41" r:id="rId6"/>
    <sheet name="List5" sheetId="42" state="hidden" r:id="rId7"/>
    <sheet name="Komentář" sheetId="37" r:id="rId8"/>
    <sheet name="Metodika" sheetId="40" r:id="rId9"/>
  </sheets>
  <externalReferences>
    <externalReference r:id="rId10"/>
    <externalReference r:id="rId11"/>
  </externalReferences>
  <definedNames>
    <definedName name="OLE_LINK1" localSheetId="8">Metodika!$B$1</definedName>
    <definedName name="OLE_LINK2" localSheetId="8">Metodika!$B$15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36" l="1"/>
  <c r="D15" i="36"/>
  <c r="G26" i="14"/>
  <c r="D26" i="14"/>
  <c r="J15" i="36"/>
  <c r="K26" i="14"/>
  <c r="G14" i="36"/>
  <c r="D14" i="36"/>
  <c r="G25" i="14"/>
  <c r="D25" i="14"/>
  <c r="J14" i="36"/>
  <c r="K25" i="14"/>
  <c r="G13" i="36"/>
  <c r="D13" i="36"/>
  <c r="G24" i="14"/>
  <c r="D24" i="14"/>
  <c r="J13" i="36"/>
  <c r="K24" i="14"/>
  <c r="G12" i="36"/>
  <c r="D12" i="36"/>
  <c r="G23" i="14"/>
  <c r="D23" i="14"/>
  <c r="J12" i="36"/>
  <c r="K23" i="14"/>
  <c r="J11" i="36"/>
  <c r="G11" i="36"/>
  <c r="D11" i="36"/>
  <c r="K22" i="14"/>
  <c r="G22" i="14"/>
  <c r="D22" i="14"/>
  <c r="G10" i="36"/>
  <c r="D10" i="36"/>
  <c r="G21" i="14"/>
  <c r="D21" i="14"/>
  <c r="J10" i="36"/>
  <c r="K21" i="14"/>
  <c r="G9" i="36"/>
  <c r="D9" i="36"/>
  <c r="G20" i="14"/>
  <c r="D20" i="14"/>
  <c r="J9" i="36"/>
  <c r="K20" i="14"/>
  <c r="G8" i="36"/>
  <c r="D8" i="36"/>
  <c r="G19" i="14"/>
  <c r="D19" i="14"/>
  <c r="J8" i="36"/>
  <c r="K19" i="14"/>
  <c r="G7" i="36"/>
  <c r="D7" i="36"/>
  <c r="G18" i="14"/>
  <c r="D18" i="14"/>
  <c r="J7" i="36"/>
  <c r="K18" i="14"/>
  <c r="G6" i="36"/>
  <c r="D6" i="36"/>
  <c r="G17" i="14"/>
  <c r="D17" i="14"/>
  <c r="K17" i="14"/>
  <c r="G16" i="14"/>
  <c r="D16" i="14"/>
  <c r="K16" i="14"/>
  <c r="J6" i="36"/>
  <c r="G5" i="36"/>
  <c r="D5" i="36"/>
  <c r="J5" i="36"/>
  <c r="D4" i="36"/>
  <c r="J4" i="36"/>
  <c r="G4" i="3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Fantová Irena</author>
  </authors>
  <commentList>
    <comment ref="C21" authorId="0" shapeId="0" xr:uid="{D2E3C1CF-FB43-4F88-A5E3-DAFC8089CE18}">
      <text>
        <r>
          <rPr>
            <b/>
            <sz val="9"/>
            <color indexed="81"/>
            <rFont val="Tahoma"/>
            <family val="2"/>
            <charset val="238"/>
          </rPr>
          <t>Fantová Irena:</t>
        </r>
        <r>
          <rPr>
            <sz val="9"/>
            <color indexed="81"/>
            <rFont val="Tahoma"/>
            <family val="2"/>
            <charset val="238"/>
          </rPr>
          <t xml:space="preserve">
Revidovaný údaj. Oprava nahlášena zpravodajským subjektem. Opravou není dotčena hodnota nákupu, cena a složky.
</t>
        </r>
      </text>
    </comment>
    <comment ref="C51" authorId="0" shapeId="0" xr:uid="{672D0117-AB23-4BE7-8C2B-34648BE3E9E6}">
      <text>
        <r>
          <rPr>
            <b/>
            <sz val="9"/>
            <color indexed="81"/>
            <rFont val="Tahoma"/>
            <family val="2"/>
            <charset val="238"/>
          </rPr>
          <t>Fantová Irena:</t>
        </r>
        <r>
          <rPr>
            <sz val="9"/>
            <color indexed="81"/>
            <rFont val="Tahoma"/>
            <family val="2"/>
            <charset val="238"/>
          </rPr>
          <t xml:space="preserve">
Revidovaný údaj. Oprava nahlášena zpravodajským subjektem. Opravou není
dotčena hodnota nákupu, cena a složky. </t>
        </r>
      </text>
    </comment>
  </commentList>
</comments>
</file>

<file path=xl/sharedStrings.xml><?xml version="1.0" encoding="utf-8"?>
<sst xmlns="http://schemas.openxmlformats.org/spreadsheetml/2006/main" count="218" uniqueCount="88">
  <si>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</si>
  <si>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</si>
  <si>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</si>
  <si>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</si>
  <si>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</si>
  <si>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</si>
  <si>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</si>
  <si>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</si>
  <si>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</si>
  <si>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</si>
  <si>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</si>
  <si>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</si>
  <si>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</si>
  <si>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</si>
  <si>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</si>
  <si>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</si>
  <si>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</si>
  <si>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</si>
  <si>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</si>
  <si>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</si>
  <si>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</si>
  <si>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</si>
  <si>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</si>
  <si>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</si>
  <si>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</si>
  <si>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</si>
  <si>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</si>
  <si>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</si>
  <si>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</si>
  <si>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</si>
  <si>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</si>
  <si>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</si>
  <si>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</si>
  <si>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</si>
  <si>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</si>
  <si>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</si>
  <si>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</si>
  <si>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</si>
  <si>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</si>
  <si>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</si>
  <si>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</si>
  <si>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</si>
  <si>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</si>
  <si>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</si>
  <si>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</si>
  <si>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</si>
  <si>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</si>
  <si>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</si>
  <si>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</si>
  <si>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</si>
  <si>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</si>
  <si>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</si>
  <si>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</si>
  <si>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</si>
  <si>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</si>
  <si>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</si>
  <si>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</si>
  <si>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</si>
  <si>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</si>
  <si>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</si>
  <si>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</si>
  <si>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</si>
  <si>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</si>
  <si>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</si>
  <si>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</si>
  <si>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</si>
  <si>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</si>
  <si>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</si>
  <si>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 xml:space="preserve"> • Průměrná měsíční nákupní cena za sledovaný měsíc. Zaokrouhleno na dvě desetinná místa. Nezahrnuje DPH.              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</si>
  <si>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Nezahrnuje DPH.     </t>
    </r>
  </si>
  <si>
    <r>
      <t xml:space="preserve">Průměrná 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</si>
  <si>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 xml:space="preserve"> • Objem  mléka nakoupeného přímo od producentů v jednotlivých měsících kalendářního (referenčního) roku 2022.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</si>
  <si>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2022.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</si>
  <si>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2022</t>
  </si>
  <si>
    <t>Kumulativní hodnoty a vážené průměry sledovaných ukazatelů od začátku referenčního (kalendářního) roku 2022.</t>
  </si>
  <si>
    <t xml:space="preserve"> • Objem mléka nakoupeného přímo od producentů - kumulativní nápočet od 1. 1. 2022. Zaokrouhleno na tis.l.              </t>
  </si>
  <si>
    <t xml:space="preserve"> • Obsah tuku a bílkovin v nakoupeném mléce - vážený průměr od 1. 1. 2022.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</si>
  <si>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2022.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</si>
  <si>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2022</t>
  </si>
  <si>
    <t>předchozí rok 2021</t>
  </si>
  <si>
    <t>sledovaný rok 2022</t>
  </si>
  <si>
    <t xml:space="preserve"> Časová řada I. 2017 - XII. 2022 : Nákup kravského  mléka v množství v tis. litrů, průměrná cena nakoupeného mléka v Kč/l</t>
  </si>
  <si>
    <t xml:space="preserve"> Časová řada I. 2017 - XII. 2022 : Vývoz kravského mléka v množství v tis. litrů </t>
  </si>
  <si>
    <t xml:space="preserve">Grafický přehled hlavních ukazatelů nákupu kravského mléka v ČR, řazeno sestupně 2021 - 2017 </t>
  </si>
  <si>
    <t>C</t>
  </si>
  <si>
    <t>"x "- nesleduje se</t>
  </si>
  <si>
    <t>"C"- nelze zveřejnit z důvodu ochrany důvěrných údajů</t>
  </si>
  <si>
    <t>"C" - nelze zveřejnit z důvodu ochrany důvěrných údajů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</si>
</sst>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8" formatCode="0.000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  <font>
      <sz val="14"/>
      <color theme="1"/>
      <name val="Cambria"/>
      <family val="2"/>
      <charset val="238"/>
      <scheme val="maj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14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8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30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ill="1" applyBorder="1"/>
    <xf numFmtId="4" fontId="0" fillId="0" borderId="0" xfId="0" applyNumberFormat="1" applyFont="1" applyBorder="1"/>
    <xf numFmtId="2" fontId="0" fillId="0" borderId="0" xfId="0" applyNumberFormat="1" applyBorder="1"/>
    <xf numFmtId="168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0" fontId="0" fillId="0" borderId="11" xfId="0" applyFill="1" applyBorder="1"/>
    <xf numFmtId="2" fontId="35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10" fontId="14" fillId="0" borderId="5" xfId="9" applyNumberFormat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4" fontId="8" fillId="0" borderId="6" xfId="0" applyNumberFormat="1" applyFont="1" applyFill="1" applyBorder="1" applyAlignment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8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9" fillId="0" borderId="17" xfId="0" applyNumberFormat="1" applyFont="1" applyFill="1" applyBorder="1" applyAlignment="1"/>
    <xf numFmtId="4" fontId="40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0" fillId="0" borderId="4" xfId="0" applyFont="1" applyFill="1" applyBorder="1" applyAlignment="1">
      <alignment horizontal="center"/>
    </xf>
    <xf numFmtId="4" fontId="0" fillId="0" borderId="17" xfId="0" applyNumberFormat="1" applyFont="1" applyBorder="1"/>
    <xf numFmtId="4" fontId="0" fillId="0" borderId="17" xfId="0" applyNumberFormat="1" applyFont="1" applyFill="1" applyBorder="1"/>
    <xf numFmtId="2" fontId="0" fillId="0" borderId="17" xfId="0" applyNumberFormat="1" applyFont="1" applyFill="1" applyBorder="1" applyAlignment="1">
      <alignment vertical="center"/>
    </xf>
    <xf numFmtId="4" fontId="8" fillId="0" borderId="17" xfId="0" applyNumberFormat="1" applyFont="1" applyFill="1" applyBorder="1" applyAlignment="1"/>
    <xf numFmtId="4" fontId="14" fillId="0" borderId="17" xfId="9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 vertical="center" wrapText="1"/>
    </xf>
    <xf numFmtId="3" fontId="0" fillId="0" borderId="4" xfId="0" applyNumberFormat="1" applyBorder="1"/>
    <xf numFmtId="2" fontId="14" fillId="0" borderId="4" xfId="9" applyNumberFormat="1" applyFont="1" applyBorder="1" applyAlignment="1">
      <alignment horizontal="right"/>
    </xf>
    <xf numFmtId="1" fontId="0" fillId="0" borderId="4" xfId="0" applyNumberFormat="1" applyBorder="1"/>
    <xf numFmtId="49" fontId="29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1" fontId="25" fillId="0" borderId="0" xfId="9" applyNumberFormat="1" applyFont="1" applyBorder="1" applyAlignment="1">
      <alignment horizontal="left"/>
    </xf>
    <xf numFmtId="0" fontId="42" fillId="0" borderId="0" xfId="0" applyFont="1" applyAlignment="1"/>
    <xf numFmtId="10" fontId="14" fillId="0" borderId="0" xfId="9" applyNumberFormat="1" applyFont="1" applyBorder="1" applyAlignment="1">
      <alignment horizontal="right"/>
    </xf>
    <xf numFmtId="168" fontId="14" fillId="0" borderId="0" xfId="9" applyNumberFormat="1" applyFont="1" applyBorder="1" applyAlignment="1">
      <alignment horizontal="right"/>
    </xf>
    <xf numFmtId="4" fontId="14" fillId="0" borderId="12" xfId="9" applyNumberFormat="1" applyFont="1" applyFill="1" applyBorder="1"/>
    <xf numFmtId="1" fontId="14" fillId="0" borderId="13" xfId="9" applyNumberFormat="1" applyFont="1" applyBorder="1"/>
    <xf numFmtId="1" fontId="14" fillId="0" borderId="10" xfId="9" applyNumberFormat="1" applyFont="1" applyFill="1" applyBorder="1"/>
    <xf numFmtId="4" fontId="9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41" fillId="0" borderId="0" xfId="0" applyFont="1" applyAlignment="1">
      <alignment horizontal="center"/>
    </xf>
    <xf numFmtId="0" fontId="0" fillId="0" borderId="0" xfId="0" applyAlignment="1">
      <alignment wrapText="1"/>
    </xf>
    <xf numFmtId="2" fontId="8" fillId="0" borderId="5" xfId="0" applyNumberFormat="1" applyFont="1" applyBorder="1" applyAlignment="1"/>
    <xf numFmtId="2" fontId="0" fillId="0" borderId="0" xfId="0" applyNumberFormat="1" applyFill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3" fontId="0" fillId="0" borderId="4" xfId="0" applyNumberFormat="1" applyFont="1" applyBorder="1"/>
    <xf numFmtId="168" fontId="0" fillId="0" borderId="4" xfId="0" applyNumberFormat="1" applyFont="1" applyBorder="1"/>
    <xf numFmtId="4" fontId="8" fillId="0" borderId="0" xfId="0" applyNumberFormat="1" applyFont="1" applyBorder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11" xfId="0" applyBorder="1" applyAlignment="1">
      <alignment vertical="center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4" fillId="0" borderId="0" xfId="0" applyFont="1" applyBorder="1" applyAlignment="1">
      <alignment horizontal="left"/>
    </xf>
    <xf numFmtId="0" fontId="0" fillId="0" borderId="0" xfId="0" applyAlignment="1"/>
    <xf numFmtId="0" fontId="11" fillId="0" borderId="0" xfId="0" applyFont="1" applyAlignment="1">
      <alignment wrapText="1"/>
    </xf>
    <xf numFmtId="2" fontId="11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2022,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List5!$V$3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List5!$V$4:$V$15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List5!$W$3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7E-4712-BCEF-12C5A9D6F1C0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48-4FF3-9D4E-57FE4EC4859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List5!$W$4:$W$15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  <c:pt idx="11" formatCode="0.00">
                  <c:v>13.48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8-4FF3-9D4E-57FE4EC48591}"/>
            </c:ext>
          </c:extLst>
        </c:ser>
        <c:ser>
          <c:idx val="2"/>
          <c:order val="2"/>
          <c:tx>
            <c:strRef>
              <c:f>List5!$X$3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List5!$X$4:$X$15</c:f>
              <c:numCache>
                <c:formatCode>General</c:formatCode>
                <c:ptCount val="12"/>
                <c:pt idx="0">
                  <c:v>3.51</c:v>
                </c:pt>
                <c:pt idx="1">
                  <c:v>3.49</c:v>
                </c:pt>
                <c:pt idx="2">
                  <c:v>3.49</c:v>
                </c:pt>
                <c:pt idx="3">
                  <c:v>3.46</c:v>
                </c:pt>
                <c:pt idx="4">
                  <c:v>3.39</c:v>
                </c:pt>
                <c:pt idx="5">
                  <c:v>3.35</c:v>
                </c:pt>
                <c:pt idx="6">
                  <c:v>3.34</c:v>
                </c:pt>
                <c:pt idx="7">
                  <c:v>3.35</c:v>
                </c:pt>
                <c:pt idx="8">
                  <c:v>3.43</c:v>
                </c:pt>
                <c:pt idx="9">
                  <c:v>3.49</c:v>
                </c:pt>
                <c:pt idx="10">
                  <c:v>3.52</c:v>
                </c:pt>
                <c:pt idx="11">
                  <c:v>3.55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48-4FF3-9D4E-57FE4EC48591}"/>
            </c:ext>
          </c:extLst>
        </c:ser>
        <c:ser>
          <c:idx val="3"/>
          <c:order val="3"/>
          <c:tx>
            <c:strRef>
              <c:f>List5!$Y$3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List5!$Y$4:$Y$15</c:f>
              <c:numCache>
                <c:formatCode>0.00</c:formatCode>
                <c:ptCount val="12"/>
                <c:pt idx="0">
                  <c:v>4</c:v>
                </c:pt>
                <c:pt idx="1">
                  <c:v>3.98</c:v>
                </c:pt>
                <c:pt idx="2">
                  <c:v>3.99</c:v>
                </c:pt>
                <c:pt idx="3">
                  <c:v>3.94</c:v>
                </c:pt>
                <c:pt idx="4">
                  <c:v>3.84</c:v>
                </c:pt>
                <c:pt idx="5">
                  <c:v>3.77</c:v>
                </c:pt>
                <c:pt idx="6">
                  <c:v>3.73</c:v>
                </c:pt>
                <c:pt idx="7">
                  <c:v>3.74</c:v>
                </c:pt>
                <c:pt idx="8">
                  <c:v>3.82</c:v>
                </c:pt>
                <c:pt idx="9">
                  <c:v>3.92</c:v>
                </c:pt>
                <c:pt idx="10">
                  <c:v>3.97</c:v>
                </c:pt>
                <c:pt idx="11">
                  <c:v>4.03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  <c:max val="14"/>
          <c:min val="0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At val="0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2018,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[1]List3!$F$110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[1]List3!$F$111:$F$122</c:f>
              <c:numCache>
                <c:formatCode>General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[1]List3!$G$110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[1]List3!$G$111:$G$122</c:f>
              <c:numCache>
                <c:formatCode>General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>
                  <c:v>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7-4DBE-BA06-20C5E010F888}"/>
            </c:ext>
          </c:extLst>
        </c:ser>
        <c:ser>
          <c:idx val="2"/>
          <c:order val="2"/>
          <c:tx>
            <c:strRef>
              <c:f>[1]List3!$H$110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[1]List3!$H$111:$H$122</c:f>
              <c:numCache>
                <c:formatCode>General</c:formatCode>
                <c:ptCount val="12"/>
                <c:pt idx="0">
                  <c:v>3.51</c:v>
                </c:pt>
                <c:pt idx="1">
                  <c:v>3.52</c:v>
                </c:pt>
                <c:pt idx="2">
                  <c:v>3.53</c:v>
                </c:pt>
                <c:pt idx="3">
                  <c:v>3.44</c:v>
                </c:pt>
                <c:pt idx="4">
                  <c:v>3.37</c:v>
                </c:pt>
                <c:pt idx="5">
                  <c:v>3.34</c:v>
                </c:pt>
                <c:pt idx="6">
                  <c:v>3.36</c:v>
                </c:pt>
                <c:pt idx="7">
                  <c:v>3.33</c:v>
                </c:pt>
                <c:pt idx="8">
                  <c:v>3.43</c:v>
                </c:pt>
                <c:pt idx="9">
                  <c:v>3.52</c:v>
                </c:pt>
                <c:pt idx="10">
                  <c:v>3.56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7-4DBE-BA06-20C5E010F888}"/>
            </c:ext>
          </c:extLst>
        </c:ser>
        <c:ser>
          <c:idx val="3"/>
          <c:order val="3"/>
          <c:tx>
            <c:strRef>
              <c:f>[1]List3!$I$110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[1]List3!$I$111:$I$122</c:f>
              <c:numCache>
                <c:formatCode>General</c:formatCode>
                <c:ptCount val="12"/>
                <c:pt idx="0">
                  <c:v>3.95</c:v>
                </c:pt>
                <c:pt idx="1">
                  <c:v>3.96</c:v>
                </c:pt>
                <c:pt idx="2">
                  <c:v>3.96</c:v>
                </c:pt>
                <c:pt idx="3">
                  <c:v>3.83</c:v>
                </c:pt>
                <c:pt idx="4">
                  <c:v>3.75</c:v>
                </c:pt>
                <c:pt idx="5">
                  <c:v>3.69</c:v>
                </c:pt>
                <c:pt idx="6">
                  <c:v>3.73</c:v>
                </c:pt>
                <c:pt idx="7">
                  <c:v>3.72</c:v>
                </c:pt>
                <c:pt idx="8">
                  <c:v>3.79</c:v>
                </c:pt>
                <c:pt idx="9">
                  <c:v>3.93</c:v>
                </c:pt>
                <c:pt idx="10">
                  <c:v>3.99</c:v>
                </c:pt>
                <c:pt idx="11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2017,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[1]List3!$B$110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[1]List3!$B$111:$B$122</c:f>
              <c:numCache>
                <c:formatCode>General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[1]List3!$C$110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2.178649237472767E-2"/>
                  <c:y val="-7.85197416624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[1]List3!$C$111:$C$122</c:f>
              <c:numCache>
                <c:formatCode>General</c:formatCode>
                <c:ptCount val="12"/>
                <c:pt idx="0">
                  <c:v>7.87</c:v>
                </c:pt>
                <c:pt idx="1">
                  <c:v>8.08</c:v>
                </c:pt>
                <c:pt idx="2">
                  <c:v>8.1999999999999993</c:v>
                </c:pt>
                <c:pt idx="3">
                  <c:v>8.32</c:v>
                </c:pt>
                <c:pt idx="4">
                  <c:v>8.36</c:v>
                </c:pt>
                <c:pt idx="5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7-4DF5-9CE5-6B4ACD682628}"/>
            </c:ext>
          </c:extLst>
        </c:ser>
        <c:ser>
          <c:idx val="2"/>
          <c:order val="2"/>
          <c:tx>
            <c:strRef>
              <c:f>[1]List3!$D$110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[1]List3!$D$111:$D$122</c:f>
              <c:numCache>
                <c:formatCode>General</c:formatCode>
                <c:ptCount val="12"/>
                <c:pt idx="0">
                  <c:v>3.54</c:v>
                </c:pt>
                <c:pt idx="1">
                  <c:v>3.51</c:v>
                </c:pt>
                <c:pt idx="2">
                  <c:v>3.46</c:v>
                </c:pt>
                <c:pt idx="3">
                  <c:v>3.44</c:v>
                </c:pt>
                <c:pt idx="4">
                  <c:v>3.42</c:v>
                </c:pt>
                <c:pt idx="5">
                  <c:v>3.38</c:v>
                </c:pt>
                <c:pt idx="6">
                  <c:v>3.33</c:v>
                </c:pt>
                <c:pt idx="7">
                  <c:v>3.37</c:v>
                </c:pt>
                <c:pt idx="8">
                  <c:v>3.47</c:v>
                </c:pt>
                <c:pt idx="9">
                  <c:v>3.52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C7-4DF5-9CE5-6B4ACD682628}"/>
            </c:ext>
          </c:extLst>
        </c:ser>
        <c:ser>
          <c:idx val="3"/>
          <c:order val="3"/>
          <c:tx>
            <c:strRef>
              <c:f>[1]List3!$E$110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7-4DF5-9CE5-6B4ACD682628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7-4DF5-9CE5-6B4ACD682628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7-4DF5-9CE5-6B4ACD682628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7-4DF5-9CE5-6B4ACD68262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7-4DF5-9CE5-6B4ACD682628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7-4DF5-9CE5-6B4ACD682628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7-4DF5-9CE5-6B4ACD682628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7-4DF5-9CE5-6B4ACD682628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7-4DF5-9CE5-6B4ACD682628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7-4DF5-9CE5-6B4ACD68262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[1]List3!$E$111:$E$122</c:f>
              <c:numCache>
                <c:formatCode>General</c:formatCode>
                <c:ptCount val="12"/>
                <c:pt idx="0">
                  <c:v>4.0599999999999996</c:v>
                </c:pt>
                <c:pt idx="1">
                  <c:v>4</c:v>
                </c:pt>
                <c:pt idx="2">
                  <c:v>3.91</c:v>
                </c:pt>
                <c:pt idx="3">
                  <c:v>3.9</c:v>
                </c:pt>
                <c:pt idx="4">
                  <c:v>3.86</c:v>
                </c:pt>
                <c:pt idx="5">
                  <c:v>3.74</c:v>
                </c:pt>
                <c:pt idx="6">
                  <c:v>3.75</c:v>
                </c:pt>
                <c:pt idx="7">
                  <c:v>3.78</c:v>
                </c:pt>
                <c:pt idx="8">
                  <c:v>3.86</c:v>
                </c:pt>
                <c:pt idx="9">
                  <c:v>3.94</c:v>
                </c:pt>
                <c:pt idx="10">
                  <c:v>4</c:v>
                </c:pt>
                <c:pt idx="11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2021, množství v tis. l, obsah tuku v %, obsah bílkovin %,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1211911480108139"/>
          <c:y val="0.11967164179104478"/>
          <c:w val="0.75004394971266486"/>
          <c:h val="0.593294159125631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[2]List5!$R$3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>
              <a:gsLst>
                <a:gs pos="0">
                  <a:srgbClr val="4F81BD">
                    <a:lumMod val="5000"/>
                    <a:lumOff val="95000"/>
                  </a:srgbClr>
                </a:gs>
                <a:gs pos="74000">
                  <a:srgbClr val="4F81BD">
                    <a:lumMod val="45000"/>
                    <a:lumOff val="55000"/>
                  </a:srgbClr>
                </a:gs>
                <a:gs pos="83000">
                  <a:srgbClr val="4F81BD">
                    <a:lumMod val="45000"/>
                    <a:lumOff val="55000"/>
                  </a:srgbClr>
                </a:gs>
                <a:gs pos="100000">
                  <a:srgbClr val="4F81BD">
                    <a:lumMod val="30000"/>
                    <a:lumOff val="70000"/>
                  </a:srgbClr>
                </a:gs>
              </a:gsLst>
              <a:lin ang="5400000" scaled="1"/>
            </a:gradFill>
            <a:ln w="9525" cap="flat" cmpd="sng" algn="ctr">
              <a:solidFill>
                <a:srgbClr val="4F81BD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[2]List5!$A$4:$A$15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[2]List5!$R$4:$R$15</c:f>
              <c:numCache>
                <c:formatCode>General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A5-4300-8348-0CB4938F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[2]List5!$S$3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2"/>
              <c:layout>
                <c:manualLayout>
                  <c:x val="-1.6715830875122909E-2"/>
                  <c:y val="-3.7874528561372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A5-4300-8348-0CB4938FA574}"/>
                </c:ext>
              </c:extLst>
            </c:dLbl>
            <c:dLbl>
              <c:idx val="4"/>
              <c:layout>
                <c:manualLayout>
                  <c:x val="-1.713252657577095E-2"/>
                  <c:y val="-3.2864435462441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A5-4300-8348-0CB4938FA57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[2]List5!$S$4:$S$15</c:f>
              <c:numCache>
                <c:formatCode>General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8.8989999999999991</c:v>
                </c:pt>
                <c:pt idx="5">
                  <c:v>8.9030000000000005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A5-4300-8348-0CB4938FA574}"/>
            </c:ext>
          </c:extLst>
        </c:ser>
        <c:ser>
          <c:idx val="2"/>
          <c:order val="2"/>
          <c:tx>
            <c:strRef>
              <c:f>[2]List5!$T$3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[2]List5!$T$4:$T$15</c:f>
              <c:numCache>
                <c:formatCode>General</c:formatCode>
                <c:ptCount val="12"/>
                <c:pt idx="0">
                  <c:v>3.51</c:v>
                </c:pt>
                <c:pt idx="1">
                  <c:v>3.5</c:v>
                </c:pt>
                <c:pt idx="2">
                  <c:v>3.48</c:v>
                </c:pt>
                <c:pt idx="3">
                  <c:v>3.46</c:v>
                </c:pt>
                <c:pt idx="4">
                  <c:v>3.42</c:v>
                </c:pt>
                <c:pt idx="5">
                  <c:v>3.36</c:v>
                </c:pt>
                <c:pt idx="6">
                  <c:v>3.33</c:v>
                </c:pt>
                <c:pt idx="7">
                  <c:v>3.37</c:v>
                </c:pt>
                <c:pt idx="8">
                  <c:v>3.37</c:v>
                </c:pt>
                <c:pt idx="9">
                  <c:v>3.51</c:v>
                </c:pt>
                <c:pt idx="10">
                  <c:v>3.54</c:v>
                </c:pt>
                <c:pt idx="11">
                  <c:v>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A5-4300-8348-0CB4938FA574}"/>
            </c:ext>
          </c:extLst>
        </c:ser>
        <c:ser>
          <c:idx val="3"/>
          <c:order val="3"/>
          <c:tx>
            <c:strRef>
              <c:f>[2]List5!$U$3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[2]List5!$U$4:$U$15</c:f>
              <c:numCache>
                <c:formatCode>General</c:formatCode>
                <c:ptCount val="12"/>
                <c:pt idx="0">
                  <c:v>4.01</c:v>
                </c:pt>
                <c:pt idx="1">
                  <c:v>3.99</c:v>
                </c:pt>
                <c:pt idx="2">
                  <c:v>3.95</c:v>
                </c:pt>
                <c:pt idx="3">
                  <c:v>3.91</c:v>
                </c:pt>
                <c:pt idx="4">
                  <c:v>3.84</c:v>
                </c:pt>
                <c:pt idx="5">
                  <c:v>3.75</c:v>
                </c:pt>
                <c:pt idx="6">
                  <c:v>3.7</c:v>
                </c:pt>
                <c:pt idx="7">
                  <c:v>3.75</c:v>
                </c:pt>
                <c:pt idx="8">
                  <c:v>3.83</c:v>
                </c:pt>
                <c:pt idx="9">
                  <c:v>3.93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A5-4300-8348-0CB4938F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solidFill>
          <a:srgbClr val="EEECE1">
            <a:lumMod val="90000"/>
          </a:srgbClr>
        </a:solidFill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kravského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2021'!$B$3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2021'!$B$4:$B$15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2021'!$C$3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2021'!$C$4:$C$15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kravského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2021'!$H$3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2021'!$H$4:$H$15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2021'!$I$3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2021'!$I$4:$I$15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  <c:pt idx="11">
                  <c:v>31139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38056144772199008"/>
          <c:y val="3.442462270341207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7221710111816866E-2"/>
          <c:y val="6.586819225721785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2021'!$E$3</c:f>
              <c:strCache>
                <c:ptCount val="1"/>
                <c:pt idx="0">
                  <c:v>předchozí rok 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49295029527559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2021'!$E$4:$E$15</c:f>
              <c:numCache>
                <c:formatCode>0.00</c:formatCode>
                <c:ptCount val="12"/>
                <c:pt idx="0" formatCode="#,##0.0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 formatCode="#,##0.00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2021'!$F$3</c:f>
              <c:strCache>
                <c:ptCount val="1"/>
                <c:pt idx="0">
                  <c:v>sledovaný rok 2022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'Srovnávací rok 2021'!$A$4:$A$15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2021'!$F$4:$F$15</c:f>
              <c:numCache>
                <c:formatCode>0.00</c:formatCode>
                <c:ptCount val="12"/>
                <c:pt idx="0" formatCode="#,##0.0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>
                  <c:v>10.8</c:v>
                </c:pt>
                <c:pt idx="4">
                  <c:v>11.086</c:v>
                </c:pt>
                <c:pt idx="5">
                  <c:v>11.33</c:v>
                </c:pt>
                <c:pt idx="6">
                  <c:v>11.6</c:v>
                </c:pt>
                <c:pt idx="7">
                  <c:v>11.83</c:v>
                </c:pt>
                <c:pt idx="8">
                  <c:v>12.19</c:v>
                </c:pt>
                <c:pt idx="9">
                  <c:v>12.68</c:v>
                </c:pt>
                <c:pt idx="10">
                  <c:v>13.1</c:v>
                </c:pt>
                <c:pt idx="11" formatCode="General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kravského mléka v tis. l, průměrná nákupní cena v Kč/l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2017-2022'!$C$4:$D$4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2017-2022'!$E$4:$F$4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2017-2022'!$G$4:$H$4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2017-2022'!$I$4:$J$4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2017-2022'!$B$6:$B$17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ser>
          <c:idx val="4"/>
          <c:order val="4"/>
          <c:tx>
            <c:strRef>
              <c:f>'Časové řady 2017-2022'!$K$4:$L$4</c:f>
              <c:strCache>
                <c:ptCount val="1"/>
                <c:pt idx="0">
                  <c:v>2021</c:v>
                </c:pt>
              </c:strCache>
            </c:strRef>
          </c:tx>
          <c:marker>
            <c:symbol val="triangle"/>
            <c:size val="5"/>
            <c:spPr>
              <a:solidFill>
                <a:srgbClr val="0000FF"/>
              </a:solidFill>
            </c:spPr>
          </c:marker>
          <c:val>
            <c:numRef>
              <c:f>'Časové řady 2017-2022'!$K$6:$K$17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C-4991-9632-A3AB62FAD8EF}"/>
            </c:ext>
          </c:extLst>
        </c:ser>
        <c:ser>
          <c:idx val="5"/>
          <c:order val="5"/>
          <c:tx>
            <c:strRef>
              <c:f>'Časové řady 2017-2022'!$M$4:$N$4</c:f>
              <c:strCache>
                <c:ptCount val="1"/>
                <c:pt idx="0">
                  <c:v>2022</c:v>
                </c:pt>
              </c:strCache>
            </c:strRef>
          </c:tx>
          <c:marker>
            <c:symbol val="none"/>
          </c:marker>
          <c:val>
            <c:numRef>
              <c:f>'Časové řady 2017-2022'!$M$6:$M$17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03-4D60-AD5B-FCE8B2A28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2017-2022'!$C$4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2017-2022'!$E$4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2017-2022'!$G$4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'Časové řady 2017-2022'!$H$6:$H$17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2017-2022'!$I$4:$J$4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dLbl>
              <c:idx val="11"/>
              <c:layout>
                <c:manualLayout>
                  <c:x val="7.4142724745132572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9-41FB-936E-47F1DEFA8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ser>
          <c:idx val="4"/>
          <c:order val="4"/>
          <c:tx>
            <c:strRef>
              <c:f>'Časové řady 2017-2022'!$K$4:$L$4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4142724745134272E-3"/>
                  <c:y val="0.124756335282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50-4352-8D85-CA09236AFEE9}"/>
                </c:ext>
              </c:extLst>
            </c:dLbl>
            <c:dLbl>
              <c:idx val="1"/>
              <c:layout>
                <c:manualLayout>
                  <c:x val="9.8856966326845847E-3"/>
                  <c:y val="0.116959064327485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65-417D-A5A9-EDCC123F8E48}"/>
                </c:ext>
              </c:extLst>
            </c:dLbl>
            <c:dLbl>
              <c:idx val="2"/>
              <c:layout>
                <c:manualLayout>
                  <c:x val="2.1007105344454741E-2"/>
                  <c:y val="6.2378167641325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FF-496F-8BA2-058FF6D7AE49}"/>
                </c:ext>
              </c:extLst>
            </c:dLbl>
            <c:dLbl>
              <c:idx val="3"/>
              <c:layout>
                <c:manualLayout>
                  <c:x val="8.6499845535989665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F-4C62-A4D4-9642CCCCC865}"/>
                </c:ext>
              </c:extLst>
            </c:dLbl>
            <c:dLbl>
              <c:idx val="4"/>
              <c:layout>
                <c:manualLayout>
                  <c:x val="1.1121408711770203E-2"/>
                  <c:y val="3.898635477582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E-4842-AC0C-1E60088E0786}"/>
                </c:ext>
              </c:extLst>
            </c:dLbl>
            <c:dLbl>
              <c:idx val="5"/>
              <c:layout>
                <c:manualLayout>
                  <c:x val="3.7071362372567192E-3"/>
                  <c:y val="3.89863547758284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292603484805363E-2"/>
                      <c:h val="0.157544166628294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5DD-42FD-B9ED-093F30E62F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7-4037-A201-CD2708ABC124}"/>
            </c:ext>
          </c:extLst>
        </c:ser>
        <c:ser>
          <c:idx val="5"/>
          <c:order val="5"/>
          <c:tx>
            <c:strRef>
              <c:f>'Časové řady 2017-2022'!$M$4:$N$4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'Časové řady 2017-2022'!$N$6:$N$17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  <c:pt idx="11" formatCode="0.00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68-4BCA-8319-985717BB9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14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14283177531446"/>
          <c:y val="8.8211078878298113E-2"/>
          <c:w val="0.26009255625706768"/>
          <c:h val="0.14416416129801957"/>
        </c:manualLayout>
      </c:layout>
      <c:overlay val="0"/>
      <c:txPr>
        <a:bodyPr/>
        <a:lstStyle/>
        <a:p>
          <a:pPr>
            <a:defRPr sz="980" baseline="0"/>
          </a:pPr>
          <a:endParaRPr lang="cs-CZ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kravského mléka v tis. l </a:t>
            </a:r>
          </a:p>
        </c:rich>
      </c:tx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9.2034853803186975E-2"/>
          <c:y val="0.14147746607051004"/>
          <c:w val="0.8389407019631856"/>
          <c:h val="0.74977216792624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2017-2022'!$C$57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2017-2022'!$B$58:$B$69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2017-2022'!$C$58:$C$69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2017-2022'!$D$57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2017-2022'!$B$58:$B$69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2017-2022'!$D$58:$D$69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2017-2022'!$E$57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2017-2022'!$B$58:$B$69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2017-2022'!$E$58:$E$69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2017-2022'!$F$57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2017-2022'!$F$58:$F$69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ser>
          <c:idx val="4"/>
          <c:order val="4"/>
          <c:tx>
            <c:strRef>
              <c:f>'Časové řady 2017-2022'!$G$57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val>
            <c:numRef>
              <c:f>'Časové řady 2017-2022'!$G$58:$G$69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7-49F9-945A-A80011E0CE5D}"/>
            </c:ext>
          </c:extLst>
        </c:ser>
        <c:ser>
          <c:idx val="5"/>
          <c:order val="5"/>
          <c:tx>
            <c:strRef>
              <c:f>'Časové řady 2017-2022'!$H$57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val>
            <c:numRef>
              <c:f>'Časové řady 2017-2022'!$H$58:$H$69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  <c:pt idx="11">
                  <c:v>31139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F4-4C6A-81E6-05FE86EC2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kravského mléka I. - XII. 2020, množství v tis. l,obsah tuku v %, obsah bílkovin % , průměrná cena v Kč/l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[1]List2!$Y$41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9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[1]List2!$L$42:$L$53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[1]List2!$Y$42:$Y$53</c:f>
              <c:numCache>
                <c:formatCode>General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[1]List2!$Z$41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4B-4930-A7C5-AC95E2812F0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[1]List2!$Z$42:$Z$53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B-4930-A7C5-AC95E2812F0A}"/>
            </c:ext>
          </c:extLst>
        </c:ser>
        <c:ser>
          <c:idx val="2"/>
          <c:order val="2"/>
          <c:tx>
            <c:strRef>
              <c:f>[1]List2!$AA$41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[1]List2!$AA$42:$AA$53</c:f>
              <c:numCache>
                <c:formatCode>General</c:formatCode>
                <c:ptCount val="12"/>
                <c:pt idx="0">
                  <c:v>3.55</c:v>
                </c:pt>
                <c:pt idx="1">
                  <c:v>3.5</c:v>
                </c:pt>
                <c:pt idx="2">
                  <c:v>3.5</c:v>
                </c:pt>
                <c:pt idx="3">
                  <c:v>3.48</c:v>
                </c:pt>
                <c:pt idx="4">
                  <c:v>3.45</c:v>
                </c:pt>
                <c:pt idx="5">
                  <c:v>3.41</c:v>
                </c:pt>
                <c:pt idx="6">
                  <c:v>3.38</c:v>
                </c:pt>
                <c:pt idx="7">
                  <c:v>3.36</c:v>
                </c:pt>
                <c:pt idx="8">
                  <c:v>3.41</c:v>
                </c:pt>
                <c:pt idx="9">
                  <c:v>3.49</c:v>
                </c:pt>
                <c:pt idx="10">
                  <c:v>3.52</c:v>
                </c:pt>
                <c:pt idx="11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4B-4930-A7C5-AC95E2812F0A}"/>
            </c:ext>
          </c:extLst>
        </c:ser>
        <c:ser>
          <c:idx val="3"/>
          <c:order val="3"/>
          <c:tx>
            <c:strRef>
              <c:f>[1]List2!$AB$41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[1]List2!$AB$42:$AB$53</c:f>
              <c:numCache>
                <c:formatCode>General</c:formatCode>
                <c:ptCount val="12"/>
                <c:pt idx="0">
                  <c:v>4.0199999999999996</c:v>
                </c:pt>
                <c:pt idx="1">
                  <c:v>3.96</c:v>
                </c:pt>
                <c:pt idx="2">
                  <c:v>3.94</c:v>
                </c:pt>
                <c:pt idx="3">
                  <c:v>3.91</c:v>
                </c:pt>
                <c:pt idx="4">
                  <c:v>3.85</c:v>
                </c:pt>
                <c:pt idx="5">
                  <c:v>3.8</c:v>
                </c:pt>
                <c:pt idx="6">
                  <c:v>3.76</c:v>
                </c:pt>
                <c:pt idx="7">
                  <c:v>3.77</c:v>
                </c:pt>
                <c:pt idx="8">
                  <c:v>3.82</c:v>
                </c:pt>
                <c:pt idx="9">
                  <c:v>3.93</c:v>
                </c:pt>
                <c:pt idx="10">
                  <c:v>4.0199999999999996</c:v>
                </c:pt>
                <c:pt idx="11">
                  <c:v>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kravského mléka I. - XII. 2019,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[1]List3!$J$110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[1]List3!$J$111:$J$122</c:f>
              <c:numCache>
                <c:formatCode>General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[1]List3!$K$110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[1]List3!$K$111:$K$122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>
                  <c:v>8.9700000000000006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8-4C9D-8FC5-F4A66AB68C16}"/>
            </c:ext>
          </c:extLst>
        </c:ser>
        <c:ser>
          <c:idx val="2"/>
          <c:order val="2"/>
          <c:tx>
            <c:strRef>
              <c:f>[1]List3!$L$110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[1]List3!$L$111:$L$122</c:f>
              <c:numCache>
                <c:formatCode>General</c:formatCode>
                <c:ptCount val="12"/>
                <c:pt idx="0">
                  <c:v>3.57</c:v>
                </c:pt>
                <c:pt idx="1">
                  <c:v>3.54</c:v>
                </c:pt>
                <c:pt idx="2">
                  <c:v>3.49</c:v>
                </c:pt>
                <c:pt idx="3">
                  <c:v>3.46</c:v>
                </c:pt>
                <c:pt idx="4">
                  <c:v>3.45</c:v>
                </c:pt>
                <c:pt idx="5">
                  <c:v>3.37</c:v>
                </c:pt>
                <c:pt idx="6">
                  <c:v>3.39</c:v>
                </c:pt>
                <c:pt idx="7">
                  <c:v>3.4</c:v>
                </c:pt>
                <c:pt idx="8">
                  <c:v>3.47</c:v>
                </c:pt>
                <c:pt idx="9">
                  <c:v>3.55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8-4C9D-8FC5-F4A66AB68C16}"/>
            </c:ext>
          </c:extLst>
        </c:ser>
        <c:ser>
          <c:idx val="3"/>
          <c:order val="3"/>
          <c:tx>
            <c:strRef>
              <c:f>[1]List3!$M$110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9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[1]List3!$M$111:$M$122</c:f>
              <c:numCache>
                <c:formatCode>General</c:formatCode>
                <c:ptCount val="12"/>
                <c:pt idx="0">
                  <c:v>4.03</c:v>
                </c:pt>
                <c:pt idx="1">
                  <c:v>4</c:v>
                </c:pt>
                <c:pt idx="2">
                  <c:v>3.97</c:v>
                </c:pt>
                <c:pt idx="3">
                  <c:v>3.93</c:v>
                </c:pt>
                <c:pt idx="4">
                  <c:v>3.91</c:v>
                </c:pt>
                <c:pt idx="5">
                  <c:v>3.81</c:v>
                </c:pt>
                <c:pt idx="6">
                  <c:v>3.76</c:v>
                </c:pt>
                <c:pt idx="7">
                  <c:v>3.79</c:v>
                </c:pt>
                <c:pt idx="8">
                  <c:v>3.89</c:v>
                </c:pt>
                <c:pt idx="9">
                  <c:v>3.98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34</xdr:row>
      <xdr:rowOff>1778</xdr:rowOff>
    </xdr:to>
    <xdr:pic>
      <xdr:nvPicPr>
        <xdr:cNvPr id="2" name="Obrázek 1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0</xdr:row>
      <xdr:rowOff>47625</xdr:rowOff>
    </xdr:from>
    <xdr:to>
      <xdr:col>21</xdr:col>
      <xdr:colOff>542925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30</xdr:row>
      <xdr:rowOff>85725</xdr:rowOff>
    </xdr:from>
    <xdr:to>
      <xdr:col>4</xdr:col>
      <xdr:colOff>516122</xdr:colOff>
      <xdr:row>39</xdr:row>
      <xdr:rowOff>84349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5800725"/>
          <a:ext cx="2859272" cy="1713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67</xdr:row>
      <xdr:rowOff>0</xdr:rowOff>
    </xdr:from>
    <xdr:to>
      <xdr:col>3</xdr:col>
      <xdr:colOff>580644</xdr:colOff>
      <xdr:row>76</xdr:row>
      <xdr:rowOff>1778</xdr:rowOff>
    </xdr:to>
    <xdr:pic>
      <xdr:nvPicPr>
        <xdr:cNvPr id="3" name="Obrázek 2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18</xdr:col>
      <xdr:colOff>266700</xdr:colOff>
      <xdr:row>51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180974</xdr:rowOff>
    </xdr:from>
    <xdr:to>
      <xdr:col>18</xdr:col>
      <xdr:colOff>266700</xdr:colOff>
      <xdr:row>50</xdr:row>
      <xdr:rowOff>38099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142876</xdr:colOff>
      <xdr:row>55</xdr:row>
      <xdr:rowOff>19050</xdr:rowOff>
    </xdr:from>
    <xdr:to>
      <xdr:col>22</xdr:col>
      <xdr:colOff>361951</xdr:colOff>
      <xdr:row>72</xdr:row>
      <xdr:rowOff>47625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82</xdr:row>
      <xdr:rowOff>28575</xdr:rowOff>
    </xdr:from>
    <xdr:to>
      <xdr:col>3</xdr:col>
      <xdr:colOff>599694</xdr:colOff>
      <xdr:row>91</xdr:row>
      <xdr:rowOff>43053</xdr:rowOff>
    </xdr:to>
    <xdr:pic>
      <xdr:nvPicPr>
        <xdr:cNvPr id="5" name="Obrázek 4" descr="https://portal.mze.cz/ssl/web/file/23044/Logo_MZe___bez_CR.jpg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25</xdr:row>
      <xdr:rowOff>9525</xdr:rowOff>
    </xdr:from>
    <xdr:to>
      <xdr:col>15</xdr:col>
      <xdr:colOff>676275</xdr:colOff>
      <xdr:row>48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51</xdr:row>
      <xdr:rowOff>9525</xdr:rowOff>
    </xdr:from>
    <xdr:to>
      <xdr:col>15</xdr:col>
      <xdr:colOff>647700</xdr:colOff>
      <xdr:row>72</xdr:row>
      <xdr:rowOff>171450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77</xdr:row>
      <xdr:rowOff>19049</xdr:rowOff>
    </xdr:from>
    <xdr:to>
      <xdr:col>15</xdr:col>
      <xdr:colOff>600075</xdr:colOff>
      <xdr:row>97</xdr:row>
      <xdr:rowOff>180974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101</xdr:row>
      <xdr:rowOff>19050</xdr:rowOff>
    </xdr:from>
    <xdr:to>
      <xdr:col>15</xdr:col>
      <xdr:colOff>638174</xdr:colOff>
      <xdr:row>119</xdr:row>
      <xdr:rowOff>38100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2</xdr:row>
      <xdr:rowOff>1</xdr:rowOff>
    </xdr:from>
    <xdr:to>
      <xdr:col>17</xdr:col>
      <xdr:colOff>527050</xdr:colOff>
      <xdr:row>21</xdr:row>
      <xdr:rowOff>31751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2F30AEF-6024-4DCD-AAA9-53B3A6602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47</xdr:row>
      <xdr:rowOff>66675</xdr:rowOff>
    </xdr:from>
    <xdr:to>
      <xdr:col>11</xdr:col>
      <xdr:colOff>314325</xdr:colOff>
      <xdr:row>85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9020175"/>
          <a:ext cx="656272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501650</xdr:colOff>
      <xdr:row>0</xdr:row>
      <xdr:rowOff>0</xdr:rowOff>
    </xdr:from>
    <xdr:to>
      <xdr:col>11</xdr:col>
      <xdr:colOff>361950</xdr:colOff>
      <xdr:row>46</xdr:row>
      <xdr:rowOff>57150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650" y="0"/>
          <a:ext cx="6597650" cy="852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01507\Desktop\anal&#253;za%20IFA_ml&#233;ko%20tuk,cena.mno&#382;stv&#23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001507\Desktop\Programy%20na%20ml&#233;ko%20IFA\Program%20Odbyt%20(MZe)%206%20-%2012_2021\Program%20Odbyt%20(MZe)%206-12_2021_prosinec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Srovn.graf množství,cena,složky"/>
      <sheetName val="List5"/>
    </sheetNames>
    <sheetDataSet>
      <sheetData sheetId="0"/>
      <sheetData sheetId="1">
        <row r="41">
          <cell r="Y41" t="str">
            <v xml:space="preserve">Množství v tis. l     </v>
          </cell>
          <cell r="Z41" t="str">
            <v xml:space="preserve">Průměrná cena v Kč/l </v>
          </cell>
          <cell r="AA41" t="str">
            <v xml:space="preserve">Průměrný obsah bílkovin v % </v>
          </cell>
          <cell r="AB41" t="str">
            <v xml:space="preserve">Průměrný obsah tuku v %                                                     </v>
          </cell>
        </row>
        <row r="42">
          <cell r="L42" t="str">
            <v>leden</v>
          </cell>
          <cell r="Y42">
            <v>265323</v>
          </cell>
          <cell r="Z42">
            <v>8.9600000000000009</v>
          </cell>
          <cell r="AA42">
            <v>3.55</v>
          </cell>
          <cell r="AB42">
            <v>4.0199999999999996</v>
          </cell>
        </row>
        <row r="43">
          <cell r="L43" t="str">
            <v>únor</v>
          </cell>
          <cell r="Y43">
            <v>249845</v>
          </cell>
          <cell r="Z43">
            <v>8.8699999999999992</v>
          </cell>
          <cell r="AA43">
            <v>3.5</v>
          </cell>
          <cell r="AB43">
            <v>3.96</v>
          </cell>
        </row>
        <row r="44">
          <cell r="L44" t="str">
            <v>březen</v>
          </cell>
          <cell r="Y44">
            <v>272422</v>
          </cell>
          <cell r="Z44">
            <v>8.84</v>
          </cell>
          <cell r="AA44">
            <v>3.5</v>
          </cell>
          <cell r="AB44">
            <v>3.94</v>
          </cell>
        </row>
        <row r="45">
          <cell r="L45" t="str">
            <v>duben</v>
          </cell>
          <cell r="Y45">
            <v>264879</v>
          </cell>
          <cell r="Z45">
            <v>8.6199999999999992</v>
          </cell>
          <cell r="AA45">
            <v>3.48</v>
          </cell>
          <cell r="AB45">
            <v>3.91</v>
          </cell>
        </row>
        <row r="46">
          <cell r="L46" t="str">
            <v>květen</v>
          </cell>
          <cell r="Y46">
            <v>274034</v>
          </cell>
          <cell r="Z46">
            <v>8.36</v>
          </cell>
          <cell r="AA46">
            <v>3.45</v>
          </cell>
          <cell r="AB46">
            <v>3.85</v>
          </cell>
        </row>
        <row r="47">
          <cell r="L47" t="str">
            <v>červen</v>
          </cell>
          <cell r="Y47">
            <v>261055</v>
          </cell>
          <cell r="Z47">
            <v>8.2899999999999991</v>
          </cell>
          <cell r="AA47">
            <v>3.41</v>
          </cell>
          <cell r="AB47">
            <v>3.8</v>
          </cell>
        </row>
        <row r="48">
          <cell r="L48" t="str">
            <v>červenec</v>
          </cell>
          <cell r="Y48">
            <v>267751</v>
          </cell>
          <cell r="Z48">
            <v>8.25</v>
          </cell>
          <cell r="AA48">
            <v>3.38</v>
          </cell>
          <cell r="AB48">
            <v>3.76</v>
          </cell>
        </row>
        <row r="49">
          <cell r="L49" t="str">
            <v>srpen</v>
          </cell>
          <cell r="Y49">
            <v>259960</v>
          </cell>
          <cell r="Z49">
            <v>8.26</v>
          </cell>
          <cell r="AA49">
            <v>3.36</v>
          </cell>
          <cell r="AB49">
            <v>3.77</v>
          </cell>
        </row>
        <row r="50">
          <cell r="L50" t="str">
            <v>září</v>
          </cell>
          <cell r="Y50">
            <v>248025</v>
          </cell>
          <cell r="Z50">
            <v>8.36</v>
          </cell>
          <cell r="AA50">
            <v>3.41</v>
          </cell>
          <cell r="AB50">
            <v>3.82</v>
          </cell>
        </row>
        <row r="51">
          <cell r="L51" t="str">
            <v>říjen</v>
          </cell>
          <cell r="Y51">
            <v>250929</v>
          </cell>
          <cell r="Z51">
            <v>8.56</v>
          </cell>
          <cell r="AA51">
            <v>3.49</v>
          </cell>
          <cell r="AB51">
            <v>3.93</v>
          </cell>
        </row>
        <row r="52">
          <cell r="L52" t="str">
            <v>listopad</v>
          </cell>
          <cell r="Y52">
            <v>241196</v>
          </cell>
          <cell r="Z52">
            <v>8.7100000000000009</v>
          </cell>
          <cell r="AA52">
            <v>3.52</v>
          </cell>
          <cell r="AB52">
            <v>4.0199999999999996</v>
          </cell>
        </row>
        <row r="53">
          <cell r="L53" t="str">
            <v>prosinec</v>
          </cell>
          <cell r="Y53">
            <v>252680</v>
          </cell>
          <cell r="Z53">
            <v>8.8000000000000007</v>
          </cell>
          <cell r="AA53">
            <v>3.53</v>
          </cell>
          <cell r="AB53">
            <v>4.05</v>
          </cell>
        </row>
      </sheetData>
      <sheetData sheetId="2">
        <row r="110">
          <cell r="B110" t="str">
            <v xml:space="preserve">Množství v tis. l     </v>
          </cell>
          <cell r="C110" t="str">
            <v xml:space="preserve">Průměrná cena v Kč/l </v>
          </cell>
          <cell r="D110" t="str">
            <v xml:space="preserve">Průměrný obsah bílkovin v % </v>
          </cell>
          <cell r="E110" t="str">
            <v xml:space="preserve">Průměrný obsah tuku v %                                                     </v>
          </cell>
          <cell r="F110" t="str">
            <v xml:space="preserve">Množství v tis. l     </v>
          </cell>
          <cell r="G110" t="str">
            <v xml:space="preserve">Průměrná cena v Kč/l </v>
          </cell>
          <cell r="H110" t="str">
            <v xml:space="preserve">Průměrný obsah bílkovin v % </v>
          </cell>
          <cell r="I110" t="str">
            <v xml:space="preserve">Průměrný obsah tuku v %                                                     </v>
          </cell>
          <cell r="J110" t="str">
            <v xml:space="preserve">Množství v tis. l     </v>
          </cell>
          <cell r="K110" t="str">
            <v xml:space="preserve">Průměrná cena v Kč/l </v>
          </cell>
          <cell r="L110" t="str">
            <v xml:space="preserve">Průměrný obsah bílkovin v % </v>
          </cell>
          <cell r="M110" t="str">
            <v xml:space="preserve">Průměrný obsah tuku v %                                                     </v>
          </cell>
        </row>
        <row r="111">
          <cell r="A111" t="str">
            <v>leden</v>
          </cell>
          <cell r="B111">
            <v>239738</v>
          </cell>
          <cell r="C111">
            <v>7.87</v>
          </cell>
          <cell r="D111">
            <v>3.54</v>
          </cell>
          <cell r="E111">
            <v>4.0599999999999996</v>
          </cell>
          <cell r="F111">
            <v>251258</v>
          </cell>
          <cell r="G111">
            <v>9.11</v>
          </cell>
          <cell r="H111">
            <v>3.51</v>
          </cell>
          <cell r="I111">
            <v>3.95</v>
          </cell>
          <cell r="J111">
            <v>250864</v>
          </cell>
          <cell r="K111">
            <v>9.1300000000000008</v>
          </cell>
          <cell r="L111">
            <v>3.57</v>
          </cell>
          <cell r="M111">
            <v>4.03</v>
          </cell>
        </row>
        <row r="112">
          <cell r="A112" t="str">
            <v>únor</v>
          </cell>
          <cell r="B112">
            <v>220972</v>
          </cell>
          <cell r="C112">
            <v>8.08</v>
          </cell>
          <cell r="D112">
            <v>3.51</v>
          </cell>
          <cell r="E112">
            <v>4</v>
          </cell>
          <cell r="F112">
            <v>229850</v>
          </cell>
          <cell r="G112">
            <v>8.86</v>
          </cell>
          <cell r="H112">
            <v>3.52</v>
          </cell>
          <cell r="I112">
            <v>3.96</v>
          </cell>
          <cell r="J112">
            <v>230470</v>
          </cell>
          <cell r="K112">
            <v>9.08</v>
          </cell>
          <cell r="L112">
            <v>3.54</v>
          </cell>
          <cell r="M112">
            <v>4</v>
          </cell>
        </row>
        <row r="113">
          <cell r="A113" t="str">
            <v>březen</v>
          </cell>
          <cell r="B113">
            <v>251077</v>
          </cell>
          <cell r="C113">
            <v>8.1999999999999993</v>
          </cell>
          <cell r="D113">
            <v>3.46</v>
          </cell>
          <cell r="E113">
            <v>3.91</v>
          </cell>
          <cell r="F113">
            <v>255802</v>
          </cell>
          <cell r="G113">
            <v>8.6</v>
          </cell>
          <cell r="H113">
            <v>3.53</v>
          </cell>
          <cell r="I113">
            <v>3.96</v>
          </cell>
          <cell r="J113">
            <v>260118</v>
          </cell>
          <cell r="K113">
            <v>9.02</v>
          </cell>
          <cell r="L113">
            <v>3.49</v>
          </cell>
          <cell r="M113">
            <v>3.97</v>
          </cell>
        </row>
        <row r="114">
          <cell r="A114" t="str">
            <v>duben</v>
          </cell>
          <cell r="B114">
            <v>246499</v>
          </cell>
          <cell r="C114">
            <v>8.32</v>
          </cell>
          <cell r="D114">
            <v>3.44</v>
          </cell>
          <cell r="E114">
            <v>3.9</v>
          </cell>
          <cell r="F114">
            <v>253280</v>
          </cell>
          <cell r="G114">
            <v>8.39</v>
          </cell>
          <cell r="H114">
            <v>3.44</v>
          </cell>
          <cell r="I114">
            <v>3.83</v>
          </cell>
          <cell r="J114">
            <v>255081</v>
          </cell>
          <cell r="K114">
            <v>8.93</v>
          </cell>
          <cell r="L114">
            <v>3.46</v>
          </cell>
          <cell r="M114">
            <v>3.93</v>
          </cell>
        </row>
        <row r="115">
          <cell r="A115" t="str">
            <v>květen</v>
          </cell>
          <cell r="B115">
            <v>254262</v>
          </cell>
          <cell r="C115">
            <v>8.36</v>
          </cell>
          <cell r="D115">
            <v>3.42</v>
          </cell>
          <cell r="E115">
            <v>3.86</v>
          </cell>
          <cell r="F115">
            <v>263768</v>
          </cell>
          <cell r="G115">
            <v>8.25</v>
          </cell>
          <cell r="H115">
            <v>3.37</v>
          </cell>
          <cell r="I115">
            <v>3.75</v>
          </cell>
          <cell r="J115">
            <v>264338</v>
          </cell>
          <cell r="K115">
            <v>8.86</v>
          </cell>
          <cell r="L115">
            <v>3.45</v>
          </cell>
          <cell r="M115">
            <v>3.91</v>
          </cell>
        </row>
        <row r="116">
          <cell r="A116" t="str">
            <v>červen</v>
          </cell>
          <cell r="B116">
            <v>247418</v>
          </cell>
          <cell r="C116">
            <v>8.42</v>
          </cell>
          <cell r="D116">
            <v>3.38</v>
          </cell>
          <cell r="E116">
            <v>3.74</v>
          </cell>
          <cell r="F116">
            <v>250116</v>
          </cell>
          <cell r="G116">
            <v>8.2200000000000006</v>
          </cell>
          <cell r="H116">
            <v>3.34</v>
          </cell>
          <cell r="I116">
            <v>3.69</v>
          </cell>
          <cell r="J116">
            <v>248933</v>
          </cell>
          <cell r="K116">
            <v>8.68</v>
          </cell>
          <cell r="L116">
            <v>3.37</v>
          </cell>
          <cell r="M116">
            <v>3.81</v>
          </cell>
        </row>
        <row r="117">
          <cell r="A117" t="str">
            <v>červenec</v>
          </cell>
          <cell r="B117">
            <v>251141</v>
          </cell>
          <cell r="C117">
            <v>8.51</v>
          </cell>
          <cell r="D117">
            <v>3.33</v>
          </cell>
          <cell r="E117">
            <v>3.75</v>
          </cell>
          <cell r="F117">
            <v>257302</v>
          </cell>
          <cell r="G117">
            <v>8.24</v>
          </cell>
          <cell r="H117">
            <v>3.36</v>
          </cell>
          <cell r="I117">
            <v>3.73</v>
          </cell>
          <cell r="J117">
            <v>256793</v>
          </cell>
          <cell r="K117">
            <v>8.61</v>
          </cell>
          <cell r="L117">
            <v>3.39</v>
          </cell>
          <cell r="M117">
            <v>3.76</v>
          </cell>
        </row>
        <row r="118">
          <cell r="A118" t="str">
            <v>srpen</v>
          </cell>
          <cell r="B118">
            <v>245576</v>
          </cell>
          <cell r="C118">
            <v>8.64</v>
          </cell>
          <cell r="D118">
            <v>3.37</v>
          </cell>
          <cell r="E118">
            <v>3.78</v>
          </cell>
          <cell r="F118">
            <v>245619</v>
          </cell>
          <cell r="G118">
            <v>8.2899999999999991</v>
          </cell>
          <cell r="H118">
            <v>3.33</v>
          </cell>
          <cell r="I118">
            <v>3.72</v>
          </cell>
          <cell r="J118">
            <v>251767</v>
          </cell>
          <cell r="K118">
            <v>8.58</v>
          </cell>
          <cell r="L118">
            <v>3.4</v>
          </cell>
          <cell r="M118">
            <v>3.79</v>
          </cell>
        </row>
        <row r="119">
          <cell r="A119" t="str">
            <v>září</v>
          </cell>
          <cell r="B119">
            <v>234397</v>
          </cell>
          <cell r="C119">
            <v>8.93</v>
          </cell>
          <cell r="D119">
            <v>3.47</v>
          </cell>
          <cell r="E119">
            <v>3.86</v>
          </cell>
          <cell r="F119">
            <v>236467</v>
          </cell>
          <cell r="G119">
            <v>8.49</v>
          </cell>
          <cell r="H119">
            <v>3.43</v>
          </cell>
          <cell r="I119">
            <v>3.79</v>
          </cell>
          <cell r="J119">
            <v>238272</v>
          </cell>
          <cell r="K119">
            <v>8.65</v>
          </cell>
          <cell r="L119">
            <v>3.47</v>
          </cell>
          <cell r="M119">
            <v>3.89</v>
          </cell>
        </row>
        <row r="120">
          <cell r="A120" t="str">
            <v>říjen</v>
          </cell>
          <cell r="B120">
            <v>235600</v>
          </cell>
          <cell r="C120">
            <v>9.17</v>
          </cell>
          <cell r="D120">
            <v>3.52</v>
          </cell>
          <cell r="E120">
            <v>3.94</v>
          </cell>
          <cell r="F120">
            <v>239245</v>
          </cell>
          <cell r="G120">
            <v>8.8000000000000007</v>
          </cell>
          <cell r="H120">
            <v>3.52</v>
          </cell>
          <cell r="I120">
            <v>3.93</v>
          </cell>
          <cell r="J120">
            <v>243292</v>
          </cell>
          <cell r="K120">
            <v>8.7799999999999994</v>
          </cell>
          <cell r="L120">
            <v>3.55</v>
          </cell>
          <cell r="M120">
            <v>3.98</v>
          </cell>
        </row>
        <row r="121">
          <cell r="A121" t="str">
            <v>listopad</v>
          </cell>
          <cell r="B121">
            <v>230875</v>
          </cell>
          <cell r="C121">
            <v>9.35</v>
          </cell>
          <cell r="D121">
            <v>3.58</v>
          </cell>
          <cell r="E121">
            <v>4</v>
          </cell>
          <cell r="F121">
            <v>229884</v>
          </cell>
          <cell r="G121">
            <v>9.0299999999999994</v>
          </cell>
          <cell r="H121">
            <v>3.56</v>
          </cell>
          <cell r="I121">
            <v>3.99</v>
          </cell>
          <cell r="J121">
            <v>238756</v>
          </cell>
          <cell r="K121">
            <v>8.9</v>
          </cell>
          <cell r="L121">
            <v>3.58</v>
          </cell>
          <cell r="M121">
            <v>4</v>
          </cell>
        </row>
        <row r="122">
          <cell r="A122" t="str">
            <v>prosinec</v>
          </cell>
          <cell r="B122">
            <v>243454</v>
          </cell>
          <cell r="C122">
            <v>9.41</v>
          </cell>
          <cell r="D122">
            <v>3.58</v>
          </cell>
          <cell r="E122">
            <v>4.01</v>
          </cell>
          <cell r="F122">
            <v>240688</v>
          </cell>
          <cell r="G122">
            <v>9.16</v>
          </cell>
          <cell r="H122">
            <v>3.58</v>
          </cell>
          <cell r="I122">
            <v>4.04</v>
          </cell>
          <cell r="J122">
            <v>254005</v>
          </cell>
          <cell r="K122">
            <v>8.9700000000000006</v>
          </cell>
          <cell r="L122">
            <v>3.58</v>
          </cell>
          <cell r="M122">
            <v>4.0199999999999996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tlivé informace MZE"/>
      <sheetName val="Registr,logo,non response"/>
      <sheetName val="I. Nákup"/>
      <sheetName val="Databáze-text"/>
      <sheetName val="Výpočet cena, hodnota nákupu"/>
      <sheetName val="Výpočet tuk.bílk."/>
      <sheetName val="Měsíční statistika 2021"/>
      <sheetName val="Měs.graf množství,cena,složky"/>
      <sheetName val="Časové řady 2021"/>
      <sheetName val="Srovnávací rok 2020"/>
      <sheetName val="Časové řady 2017-2021"/>
      <sheetName val="Srov.grafy množství,cena,složky"/>
      <sheetName val="List5"/>
      <sheetName val="Komentář"/>
      <sheetName val="Metodi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R3" t="str">
            <v xml:space="preserve">Množství v tis. l     </v>
          </cell>
          <cell r="S3" t="str">
            <v xml:space="preserve">Průměrná cena v Kč/l </v>
          </cell>
          <cell r="T3" t="str">
            <v xml:space="preserve">Průměrný obsah bílkovin v % </v>
          </cell>
          <cell r="U3" t="str">
            <v xml:space="preserve">Průměrný obsah tuku v %                                                     </v>
          </cell>
        </row>
        <row r="4">
          <cell r="A4" t="str">
            <v>leden</v>
          </cell>
          <cell r="R4">
            <v>255547</v>
          </cell>
          <cell r="S4">
            <v>8.8000000000000007</v>
          </cell>
          <cell r="T4">
            <v>3.51</v>
          </cell>
          <cell r="U4">
            <v>4.01</v>
          </cell>
        </row>
        <row r="5">
          <cell r="A5" t="str">
            <v>únor</v>
          </cell>
          <cell r="R5">
            <v>234166</v>
          </cell>
          <cell r="S5">
            <v>8.82</v>
          </cell>
          <cell r="T5">
            <v>3.5</v>
          </cell>
          <cell r="U5">
            <v>3.99</v>
          </cell>
        </row>
        <row r="6">
          <cell r="A6" t="str">
            <v>březen</v>
          </cell>
          <cell r="R6">
            <v>264511</v>
          </cell>
          <cell r="S6">
            <v>8.84</v>
          </cell>
          <cell r="T6">
            <v>3.48</v>
          </cell>
          <cell r="U6">
            <v>3.95</v>
          </cell>
        </row>
        <row r="7">
          <cell r="A7" t="str">
            <v>duben</v>
          </cell>
          <cell r="R7">
            <v>258441</v>
          </cell>
          <cell r="S7">
            <v>8.8800000000000008</v>
          </cell>
          <cell r="T7">
            <v>3.46</v>
          </cell>
          <cell r="U7">
            <v>3.91</v>
          </cell>
        </row>
        <row r="8">
          <cell r="A8" t="str">
            <v>květen</v>
          </cell>
          <cell r="R8">
            <v>268211</v>
          </cell>
          <cell r="S8">
            <v>8.8989999999999991</v>
          </cell>
          <cell r="T8">
            <v>3.42</v>
          </cell>
          <cell r="U8">
            <v>3.84</v>
          </cell>
        </row>
        <row r="9">
          <cell r="A9" t="str">
            <v>červen</v>
          </cell>
          <cell r="R9">
            <v>256135</v>
          </cell>
          <cell r="S9">
            <v>8.9030000000000005</v>
          </cell>
          <cell r="T9">
            <v>3.36</v>
          </cell>
          <cell r="U9">
            <v>3.75</v>
          </cell>
        </row>
        <row r="10">
          <cell r="A10" t="str">
            <v>červenec</v>
          </cell>
          <cell r="R10">
            <v>260990</v>
          </cell>
          <cell r="S10">
            <v>8.86</v>
          </cell>
          <cell r="T10">
            <v>3.33</v>
          </cell>
          <cell r="U10">
            <v>3.7</v>
          </cell>
        </row>
        <row r="11">
          <cell r="A11" t="str">
            <v>srpen</v>
          </cell>
          <cell r="R11">
            <v>258028</v>
          </cell>
          <cell r="S11">
            <v>8.94</v>
          </cell>
          <cell r="T11">
            <v>3.37</v>
          </cell>
          <cell r="U11">
            <v>3.75</v>
          </cell>
        </row>
        <row r="12">
          <cell r="A12" t="str">
            <v>září</v>
          </cell>
          <cell r="R12">
            <v>245362</v>
          </cell>
          <cell r="S12">
            <v>9.08</v>
          </cell>
          <cell r="T12">
            <v>3.37</v>
          </cell>
          <cell r="U12">
            <v>3.83</v>
          </cell>
        </row>
        <row r="13">
          <cell r="A13" t="str">
            <v>říjen</v>
          </cell>
          <cell r="R13">
            <v>250024</v>
          </cell>
          <cell r="S13">
            <v>9.35</v>
          </cell>
          <cell r="T13">
            <v>3.51</v>
          </cell>
          <cell r="U13">
            <v>3.93</v>
          </cell>
        </row>
        <row r="14">
          <cell r="A14" t="str">
            <v>listopad</v>
          </cell>
          <cell r="R14">
            <v>241873</v>
          </cell>
          <cell r="S14">
            <v>9.6300000000000008</v>
          </cell>
          <cell r="T14">
            <v>3.54</v>
          </cell>
          <cell r="U14">
            <v>4</v>
          </cell>
        </row>
        <row r="15">
          <cell r="A15" t="str">
            <v>prosinec</v>
          </cell>
          <cell r="R15">
            <v>253198</v>
          </cell>
          <cell r="S15">
            <v>9.86</v>
          </cell>
          <cell r="T15">
            <v>3.54</v>
          </cell>
          <cell r="U15">
            <v>4.0199999999999996</v>
          </cell>
        </row>
      </sheetData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A1:O37"/>
  <sheetViews>
    <sheetView showGridLines="0" tabSelected="1" zoomScaleNormal="100" workbookViewId="0">
      <selection activeCell="A78" sqref="A78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44896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59" t="s">
        <v>64</v>
      </c>
      <c r="B3" s="160"/>
      <c r="C3" s="160"/>
      <c r="D3" s="160"/>
      <c r="E3" s="160"/>
      <c r="F3" s="160"/>
      <c r="G3" s="160"/>
      <c r="H3" s="24"/>
      <c r="I3" s="24"/>
    </row>
    <row r="4" spans="1:11" ht="14.25" customHeight="1" x14ac:dyDescent="0.25">
      <c r="A4" s="161" t="s">
        <v>30</v>
      </c>
      <c r="B4" s="161"/>
      <c r="C4" s="161"/>
      <c r="D4" s="161"/>
      <c r="E4" s="161"/>
      <c r="F4" s="161"/>
      <c r="G4" s="161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62" t="s">
        <v>43</v>
      </c>
      <c r="B6" s="163"/>
      <c r="C6" s="163"/>
      <c r="D6" s="163"/>
      <c r="E6" s="163"/>
      <c r="F6" s="163"/>
      <c r="G6" s="163"/>
      <c r="H6" s="66"/>
      <c r="I6" s="66"/>
    </row>
    <row r="7" spans="1:11" ht="15" customHeight="1" x14ac:dyDescent="0.25">
      <c r="A7" s="162" t="s">
        <v>68</v>
      </c>
      <c r="B7" s="163"/>
      <c r="C7" s="163"/>
      <c r="D7" s="163"/>
      <c r="E7" s="163"/>
      <c r="F7" s="163"/>
      <c r="G7" s="163"/>
      <c r="H7" s="66"/>
      <c r="I7" s="66"/>
    </row>
    <row r="8" spans="1:11" ht="26.25" customHeight="1" x14ac:dyDescent="0.25">
      <c r="A8" s="162" t="s">
        <v>69</v>
      </c>
      <c r="B8" s="163"/>
      <c r="C8" s="163"/>
      <c r="D8" s="163"/>
      <c r="E8" s="163"/>
      <c r="F8" s="163"/>
      <c r="G8" s="163"/>
      <c r="H8" s="66"/>
      <c r="I8" s="66"/>
    </row>
    <row r="9" spans="1:11" ht="15" customHeight="1" x14ac:dyDescent="0.25">
      <c r="A9" s="162" t="s">
        <v>47</v>
      </c>
      <c r="B9" s="163"/>
      <c r="C9" s="163"/>
      <c r="D9" s="163"/>
      <c r="E9" s="163"/>
      <c r="F9" s="163"/>
      <c r="G9" s="163"/>
      <c r="H9" s="66"/>
      <c r="I9" s="66"/>
    </row>
    <row r="10" spans="1:11" ht="15" customHeight="1" x14ac:dyDescent="0.25">
      <c r="A10" s="162" t="s">
        <v>41</v>
      </c>
      <c r="B10" s="163"/>
      <c r="C10" s="163"/>
      <c r="D10" s="163"/>
      <c r="E10" s="163"/>
      <c r="F10" s="163"/>
      <c r="G10" s="163"/>
      <c r="H10" s="165"/>
      <c r="I10" s="66"/>
    </row>
    <row r="11" spans="1:11" ht="15" customHeight="1" x14ac:dyDescent="0.25">
      <c r="A11" s="162"/>
      <c r="B11" s="163"/>
      <c r="C11" s="163"/>
      <c r="D11" s="163"/>
      <c r="E11" s="163"/>
      <c r="F11" s="163"/>
      <c r="G11" s="163"/>
      <c r="H11" s="165"/>
      <c r="I11" s="22"/>
    </row>
    <row r="13" spans="1:11" x14ac:dyDescent="0.25">
      <c r="A13" s="166"/>
      <c r="B13" s="166"/>
      <c r="C13" s="166"/>
      <c r="D13" s="166"/>
      <c r="E13" s="166"/>
      <c r="F13" s="166"/>
      <c r="G13" s="166"/>
      <c r="H13" s="166"/>
      <c r="I13" s="166"/>
      <c r="J13" s="166"/>
    </row>
    <row r="14" spans="1:11" ht="46.5" customHeight="1" x14ac:dyDescent="0.25">
      <c r="A14" s="111" t="s">
        <v>0</v>
      </c>
      <c r="B14" s="112" t="s">
        <v>1</v>
      </c>
      <c r="C14" s="112" t="s">
        <v>23</v>
      </c>
      <c r="D14" s="70" t="s">
        <v>35</v>
      </c>
      <c r="E14" s="113" t="s">
        <v>70</v>
      </c>
      <c r="F14" s="114" t="s">
        <v>29</v>
      </c>
      <c r="G14" s="113" t="s">
        <v>22</v>
      </c>
      <c r="I14" s="4"/>
      <c r="J14" s="5"/>
    </row>
    <row r="15" spans="1:11" ht="15" customHeight="1" x14ac:dyDescent="0.25">
      <c r="A15" s="115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6"/>
    </row>
    <row r="16" spans="1:11" ht="20.100000000000001" customHeight="1" x14ac:dyDescent="0.25">
      <c r="A16" s="167" t="s">
        <v>31</v>
      </c>
      <c r="B16" s="30" t="s">
        <v>4</v>
      </c>
      <c r="C16" s="53">
        <v>255606</v>
      </c>
      <c r="D16" s="53">
        <v>3446549</v>
      </c>
      <c r="E16" s="85">
        <v>13.48</v>
      </c>
      <c r="F16" s="153">
        <v>4.03</v>
      </c>
      <c r="G16" s="116">
        <v>3.55</v>
      </c>
    </row>
    <row r="17" spans="1:15" ht="20.100000000000001" customHeight="1" x14ac:dyDescent="0.25">
      <c r="A17" s="168"/>
      <c r="B17" s="31" t="s">
        <v>6</v>
      </c>
      <c r="C17" s="53">
        <v>3089203</v>
      </c>
      <c r="D17" s="155">
        <v>35809933</v>
      </c>
      <c r="E17" s="85">
        <v>11.59</v>
      </c>
      <c r="F17" s="153">
        <v>3.89</v>
      </c>
      <c r="G17" s="116">
        <v>3.45</v>
      </c>
      <c r="J17" s="11"/>
    </row>
    <row r="18" spans="1:15" ht="20.100000000000001" customHeight="1" x14ac:dyDescent="0.25">
      <c r="A18" s="167" t="s">
        <v>28</v>
      </c>
      <c r="B18" s="30" t="s">
        <v>4</v>
      </c>
      <c r="C18" s="53">
        <v>31139</v>
      </c>
      <c r="D18" s="50" t="s">
        <v>5</v>
      </c>
      <c r="E18" s="32" t="s">
        <v>5</v>
      </c>
      <c r="F18" s="119">
        <v>4.05</v>
      </c>
      <c r="G18" s="85">
        <v>3.59</v>
      </c>
    </row>
    <row r="19" spans="1:15" ht="20.100000000000001" customHeight="1" x14ac:dyDescent="0.25">
      <c r="A19" s="168"/>
      <c r="B19" s="31" t="s">
        <v>6</v>
      </c>
      <c r="C19" s="53">
        <v>384613</v>
      </c>
      <c r="D19" s="117" t="s">
        <v>5</v>
      </c>
      <c r="E19" s="118" t="s">
        <v>5</v>
      </c>
      <c r="F19" s="119">
        <v>3.9</v>
      </c>
      <c r="G19" s="85">
        <v>3.47</v>
      </c>
    </row>
    <row r="20" spans="1:15" ht="19.5" customHeight="1" x14ac:dyDescent="0.25">
      <c r="A20" s="164" t="s">
        <v>87</v>
      </c>
      <c r="B20" s="164"/>
      <c r="C20" s="164"/>
      <c r="D20" s="164"/>
      <c r="E20" s="164"/>
      <c r="F20" s="164"/>
      <c r="G20" s="164"/>
      <c r="O20" s="37"/>
    </row>
    <row r="21" spans="1:15" x14ac:dyDescent="0.25">
      <c r="A21" s="2" t="s">
        <v>85</v>
      </c>
      <c r="O21" s="37"/>
    </row>
    <row r="22" spans="1:15" x14ac:dyDescent="0.25">
      <c r="O22" s="37"/>
    </row>
    <row r="23" spans="1:15" x14ac:dyDescent="0.25">
      <c r="O23" s="37"/>
    </row>
    <row r="24" spans="1:15" x14ac:dyDescent="0.25">
      <c r="O24" s="37"/>
    </row>
    <row r="25" spans="1:15" x14ac:dyDescent="0.25">
      <c r="F25" s="11"/>
    </row>
    <row r="26" spans="1:15" x14ac:dyDescent="0.25">
      <c r="B26" s="5"/>
      <c r="C26" s="15"/>
      <c r="D26" s="15"/>
      <c r="E26" s="79"/>
      <c r="F26" s="5"/>
    </row>
    <row r="27" spans="1:15" x14ac:dyDescent="0.25">
      <c r="C27" s="6"/>
      <c r="D27" s="6"/>
      <c r="E27" s="18"/>
    </row>
    <row r="28" spans="1:15" x14ac:dyDescent="0.25">
      <c r="C28" s="45"/>
      <c r="D28" s="6"/>
      <c r="E28" s="6"/>
    </row>
    <row r="35" spans="1:1" ht="15.75" x14ac:dyDescent="0.3">
      <c r="A35" s="76" t="s">
        <v>44</v>
      </c>
    </row>
    <row r="36" spans="1:1" ht="15.75" x14ac:dyDescent="0.3">
      <c r="A36" s="76" t="s">
        <v>45</v>
      </c>
    </row>
    <row r="37" spans="1:1" ht="15.75" x14ac:dyDescent="0.3">
      <c r="A37" s="76" t="s">
        <v>46</v>
      </c>
    </row>
  </sheetData>
  <mergeCells count="12">
    <mergeCell ref="A20:G20"/>
    <mergeCell ref="A9:G9"/>
    <mergeCell ref="A10:H10"/>
    <mergeCell ref="A13:J13"/>
    <mergeCell ref="A16:A17"/>
    <mergeCell ref="A18:A19"/>
    <mergeCell ref="A11:H11"/>
    <mergeCell ref="A3:G3"/>
    <mergeCell ref="A4:G4"/>
    <mergeCell ref="A6:G6"/>
    <mergeCell ref="A7:G7"/>
    <mergeCell ref="A8:G8"/>
  </mergeCells>
  <hyperlinks>
    <hyperlink ref="A37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workbookViewId="0">
      <selection activeCell="A44" sqref="A44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A1:IZ79"/>
  <sheetViews>
    <sheetView showGridLines="0" workbookViewId="0">
      <selection activeCell="A88" sqref="A88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77" t="s">
        <v>65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8"/>
      <c r="O1" s="8"/>
    </row>
    <row r="2" spans="1:17" ht="24.75" customHeight="1" x14ac:dyDescent="0.25">
      <c r="A2" s="180" t="s">
        <v>30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8"/>
      <c r="O2" s="8"/>
      <c r="P2" s="17"/>
    </row>
    <row r="3" spans="1:17" ht="30" customHeight="1" x14ac:dyDescent="0.25">
      <c r="A3" s="13"/>
      <c r="B3" s="23"/>
      <c r="C3" s="23"/>
      <c r="D3" s="52"/>
      <c r="E3" s="49"/>
      <c r="F3" s="23"/>
      <c r="G3" s="52"/>
      <c r="H3" s="23"/>
      <c r="I3" s="23"/>
      <c r="J3" s="23"/>
      <c r="K3" s="57"/>
      <c r="L3" s="23"/>
      <c r="M3" s="23"/>
      <c r="N3" s="8"/>
      <c r="O3" s="8"/>
      <c r="P3" s="17"/>
    </row>
    <row r="4" spans="1:17" ht="15" customHeight="1" x14ac:dyDescent="0.25">
      <c r="A4" s="162" t="s">
        <v>71</v>
      </c>
      <c r="B4" s="163"/>
      <c r="C4" s="163"/>
      <c r="D4" s="163"/>
      <c r="E4" s="163"/>
      <c r="F4" s="163"/>
      <c r="G4" s="163"/>
      <c r="H4" s="163"/>
      <c r="I4" s="163"/>
      <c r="J4" s="175"/>
      <c r="K4" s="175"/>
      <c r="L4" s="175"/>
      <c r="M4" s="175"/>
    </row>
    <row r="5" spans="1:17" ht="15" customHeight="1" x14ac:dyDescent="0.25">
      <c r="A5" s="162" t="s">
        <v>37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84"/>
    </row>
    <row r="6" spans="1:17" ht="15" customHeight="1" x14ac:dyDescent="0.25">
      <c r="A6" s="162" t="s">
        <v>51</v>
      </c>
      <c r="B6" s="163"/>
      <c r="C6" s="163"/>
      <c r="D6" s="163"/>
      <c r="E6" s="163"/>
      <c r="F6" s="163"/>
      <c r="G6" s="163"/>
      <c r="H6" s="163"/>
      <c r="I6" s="163"/>
      <c r="J6" s="175"/>
      <c r="K6" s="175"/>
      <c r="L6" s="175"/>
      <c r="M6" s="175"/>
    </row>
    <row r="7" spans="1:17" ht="15" customHeight="1" x14ac:dyDescent="0.25">
      <c r="A7" s="162" t="s">
        <v>38</v>
      </c>
      <c r="B7" s="163"/>
      <c r="C7" s="163"/>
      <c r="D7" s="163"/>
      <c r="E7" s="163"/>
      <c r="F7" s="163"/>
      <c r="G7" s="163"/>
      <c r="H7" s="163"/>
      <c r="I7" s="163"/>
      <c r="J7" s="66"/>
      <c r="K7" s="66"/>
      <c r="L7" s="66"/>
      <c r="M7" s="3"/>
    </row>
    <row r="8" spans="1:17" ht="28.5" customHeight="1" x14ac:dyDescent="0.25">
      <c r="A8" s="162" t="s">
        <v>72</v>
      </c>
      <c r="B8" s="163"/>
      <c r="C8" s="163"/>
      <c r="D8" s="163"/>
      <c r="E8" s="163"/>
      <c r="F8" s="163"/>
      <c r="G8" s="163"/>
      <c r="H8" s="163"/>
      <c r="I8" s="163"/>
      <c r="J8" s="165"/>
      <c r="K8" s="165"/>
      <c r="L8" s="165"/>
      <c r="M8" s="3"/>
    </row>
    <row r="9" spans="1:17" ht="15.75" x14ac:dyDescent="0.25">
      <c r="B9" s="23"/>
      <c r="C9" s="23"/>
      <c r="D9" s="52"/>
      <c r="E9" s="49"/>
      <c r="F9" s="23"/>
      <c r="G9" s="52"/>
      <c r="H9" s="23"/>
      <c r="I9" s="23"/>
      <c r="J9" s="23"/>
      <c r="K9" s="57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2"/>
      <c r="E10" s="49"/>
      <c r="F10" s="23"/>
      <c r="G10" s="52"/>
      <c r="H10" s="23"/>
      <c r="I10" s="23"/>
      <c r="J10" s="23"/>
      <c r="K10" s="57"/>
      <c r="L10" s="23"/>
      <c r="M10" s="23"/>
      <c r="N10" s="8"/>
      <c r="O10" s="8"/>
      <c r="P10" s="17"/>
    </row>
    <row r="11" spans="1:17" ht="15.75" x14ac:dyDescent="0.25">
      <c r="A11" s="178" t="s">
        <v>73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</row>
    <row r="12" spans="1:17" x14ac:dyDescent="0.25">
      <c r="A12" s="179"/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</row>
    <row r="13" spans="1:17" ht="18.95" customHeight="1" x14ac:dyDescent="0.25">
      <c r="A13" s="182" t="s">
        <v>9</v>
      </c>
      <c r="B13" s="182" t="s">
        <v>7</v>
      </c>
      <c r="C13" s="185" t="s">
        <v>32</v>
      </c>
      <c r="D13" s="186"/>
      <c r="E13" s="187"/>
      <c r="F13" s="188"/>
      <c r="G13" s="188"/>
      <c r="H13" s="189"/>
      <c r="I13" s="189"/>
      <c r="J13" s="188" t="s">
        <v>27</v>
      </c>
      <c r="K13" s="188"/>
      <c r="L13" s="190"/>
      <c r="M13" s="191"/>
    </row>
    <row r="14" spans="1:17" ht="76.5" customHeight="1" x14ac:dyDescent="0.25">
      <c r="A14" s="183"/>
      <c r="B14" s="184"/>
      <c r="C14" s="70" t="s">
        <v>24</v>
      </c>
      <c r="D14" s="108" t="s">
        <v>48</v>
      </c>
      <c r="E14" s="70" t="s">
        <v>35</v>
      </c>
      <c r="F14" s="67" t="s">
        <v>42</v>
      </c>
      <c r="G14" s="108" t="s">
        <v>49</v>
      </c>
      <c r="H14" s="67" t="s">
        <v>25</v>
      </c>
      <c r="I14" s="68" t="s">
        <v>26</v>
      </c>
      <c r="J14" s="75" t="s">
        <v>24</v>
      </c>
      <c r="K14" s="108" t="s">
        <v>50</v>
      </c>
      <c r="L14" s="67" t="s">
        <v>25</v>
      </c>
      <c r="M14" s="70" t="s">
        <v>26</v>
      </c>
      <c r="P14" s="5"/>
      <c r="Q14" s="46"/>
    </row>
    <row r="15" spans="1:17" x14ac:dyDescent="0.25">
      <c r="A15" s="105">
        <v>2022</v>
      </c>
      <c r="B15" s="59" t="s">
        <v>10</v>
      </c>
      <c r="C15" s="33">
        <v>259977</v>
      </c>
      <c r="D15" s="109">
        <v>0</v>
      </c>
      <c r="E15" s="33">
        <v>2606276</v>
      </c>
      <c r="F15" s="39">
        <v>10.029999999999999</v>
      </c>
      <c r="G15" s="109">
        <v>0</v>
      </c>
      <c r="H15" s="39">
        <v>4</v>
      </c>
      <c r="I15" s="43">
        <v>3.51</v>
      </c>
      <c r="J15" s="65">
        <v>32602</v>
      </c>
      <c r="K15" s="109">
        <v>0</v>
      </c>
      <c r="L15" s="62">
        <v>4.0199999999999996</v>
      </c>
      <c r="M15" s="106">
        <v>3.53</v>
      </c>
      <c r="N15" s="10"/>
      <c r="O15" s="72"/>
      <c r="P15" s="93"/>
      <c r="Q15" s="40"/>
    </row>
    <row r="16" spans="1:17" x14ac:dyDescent="0.25">
      <c r="A16" s="105">
        <v>2022</v>
      </c>
      <c r="B16" s="59" t="s">
        <v>11</v>
      </c>
      <c r="C16" s="33">
        <v>240888</v>
      </c>
      <c r="D16" s="110">
        <f t="shared" ref="D16:D26" si="0">C16/C15-1</f>
        <v>-7.3425726121926216E-2</v>
      </c>
      <c r="E16" s="33">
        <v>2472508</v>
      </c>
      <c r="F16" s="39">
        <v>10.26</v>
      </c>
      <c r="G16" s="110">
        <f t="shared" ref="G16:G26" si="1">F16/F15-1</f>
        <v>2.2931206380857549E-2</v>
      </c>
      <c r="H16" s="39">
        <v>3.98</v>
      </c>
      <c r="I16" s="43">
        <v>3.49</v>
      </c>
      <c r="J16" s="65">
        <v>30428</v>
      </c>
      <c r="K16" s="109">
        <f t="shared" ref="K16:K26" si="2">J16/J15-1</f>
        <v>-6.668302558125272E-2</v>
      </c>
      <c r="L16" s="63">
        <v>4</v>
      </c>
      <c r="M16" s="106">
        <v>3.51</v>
      </c>
      <c r="N16" s="10"/>
      <c r="O16" s="72"/>
      <c r="P16" s="93"/>
      <c r="Q16" s="40"/>
    </row>
    <row r="17" spans="1:260" x14ac:dyDescent="0.25">
      <c r="A17" s="105">
        <v>2022</v>
      </c>
      <c r="B17" s="59" t="s">
        <v>12</v>
      </c>
      <c r="C17" s="33">
        <v>270110</v>
      </c>
      <c r="D17" s="110">
        <f t="shared" si="0"/>
        <v>0.12130948822689391</v>
      </c>
      <c r="E17" s="33">
        <v>2826384</v>
      </c>
      <c r="F17" s="39">
        <v>10.46</v>
      </c>
      <c r="G17" s="110">
        <f t="shared" si="1"/>
        <v>1.949317738791434E-2</v>
      </c>
      <c r="H17" s="39">
        <v>3.99</v>
      </c>
      <c r="I17" s="43">
        <v>3.49</v>
      </c>
      <c r="J17" s="65">
        <v>33717</v>
      </c>
      <c r="K17" s="109">
        <f t="shared" si="2"/>
        <v>0.10809123176022095</v>
      </c>
      <c r="L17" s="63">
        <v>4.01</v>
      </c>
      <c r="M17" s="106">
        <v>3.51</v>
      </c>
      <c r="N17" s="10"/>
      <c r="O17" s="72"/>
      <c r="P17" s="40"/>
      <c r="Q17" s="40"/>
      <c r="R17" s="5"/>
      <c r="U17" s="6"/>
    </row>
    <row r="18" spans="1:260" x14ac:dyDescent="0.25">
      <c r="A18" s="105">
        <v>2022</v>
      </c>
      <c r="B18" s="59" t="s">
        <v>13</v>
      </c>
      <c r="C18" s="33">
        <v>261702</v>
      </c>
      <c r="D18" s="110">
        <f t="shared" si="0"/>
        <v>-3.1128058938950764E-2</v>
      </c>
      <c r="E18" s="33">
        <v>2825399</v>
      </c>
      <c r="F18" s="39">
        <v>10.8</v>
      </c>
      <c r="G18" s="110">
        <f t="shared" si="1"/>
        <v>3.2504780114722687E-2</v>
      </c>
      <c r="H18" s="39">
        <v>3.94</v>
      </c>
      <c r="I18" s="43">
        <v>3.46</v>
      </c>
      <c r="J18" s="65">
        <v>32095</v>
      </c>
      <c r="K18" s="109">
        <f t="shared" si="2"/>
        <v>-4.8106296526974512E-2</v>
      </c>
      <c r="L18" s="63">
        <v>3.96</v>
      </c>
      <c r="M18" s="106">
        <v>3.47</v>
      </c>
      <c r="N18" s="10"/>
      <c r="O18" s="72"/>
      <c r="P18" s="40"/>
      <c r="Q18" s="40"/>
      <c r="R18" s="5"/>
    </row>
    <row r="19" spans="1:260" x14ac:dyDescent="0.25">
      <c r="A19" s="105">
        <v>2022</v>
      </c>
      <c r="B19" s="59" t="s">
        <v>14</v>
      </c>
      <c r="C19" s="33">
        <v>269539</v>
      </c>
      <c r="D19" s="110">
        <f t="shared" si="0"/>
        <v>2.9946274770540571E-2</v>
      </c>
      <c r="E19" s="33">
        <v>2988209</v>
      </c>
      <c r="F19" s="39">
        <v>11.086</v>
      </c>
      <c r="G19" s="110">
        <f t="shared" si="1"/>
        <v>2.648148148148155E-2</v>
      </c>
      <c r="H19" s="39">
        <v>3.84</v>
      </c>
      <c r="I19" s="43">
        <v>3.39</v>
      </c>
      <c r="J19" s="65">
        <v>33296</v>
      </c>
      <c r="K19" s="109">
        <f t="shared" si="2"/>
        <v>3.7420158903255896E-2</v>
      </c>
      <c r="L19" s="63">
        <v>3.84</v>
      </c>
      <c r="M19" s="106">
        <v>3.41</v>
      </c>
      <c r="N19" s="10"/>
      <c r="O19" s="72"/>
      <c r="P19" s="40"/>
      <c r="Q19" s="144"/>
      <c r="R19" s="5"/>
    </row>
    <row r="20" spans="1:260" x14ac:dyDescent="0.25">
      <c r="A20" s="105">
        <v>2022</v>
      </c>
      <c r="B20" s="59" t="s">
        <v>15</v>
      </c>
      <c r="C20" s="33">
        <v>259541</v>
      </c>
      <c r="D20" s="110">
        <f t="shared" si="0"/>
        <v>-3.7092962428442622E-2</v>
      </c>
      <c r="E20" s="33">
        <v>2940032</v>
      </c>
      <c r="F20" s="39">
        <v>11.33</v>
      </c>
      <c r="G20" s="110">
        <f t="shared" si="1"/>
        <v>2.2009742016958267E-2</v>
      </c>
      <c r="H20" s="39">
        <v>3.77</v>
      </c>
      <c r="I20" s="43">
        <v>3.35</v>
      </c>
      <c r="J20" s="65">
        <v>32313</v>
      </c>
      <c r="K20" s="109">
        <f t="shared" si="2"/>
        <v>-2.9523065833733764E-2</v>
      </c>
      <c r="L20" s="63">
        <v>3.77</v>
      </c>
      <c r="M20" s="106">
        <v>3.36</v>
      </c>
      <c r="N20" s="10"/>
      <c r="O20" s="72"/>
      <c r="P20" s="41"/>
      <c r="Q20" s="145"/>
      <c r="R20" s="5"/>
    </row>
    <row r="21" spans="1:260" x14ac:dyDescent="0.25">
      <c r="A21" s="105">
        <v>2022</v>
      </c>
      <c r="B21" s="59" t="s">
        <v>16</v>
      </c>
      <c r="C21" s="33">
        <v>264528</v>
      </c>
      <c r="D21" s="110">
        <f t="shared" si="0"/>
        <v>1.9214690549855362E-2</v>
      </c>
      <c r="E21" s="33">
        <v>3068302</v>
      </c>
      <c r="F21" s="39">
        <v>11.6</v>
      </c>
      <c r="G21" s="110">
        <f t="shared" si="1"/>
        <v>2.383053839364524E-2</v>
      </c>
      <c r="H21" s="39">
        <v>3.73</v>
      </c>
      <c r="I21" s="43">
        <v>3.34</v>
      </c>
      <c r="J21" s="65">
        <v>33531</v>
      </c>
      <c r="K21" s="109">
        <f t="shared" si="2"/>
        <v>3.7693807445919658E-2</v>
      </c>
      <c r="L21" s="63">
        <v>3.74</v>
      </c>
      <c r="M21" s="106">
        <v>3.36</v>
      </c>
      <c r="N21" s="10"/>
      <c r="O21" s="72"/>
      <c r="P21" s="93"/>
      <c r="Q21" s="40"/>
      <c r="R21" s="5"/>
    </row>
    <row r="22" spans="1:260" x14ac:dyDescent="0.25">
      <c r="A22" s="105">
        <v>2022</v>
      </c>
      <c r="B22" s="59" t="s">
        <v>17</v>
      </c>
      <c r="C22" s="33">
        <v>260975</v>
      </c>
      <c r="D22" s="110">
        <f t="shared" si="0"/>
        <v>-1.3431470392548217E-2</v>
      </c>
      <c r="E22" s="33">
        <v>3086649</v>
      </c>
      <c r="F22" s="60">
        <v>11.83</v>
      </c>
      <c r="G22" s="110">
        <f t="shared" si="1"/>
        <v>1.9827586206896619E-2</v>
      </c>
      <c r="H22" s="60">
        <v>3.74</v>
      </c>
      <c r="I22" s="19">
        <v>3.35</v>
      </c>
      <c r="J22" s="65">
        <v>32890</v>
      </c>
      <c r="K22" s="109">
        <f t="shared" si="2"/>
        <v>-1.9116638334675362E-2</v>
      </c>
      <c r="L22" s="64">
        <v>3.73</v>
      </c>
      <c r="M22" s="107">
        <v>3.39</v>
      </c>
      <c r="O22" s="94"/>
      <c r="P22" s="93"/>
      <c r="Q22" s="144"/>
    </row>
    <row r="23" spans="1:260" x14ac:dyDescent="0.25">
      <c r="A23" s="105">
        <v>2022</v>
      </c>
      <c r="B23" s="59" t="s">
        <v>21</v>
      </c>
      <c r="C23" s="33">
        <v>249104</v>
      </c>
      <c r="D23" s="110">
        <f t="shared" si="0"/>
        <v>-4.5487115624101904E-2</v>
      </c>
      <c r="E23" s="33">
        <v>3036912</v>
      </c>
      <c r="F23" s="60">
        <v>12.19</v>
      </c>
      <c r="G23" s="110">
        <f t="shared" si="1"/>
        <v>3.0431107354184306E-2</v>
      </c>
      <c r="H23" s="60">
        <v>3.82</v>
      </c>
      <c r="I23" s="19">
        <v>3.43</v>
      </c>
      <c r="J23" s="65">
        <v>31091</v>
      </c>
      <c r="K23" s="109">
        <f t="shared" si="2"/>
        <v>-5.4697476436606829E-2</v>
      </c>
      <c r="L23" s="64">
        <v>3.83</v>
      </c>
      <c r="M23" s="107">
        <v>3.47</v>
      </c>
      <c r="O23" s="94"/>
      <c r="P23" s="93"/>
      <c r="Q23" s="41"/>
    </row>
    <row r="24" spans="1:260" x14ac:dyDescent="0.25">
      <c r="A24" s="105">
        <v>2022</v>
      </c>
      <c r="B24" s="59" t="s">
        <v>18</v>
      </c>
      <c r="C24" s="33">
        <v>252256</v>
      </c>
      <c r="D24" s="110">
        <f t="shared" si="0"/>
        <v>1.2653349604984321E-2</v>
      </c>
      <c r="E24" s="33">
        <v>3197281</v>
      </c>
      <c r="F24" s="60">
        <v>12.68</v>
      </c>
      <c r="G24" s="110">
        <f t="shared" si="1"/>
        <v>4.0196882690730185E-2</v>
      </c>
      <c r="H24" s="60">
        <v>3.92</v>
      </c>
      <c r="I24" s="19">
        <v>3.49</v>
      </c>
      <c r="J24" s="65">
        <v>31533</v>
      </c>
      <c r="K24" s="109">
        <f t="shared" si="2"/>
        <v>1.4216332700781598E-2</v>
      </c>
      <c r="L24" s="64">
        <v>3.93</v>
      </c>
      <c r="M24" s="107">
        <v>3.53</v>
      </c>
      <c r="O24" s="94"/>
      <c r="P24" s="6"/>
      <c r="Q24" s="41"/>
    </row>
    <row r="25" spans="1:260" x14ac:dyDescent="0.25">
      <c r="A25" s="105">
        <v>2022</v>
      </c>
      <c r="B25" s="59" t="s">
        <v>19</v>
      </c>
      <c r="C25" s="33">
        <v>244977</v>
      </c>
      <c r="D25" s="110">
        <f t="shared" si="0"/>
        <v>-2.88556070024103E-2</v>
      </c>
      <c r="E25" s="33">
        <v>3210157</v>
      </c>
      <c r="F25" s="60">
        <v>13.1</v>
      </c>
      <c r="G25" s="110">
        <f t="shared" si="1"/>
        <v>3.3123028391167209E-2</v>
      </c>
      <c r="H25" s="60">
        <v>3.97</v>
      </c>
      <c r="I25" s="19">
        <v>3.52</v>
      </c>
      <c r="J25" s="65">
        <v>29978</v>
      </c>
      <c r="K25" s="109">
        <f t="shared" si="2"/>
        <v>-4.9313417689404782E-2</v>
      </c>
      <c r="L25" s="64">
        <v>3.98</v>
      </c>
      <c r="M25" s="107">
        <v>3.56</v>
      </c>
      <c r="O25" s="86"/>
      <c r="P25" s="154"/>
      <c r="Q25" s="5"/>
      <c r="U25" s="11"/>
    </row>
    <row r="26" spans="1:260" x14ac:dyDescent="0.25">
      <c r="A26" s="105">
        <v>2022</v>
      </c>
      <c r="B26" s="59" t="s">
        <v>20</v>
      </c>
      <c r="C26" s="33">
        <v>255606</v>
      </c>
      <c r="D26" s="110">
        <f t="shared" si="0"/>
        <v>4.3387746604783395E-2</v>
      </c>
      <c r="E26" s="33">
        <v>3446549</v>
      </c>
      <c r="F26" s="60">
        <v>13.48</v>
      </c>
      <c r="G26" s="110">
        <f t="shared" si="1"/>
        <v>2.9007633587786241E-2</v>
      </c>
      <c r="H26" s="60">
        <v>4.03</v>
      </c>
      <c r="I26" s="19">
        <v>3.55</v>
      </c>
      <c r="J26" s="65">
        <v>31139</v>
      </c>
      <c r="K26" s="109">
        <f t="shared" si="2"/>
        <v>3.8728400827273246E-2</v>
      </c>
      <c r="L26" s="64">
        <v>4.05</v>
      </c>
      <c r="M26" s="107">
        <v>3.59</v>
      </c>
      <c r="O26" s="6"/>
      <c r="P26" s="11"/>
    </row>
    <row r="27" spans="1:260" x14ac:dyDescent="0.25">
      <c r="P27" s="6"/>
    </row>
    <row r="28" spans="1:260" x14ac:dyDescent="0.25">
      <c r="A28" s="142"/>
      <c r="B28" s="143"/>
      <c r="C28" s="143"/>
      <c r="D28" s="143"/>
      <c r="E28" s="143"/>
      <c r="F28" s="143"/>
      <c r="G28" s="143"/>
      <c r="H28" s="143"/>
      <c r="I28" s="143"/>
      <c r="J28" s="143"/>
      <c r="K28" s="141"/>
      <c r="L28" s="141"/>
      <c r="M28" s="141"/>
    </row>
    <row r="29" spans="1:260" ht="14.25" customHeight="1" x14ac:dyDescent="0.25">
      <c r="B29" s="20"/>
      <c r="C29" s="20"/>
      <c r="D29" s="51"/>
      <c r="E29" s="48"/>
      <c r="F29" s="80"/>
      <c r="G29" s="51"/>
      <c r="H29" s="82"/>
      <c r="I29" s="20"/>
      <c r="J29" s="20"/>
      <c r="K29" s="82"/>
      <c r="L29" s="80"/>
      <c r="M29" s="89"/>
      <c r="O29" s="6"/>
      <c r="P29" s="6"/>
    </row>
    <row r="30" spans="1:260" x14ac:dyDescent="0.25">
      <c r="A30" s="149"/>
      <c r="B30" s="11"/>
      <c r="C30" s="7"/>
      <c r="D30" s="7"/>
      <c r="E30" s="7"/>
      <c r="F30" s="7"/>
      <c r="G30" s="7"/>
      <c r="L30" s="6"/>
      <c r="M30" s="6"/>
      <c r="O30" s="6"/>
      <c r="P30" s="6"/>
    </row>
    <row r="31" spans="1:260" ht="15" customHeight="1" x14ac:dyDescent="0.25">
      <c r="A31" s="177" t="s">
        <v>74</v>
      </c>
      <c r="B31" s="177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4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  <c r="DJ31" s="173"/>
      <c r="DK31" s="173"/>
      <c r="DL31" s="173"/>
      <c r="DM31" s="173"/>
      <c r="DN31" s="173"/>
      <c r="DO31" s="173"/>
      <c r="DP31" s="173"/>
      <c r="DQ31" s="173"/>
      <c r="DR31" s="173"/>
      <c r="DS31" s="173"/>
      <c r="DT31" s="173"/>
      <c r="DU31" s="173"/>
      <c r="DV31" s="173"/>
      <c r="DW31" s="173"/>
      <c r="DX31" s="173"/>
      <c r="DY31" s="173"/>
      <c r="DZ31" s="173"/>
      <c r="EA31" s="173"/>
      <c r="EB31" s="173"/>
      <c r="EC31" s="173"/>
      <c r="ED31" s="173"/>
      <c r="EE31" s="173"/>
      <c r="EF31" s="173"/>
      <c r="EG31" s="173"/>
      <c r="EH31" s="173"/>
      <c r="EI31" s="173"/>
      <c r="EJ31" s="173"/>
      <c r="EK31" s="173"/>
      <c r="EL31" s="173"/>
      <c r="EM31" s="173"/>
      <c r="EN31" s="173"/>
      <c r="EO31" s="173"/>
      <c r="EP31" s="173"/>
      <c r="EQ31" s="173"/>
      <c r="ER31" s="173"/>
      <c r="ES31" s="173"/>
      <c r="ET31" s="173"/>
      <c r="EU31" s="173"/>
      <c r="EV31" s="173"/>
      <c r="EW31" s="173"/>
      <c r="EX31" s="173"/>
      <c r="EY31" s="173"/>
      <c r="EZ31" s="173"/>
      <c r="FA31" s="173"/>
      <c r="FB31" s="173"/>
      <c r="FC31" s="173"/>
      <c r="FD31" s="173"/>
      <c r="FE31" s="173"/>
      <c r="FF31" s="173"/>
      <c r="FG31" s="173"/>
      <c r="FH31" s="173"/>
      <c r="FI31" s="173"/>
      <c r="FJ31" s="173"/>
      <c r="FK31" s="173"/>
      <c r="FL31" s="173"/>
      <c r="FM31" s="173"/>
      <c r="FN31" s="173"/>
      <c r="FO31" s="173"/>
      <c r="FP31" s="173"/>
      <c r="FQ31" s="173"/>
      <c r="FR31" s="173"/>
      <c r="FS31" s="173"/>
      <c r="FT31" s="173"/>
      <c r="FU31" s="173"/>
      <c r="FV31" s="173"/>
      <c r="FW31" s="173"/>
      <c r="FX31" s="173"/>
      <c r="FY31" s="173"/>
      <c r="FZ31" s="173"/>
      <c r="GA31" s="173"/>
      <c r="GB31" s="173"/>
      <c r="GC31" s="173"/>
      <c r="GD31" s="173"/>
      <c r="GE31" s="173"/>
      <c r="GF31" s="173"/>
      <c r="GG31" s="173"/>
      <c r="GH31" s="173"/>
      <c r="GI31" s="173"/>
      <c r="GJ31" s="173"/>
      <c r="GK31" s="173"/>
      <c r="GL31" s="173"/>
      <c r="GM31" s="173"/>
      <c r="GN31" s="173"/>
      <c r="GO31" s="173"/>
      <c r="GP31" s="173"/>
      <c r="GQ31" s="173"/>
      <c r="GR31" s="173"/>
      <c r="GS31" s="173"/>
      <c r="GT31" s="173"/>
      <c r="GU31" s="173"/>
      <c r="GV31" s="173"/>
      <c r="GW31" s="173"/>
      <c r="GX31" s="173"/>
      <c r="GY31" s="173"/>
      <c r="GZ31" s="173"/>
      <c r="HA31" s="173"/>
      <c r="HB31" s="173"/>
      <c r="HC31" s="173"/>
      <c r="HD31" s="173"/>
      <c r="HE31" s="173"/>
      <c r="HF31" s="173"/>
      <c r="HG31" s="173"/>
      <c r="HH31" s="173"/>
      <c r="HI31" s="173"/>
      <c r="HJ31" s="173"/>
      <c r="HK31" s="173"/>
      <c r="HL31" s="173"/>
      <c r="HM31" s="173"/>
      <c r="HN31" s="173"/>
      <c r="HO31" s="173"/>
      <c r="HP31" s="173"/>
      <c r="HQ31" s="173"/>
      <c r="HR31" s="173"/>
      <c r="HS31" s="173"/>
      <c r="HT31" s="173"/>
      <c r="HU31" s="173"/>
      <c r="HV31" s="173"/>
      <c r="HW31" s="173"/>
      <c r="HX31" s="173"/>
      <c r="HY31" s="173"/>
      <c r="HZ31" s="173"/>
      <c r="IA31" s="173"/>
      <c r="IB31" s="173"/>
      <c r="IC31" s="173"/>
      <c r="ID31" s="173"/>
      <c r="IE31" s="173"/>
      <c r="IF31" s="173"/>
      <c r="IG31" s="173"/>
      <c r="IH31" s="173"/>
      <c r="II31" s="173"/>
      <c r="IJ31" s="173"/>
      <c r="IK31" s="173"/>
      <c r="IL31" s="173"/>
      <c r="IM31" s="173"/>
      <c r="IN31" s="173"/>
      <c r="IO31" s="173"/>
      <c r="IP31" s="173"/>
      <c r="IQ31" s="173"/>
      <c r="IR31" s="173"/>
      <c r="IS31" s="173"/>
      <c r="IT31" s="173"/>
      <c r="IU31" s="173"/>
      <c r="IV31" s="173"/>
      <c r="IW31" s="173"/>
      <c r="IX31" s="173"/>
      <c r="IY31" s="173"/>
      <c r="IZ31" s="173"/>
    </row>
    <row r="32" spans="1:260" x14ac:dyDescent="0.25">
      <c r="A32" s="176" t="s">
        <v>30</v>
      </c>
      <c r="B32" s="160"/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O32" s="6"/>
      <c r="P32" s="6"/>
    </row>
    <row r="33" spans="1:19" ht="15" customHeight="1" x14ac:dyDescent="0.25">
      <c r="A33" s="21"/>
      <c r="B33" s="20"/>
      <c r="C33" s="20"/>
      <c r="D33" s="51"/>
      <c r="E33" s="48"/>
      <c r="F33" s="20"/>
      <c r="G33" s="51"/>
      <c r="H33" s="20"/>
      <c r="I33" s="20"/>
      <c r="J33" s="20"/>
      <c r="K33" s="56"/>
      <c r="L33" s="20"/>
      <c r="M33" s="82"/>
      <c r="P33" s="6"/>
    </row>
    <row r="34" spans="1:19" ht="15" customHeight="1" x14ac:dyDescent="0.25">
      <c r="A34" s="162" t="s">
        <v>75</v>
      </c>
      <c r="B34" s="163"/>
      <c r="C34" s="163"/>
      <c r="D34" s="163"/>
      <c r="E34" s="163"/>
      <c r="F34" s="163"/>
      <c r="G34" s="163"/>
      <c r="H34" s="163"/>
      <c r="I34" s="163"/>
      <c r="J34" s="175"/>
      <c r="K34" s="175"/>
      <c r="L34" s="175"/>
      <c r="M34" s="175"/>
      <c r="O34" s="6"/>
      <c r="P34" s="6"/>
    </row>
    <row r="35" spans="1:19" ht="15" customHeight="1" x14ac:dyDescent="0.25">
      <c r="A35" s="169" t="s">
        <v>39</v>
      </c>
      <c r="B35" s="170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O35" s="6"/>
      <c r="P35" s="6"/>
    </row>
    <row r="36" spans="1:19" ht="15" customHeight="1" x14ac:dyDescent="0.25">
      <c r="A36" s="162" t="s">
        <v>40</v>
      </c>
      <c r="B36" s="163"/>
      <c r="C36" s="163"/>
      <c r="D36" s="163"/>
      <c r="E36" s="163"/>
      <c r="F36" s="163"/>
      <c r="G36" s="163"/>
      <c r="H36" s="163"/>
      <c r="I36" s="163"/>
      <c r="J36" s="175"/>
      <c r="K36" s="175"/>
      <c r="L36" s="175"/>
      <c r="M36" s="175"/>
      <c r="O36" s="6"/>
    </row>
    <row r="37" spans="1:19" ht="15" customHeight="1" x14ac:dyDescent="0.25">
      <c r="A37" s="162" t="s">
        <v>76</v>
      </c>
      <c r="B37" s="163"/>
      <c r="C37" s="163"/>
      <c r="D37" s="163"/>
      <c r="E37" s="163"/>
      <c r="F37" s="163"/>
      <c r="G37" s="163"/>
      <c r="H37" s="163"/>
      <c r="I37" s="163"/>
      <c r="J37" s="170"/>
      <c r="K37" s="170"/>
      <c r="L37" s="170"/>
      <c r="M37" s="170"/>
    </row>
    <row r="38" spans="1:19" ht="28.5" customHeight="1" x14ac:dyDescent="0.25">
      <c r="A38" s="162" t="s">
        <v>77</v>
      </c>
      <c r="B38" s="163"/>
      <c r="C38" s="163"/>
      <c r="D38" s="163"/>
      <c r="E38" s="163"/>
      <c r="F38" s="163"/>
      <c r="G38" s="163"/>
      <c r="H38" s="163"/>
      <c r="I38" s="163"/>
      <c r="J38" s="165"/>
      <c r="K38" s="165"/>
      <c r="L38" s="165"/>
      <c r="M38" s="3"/>
      <c r="O38" s="6"/>
    </row>
    <row r="39" spans="1:19" ht="15.75" x14ac:dyDescent="0.25">
      <c r="A39" s="13"/>
      <c r="B39" s="23"/>
      <c r="C39" s="81"/>
      <c r="D39" s="52"/>
      <c r="E39" s="49"/>
      <c r="F39" s="23"/>
      <c r="G39" s="52"/>
      <c r="H39" s="23"/>
      <c r="I39" s="23"/>
      <c r="J39" s="23"/>
      <c r="K39" s="57"/>
      <c r="L39" s="23"/>
      <c r="M39" s="81"/>
      <c r="O39" s="6"/>
    </row>
    <row r="40" spans="1:19" ht="15.75" x14ac:dyDescent="0.25">
      <c r="A40" s="13"/>
      <c r="B40" s="23"/>
      <c r="C40" s="23"/>
      <c r="D40" s="52"/>
      <c r="E40" s="49"/>
      <c r="F40" s="23"/>
      <c r="G40" s="52"/>
      <c r="H40" s="23"/>
      <c r="I40" s="23"/>
      <c r="J40" s="81"/>
      <c r="K40" s="57"/>
      <c r="L40" s="23"/>
      <c r="M40" s="23"/>
      <c r="O40" s="6"/>
      <c r="P40" s="6"/>
    </row>
    <row r="41" spans="1:19" ht="15.75" x14ac:dyDescent="0.25">
      <c r="A41" s="198" t="s">
        <v>78</v>
      </c>
      <c r="B41" s="199"/>
      <c r="C41" s="199"/>
      <c r="D41" s="199"/>
      <c r="E41" s="199"/>
      <c r="F41" s="199"/>
      <c r="G41" s="199"/>
      <c r="H41" s="199"/>
      <c r="I41" s="199"/>
      <c r="J41" s="199"/>
      <c r="K41" s="58"/>
      <c r="L41" s="83"/>
      <c r="M41" s="78"/>
      <c r="O41" s="6"/>
    </row>
    <row r="42" spans="1:19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S42" s="6"/>
    </row>
    <row r="43" spans="1:19" ht="27" customHeight="1" x14ac:dyDescent="0.25">
      <c r="A43" s="182" t="s">
        <v>9</v>
      </c>
      <c r="B43" s="182" t="s">
        <v>7</v>
      </c>
      <c r="C43" s="192" t="s">
        <v>32</v>
      </c>
      <c r="D43" s="193"/>
      <c r="E43" s="193"/>
      <c r="F43" s="193"/>
      <c r="G43" s="194"/>
      <c r="H43" s="195" t="s">
        <v>27</v>
      </c>
      <c r="I43" s="196"/>
      <c r="J43" s="197"/>
      <c r="K43" s="74"/>
      <c r="O43" s="6"/>
      <c r="P43" s="6"/>
    </row>
    <row r="44" spans="1:19" ht="111" customHeight="1" x14ac:dyDescent="0.25">
      <c r="A44" s="183"/>
      <c r="B44" s="184"/>
      <c r="C44" s="70" t="s">
        <v>24</v>
      </c>
      <c r="D44" s="70" t="s">
        <v>36</v>
      </c>
      <c r="E44" s="67" t="s">
        <v>34</v>
      </c>
      <c r="F44" s="67" t="s">
        <v>25</v>
      </c>
      <c r="G44" s="69" t="s">
        <v>26</v>
      </c>
      <c r="H44" s="75" t="s">
        <v>24</v>
      </c>
      <c r="I44" s="67" t="s">
        <v>25</v>
      </c>
      <c r="J44" s="70" t="s">
        <v>26</v>
      </c>
      <c r="K44" s="71"/>
      <c r="M44" s="6"/>
    </row>
    <row r="45" spans="1:19" x14ac:dyDescent="0.25">
      <c r="A45" s="105">
        <v>2022</v>
      </c>
      <c r="B45" s="59" t="s">
        <v>10</v>
      </c>
      <c r="C45" s="33">
        <v>259977</v>
      </c>
      <c r="D45" s="33">
        <v>2606276</v>
      </c>
      <c r="E45" s="39">
        <v>10.029999999999999</v>
      </c>
      <c r="F45" s="39">
        <v>4</v>
      </c>
      <c r="G45" s="35">
        <v>3.51</v>
      </c>
      <c r="H45" s="65">
        <v>32602</v>
      </c>
      <c r="I45" s="61">
        <v>4.0199999999999996</v>
      </c>
      <c r="J45" s="107">
        <v>3.53</v>
      </c>
      <c r="K45" s="72"/>
      <c r="M45" s="6"/>
      <c r="O45" s="6"/>
      <c r="R45" s="6"/>
    </row>
    <row r="46" spans="1:19" x14ac:dyDescent="0.25">
      <c r="A46" s="105">
        <v>2022</v>
      </c>
      <c r="B46" s="59" t="s">
        <v>11</v>
      </c>
      <c r="C46" s="33">
        <v>500865</v>
      </c>
      <c r="D46" s="33">
        <v>5084429</v>
      </c>
      <c r="E46" s="39">
        <v>10.15</v>
      </c>
      <c r="F46" s="39">
        <v>3.99</v>
      </c>
      <c r="G46" s="35">
        <v>3.5</v>
      </c>
      <c r="H46" s="65">
        <v>63030</v>
      </c>
      <c r="I46" s="61">
        <v>4.01</v>
      </c>
      <c r="J46" s="107">
        <v>3.52</v>
      </c>
      <c r="K46" s="72"/>
      <c r="L46" s="6"/>
      <c r="M46" s="6"/>
      <c r="O46" s="6"/>
      <c r="P46" s="6"/>
    </row>
    <row r="47" spans="1:19" x14ac:dyDescent="0.25">
      <c r="A47" s="105">
        <v>2022</v>
      </c>
      <c r="B47" s="59" t="s">
        <v>12</v>
      </c>
      <c r="C47" s="33">
        <v>770975</v>
      </c>
      <c r="D47" s="33">
        <v>7915005</v>
      </c>
      <c r="E47" s="39">
        <v>10.27</v>
      </c>
      <c r="F47" s="39">
        <v>3.99</v>
      </c>
      <c r="G47" s="35">
        <v>3.5</v>
      </c>
      <c r="H47" s="65">
        <v>96747</v>
      </c>
      <c r="I47" s="61">
        <v>4.01</v>
      </c>
      <c r="J47" s="107">
        <v>3.52</v>
      </c>
      <c r="K47" s="72"/>
      <c r="L47" s="6"/>
      <c r="M47" s="6"/>
      <c r="O47" s="93"/>
      <c r="P47" s="6"/>
    </row>
    <row r="48" spans="1:19" x14ac:dyDescent="0.25">
      <c r="A48" s="105">
        <v>2022</v>
      </c>
      <c r="B48" s="59" t="s">
        <v>13</v>
      </c>
      <c r="C48" s="33">
        <v>1032677</v>
      </c>
      <c r="D48" s="33">
        <v>10746849</v>
      </c>
      <c r="E48" s="39">
        <v>10.41</v>
      </c>
      <c r="F48" s="39">
        <v>3.98</v>
      </c>
      <c r="G48" s="35">
        <v>3.49</v>
      </c>
      <c r="H48" s="65">
        <v>128842</v>
      </c>
      <c r="I48" s="61">
        <v>4</v>
      </c>
      <c r="J48" s="107">
        <v>3.51</v>
      </c>
      <c r="K48" s="72"/>
      <c r="L48" s="6"/>
      <c r="M48" s="6"/>
      <c r="P48" s="6"/>
    </row>
    <row r="49" spans="1:16" ht="15" customHeight="1" x14ac:dyDescent="0.25">
      <c r="A49" s="105">
        <v>2022</v>
      </c>
      <c r="B49" s="59" t="s">
        <v>14</v>
      </c>
      <c r="C49" s="33">
        <v>1302216</v>
      </c>
      <c r="D49" s="33" t="s">
        <v>84</v>
      </c>
      <c r="E49" s="39" t="s">
        <v>84</v>
      </c>
      <c r="F49" s="39">
        <v>3.95</v>
      </c>
      <c r="G49" s="35">
        <v>3.47</v>
      </c>
      <c r="H49" s="65">
        <v>162138</v>
      </c>
      <c r="I49" s="61">
        <v>3.97</v>
      </c>
      <c r="J49" s="107">
        <v>3.49</v>
      </c>
      <c r="K49" s="72"/>
      <c r="L49" s="6"/>
      <c r="M49" s="6"/>
      <c r="O49" s="11"/>
      <c r="P49" s="6"/>
    </row>
    <row r="50" spans="1:16" x14ac:dyDescent="0.25">
      <c r="A50" s="105">
        <v>2022</v>
      </c>
      <c r="B50" s="59" t="s">
        <v>15</v>
      </c>
      <c r="C50" s="33">
        <v>1561757</v>
      </c>
      <c r="D50" s="33" t="s">
        <v>84</v>
      </c>
      <c r="E50" s="39" t="s">
        <v>84</v>
      </c>
      <c r="F50" s="39">
        <v>3.92</v>
      </c>
      <c r="G50" s="35">
        <v>3.45</v>
      </c>
      <c r="H50" s="65">
        <v>194451</v>
      </c>
      <c r="I50" s="61">
        <v>3.93</v>
      </c>
      <c r="J50" s="107">
        <v>3.47</v>
      </c>
      <c r="K50" s="72"/>
      <c r="L50" s="15"/>
      <c r="M50" s="6"/>
    </row>
    <row r="51" spans="1:16" x14ac:dyDescent="0.25">
      <c r="A51" s="105">
        <v>2022</v>
      </c>
      <c r="B51" s="59" t="s">
        <v>16</v>
      </c>
      <c r="C51" s="33">
        <v>1826285</v>
      </c>
      <c r="D51" s="33">
        <v>19767404</v>
      </c>
      <c r="E51" s="39">
        <v>10.82</v>
      </c>
      <c r="F51" s="39">
        <v>3.89</v>
      </c>
      <c r="G51" s="35">
        <v>3.43</v>
      </c>
      <c r="H51" s="65">
        <v>227982</v>
      </c>
      <c r="I51" s="61">
        <v>3.91</v>
      </c>
      <c r="J51" s="107">
        <v>3.45</v>
      </c>
      <c r="K51" s="72"/>
      <c r="L51" s="15"/>
      <c r="M51" s="6"/>
      <c r="P51" s="6"/>
    </row>
    <row r="52" spans="1:16" x14ac:dyDescent="0.25">
      <c r="A52" s="105">
        <v>2022</v>
      </c>
      <c r="B52" s="59" t="s">
        <v>17</v>
      </c>
      <c r="C52" s="33">
        <v>2087260</v>
      </c>
      <c r="D52" s="33">
        <v>22865028</v>
      </c>
      <c r="E52" s="60">
        <v>10.95</v>
      </c>
      <c r="F52" s="60">
        <v>3.87</v>
      </c>
      <c r="G52" s="42">
        <v>3.42</v>
      </c>
      <c r="H52" s="65">
        <v>260872</v>
      </c>
      <c r="I52" s="61">
        <v>3.88</v>
      </c>
      <c r="J52" s="107">
        <v>3.44</v>
      </c>
      <c r="K52" s="72"/>
      <c r="L52" s="6"/>
      <c r="M52" s="6"/>
      <c r="N52" s="6"/>
    </row>
    <row r="53" spans="1:16" x14ac:dyDescent="0.25">
      <c r="A53" s="105">
        <v>2022</v>
      </c>
      <c r="B53" s="59" t="s">
        <v>21</v>
      </c>
      <c r="C53" s="33">
        <v>2336364</v>
      </c>
      <c r="D53" s="33">
        <v>25913771</v>
      </c>
      <c r="E53" s="60">
        <v>11.09</v>
      </c>
      <c r="F53" s="60">
        <v>3.87</v>
      </c>
      <c r="G53" s="42">
        <v>3.43</v>
      </c>
      <c r="H53" s="65">
        <v>291963</v>
      </c>
      <c r="I53" s="61">
        <v>3.88</v>
      </c>
      <c r="J53" s="107">
        <v>3.44</v>
      </c>
      <c r="K53" s="72"/>
      <c r="L53" s="6"/>
      <c r="M53" s="6"/>
    </row>
    <row r="54" spans="1:16" x14ac:dyDescent="0.25">
      <c r="A54" s="105">
        <v>2022</v>
      </c>
      <c r="B54" s="59" t="s">
        <v>18</v>
      </c>
      <c r="C54" s="33">
        <v>2588620</v>
      </c>
      <c r="D54" s="33">
        <v>29121569</v>
      </c>
      <c r="E54" s="60">
        <v>11.25</v>
      </c>
      <c r="F54" s="60">
        <v>3.87</v>
      </c>
      <c r="G54" s="42">
        <v>3.43</v>
      </c>
      <c r="H54" s="65">
        <v>323496</v>
      </c>
      <c r="I54" s="61">
        <v>3.88</v>
      </c>
      <c r="J54" s="107">
        <v>3.45</v>
      </c>
      <c r="K54" s="72"/>
    </row>
    <row r="55" spans="1:16" x14ac:dyDescent="0.25">
      <c r="A55" s="105">
        <v>2022</v>
      </c>
      <c r="B55" s="59" t="s">
        <v>19</v>
      </c>
      <c r="C55" s="33">
        <v>2833597</v>
      </c>
      <c r="D55" s="33">
        <v>32354371</v>
      </c>
      <c r="E55" s="60">
        <v>11.42</v>
      </c>
      <c r="F55" s="60">
        <v>3.88</v>
      </c>
      <c r="G55" s="42">
        <v>3.45</v>
      </c>
      <c r="H55" s="65">
        <v>353474</v>
      </c>
      <c r="I55" s="61">
        <v>3.89</v>
      </c>
      <c r="J55" s="107">
        <v>3.46</v>
      </c>
      <c r="K55" s="72"/>
      <c r="L55" s="6"/>
      <c r="P55" s="6"/>
    </row>
    <row r="56" spans="1:16" x14ac:dyDescent="0.25">
      <c r="A56" s="105">
        <v>2022</v>
      </c>
      <c r="B56" s="59" t="s">
        <v>20</v>
      </c>
      <c r="C56" s="33">
        <v>3089203</v>
      </c>
      <c r="D56" s="33">
        <v>35809933</v>
      </c>
      <c r="E56" s="60">
        <v>11.59</v>
      </c>
      <c r="F56" s="60">
        <v>3.89</v>
      </c>
      <c r="G56" s="42">
        <v>3.45</v>
      </c>
      <c r="H56" s="65">
        <v>384613</v>
      </c>
      <c r="I56" s="61">
        <v>3.9</v>
      </c>
      <c r="J56" s="107">
        <v>3.47</v>
      </c>
      <c r="K56" s="72"/>
      <c r="L56" s="6"/>
      <c r="M56" s="6"/>
    </row>
    <row r="57" spans="1:16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73"/>
      <c r="L57" s="9"/>
      <c r="M57" s="9"/>
    </row>
    <row r="58" spans="1:16" x14ac:dyDescent="0.25">
      <c r="A58" s="2" t="s">
        <v>86</v>
      </c>
      <c r="P58" s="18"/>
    </row>
    <row r="59" spans="1:16" x14ac:dyDescent="0.25">
      <c r="A59" s="171"/>
      <c r="B59" s="172"/>
      <c r="C59" s="172"/>
      <c r="D59" s="172"/>
      <c r="E59" s="172"/>
      <c r="F59" s="172"/>
      <c r="G59" s="172"/>
      <c r="H59" s="172"/>
      <c r="I59" s="172"/>
      <c r="J59" s="152"/>
      <c r="K59" s="152"/>
      <c r="L59" s="152"/>
    </row>
    <row r="60" spans="1:16" x14ac:dyDescent="0.25">
      <c r="A60" s="171"/>
      <c r="B60" s="172"/>
      <c r="C60" s="172"/>
      <c r="D60" s="172"/>
      <c r="E60" s="172"/>
      <c r="F60" s="172"/>
      <c r="G60" s="172"/>
      <c r="H60" s="172"/>
      <c r="I60" s="172"/>
      <c r="J60" s="20"/>
      <c r="K60" s="56"/>
      <c r="L60" s="20"/>
    </row>
    <row r="61" spans="1:16" x14ac:dyDescent="0.25">
      <c r="A61" s="13"/>
      <c r="B61" s="6"/>
      <c r="C61" s="7"/>
      <c r="D61" s="7"/>
      <c r="E61" s="7"/>
    </row>
    <row r="62" spans="1:16" x14ac:dyDescent="0.25">
      <c r="C62" s="158"/>
      <c r="D62" s="6"/>
    </row>
    <row r="63" spans="1:16" x14ac:dyDescent="0.25">
      <c r="D63" s="6"/>
    </row>
    <row r="67" spans="1:9" x14ac:dyDescent="0.25">
      <c r="I67" s="6"/>
    </row>
    <row r="77" spans="1:9" ht="15.75" x14ac:dyDescent="0.3">
      <c r="A77" s="76" t="s">
        <v>44</v>
      </c>
    </row>
    <row r="78" spans="1:9" ht="15.75" x14ac:dyDescent="0.3">
      <c r="A78" s="76" t="s">
        <v>45</v>
      </c>
    </row>
    <row r="79" spans="1:9" ht="15.75" x14ac:dyDescent="0.3">
      <c r="A79" s="76" t="s">
        <v>46</v>
      </c>
    </row>
  </sheetData>
  <mergeCells count="55">
    <mergeCell ref="A59:I59"/>
    <mergeCell ref="A37:M37"/>
    <mergeCell ref="A38:L38"/>
    <mergeCell ref="A43:A44"/>
    <mergeCell ref="B43:B44"/>
    <mergeCell ref="C43:G43"/>
    <mergeCell ref="H43:J43"/>
    <mergeCell ref="A41:J41"/>
    <mergeCell ref="AX31:BF31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13:A14"/>
    <mergeCell ref="B13:B14"/>
    <mergeCell ref="C13:I13"/>
    <mergeCell ref="J13:M13"/>
    <mergeCell ref="A31:M31"/>
    <mergeCell ref="IW31:IZ31"/>
    <mergeCell ref="A32:M32"/>
    <mergeCell ref="A34:M34"/>
    <mergeCell ref="GL31:GT31"/>
    <mergeCell ref="GU31:HC31"/>
    <mergeCell ref="HD31:HL31"/>
    <mergeCell ref="HM31:HU31"/>
    <mergeCell ref="HV31:ID31"/>
    <mergeCell ref="ES31:FA31"/>
    <mergeCell ref="FB31:FJ31"/>
    <mergeCell ref="FK31:FS31"/>
    <mergeCell ref="FT31:GB31"/>
    <mergeCell ref="GC31:GK31"/>
    <mergeCell ref="CZ31:DH31"/>
    <mergeCell ref="DI31:DQ31"/>
    <mergeCell ref="DR31:DZ31"/>
    <mergeCell ref="A35:M35"/>
    <mergeCell ref="A60:I60"/>
    <mergeCell ref="IE31:IM31"/>
    <mergeCell ref="IN31:IV31"/>
    <mergeCell ref="EA31:EI31"/>
    <mergeCell ref="EJ31:ER31"/>
    <mergeCell ref="BG31:BO31"/>
    <mergeCell ref="BP31:BX31"/>
    <mergeCell ref="BY31:CG31"/>
    <mergeCell ref="CH31:CP31"/>
    <mergeCell ref="CQ31:CY31"/>
    <mergeCell ref="N31:V31"/>
    <mergeCell ref="W31:AE31"/>
    <mergeCell ref="AF31:AN31"/>
    <mergeCell ref="AO31:AW31"/>
    <mergeCell ref="A36:M36"/>
  </mergeCells>
  <conditionalFormatting sqref="G16:G26">
    <cfRule type="iconSet" priority="90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88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83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79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70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69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G21:G26"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55">
      <iconSet iconSet="3Arrows">
        <cfvo type="percent" val="0"/>
        <cfvo type="percent" val="33"/>
        <cfvo type="percent" val="67"/>
      </iconSet>
    </cfRule>
  </conditionalFormatting>
  <conditionalFormatting sqref="G23:G26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K25:K26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Q19:Q20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K23:K26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G16:G26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1">
      <iconSet iconSet="3Arrows">
        <cfvo type="percent" val="0"/>
        <cfvo type="percent" val="33"/>
        <cfvo type="percent" val="67"/>
      </iconSet>
    </cfRule>
  </conditionalFormatting>
  <hyperlinks>
    <hyperlink ref="A79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legacy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2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64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71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72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87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85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82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91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77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75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73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68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65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59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54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53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52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51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50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45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K16:K26</xm:sqref>
        </x14:conditionalFormatting>
        <x14:conditionalFormatting xmlns:xm="http://schemas.microsoft.com/office/excel/2006/main">
          <x14:cfRule type="iconSet" priority="44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K17:K26</xm:sqref>
        </x14:conditionalFormatting>
        <x14:conditionalFormatting xmlns:xm="http://schemas.microsoft.com/office/excel/2006/main">
          <x14:cfRule type="iconSet" priority="43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K18:K26</xm:sqref>
        </x14:conditionalFormatting>
        <x14:conditionalFormatting xmlns:xm="http://schemas.microsoft.com/office/excel/2006/main">
          <x14:cfRule type="iconSet" priority="42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G19:G26</xm:sqref>
        </x14:conditionalFormatting>
        <x14:conditionalFormatting xmlns:xm="http://schemas.microsoft.com/office/excel/2006/main">
          <x14:cfRule type="iconSet" priority="41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40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K20:K26</xm:sqref>
        </x14:conditionalFormatting>
        <x14:conditionalFormatting xmlns:xm="http://schemas.microsoft.com/office/excel/2006/main">
          <x14:cfRule type="iconSet" priority="39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38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K21:K26</xm:sqref>
        </x14:conditionalFormatting>
        <x14:conditionalFormatting xmlns:xm="http://schemas.microsoft.com/office/excel/2006/main">
          <x14:cfRule type="iconSet" priority="37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K22:K26</xm:sqref>
        </x14:conditionalFormatting>
        <x14:conditionalFormatting xmlns:xm="http://schemas.microsoft.com/office/excel/2006/main">
          <x14:cfRule type="iconSet" priority="36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7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34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32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K24:K26</xm:sqref>
        </x14:conditionalFormatting>
        <x14:conditionalFormatting xmlns:xm="http://schemas.microsoft.com/office/excel/2006/main">
          <x14:cfRule type="iconSet" priority="30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9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G25:G26</xm:sqref>
        </x14:conditionalFormatting>
        <x14:conditionalFormatting xmlns:xm="http://schemas.microsoft.com/office/excel/2006/main">
          <x14:cfRule type="iconSet" priority="28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G16:G26</xm:sqref>
        </x14:conditionalFormatting>
        <x14:conditionalFormatting xmlns:xm="http://schemas.microsoft.com/office/excel/2006/main">
          <x14:cfRule type="iconSet" priority="27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25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G19:G26</xm:sqref>
        </x14:conditionalFormatting>
        <x14:conditionalFormatting xmlns:xm="http://schemas.microsoft.com/office/excel/2006/main">
          <x14:cfRule type="iconSet" priority="24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23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21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20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19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G20:G26</xm:sqref>
        </x14:conditionalFormatting>
        <x14:conditionalFormatting xmlns:xm="http://schemas.microsoft.com/office/excel/2006/main">
          <x14:cfRule type="iconSet" priority="17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Q19:Q20</xm:sqref>
        </x14:conditionalFormatting>
        <x14:conditionalFormatting xmlns:xm="http://schemas.microsoft.com/office/excel/2006/main">
          <x14:cfRule type="iconSet" priority="16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Q19:Q20</xm:sqref>
        </x14:conditionalFormatting>
        <x14:conditionalFormatting xmlns:xm="http://schemas.microsoft.com/office/excel/2006/main">
          <x14:cfRule type="iconSet" priority="12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11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G22:G26</xm:sqref>
        </x14:conditionalFormatting>
        <x14:conditionalFormatting xmlns:xm="http://schemas.microsoft.com/office/excel/2006/main">
          <x14:cfRule type="iconSet" priority="8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K23:K26</xm:sqref>
        </x14:conditionalFormatting>
        <x14:conditionalFormatting xmlns:xm="http://schemas.microsoft.com/office/excel/2006/main">
          <x14:cfRule type="iconSet" priority="5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3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2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87"/>
  <sheetViews>
    <sheetView showGridLines="0" workbookViewId="0">
      <selection activeCell="A96" sqref="A96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201" t="s">
        <v>66</v>
      </c>
      <c r="B1" s="202"/>
      <c r="C1" s="202"/>
      <c r="D1" s="202"/>
      <c r="E1" s="202"/>
      <c r="F1" s="202"/>
      <c r="G1" s="203"/>
      <c r="H1" s="200" t="s">
        <v>67</v>
      </c>
      <c r="I1" s="200"/>
      <c r="J1" s="200"/>
    </row>
    <row r="2" spans="1:16" s="2" customFormat="1" ht="26.25" customHeight="1" x14ac:dyDescent="0.25">
      <c r="A2" s="96" t="s">
        <v>7</v>
      </c>
      <c r="B2" s="200" t="s">
        <v>52</v>
      </c>
      <c r="C2" s="204"/>
      <c r="D2" s="204"/>
      <c r="E2" s="200" t="s">
        <v>54</v>
      </c>
      <c r="F2" s="204"/>
      <c r="G2" s="204"/>
      <c r="H2" s="200" t="s">
        <v>53</v>
      </c>
      <c r="I2" s="204"/>
      <c r="J2" s="204"/>
    </row>
    <row r="3" spans="1:16" s="2" customFormat="1" ht="76.5" customHeight="1" x14ac:dyDescent="0.25">
      <c r="A3" s="97"/>
      <c r="B3" s="98" t="s">
        <v>79</v>
      </c>
      <c r="C3" s="121" t="s">
        <v>80</v>
      </c>
      <c r="D3" s="99" t="s">
        <v>56</v>
      </c>
      <c r="E3" s="98" t="s">
        <v>79</v>
      </c>
      <c r="F3" s="121" t="s">
        <v>80</v>
      </c>
      <c r="G3" s="99" t="s">
        <v>55</v>
      </c>
      <c r="H3" s="98" t="s">
        <v>79</v>
      </c>
      <c r="I3" s="121" t="s">
        <v>80</v>
      </c>
      <c r="J3" s="99" t="s">
        <v>57</v>
      </c>
    </row>
    <row r="4" spans="1:16" s="2" customFormat="1" ht="15" customHeight="1" x14ac:dyDescent="0.25">
      <c r="A4" s="14" t="s">
        <v>10</v>
      </c>
      <c r="B4" s="131">
        <v>255547</v>
      </c>
      <c r="C4" s="122">
        <v>259977</v>
      </c>
      <c r="D4" s="95">
        <f t="shared" ref="D4:D15" si="0">C4/B4-1</f>
        <v>1.7335362966499401E-2</v>
      </c>
      <c r="E4" s="132">
        <v>8.8000000000000007</v>
      </c>
      <c r="F4" s="123">
        <v>10.029999999999999</v>
      </c>
      <c r="G4" s="95">
        <f t="shared" ref="G4:G15" si="1">F4/E4-1</f>
        <v>0.13977272727272716</v>
      </c>
      <c r="H4" s="132">
        <v>33164</v>
      </c>
      <c r="I4" s="123">
        <v>32602</v>
      </c>
      <c r="J4" s="95">
        <f t="shared" ref="J4:J15" si="2">I4/H4-1</f>
        <v>-1.6946086117476833E-2</v>
      </c>
    </row>
    <row r="5" spans="1:16" s="2" customFormat="1" x14ac:dyDescent="0.25">
      <c r="A5" s="14" t="s">
        <v>11</v>
      </c>
      <c r="B5" s="131">
        <v>234166</v>
      </c>
      <c r="C5" s="122">
        <v>240888</v>
      </c>
      <c r="D5" s="95">
        <f t="shared" si="0"/>
        <v>2.8706131547705516E-2</v>
      </c>
      <c r="E5" s="133">
        <v>8.82</v>
      </c>
      <c r="F5" s="124">
        <v>10.26</v>
      </c>
      <c r="G5" s="95">
        <f t="shared" si="1"/>
        <v>0.16326530612244894</v>
      </c>
      <c r="H5" s="132">
        <v>30033</v>
      </c>
      <c r="I5" s="123">
        <v>30428</v>
      </c>
      <c r="J5" s="95">
        <f t="shared" si="2"/>
        <v>1.3152199247494334E-2</v>
      </c>
      <c r="N5" s="11"/>
    </row>
    <row r="6" spans="1:16" s="2" customFormat="1" x14ac:dyDescent="0.25">
      <c r="A6" s="14" t="s">
        <v>12</v>
      </c>
      <c r="B6" s="131">
        <v>264511</v>
      </c>
      <c r="C6" s="122">
        <v>270110</v>
      </c>
      <c r="D6" s="95">
        <f t="shared" si="0"/>
        <v>2.1167361659817585E-2</v>
      </c>
      <c r="E6" s="133">
        <v>8.84</v>
      </c>
      <c r="F6" s="124">
        <v>10.46</v>
      </c>
      <c r="G6" s="95">
        <f t="shared" si="1"/>
        <v>0.18325791855203621</v>
      </c>
      <c r="H6" s="132">
        <v>33529</v>
      </c>
      <c r="I6" s="123">
        <v>33717</v>
      </c>
      <c r="J6" s="95">
        <f t="shared" si="2"/>
        <v>5.6070864028154865E-3</v>
      </c>
      <c r="N6" s="11"/>
      <c r="O6" s="11"/>
    </row>
    <row r="7" spans="1:16" s="2" customFormat="1" x14ac:dyDescent="0.25">
      <c r="A7" s="14" t="s">
        <v>13</v>
      </c>
      <c r="B7" s="131">
        <v>258441</v>
      </c>
      <c r="C7" s="122">
        <v>261702</v>
      </c>
      <c r="D7" s="95">
        <f t="shared" si="0"/>
        <v>1.2617966963446303E-2</v>
      </c>
      <c r="E7" s="133">
        <v>8.8800000000000008</v>
      </c>
      <c r="F7" s="124">
        <v>10.8</v>
      </c>
      <c r="G7" s="95">
        <f t="shared" si="1"/>
        <v>0.21621621621621623</v>
      </c>
      <c r="H7" s="132">
        <v>32467</v>
      </c>
      <c r="I7" s="123">
        <v>32095</v>
      </c>
      <c r="J7" s="95">
        <f t="shared" si="2"/>
        <v>-1.1457787907721673E-2</v>
      </c>
      <c r="M7" s="11"/>
    </row>
    <row r="8" spans="1:16" s="2" customFormat="1" x14ac:dyDescent="0.25">
      <c r="A8" s="14" t="s">
        <v>14</v>
      </c>
      <c r="B8" s="131">
        <v>268211</v>
      </c>
      <c r="C8" s="122">
        <v>269539</v>
      </c>
      <c r="D8" s="95">
        <f t="shared" si="0"/>
        <v>4.9513256354138946E-3</v>
      </c>
      <c r="E8" s="133">
        <v>8.9</v>
      </c>
      <c r="F8" s="124">
        <v>11.086</v>
      </c>
      <c r="G8" s="95">
        <f t="shared" si="1"/>
        <v>0.24561797752808978</v>
      </c>
      <c r="H8" s="132">
        <v>33498</v>
      </c>
      <c r="I8" s="123">
        <v>33296</v>
      </c>
      <c r="J8" s="95">
        <f t="shared" si="2"/>
        <v>-6.0302107588512399E-3</v>
      </c>
      <c r="O8" s="11"/>
    </row>
    <row r="9" spans="1:16" s="2" customFormat="1" ht="15" customHeight="1" x14ac:dyDescent="0.25">
      <c r="A9" s="14" t="s">
        <v>15</v>
      </c>
      <c r="B9" s="131">
        <v>256135</v>
      </c>
      <c r="C9" s="122">
        <v>259541</v>
      </c>
      <c r="D9" s="95">
        <f t="shared" si="0"/>
        <v>1.3297675054170677E-2</v>
      </c>
      <c r="E9" s="133">
        <v>8.9</v>
      </c>
      <c r="F9" s="124">
        <v>11.33</v>
      </c>
      <c r="G9" s="95">
        <f t="shared" si="1"/>
        <v>0.27303370786516856</v>
      </c>
      <c r="H9" s="132">
        <v>32461</v>
      </c>
      <c r="I9" s="123">
        <v>32313</v>
      </c>
      <c r="J9" s="95">
        <f t="shared" si="2"/>
        <v>-4.5593173346477611E-3</v>
      </c>
      <c r="M9" s="11"/>
      <c r="O9" s="11"/>
    </row>
    <row r="10" spans="1:16" s="2" customFormat="1" ht="15" customHeight="1" x14ac:dyDescent="0.3">
      <c r="A10" s="14" t="s">
        <v>16</v>
      </c>
      <c r="B10" s="131">
        <v>260990</v>
      </c>
      <c r="C10" s="122">
        <v>264528</v>
      </c>
      <c r="D10" s="95">
        <f t="shared" si="0"/>
        <v>1.3556074945400232E-2</v>
      </c>
      <c r="E10" s="133">
        <v>8.86</v>
      </c>
      <c r="F10" s="124">
        <v>11.6</v>
      </c>
      <c r="G10" s="95">
        <f t="shared" si="1"/>
        <v>0.30925507900677207</v>
      </c>
      <c r="H10" s="134">
        <v>33386</v>
      </c>
      <c r="I10" s="126">
        <v>33531</v>
      </c>
      <c r="J10" s="95">
        <f t="shared" si="2"/>
        <v>4.3431378422094102E-3</v>
      </c>
      <c r="L10" s="54"/>
      <c r="M10" s="11"/>
      <c r="N10" s="11"/>
      <c r="O10" s="11"/>
    </row>
    <row r="11" spans="1:16" s="2" customFormat="1" ht="15" customHeight="1" x14ac:dyDescent="0.25">
      <c r="A11" s="14" t="s">
        <v>17</v>
      </c>
      <c r="B11" s="131">
        <v>258028</v>
      </c>
      <c r="C11" s="122">
        <v>260975</v>
      </c>
      <c r="D11" s="95">
        <f t="shared" si="0"/>
        <v>1.1421241105616486E-2</v>
      </c>
      <c r="E11" s="133">
        <v>8.94</v>
      </c>
      <c r="F11" s="124">
        <v>11.83</v>
      </c>
      <c r="G11" s="95">
        <f t="shared" si="1"/>
        <v>0.3232662192393736</v>
      </c>
      <c r="H11" s="132">
        <v>33282</v>
      </c>
      <c r="I11" s="123">
        <v>32890</v>
      </c>
      <c r="J11" s="95">
        <f t="shared" si="2"/>
        <v>-1.1778138333032873E-2</v>
      </c>
      <c r="M11" s="11"/>
      <c r="O11" s="11"/>
      <c r="P11" s="11"/>
    </row>
    <row r="12" spans="1:16" s="2" customFormat="1" ht="15" customHeight="1" x14ac:dyDescent="0.25">
      <c r="A12" s="14" t="s">
        <v>21</v>
      </c>
      <c r="B12" s="131">
        <v>245362</v>
      </c>
      <c r="C12" s="122">
        <v>249104</v>
      </c>
      <c r="D12" s="95">
        <f t="shared" si="0"/>
        <v>1.5250935352662642E-2</v>
      </c>
      <c r="E12" s="133">
        <v>9.08</v>
      </c>
      <c r="F12" s="124">
        <v>12.19</v>
      </c>
      <c r="G12" s="95">
        <f t="shared" si="1"/>
        <v>0.34251101321585886</v>
      </c>
      <c r="H12" s="132">
        <v>31274</v>
      </c>
      <c r="I12" s="123">
        <v>31091</v>
      </c>
      <c r="J12" s="95">
        <f t="shared" si="2"/>
        <v>-5.8515060433587118E-3</v>
      </c>
      <c r="N12" s="11"/>
      <c r="O12" s="11"/>
      <c r="P12" s="11"/>
    </row>
    <row r="13" spans="1:16" s="2" customFormat="1" x14ac:dyDescent="0.25">
      <c r="A13" s="14" t="s">
        <v>18</v>
      </c>
      <c r="B13" s="131">
        <v>250024</v>
      </c>
      <c r="C13" s="122">
        <v>252256</v>
      </c>
      <c r="D13" s="95">
        <f t="shared" si="0"/>
        <v>8.9271429942725522E-3</v>
      </c>
      <c r="E13" s="133">
        <v>9.35</v>
      </c>
      <c r="F13" s="124">
        <v>12.68</v>
      </c>
      <c r="G13" s="95">
        <f t="shared" si="1"/>
        <v>0.3561497326203209</v>
      </c>
      <c r="H13" s="135">
        <v>31789</v>
      </c>
      <c r="I13" s="127">
        <v>31533</v>
      </c>
      <c r="J13" s="95">
        <f t="shared" si="2"/>
        <v>-8.0531001289754212E-3</v>
      </c>
      <c r="N13" s="11"/>
      <c r="O13" s="11"/>
    </row>
    <row r="14" spans="1:16" s="2" customFormat="1" ht="15" customHeight="1" x14ac:dyDescent="0.25">
      <c r="A14" s="14" t="s">
        <v>19</v>
      </c>
      <c r="B14" s="131">
        <v>241873</v>
      </c>
      <c r="C14" s="122">
        <v>244977</v>
      </c>
      <c r="D14" s="95">
        <f t="shared" si="0"/>
        <v>1.2833181049558995E-2</v>
      </c>
      <c r="E14" s="133">
        <v>9.6300000000000008</v>
      </c>
      <c r="F14" s="124">
        <v>13.1</v>
      </c>
      <c r="G14" s="95">
        <f t="shared" si="1"/>
        <v>0.36033229491173402</v>
      </c>
      <c r="H14" s="132">
        <v>30461</v>
      </c>
      <c r="I14" s="123">
        <v>29978</v>
      </c>
      <c r="J14" s="95">
        <f t="shared" si="2"/>
        <v>-1.5856340894914833E-2</v>
      </c>
      <c r="O14" s="11"/>
    </row>
    <row r="15" spans="1:16" s="2" customFormat="1" x14ac:dyDescent="0.25">
      <c r="A15" s="147" t="s">
        <v>20</v>
      </c>
      <c r="B15" s="146">
        <v>253198</v>
      </c>
      <c r="C15" s="122">
        <v>255606</v>
      </c>
      <c r="D15" s="95">
        <f t="shared" si="0"/>
        <v>9.510343683599487E-3</v>
      </c>
      <c r="E15" s="136">
        <v>9.86</v>
      </c>
      <c r="F15" s="125">
        <v>13.48</v>
      </c>
      <c r="G15" s="95">
        <f t="shared" si="1"/>
        <v>0.3671399594320488</v>
      </c>
      <c r="H15" s="100">
        <v>32045</v>
      </c>
      <c r="I15" s="126">
        <v>31139</v>
      </c>
      <c r="J15" s="95">
        <f t="shared" si="2"/>
        <v>-2.8272741457325612E-2</v>
      </c>
      <c r="O15" s="6"/>
    </row>
    <row r="16" spans="1:16" x14ac:dyDescent="0.25">
      <c r="A16" s="148"/>
      <c r="N16" s="6"/>
      <c r="O16" s="11"/>
    </row>
    <row r="17" spans="7:16" x14ac:dyDescent="0.25">
      <c r="G17" s="6"/>
    </row>
    <row r="19" spans="7:16" s="2" customFormat="1" x14ac:dyDescent="0.25">
      <c r="J19" s="120"/>
    </row>
    <row r="20" spans="7:16" s="2" customFormat="1" x14ac:dyDescent="0.25">
      <c r="P20" s="11"/>
    </row>
    <row r="21" spans="7:16" s="2" customFormat="1" x14ac:dyDescent="0.25"/>
    <row r="22" spans="7:16" s="2" customFormat="1" x14ac:dyDescent="0.25"/>
    <row r="23" spans="7:16" s="2" customFormat="1" x14ac:dyDescent="0.25">
      <c r="M23" s="6"/>
    </row>
    <row r="24" spans="7:16" s="2" customFormat="1" x14ac:dyDescent="0.25">
      <c r="O24" s="11"/>
    </row>
    <row r="25" spans="7:16" s="2" customFormat="1" x14ac:dyDescent="0.25">
      <c r="M25" s="18"/>
    </row>
    <row r="26" spans="7:16" s="2" customFormat="1" x14ac:dyDescent="0.25"/>
    <row r="27" spans="7:16" s="2" customFormat="1" x14ac:dyDescent="0.25"/>
    <row r="28" spans="7:16" s="2" customFormat="1" x14ac:dyDescent="0.25"/>
    <row r="29" spans="7:16" s="2" customFormat="1" x14ac:dyDescent="0.25"/>
    <row r="30" spans="7:16" s="2" customFormat="1" x14ac:dyDescent="0.25"/>
    <row r="31" spans="7:16" s="2" customFormat="1" x14ac:dyDescent="0.25"/>
    <row r="32" spans="7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76" t="s">
        <v>44</v>
      </c>
      <c r="C85" s="2"/>
    </row>
    <row r="86" spans="1:3" ht="15.75" x14ac:dyDescent="0.3">
      <c r="A86" s="76" t="s">
        <v>45</v>
      </c>
      <c r="C86" s="2"/>
    </row>
    <row r="87" spans="1:3" ht="15.75" x14ac:dyDescent="0.3">
      <c r="A87" s="76" t="s">
        <v>46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98"/>
  <sheetViews>
    <sheetView showGridLines="0" workbookViewId="0">
      <selection activeCell="A113" sqref="A113"/>
    </sheetView>
  </sheetViews>
  <sheetFormatPr defaultColWidth="9.140625" defaultRowHeight="15" x14ac:dyDescent="0.25"/>
  <cols>
    <col min="1" max="1" width="9.140625" style="2"/>
    <col min="2" max="11" width="12.7109375" style="2" customWidth="1"/>
    <col min="12" max="14" width="11.7109375" style="2" customWidth="1"/>
    <col min="15" max="16384" width="9.140625" style="2"/>
  </cols>
  <sheetData>
    <row r="2" spans="2:14" x14ac:dyDescent="0.25">
      <c r="B2" s="44" t="s">
        <v>81</v>
      </c>
      <c r="C2" s="44"/>
      <c r="D2" s="44"/>
      <c r="E2" s="44"/>
      <c r="F2" s="44"/>
      <c r="G2" s="44"/>
      <c r="H2" s="44"/>
      <c r="I2" s="44"/>
      <c r="J2" s="44"/>
    </row>
    <row r="3" spans="2:14" x14ac:dyDescent="0.25">
      <c r="B3" s="44"/>
      <c r="C3" s="44"/>
      <c r="D3" s="44"/>
      <c r="E3" s="44"/>
      <c r="F3" s="44"/>
      <c r="G3" s="44"/>
      <c r="H3" s="44"/>
      <c r="I3" s="44"/>
      <c r="J3" s="44"/>
    </row>
    <row r="4" spans="2:14" x14ac:dyDescent="0.25">
      <c r="B4" s="1"/>
      <c r="C4" s="206">
        <v>2017</v>
      </c>
      <c r="D4" s="206"/>
      <c r="E4" s="206">
        <v>2018</v>
      </c>
      <c r="F4" s="206"/>
      <c r="G4" s="207">
        <v>2019</v>
      </c>
      <c r="H4" s="207"/>
      <c r="I4" s="207">
        <v>2020</v>
      </c>
      <c r="J4" s="207"/>
      <c r="K4" s="205">
        <v>2021</v>
      </c>
      <c r="L4" s="205"/>
      <c r="M4" s="205">
        <v>2022</v>
      </c>
      <c r="N4" s="205"/>
    </row>
    <row r="5" spans="2:14" ht="26.25" x14ac:dyDescent="0.25">
      <c r="B5" s="101" t="s">
        <v>33</v>
      </c>
      <c r="C5" s="101" t="s">
        <v>59</v>
      </c>
      <c r="D5" s="102" t="s">
        <v>60</v>
      </c>
      <c r="E5" s="101" t="s">
        <v>59</v>
      </c>
      <c r="F5" s="102" t="s">
        <v>60</v>
      </c>
      <c r="G5" s="101" t="s">
        <v>59</v>
      </c>
      <c r="H5" s="102" t="s">
        <v>60</v>
      </c>
      <c r="I5" s="101" t="s">
        <v>59</v>
      </c>
      <c r="J5" s="102" t="s">
        <v>60</v>
      </c>
      <c r="K5" s="101" t="s">
        <v>59</v>
      </c>
      <c r="L5" s="102" t="s">
        <v>60</v>
      </c>
      <c r="M5" s="101" t="s">
        <v>59</v>
      </c>
      <c r="N5" s="102" t="s">
        <v>60</v>
      </c>
    </row>
    <row r="6" spans="2:14" x14ac:dyDescent="0.25">
      <c r="B6" s="38" t="s">
        <v>10</v>
      </c>
      <c r="C6" s="55">
        <v>239738</v>
      </c>
      <c r="D6" s="55">
        <v>7.87</v>
      </c>
      <c r="E6" s="90">
        <v>251258</v>
      </c>
      <c r="F6" s="90">
        <v>9.11</v>
      </c>
      <c r="G6" s="90">
        <v>250864</v>
      </c>
      <c r="H6" s="38">
        <v>9.1300000000000008</v>
      </c>
      <c r="I6" s="55">
        <v>265323</v>
      </c>
      <c r="J6" s="1">
        <v>8.9600000000000009</v>
      </c>
      <c r="K6" s="55">
        <v>255547</v>
      </c>
      <c r="L6" s="129">
        <v>8.8000000000000007</v>
      </c>
      <c r="M6" s="47">
        <v>259977</v>
      </c>
      <c r="N6" s="38">
        <v>10.029999999999999</v>
      </c>
    </row>
    <row r="7" spans="2:14" x14ac:dyDescent="0.25">
      <c r="B7" s="38" t="s">
        <v>11</v>
      </c>
      <c r="C7" s="55">
        <v>220972</v>
      </c>
      <c r="D7" s="55">
        <v>8.08</v>
      </c>
      <c r="E7" s="47">
        <v>229850</v>
      </c>
      <c r="F7" s="47">
        <v>8.86</v>
      </c>
      <c r="G7" s="90">
        <v>230470</v>
      </c>
      <c r="H7" s="38">
        <v>9.08</v>
      </c>
      <c r="I7" s="55">
        <v>249845</v>
      </c>
      <c r="J7" s="1">
        <v>8.8699999999999992</v>
      </c>
      <c r="K7" s="55">
        <v>234166</v>
      </c>
      <c r="L7" s="129">
        <v>8.82</v>
      </c>
      <c r="M7" s="47">
        <v>240888</v>
      </c>
      <c r="N7" s="38">
        <v>10.26</v>
      </c>
    </row>
    <row r="8" spans="2:14" x14ac:dyDescent="0.25">
      <c r="B8" s="38" t="s">
        <v>12</v>
      </c>
      <c r="C8" s="55">
        <v>251077</v>
      </c>
      <c r="D8" s="77">
        <v>8.1999999999999993</v>
      </c>
      <c r="E8" s="47">
        <v>255802</v>
      </c>
      <c r="F8" s="47">
        <v>8.6</v>
      </c>
      <c r="G8" s="90">
        <v>260118</v>
      </c>
      <c r="H8" s="38">
        <v>9.02</v>
      </c>
      <c r="I8" s="55">
        <v>272422</v>
      </c>
      <c r="J8" s="1">
        <v>8.84</v>
      </c>
      <c r="K8" s="55">
        <v>264511</v>
      </c>
      <c r="L8" s="129">
        <v>8.84</v>
      </c>
      <c r="M8" s="47">
        <v>270110</v>
      </c>
      <c r="N8" s="38">
        <v>10.46</v>
      </c>
    </row>
    <row r="9" spans="2:14" x14ac:dyDescent="0.25">
      <c r="B9" s="38" t="s">
        <v>13</v>
      </c>
      <c r="C9" s="55">
        <v>246499</v>
      </c>
      <c r="D9" s="38">
        <v>8.32</v>
      </c>
      <c r="E9" s="47">
        <v>253280</v>
      </c>
      <c r="F9" s="47">
        <v>8.39</v>
      </c>
      <c r="G9" s="90">
        <v>255081</v>
      </c>
      <c r="H9" s="38">
        <v>8.93</v>
      </c>
      <c r="I9" s="55">
        <v>264879</v>
      </c>
      <c r="J9" s="1">
        <v>8.6199999999999992</v>
      </c>
      <c r="K9" s="55">
        <v>258441</v>
      </c>
      <c r="L9" s="129">
        <v>8.8800000000000008</v>
      </c>
      <c r="M9" s="47">
        <v>261702</v>
      </c>
      <c r="N9" s="77">
        <v>10.8</v>
      </c>
    </row>
    <row r="10" spans="2:14" x14ac:dyDescent="0.25">
      <c r="B10" s="38" t="s">
        <v>14</v>
      </c>
      <c r="C10" s="55">
        <v>254262</v>
      </c>
      <c r="D10" s="38">
        <v>8.36</v>
      </c>
      <c r="E10" s="47">
        <v>263768</v>
      </c>
      <c r="F10" s="47">
        <v>8.25</v>
      </c>
      <c r="G10" s="90">
        <v>264338</v>
      </c>
      <c r="H10" s="38">
        <v>8.86</v>
      </c>
      <c r="I10" s="55">
        <v>274034</v>
      </c>
      <c r="J10" s="1">
        <v>8.36</v>
      </c>
      <c r="K10" s="55">
        <v>268211</v>
      </c>
      <c r="L10" s="129">
        <v>8.9</v>
      </c>
      <c r="M10" s="47">
        <v>269539</v>
      </c>
      <c r="N10" s="77">
        <v>11.086</v>
      </c>
    </row>
    <row r="11" spans="2:14" x14ac:dyDescent="0.25">
      <c r="B11" s="38" t="s">
        <v>15</v>
      </c>
      <c r="C11" s="55">
        <v>247418</v>
      </c>
      <c r="D11" s="38">
        <v>8.42</v>
      </c>
      <c r="E11" s="47">
        <v>250116</v>
      </c>
      <c r="F11" s="47">
        <v>8.2200000000000006</v>
      </c>
      <c r="G11" s="90">
        <v>248933</v>
      </c>
      <c r="H11" s="38">
        <v>8.68</v>
      </c>
      <c r="I11" s="55">
        <v>261055</v>
      </c>
      <c r="J11" s="129">
        <v>8.2899999999999991</v>
      </c>
      <c r="K11" s="55">
        <v>256135</v>
      </c>
      <c r="L11" s="129">
        <v>8.9</v>
      </c>
      <c r="M11" s="47">
        <v>259541</v>
      </c>
      <c r="N11" s="77">
        <v>11.33</v>
      </c>
    </row>
    <row r="12" spans="2:14" x14ac:dyDescent="0.25">
      <c r="B12" s="38" t="s">
        <v>16</v>
      </c>
      <c r="C12" s="55">
        <v>251141</v>
      </c>
      <c r="D12" s="55">
        <v>8.51</v>
      </c>
      <c r="E12" s="33">
        <v>257302</v>
      </c>
      <c r="F12" s="33">
        <v>8.24</v>
      </c>
      <c r="G12" s="90">
        <v>256793</v>
      </c>
      <c r="H12" s="38">
        <v>8.61</v>
      </c>
      <c r="I12" s="55">
        <v>267751</v>
      </c>
      <c r="J12" s="1">
        <v>8.25</v>
      </c>
      <c r="K12" s="55">
        <v>260990</v>
      </c>
      <c r="L12" s="129">
        <v>8.86</v>
      </c>
      <c r="M12" s="47">
        <v>264528</v>
      </c>
      <c r="N12" s="77">
        <v>11.6</v>
      </c>
    </row>
    <row r="13" spans="2:14" x14ac:dyDescent="0.25">
      <c r="B13" s="38" t="s">
        <v>17</v>
      </c>
      <c r="C13" s="55">
        <v>245576</v>
      </c>
      <c r="D13" s="55">
        <v>8.64</v>
      </c>
      <c r="E13" s="47">
        <v>245619</v>
      </c>
      <c r="F13" s="47">
        <v>8.2899999999999991</v>
      </c>
      <c r="G13" s="90">
        <v>251767</v>
      </c>
      <c r="H13" s="38">
        <v>8.58</v>
      </c>
      <c r="I13" s="55">
        <v>259960</v>
      </c>
      <c r="J13" s="1">
        <v>8.26</v>
      </c>
      <c r="K13" s="55">
        <v>258028</v>
      </c>
      <c r="L13" s="129">
        <v>8.94</v>
      </c>
      <c r="M13" s="47">
        <v>260975</v>
      </c>
      <c r="N13" s="77">
        <v>11.83</v>
      </c>
    </row>
    <row r="14" spans="2:14" x14ac:dyDescent="0.25">
      <c r="B14" s="38" t="s">
        <v>21</v>
      </c>
      <c r="C14" s="55">
        <v>234397</v>
      </c>
      <c r="D14" s="55">
        <v>8.93</v>
      </c>
      <c r="E14" s="47">
        <v>236467</v>
      </c>
      <c r="F14" s="47">
        <v>8.49</v>
      </c>
      <c r="G14" s="90">
        <v>238272</v>
      </c>
      <c r="H14" s="38">
        <v>8.65</v>
      </c>
      <c r="I14" s="55">
        <v>248025</v>
      </c>
      <c r="J14" s="1">
        <v>8.36</v>
      </c>
      <c r="K14" s="55">
        <v>245362</v>
      </c>
      <c r="L14" s="129">
        <v>9.08</v>
      </c>
      <c r="M14" s="47">
        <v>249104</v>
      </c>
      <c r="N14" s="77">
        <v>12.19</v>
      </c>
    </row>
    <row r="15" spans="2:14" x14ac:dyDescent="0.25">
      <c r="B15" s="38" t="s">
        <v>18</v>
      </c>
      <c r="C15" s="33">
        <v>235600</v>
      </c>
      <c r="D15" s="33">
        <v>9.17</v>
      </c>
      <c r="E15" s="47">
        <v>239245</v>
      </c>
      <c r="F15" s="47">
        <v>8.8000000000000007</v>
      </c>
      <c r="G15" s="90">
        <v>243292</v>
      </c>
      <c r="H15" s="38">
        <v>8.7799999999999994</v>
      </c>
      <c r="I15" s="55">
        <v>250929</v>
      </c>
      <c r="J15" s="1">
        <v>8.56</v>
      </c>
      <c r="K15" s="55">
        <v>250024</v>
      </c>
      <c r="L15" s="129">
        <v>9.35</v>
      </c>
      <c r="M15" s="47">
        <v>252256</v>
      </c>
      <c r="N15" s="77">
        <v>12.68</v>
      </c>
    </row>
    <row r="16" spans="2:14" x14ac:dyDescent="0.25">
      <c r="B16" s="38" t="s">
        <v>19</v>
      </c>
      <c r="C16" s="55">
        <v>230875</v>
      </c>
      <c r="D16" s="55">
        <v>9.35</v>
      </c>
      <c r="E16" s="47">
        <v>229884</v>
      </c>
      <c r="F16" s="47">
        <v>9.0299999999999994</v>
      </c>
      <c r="G16" s="90">
        <v>238756</v>
      </c>
      <c r="H16" s="77">
        <v>8.9</v>
      </c>
      <c r="I16" s="55">
        <v>241196</v>
      </c>
      <c r="J16" s="1">
        <v>8.7100000000000009</v>
      </c>
      <c r="K16" s="55">
        <v>241873</v>
      </c>
      <c r="L16" s="129">
        <v>9.6300000000000008</v>
      </c>
      <c r="M16" s="47">
        <v>244977</v>
      </c>
      <c r="N16" s="77">
        <v>13.1</v>
      </c>
    </row>
    <row r="17" spans="2:14" x14ac:dyDescent="0.25">
      <c r="B17" s="38" t="s">
        <v>20</v>
      </c>
      <c r="C17" s="53">
        <v>243454</v>
      </c>
      <c r="D17" s="53">
        <v>9.41</v>
      </c>
      <c r="E17" s="47">
        <v>240688</v>
      </c>
      <c r="F17" s="38">
        <v>9.16</v>
      </c>
      <c r="G17" s="90">
        <v>254005</v>
      </c>
      <c r="H17" s="38">
        <v>8.9700000000000006</v>
      </c>
      <c r="I17" s="55">
        <v>252680</v>
      </c>
      <c r="J17" s="55">
        <v>8.8000000000000007</v>
      </c>
      <c r="K17" s="55">
        <v>253198</v>
      </c>
      <c r="L17" s="129">
        <v>9.86</v>
      </c>
      <c r="M17" s="47">
        <v>255606</v>
      </c>
      <c r="N17" s="77">
        <v>13.48</v>
      </c>
    </row>
    <row r="18" spans="2:14" x14ac:dyDescent="0.25">
      <c r="B18" s="92"/>
      <c r="I18" s="44"/>
      <c r="J18" s="44"/>
    </row>
    <row r="19" spans="2:14" x14ac:dyDescent="0.25">
      <c r="B19" s="5"/>
      <c r="C19" s="91"/>
      <c r="D19" s="91"/>
      <c r="E19" s="45"/>
      <c r="F19" s="5"/>
      <c r="G19" s="5"/>
      <c r="H19" s="5"/>
    </row>
    <row r="20" spans="2:14" x14ac:dyDescent="0.25">
      <c r="B20" s="5"/>
      <c r="C20" s="91"/>
      <c r="D20" s="91"/>
      <c r="E20" s="45"/>
      <c r="F20" s="5"/>
      <c r="G20" s="5"/>
      <c r="H20" s="5"/>
    </row>
    <row r="21" spans="2:14" x14ac:dyDescent="0.25">
      <c r="B21" s="5"/>
      <c r="C21" s="91"/>
      <c r="D21" s="91"/>
      <c r="E21" s="45"/>
      <c r="F21" s="5"/>
      <c r="G21" s="5"/>
      <c r="H21" s="5"/>
    </row>
    <row r="22" spans="2:14" x14ac:dyDescent="0.25">
      <c r="B22" s="5"/>
      <c r="C22" s="91"/>
      <c r="D22" s="91"/>
      <c r="E22" s="45"/>
      <c r="F22" s="5"/>
      <c r="G22" s="5"/>
      <c r="H22" s="5"/>
    </row>
    <row r="29" spans="2:14" x14ac:dyDescent="0.25">
      <c r="H29" s="5"/>
      <c r="I29" s="87"/>
    </row>
    <row r="30" spans="2:14" x14ac:dyDescent="0.25">
      <c r="H30" s="5"/>
      <c r="I30" s="87"/>
    </row>
    <row r="31" spans="2:14" x14ac:dyDescent="0.25">
      <c r="H31" s="5"/>
      <c r="I31" s="88"/>
    </row>
    <row r="32" spans="2:14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88"/>
    </row>
    <row r="39" spans="8:9" x14ac:dyDescent="0.25">
      <c r="H39" s="5"/>
      <c r="I39" s="5"/>
    </row>
    <row r="55" spans="2:8" x14ac:dyDescent="0.25">
      <c r="B55" s="2" t="s">
        <v>82</v>
      </c>
    </row>
    <row r="57" spans="2:8" x14ac:dyDescent="0.25">
      <c r="B57" s="1" t="s">
        <v>58</v>
      </c>
      <c r="C57" s="103">
        <v>2017</v>
      </c>
      <c r="D57" s="103">
        <v>2018</v>
      </c>
      <c r="E57" s="104">
        <v>2019</v>
      </c>
      <c r="F57" s="130">
        <v>2020</v>
      </c>
      <c r="G57" s="128">
        <v>2021</v>
      </c>
      <c r="H57" s="128">
        <v>2022</v>
      </c>
    </row>
    <row r="58" spans="2:8" x14ac:dyDescent="0.25">
      <c r="B58" s="38" t="s">
        <v>10</v>
      </c>
      <c r="C58" s="55">
        <v>30523</v>
      </c>
      <c r="D58" s="55">
        <v>38209</v>
      </c>
      <c r="E58" s="47">
        <v>35266</v>
      </c>
      <c r="F58" s="47">
        <v>40222</v>
      </c>
      <c r="G58" s="47">
        <v>33164</v>
      </c>
      <c r="H58" s="47">
        <v>32602</v>
      </c>
    </row>
    <row r="59" spans="2:8" x14ac:dyDescent="0.25">
      <c r="B59" s="38" t="s">
        <v>11</v>
      </c>
      <c r="C59" s="55">
        <v>32824</v>
      </c>
      <c r="D59" s="55">
        <v>34192</v>
      </c>
      <c r="E59" s="47">
        <v>31526</v>
      </c>
      <c r="F59" s="47">
        <v>38371</v>
      </c>
      <c r="G59" s="47">
        <v>30033</v>
      </c>
      <c r="H59" s="47">
        <v>30428</v>
      </c>
    </row>
    <row r="60" spans="2:8" x14ac:dyDescent="0.25">
      <c r="B60" s="38" t="s">
        <v>12</v>
      </c>
      <c r="C60" s="55">
        <v>37871</v>
      </c>
      <c r="D60" s="47">
        <v>38162</v>
      </c>
      <c r="E60" s="47">
        <v>35511</v>
      </c>
      <c r="F60" s="47">
        <v>40998</v>
      </c>
      <c r="G60" s="47">
        <v>33529</v>
      </c>
      <c r="H60" s="47">
        <v>33717</v>
      </c>
    </row>
    <row r="61" spans="2:8" x14ac:dyDescent="0.25">
      <c r="B61" s="38" t="s">
        <v>13</v>
      </c>
      <c r="C61" s="55">
        <v>48439</v>
      </c>
      <c r="D61" s="47">
        <v>37864</v>
      </c>
      <c r="E61" s="47">
        <v>35108</v>
      </c>
      <c r="F61" s="47">
        <v>39732</v>
      </c>
      <c r="G61" s="47">
        <v>32467</v>
      </c>
      <c r="H61" s="47">
        <v>32095</v>
      </c>
    </row>
    <row r="62" spans="2:8" x14ac:dyDescent="0.25">
      <c r="B62" s="38" t="s">
        <v>14</v>
      </c>
      <c r="C62" s="55">
        <v>52570</v>
      </c>
      <c r="D62" s="47">
        <v>39365</v>
      </c>
      <c r="E62" s="47">
        <v>36184</v>
      </c>
      <c r="F62" s="47">
        <v>42397</v>
      </c>
      <c r="G62" s="47">
        <v>33498</v>
      </c>
      <c r="H62" s="47">
        <v>33296</v>
      </c>
    </row>
    <row r="63" spans="2:8" x14ac:dyDescent="0.25">
      <c r="B63" s="38" t="s">
        <v>15</v>
      </c>
      <c r="C63" s="55">
        <v>35993</v>
      </c>
      <c r="D63" s="47">
        <v>37838</v>
      </c>
      <c r="E63" s="47">
        <v>34332</v>
      </c>
      <c r="F63" s="47">
        <v>40448</v>
      </c>
      <c r="G63" s="47">
        <v>32461</v>
      </c>
      <c r="H63" s="47">
        <v>32313</v>
      </c>
    </row>
    <row r="64" spans="2:8" x14ac:dyDescent="0.25">
      <c r="B64" s="38" t="s">
        <v>16</v>
      </c>
      <c r="C64" s="53">
        <v>36950</v>
      </c>
      <c r="D64" s="33">
        <v>38434</v>
      </c>
      <c r="E64" s="47">
        <v>42425</v>
      </c>
      <c r="F64" s="47">
        <v>41385</v>
      </c>
      <c r="G64" s="47">
        <v>33386</v>
      </c>
      <c r="H64" s="47">
        <v>33531</v>
      </c>
    </row>
    <row r="65" spans="2:14" x14ac:dyDescent="0.25">
      <c r="B65" s="38" t="s">
        <v>17</v>
      </c>
      <c r="C65" s="55">
        <v>45930</v>
      </c>
      <c r="D65" s="47">
        <v>36503</v>
      </c>
      <c r="E65" s="47">
        <v>41871</v>
      </c>
      <c r="F65" s="47">
        <v>40553</v>
      </c>
      <c r="G65" s="47">
        <v>33282</v>
      </c>
      <c r="H65" s="47">
        <v>32890</v>
      </c>
    </row>
    <row r="66" spans="2:14" x14ac:dyDescent="0.25">
      <c r="B66" s="38" t="s">
        <v>21</v>
      </c>
      <c r="C66" s="55">
        <v>33791</v>
      </c>
      <c r="D66" s="47">
        <v>35264</v>
      </c>
      <c r="E66" s="47">
        <v>39290</v>
      </c>
      <c r="F66" s="47">
        <v>38404</v>
      </c>
      <c r="G66" s="47">
        <v>31274</v>
      </c>
      <c r="H66" s="47">
        <v>31091</v>
      </c>
    </row>
    <row r="67" spans="2:14" x14ac:dyDescent="0.25">
      <c r="B67" s="38" t="s">
        <v>18</v>
      </c>
      <c r="C67" s="33">
        <v>35140</v>
      </c>
      <c r="D67" s="47">
        <v>35538</v>
      </c>
      <c r="E67" s="47">
        <v>39664</v>
      </c>
      <c r="F67" s="47">
        <v>38366</v>
      </c>
      <c r="G67" s="47">
        <v>31789</v>
      </c>
      <c r="H67" s="47">
        <v>31533</v>
      </c>
    </row>
    <row r="68" spans="2:14" x14ac:dyDescent="0.25">
      <c r="B68" s="38" t="s">
        <v>19</v>
      </c>
      <c r="C68" s="55">
        <v>34124</v>
      </c>
      <c r="D68" s="47">
        <v>34364</v>
      </c>
      <c r="E68" s="47">
        <v>39022</v>
      </c>
      <c r="F68" s="47">
        <v>36085</v>
      </c>
      <c r="G68" s="47">
        <v>30461</v>
      </c>
      <c r="H68" s="47">
        <v>29978</v>
      </c>
    </row>
    <row r="69" spans="2:14" s="5" customFormat="1" x14ac:dyDescent="0.25">
      <c r="B69" s="38" t="s">
        <v>20</v>
      </c>
      <c r="C69" s="53">
        <v>35849</v>
      </c>
      <c r="D69" s="47">
        <v>35266</v>
      </c>
      <c r="E69" s="47">
        <v>41213</v>
      </c>
      <c r="F69" s="47">
        <v>37063</v>
      </c>
      <c r="G69" s="47">
        <v>32045</v>
      </c>
      <c r="H69" s="47">
        <v>31139</v>
      </c>
    </row>
    <row r="70" spans="2:14" s="5" customFormat="1" x14ac:dyDescent="0.25">
      <c r="B70" s="92"/>
      <c r="C70" s="87"/>
      <c r="D70" s="87"/>
      <c r="E70" s="87"/>
      <c r="F70" s="87"/>
      <c r="G70" s="87"/>
      <c r="H70" s="87"/>
      <c r="I70" s="91"/>
      <c r="J70" s="87"/>
      <c r="K70" s="87"/>
      <c r="L70" s="40"/>
      <c r="M70" s="87"/>
      <c r="N70" s="91"/>
    </row>
    <row r="71" spans="2:14" s="5" customFormat="1" x14ac:dyDescent="0.25">
      <c r="C71" s="87"/>
      <c r="D71" s="87"/>
      <c r="E71" s="45"/>
      <c r="F71" s="45"/>
      <c r="G71" s="45"/>
      <c r="H71" s="45"/>
      <c r="I71" s="40"/>
      <c r="J71" s="45"/>
      <c r="K71" s="45"/>
      <c r="L71" s="45"/>
      <c r="M71" s="45"/>
      <c r="N71" s="45"/>
    </row>
    <row r="72" spans="2:14" s="5" customFormat="1" x14ac:dyDescent="0.25"/>
    <row r="85" spans="1:8" x14ac:dyDescent="0.25">
      <c r="H85" s="45"/>
    </row>
    <row r="96" spans="1:8" ht="15.75" x14ac:dyDescent="0.3">
      <c r="A96" s="76" t="s">
        <v>44</v>
      </c>
    </row>
    <row r="97" spans="1:1" ht="15.75" x14ac:dyDescent="0.3">
      <c r="A97" s="76" t="s">
        <v>45</v>
      </c>
    </row>
    <row r="98" spans="1:1" ht="15.75" x14ac:dyDescent="0.3">
      <c r="A98" s="76" t="s">
        <v>46</v>
      </c>
    </row>
  </sheetData>
  <mergeCells count="6">
    <mergeCell ref="M4:N4"/>
    <mergeCell ref="C4:D4"/>
    <mergeCell ref="E4:F4"/>
    <mergeCell ref="G4:H4"/>
    <mergeCell ref="I4:J4"/>
    <mergeCell ref="K4:L4"/>
  </mergeCells>
  <hyperlinks>
    <hyperlink ref="A98" r:id="rId1" xr:uid="{00000000-0004-0000-0A00-000000000000}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8"/>
  <sheetViews>
    <sheetView showGridLines="0" workbookViewId="0">
      <selection activeCell="A145" sqref="A145"/>
    </sheetView>
  </sheetViews>
  <sheetFormatPr defaultColWidth="9.140625" defaultRowHeight="15" x14ac:dyDescent="0.25"/>
  <cols>
    <col min="1" max="3" width="9.140625" style="2"/>
    <col min="4" max="4" width="14.42578125" style="2" customWidth="1"/>
    <col min="5" max="6" width="11.5703125" style="2" customWidth="1"/>
    <col min="7" max="7" width="9.42578125" style="2" customWidth="1"/>
    <col min="8" max="8" width="14.28515625" style="2" customWidth="1"/>
    <col min="9" max="10" width="11.28515625" style="2" customWidth="1"/>
    <col min="11" max="11" width="9.85546875" style="2" customWidth="1"/>
    <col min="12" max="12" width="12.85546875" style="2" customWidth="1"/>
    <col min="13" max="13" width="10.7109375" style="2" customWidth="1"/>
    <col min="14" max="15" width="9.140625" style="2"/>
    <col min="16" max="16" width="13" style="2" customWidth="1"/>
    <col min="17" max="18" width="10.42578125" style="2" customWidth="1"/>
    <col min="19" max="16384" width="9.140625" style="2"/>
  </cols>
  <sheetData>
    <row r="1" spans="1:16" ht="18" x14ac:dyDescent="0.25">
      <c r="A1" s="208" t="s">
        <v>83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</row>
    <row r="2" spans="1:16" ht="18" x14ac:dyDescent="0.25">
      <c r="A2" s="151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</row>
    <row r="3" spans="1:16" ht="18" x14ac:dyDescent="0.25">
      <c r="A3" s="151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</row>
    <row r="4" spans="1:16" ht="18" x14ac:dyDescent="0.25">
      <c r="A4" s="151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</row>
    <row r="5" spans="1:16" ht="18" x14ac:dyDescent="0.25">
      <c r="A5" s="151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</row>
    <row r="6" spans="1:16" ht="18" x14ac:dyDescent="0.25">
      <c r="A6" s="151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</row>
    <row r="7" spans="1:16" ht="18" x14ac:dyDescent="0.25">
      <c r="A7" s="151"/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</row>
    <row r="8" spans="1:16" ht="18" x14ac:dyDescent="0.25">
      <c r="A8" s="151"/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</row>
    <row r="9" spans="1:16" ht="18" x14ac:dyDescent="0.25">
      <c r="A9" s="151"/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</row>
    <row r="10" spans="1:16" ht="18" x14ac:dyDescent="0.25">
      <c r="A10" s="151"/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</row>
    <row r="11" spans="1:16" ht="18" x14ac:dyDescent="0.25">
      <c r="A11" s="151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</row>
    <row r="12" spans="1:16" ht="18" x14ac:dyDescent="0.25">
      <c r="A12" s="151"/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</row>
    <row r="13" spans="1:16" ht="18" x14ac:dyDescent="0.25">
      <c r="A13" s="151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</row>
    <row r="14" spans="1:16" ht="18" x14ac:dyDescent="0.25">
      <c r="A14" s="151"/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</row>
    <row r="15" spans="1:16" ht="18" x14ac:dyDescent="0.25">
      <c r="A15" s="151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</row>
    <row r="16" spans="1:16" ht="18" x14ac:dyDescent="0.25">
      <c r="A16" s="151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</row>
    <row r="17" spans="1:16" ht="18" x14ac:dyDescent="0.25">
      <c r="A17" s="151"/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</row>
    <row r="18" spans="1:16" ht="18" x14ac:dyDescent="0.25">
      <c r="A18" s="151"/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</row>
    <row r="19" spans="1:16" ht="18" x14ac:dyDescent="0.25">
      <c r="A19" s="151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</row>
    <row r="20" spans="1:16" ht="18" x14ac:dyDescent="0.25">
      <c r="A20" s="151"/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</row>
    <row r="21" spans="1:16" ht="18" x14ac:dyDescent="0.25">
      <c r="A21" s="151"/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</row>
    <row r="22" spans="1:16" ht="18" x14ac:dyDescent="0.25">
      <c r="A22" s="151"/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</row>
    <row r="23" spans="1:16" ht="18" x14ac:dyDescent="0.25">
      <c r="A23" s="151"/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</row>
    <row r="24" spans="1:16" ht="18" x14ac:dyDescent="0.25">
      <c r="A24" s="151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</row>
    <row r="28" spans="1:16" ht="15" customHeight="1" x14ac:dyDescent="0.25"/>
  </sheetData>
  <mergeCells count="1">
    <mergeCell ref="A1:P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Y15"/>
  <sheetViews>
    <sheetView workbookViewId="0">
      <selection activeCell="A17" sqref="A17"/>
    </sheetView>
  </sheetViews>
  <sheetFormatPr defaultColWidth="9.140625" defaultRowHeight="15" x14ac:dyDescent="0.25"/>
  <cols>
    <col min="1" max="17" width="9.140625" style="2"/>
    <col min="18" max="18" width="10" style="2" bestFit="1" customWidth="1"/>
    <col min="19" max="21" width="9.140625" style="2"/>
    <col min="22" max="22" width="10" style="2" bestFit="1" customWidth="1"/>
    <col min="23" max="16384" width="9.140625" style="2"/>
  </cols>
  <sheetData>
    <row r="2" spans="1:25" x14ac:dyDescent="0.25">
      <c r="A2" s="212" t="s">
        <v>7</v>
      </c>
      <c r="B2" s="209">
        <v>2017</v>
      </c>
      <c r="C2" s="210"/>
      <c r="D2" s="210"/>
      <c r="E2" s="211"/>
      <c r="F2" s="209">
        <v>2018</v>
      </c>
      <c r="G2" s="210"/>
      <c r="H2" s="210"/>
      <c r="I2" s="211"/>
      <c r="J2" s="209">
        <v>2019</v>
      </c>
      <c r="K2" s="210"/>
      <c r="L2" s="210"/>
      <c r="M2" s="211"/>
      <c r="N2" s="209">
        <v>2020</v>
      </c>
      <c r="O2" s="210"/>
      <c r="P2" s="210"/>
      <c r="Q2" s="211"/>
      <c r="R2" s="209">
        <v>2021</v>
      </c>
      <c r="S2" s="210"/>
      <c r="T2" s="210"/>
      <c r="U2" s="211"/>
      <c r="V2" s="209">
        <v>2022</v>
      </c>
      <c r="W2" s="210"/>
      <c r="X2" s="210"/>
      <c r="Y2" s="211"/>
    </row>
    <row r="3" spans="1:25" ht="51" x14ac:dyDescent="0.25">
      <c r="A3" s="213"/>
      <c r="B3" s="140" t="s">
        <v>53</v>
      </c>
      <c r="C3" s="140" t="s">
        <v>63</v>
      </c>
      <c r="D3" s="140" t="s">
        <v>62</v>
      </c>
      <c r="E3" s="140" t="s">
        <v>61</v>
      </c>
      <c r="F3" s="140" t="s">
        <v>53</v>
      </c>
      <c r="G3" s="140" t="s">
        <v>63</v>
      </c>
      <c r="H3" s="140" t="s">
        <v>62</v>
      </c>
      <c r="I3" s="140" t="s">
        <v>61</v>
      </c>
      <c r="J3" s="140" t="s">
        <v>53</v>
      </c>
      <c r="K3" s="140" t="s">
        <v>63</v>
      </c>
      <c r="L3" s="140" t="s">
        <v>62</v>
      </c>
      <c r="M3" s="140" t="s">
        <v>61</v>
      </c>
      <c r="N3" s="140" t="s">
        <v>53</v>
      </c>
      <c r="O3" s="140" t="s">
        <v>63</v>
      </c>
      <c r="P3" s="140" t="s">
        <v>62</v>
      </c>
      <c r="Q3" s="140" t="s">
        <v>61</v>
      </c>
      <c r="R3" s="140" t="s">
        <v>53</v>
      </c>
      <c r="S3" s="140" t="s">
        <v>63</v>
      </c>
      <c r="T3" s="140" t="s">
        <v>62</v>
      </c>
      <c r="U3" s="140" t="s">
        <v>61</v>
      </c>
      <c r="V3" s="140" t="s">
        <v>53</v>
      </c>
      <c r="W3" s="140" t="s">
        <v>63</v>
      </c>
      <c r="X3" s="140" t="s">
        <v>62</v>
      </c>
      <c r="Y3" s="140" t="s">
        <v>61</v>
      </c>
    </row>
    <row r="4" spans="1:25" x14ac:dyDescent="0.25">
      <c r="A4" s="139" t="s">
        <v>10</v>
      </c>
      <c r="B4" s="137">
        <v>239738</v>
      </c>
      <c r="C4" s="33">
        <v>7.87</v>
      </c>
      <c r="D4" s="43">
        <v>3.54</v>
      </c>
      <c r="E4" s="33">
        <v>4.0599999999999996</v>
      </c>
      <c r="F4" s="137">
        <v>251258</v>
      </c>
      <c r="G4" s="38">
        <v>9.11</v>
      </c>
      <c r="H4" s="43">
        <v>3.51</v>
      </c>
      <c r="I4" s="38">
        <v>3.95</v>
      </c>
      <c r="J4" s="137">
        <v>250864</v>
      </c>
      <c r="K4" s="1">
        <v>9.1300000000000008</v>
      </c>
      <c r="L4" s="1">
        <v>3.57</v>
      </c>
      <c r="M4" s="1">
        <v>4.03</v>
      </c>
      <c r="N4" s="156">
        <v>265323</v>
      </c>
      <c r="O4" s="1">
        <v>8.9600000000000009</v>
      </c>
      <c r="P4" s="55">
        <v>3.55</v>
      </c>
      <c r="Q4" s="1">
        <v>4.0199999999999996</v>
      </c>
      <c r="R4" s="55">
        <v>255547</v>
      </c>
      <c r="S4" s="129">
        <v>8.8000000000000007</v>
      </c>
      <c r="T4" s="1">
        <v>3.51</v>
      </c>
      <c r="U4" s="1">
        <v>4.01</v>
      </c>
      <c r="V4" s="55">
        <v>259977</v>
      </c>
      <c r="W4" s="1">
        <v>10.029999999999999</v>
      </c>
      <c r="X4" s="1">
        <v>3.51</v>
      </c>
      <c r="Y4" s="129">
        <v>4</v>
      </c>
    </row>
    <row r="5" spans="1:25" x14ac:dyDescent="0.25">
      <c r="A5" s="139" t="s">
        <v>11</v>
      </c>
      <c r="B5" s="137">
        <v>220972</v>
      </c>
      <c r="C5" s="33">
        <v>8.08</v>
      </c>
      <c r="D5" s="43">
        <v>3.51</v>
      </c>
      <c r="E5" s="33">
        <v>4</v>
      </c>
      <c r="F5" s="137">
        <v>229850</v>
      </c>
      <c r="G5" s="38">
        <v>8.86</v>
      </c>
      <c r="H5" s="43">
        <v>3.52</v>
      </c>
      <c r="I5" s="38">
        <v>3.96</v>
      </c>
      <c r="J5" s="137">
        <v>230470</v>
      </c>
      <c r="K5" s="1">
        <v>9.08</v>
      </c>
      <c r="L5" s="1">
        <v>3.54</v>
      </c>
      <c r="M5" s="129">
        <v>4</v>
      </c>
      <c r="N5" s="156">
        <v>249845</v>
      </c>
      <c r="O5" s="1">
        <v>8.8699999999999992</v>
      </c>
      <c r="P5" s="55">
        <v>3.5</v>
      </c>
      <c r="Q5" s="1">
        <v>3.96</v>
      </c>
      <c r="R5" s="55">
        <v>234166</v>
      </c>
      <c r="S5" s="129">
        <v>8.82</v>
      </c>
      <c r="T5" s="129">
        <v>3.5</v>
      </c>
      <c r="U5" s="129">
        <v>3.99</v>
      </c>
      <c r="V5" s="55">
        <v>240888</v>
      </c>
      <c r="W5" s="1">
        <v>10.26</v>
      </c>
      <c r="X5" s="1">
        <v>3.49</v>
      </c>
      <c r="Y5" s="129">
        <v>3.98</v>
      </c>
    </row>
    <row r="6" spans="1:25" x14ac:dyDescent="0.25">
      <c r="A6" s="139" t="s">
        <v>12</v>
      </c>
      <c r="B6" s="137">
        <v>251077</v>
      </c>
      <c r="C6" s="33">
        <v>8.1999999999999993</v>
      </c>
      <c r="D6" s="43">
        <v>3.46</v>
      </c>
      <c r="E6" s="33">
        <v>3.91</v>
      </c>
      <c r="F6" s="137">
        <v>255802</v>
      </c>
      <c r="G6" s="77">
        <v>8.6</v>
      </c>
      <c r="H6" s="43">
        <v>3.53</v>
      </c>
      <c r="I6" s="38">
        <v>3.96</v>
      </c>
      <c r="J6" s="137">
        <v>260118</v>
      </c>
      <c r="K6" s="1">
        <v>9.02</v>
      </c>
      <c r="L6" s="1">
        <v>3.49</v>
      </c>
      <c r="M6" s="1">
        <v>3.97</v>
      </c>
      <c r="N6" s="156">
        <v>272422</v>
      </c>
      <c r="O6" s="1">
        <v>8.84</v>
      </c>
      <c r="P6" s="55">
        <v>3.5</v>
      </c>
      <c r="Q6" s="1">
        <v>3.94</v>
      </c>
      <c r="R6" s="55">
        <v>264511</v>
      </c>
      <c r="S6" s="129">
        <v>8.84</v>
      </c>
      <c r="T6" s="129">
        <v>3.48</v>
      </c>
      <c r="U6" s="129">
        <v>3.95</v>
      </c>
      <c r="V6" s="55">
        <v>270110</v>
      </c>
      <c r="W6" s="1">
        <v>10.46</v>
      </c>
      <c r="X6" s="1">
        <v>3.49</v>
      </c>
      <c r="Y6" s="129">
        <v>3.99</v>
      </c>
    </row>
    <row r="7" spans="1:25" x14ac:dyDescent="0.25">
      <c r="A7" s="139" t="s">
        <v>13</v>
      </c>
      <c r="B7" s="137">
        <v>246499</v>
      </c>
      <c r="C7" s="33">
        <v>8.32</v>
      </c>
      <c r="D7" s="43">
        <v>3.44</v>
      </c>
      <c r="E7" s="33">
        <v>3.9</v>
      </c>
      <c r="F7" s="137">
        <v>253280</v>
      </c>
      <c r="G7" s="38">
        <v>8.39</v>
      </c>
      <c r="H7" s="43">
        <v>3.44</v>
      </c>
      <c r="I7" s="38">
        <v>3.83</v>
      </c>
      <c r="J7" s="137">
        <v>255081</v>
      </c>
      <c r="K7" s="1">
        <v>8.93</v>
      </c>
      <c r="L7" s="1">
        <v>3.46</v>
      </c>
      <c r="M7" s="1">
        <v>3.93</v>
      </c>
      <c r="N7" s="156">
        <v>264879</v>
      </c>
      <c r="O7" s="1">
        <v>8.6199999999999992</v>
      </c>
      <c r="P7" s="55">
        <v>3.48</v>
      </c>
      <c r="Q7" s="1">
        <v>3.91</v>
      </c>
      <c r="R7" s="55">
        <v>258441</v>
      </c>
      <c r="S7" s="129">
        <v>8.8800000000000008</v>
      </c>
      <c r="T7" s="129">
        <v>3.46</v>
      </c>
      <c r="U7" s="129">
        <v>3.91</v>
      </c>
      <c r="V7" s="55">
        <v>261702</v>
      </c>
      <c r="W7" s="129">
        <v>10.8</v>
      </c>
      <c r="X7" s="1">
        <v>3.46</v>
      </c>
      <c r="Y7" s="129">
        <v>3.94</v>
      </c>
    </row>
    <row r="8" spans="1:25" x14ac:dyDescent="0.25">
      <c r="A8" s="139" t="s">
        <v>14</v>
      </c>
      <c r="B8" s="137">
        <v>254262</v>
      </c>
      <c r="C8" s="85">
        <v>8.36</v>
      </c>
      <c r="D8" s="43">
        <v>3.42</v>
      </c>
      <c r="E8" s="33">
        <v>3.86</v>
      </c>
      <c r="F8" s="137">
        <v>263768</v>
      </c>
      <c r="G8" s="38">
        <v>8.25</v>
      </c>
      <c r="H8" s="43">
        <v>3.37</v>
      </c>
      <c r="I8" s="38">
        <v>3.75</v>
      </c>
      <c r="J8" s="137">
        <v>264338</v>
      </c>
      <c r="K8" s="1">
        <v>8.86</v>
      </c>
      <c r="L8" s="1">
        <v>3.45</v>
      </c>
      <c r="M8" s="1">
        <v>3.91</v>
      </c>
      <c r="N8" s="156">
        <v>274034</v>
      </c>
      <c r="O8" s="1">
        <v>8.36</v>
      </c>
      <c r="P8" s="55">
        <v>3.45</v>
      </c>
      <c r="Q8" s="1">
        <v>3.85</v>
      </c>
      <c r="R8" s="55">
        <v>268211</v>
      </c>
      <c r="S8" s="157">
        <v>8.8989999999999991</v>
      </c>
      <c r="T8" s="129">
        <v>3.42</v>
      </c>
      <c r="U8" s="129">
        <v>3.84</v>
      </c>
      <c r="V8" s="55">
        <v>269539</v>
      </c>
      <c r="W8" s="129">
        <v>11.086</v>
      </c>
      <c r="X8" s="1">
        <v>3.39</v>
      </c>
      <c r="Y8" s="129">
        <v>3.84</v>
      </c>
    </row>
    <row r="9" spans="1:25" x14ac:dyDescent="0.25">
      <c r="A9" s="139" t="s">
        <v>15</v>
      </c>
      <c r="B9" s="137">
        <v>247418</v>
      </c>
      <c r="C9" s="33">
        <v>8.42</v>
      </c>
      <c r="D9" s="43">
        <v>3.38</v>
      </c>
      <c r="E9" s="33">
        <v>3.74</v>
      </c>
      <c r="F9" s="137">
        <v>250116</v>
      </c>
      <c r="G9" s="38">
        <v>8.2200000000000006</v>
      </c>
      <c r="H9" s="43">
        <v>3.34</v>
      </c>
      <c r="I9" s="38">
        <v>3.69</v>
      </c>
      <c r="J9" s="137">
        <v>248933</v>
      </c>
      <c r="K9" s="1">
        <v>8.68</v>
      </c>
      <c r="L9" s="1">
        <v>3.37</v>
      </c>
      <c r="M9" s="1">
        <v>3.81</v>
      </c>
      <c r="N9" s="156">
        <v>261055</v>
      </c>
      <c r="O9" s="1">
        <v>8.2899999999999991</v>
      </c>
      <c r="P9" s="55">
        <v>3.41</v>
      </c>
      <c r="Q9" s="129">
        <v>3.8</v>
      </c>
      <c r="R9" s="55">
        <v>256135</v>
      </c>
      <c r="S9" s="157">
        <v>8.9030000000000005</v>
      </c>
      <c r="T9" s="129">
        <v>3.36</v>
      </c>
      <c r="U9" s="129">
        <v>3.75</v>
      </c>
      <c r="V9" s="55">
        <v>259541</v>
      </c>
      <c r="W9" s="129">
        <v>11.33</v>
      </c>
      <c r="X9" s="1">
        <v>3.35</v>
      </c>
      <c r="Y9" s="129">
        <v>3.77</v>
      </c>
    </row>
    <row r="10" spans="1:25" x14ac:dyDescent="0.25">
      <c r="A10" s="139" t="s">
        <v>16</v>
      </c>
      <c r="B10" s="137">
        <v>251141</v>
      </c>
      <c r="C10" s="33">
        <v>8.51</v>
      </c>
      <c r="D10" s="43">
        <v>3.33</v>
      </c>
      <c r="E10" s="33">
        <v>3.75</v>
      </c>
      <c r="F10" s="137">
        <v>257302</v>
      </c>
      <c r="G10" s="38">
        <v>8.24</v>
      </c>
      <c r="H10" s="43">
        <v>3.36</v>
      </c>
      <c r="I10" s="38">
        <v>3.73</v>
      </c>
      <c r="J10" s="137">
        <v>256793</v>
      </c>
      <c r="K10" s="1">
        <v>8.61</v>
      </c>
      <c r="L10" s="1">
        <v>3.39</v>
      </c>
      <c r="M10" s="1">
        <v>3.76</v>
      </c>
      <c r="N10" s="156">
        <v>267751</v>
      </c>
      <c r="O10" s="1">
        <v>8.25</v>
      </c>
      <c r="P10" s="55">
        <v>3.38</v>
      </c>
      <c r="Q10" s="1">
        <v>3.76</v>
      </c>
      <c r="R10" s="55">
        <v>260990</v>
      </c>
      <c r="S10" s="129">
        <v>8.86</v>
      </c>
      <c r="T10" s="129">
        <v>3.33</v>
      </c>
      <c r="U10" s="129">
        <v>3.7</v>
      </c>
      <c r="V10" s="55">
        <v>264528</v>
      </c>
      <c r="W10" s="129">
        <v>11.6</v>
      </c>
      <c r="X10" s="1">
        <v>3.34</v>
      </c>
      <c r="Y10" s="129">
        <v>3.73</v>
      </c>
    </row>
    <row r="11" spans="1:25" x14ac:dyDescent="0.25">
      <c r="A11" s="139" t="s">
        <v>17</v>
      </c>
      <c r="B11" s="137">
        <v>245576</v>
      </c>
      <c r="C11" s="138">
        <v>8.64</v>
      </c>
      <c r="D11" s="19">
        <v>3.37</v>
      </c>
      <c r="E11" s="138">
        <v>3.78</v>
      </c>
      <c r="F11" s="137">
        <v>245619</v>
      </c>
      <c r="G11" s="38">
        <v>8.2899999999999991</v>
      </c>
      <c r="H11" s="19">
        <v>3.33</v>
      </c>
      <c r="I11" s="38">
        <v>3.72</v>
      </c>
      <c r="J11" s="137">
        <v>251767</v>
      </c>
      <c r="K11" s="1">
        <v>8.58</v>
      </c>
      <c r="L11" s="129">
        <v>3.4</v>
      </c>
      <c r="M11" s="1">
        <v>3.79</v>
      </c>
      <c r="N11" s="156">
        <v>259960</v>
      </c>
      <c r="O11" s="1">
        <v>8.26</v>
      </c>
      <c r="P11" s="129">
        <v>3.36</v>
      </c>
      <c r="Q11" s="1">
        <v>3.77</v>
      </c>
      <c r="R11" s="55">
        <v>258028</v>
      </c>
      <c r="S11" s="129">
        <v>8.94</v>
      </c>
      <c r="T11" s="129">
        <v>3.37</v>
      </c>
      <c r="U11" s="129">
        <v>3.75</v>
      </c>
      <c r="V11" s="55">
        <v>260975</v>
      </c>
      <c r="W11" s="129">
        <v>11.83</v>
      </c>
      <c r="X11" s="1">
        <v>3.35</v>
      </c>
      <c r="Y11" s="129">
        <v>3.74</v>
      </c>
    </row>
    <row r="12" spans="1:25" x14ac:dyDescent="0.25">
      <c r="A12" s="139" t="s">
        <v>21</v>
      </c>
      <c r="B12" s="137">
        <v>234397</v>
      </c>
      <c r="C12" s="138">
        <v>8.93</v>
      </c>
      <c r="D12" s="19">
        <v>3.47</v>
      </c>
      <c r="E12" s="138">
        <v>3.86</v>
      </c>
      <c r="F12" s="137">
        <v>236467</v>
      </c>
      <c r="G12" s="38">
        <v>8.49</v>
      </c>
      <c r="H12" s="19">
        <v>3.43</v>
      </c>
      <c r="I12" s="38">
        <v>3.79</v>
      </c>
      <c r="J12" s="137">
        <v>238272</v>
      </c>
      <c r="K12" s="1">
        <v>8.65</v>
      </c>
      <c r="L12" s="1">
        <v>3.47</v>
      </c>
      <c r="M12" s="1">
        <v>3.89</v>
      </c>
      <c r="N12" s="156">
        <v>248025</v>
      </c>
      <c r="O12" s="1">
        <v>8.36</v>
      </c>
      <c r="P12" s="129">
        <v>3.41</v>
      </c>
      <c r="Q12" s="1">
        <v>3.82</v>
      </c>
      <c r="R12" s="55">
        <v>245362</v>
      </c>
      <c r="S12" s="129">
        <v>9.08</v>
      </c>
      <c r="T12" s="129">
        <v>3.37</v>
      </c>
      <c r="U12" s="129">
        <v>3.83</v>
      </c>
      <c r="V12" s="55">
        <v>249104</v>
      </c>
      <c r="W12" s="129">
        <v>12.19</v>
      </c>
      <c r="X12" s="1">
        <v>3.43</v>
      </c>
      <c r="Y12" s="129">
        <v>3.82</v>
      </c>
    </row>
    <row r="13" spans="1:25" x14ac:dyDescent="0.25">
      <c r="A13" s="139" t="s">
        <v>18</v>
      </c>
      <c r="B13" s="137">
        <v>235600</v>
      </c>
      <c r="C13" s="138">
        <v>9.17</v>
      </c>
      <c r="D13" s="19">
        <v>3.52</v>
      </c>
      <c r="E13" s="138">
        <v>3.94</v>
      </c>
      <c r="F13" s="137">
        <v>239245</v>
      </c>
      <c r="G13" s="38">
        <v>8.8000000000000007</v>
      </c>
      <c r="H13" s="19">
        <v>3.52</v>
      </c>
      <c r="I13" s="38">
        <v>3.93</v>
      </c>
      <c r="J13" s="137">
        <v>243292</v>
      </c>
      <c r="K13" s="1">
        <v>8.7799999999999994</v>
      </c>
      <c r="L13" s="1">
        <v>3.55</v>
      </c>
      <c r="M13" s="1">
        <v>3.98</v>
      </c>
      <c r="N13" s="156">
        <v>250929</v>
      </c>
      <c r="O13" s="1">
        <v>8.56</v>
      </c>
      <c r="P13" s="129">
        <v>3.49</v>
      </c>
      <c r="Q13" s="1">
        <v>3.93</v>
      </c>
      <c r="R13" s="55">
        <v>250024</v>
      </c>
      <c r="S13" s="129">
        <v>9.35</v>
      </c>
      <c r="T13" s="129">
        <v>3.51</v>
      </c>
      <c r="U13" s="129">
        <v>3.93</v>
      </c>
      <c r="V13" s="55">
        <v>252256</v>
      </c>
      <c r="W13" s="129">
        <v>12.68</v>
      </c>
      <c r="X13" s="1">
        <v>3.49</v>
      </c>
      <c r="Y13" s="129">
        <v>3.92</v>
      </c>
    </row>
    <row r="14" spans="1:25" x14ac:dyDescent="0.25">
      <c r="A14" s="139" t="s">
        <v>19</v>
      </c>
      <c r="B14" s="137">
        <v>230875</v>
      </c>
      <c r="C14" s="138">
        <v>9.35</v>
      </c>
      <c r="D14" s="19">
        <v>3.58</v>
      </c>
      <c r="E14" s="138">
        <v>4</v>
      </c>
      <c r="F14" s="137">
        <v>229884</v>
      </c>
      <c r="G14" s="38">
        <v>9.0299999999999994</v>
      </c>
      <c r="H14" s="19">
        <v>3.56</v>
      </c>
      <c r="I14" s="38">
        <v>3.99</v>
      </c>
      <c r="J14" s="137">
        <v>238756</v>
      </c>
      <c r="K14" s="129">
        <v>8.9</v>
      </c>
      <c r="L14" s="1">
        <v>3.58</v>
      </c>
      <c r="M14" s="129">
        <v>4</v>
      </c>
      <c r="N14" s="156">
        <v>241196</v>
      </c>
      <c r="O14" s="1">
        <v>8.7100000000000009</v>
      </c>
      <c r="P14" s="129">
        <v>3.52</v>
      </c>
      <c r="Q14" s="1">
        <v>4.0199999999999996</v>
      </c>
      <c r="R14" s="55">
        <v>241873</v>
      </c>
      <c r="S14" s="129">
        <v>9.6300000000000008</v>
      </c>
      <c r="T14" s="129">
        <v>3.54</v>
      </c>
      <c r="U14" s="129">
        <v>4</v>
      </c>
      <c r="V14" s="55">
        <v>244977</v>
      </c>
      <c r="W14" s="129">
        <v>13.1</v>
      </c>
      <c r="X14" s="1">
        <v>3.52</v>
      </c>
      <c r="Y14" s="129">
        <v>3.97</v>
      </c>
    </row>
    <row r="15" spans="1:25" x14ac:dyDescent="0.25">
      <c r="A15" s="139" t="s">
        <v>20</v>
      </c>
      <c r="B15" s="137">
        <v>243454</v>
      </c>
      <c r="C15" s="138">
        <v>9.41</v>
      </c>
      <c r="D15" s="19">
        <v>3.58</v>
      </c>
      <c r="E15" s="138">
        <v>4.01</v>
      </c>
      <c r="F15" s="137">
        <v>240688</v>
      </c>
      <c r="G15" s="38">
        <v>9.16</v>
      </c>
      <c r="H15" s="19">
        <v>3.58</v>
      </c>
      <c r="I15" s="38">
        <v>4.04</v>
      </c>
      <c r="J15" s="137">
        <v>254005</v>
      </c>
      <c r="K15" s="1">
        <v>8.9700000000000006</v>
      </c>
      <c r="L15" s="1">
        <v>3.58</v>
      </c>
      <c r="M15" s="1">
        <v>4.0199999999999996</v>
      </c>
      <c r="N15" s="156">
        <v>252680</v>
      </c>
      <c r="O15" s="129">
        <v>8.8000000000000007</v>
      </c>
      <c r="P15" s="129">
        <v>3.53</v>
      </c>
      <c r="Q15" s="1">
        <v>4.05</v>
      </c>
      <c r="R15" s="55">
        <v>253198</v>
      </c>
      <c r="S15" s="129">
        <v>9.86</v>
      </c>
      <c r="T15" s="129">
        <v>3.54</v>
      </c>
      <c r="U15" s="129">
        <v>4.0199999999999996</v>
      </c>
      <c r="V15" s="55">
        <v>255606</v>
      </c>
      <c r="W15" s="129">
        <v>13.48</v>
      </c>
      <c r="X15" s="1">
        <v>3.55</v>
      </c>
      <c r="Y15" s="129">
        <v>4.03</v>
      </c>
    </row>
  </sheetData>
  <mergeCells count="7"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workbookViewId="0">
      <selection activeCell="A60" sqref="A60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91" sqref="A91"/>
    </sheetView>
  </sheetViews>
  <sheetFormatPr defaultRowHeight="15" x14ac:dyDescent="0.25"/>
  <cols>
    <col min="1" max="1" width="9.140625" style="2"/>
  </cols>
  <sheetData>
    <row r="1" s="2" customFormat="1" x14ac:dyDescent="0.25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</vt:i4>
      </vt:variant>
    </vt:vector>
  </HeadingPairs>
  <TitlesOfParts>
    <vt:vector size="11" baseType="lpstr">
      <vt:lpstr>Měsíční statistika 2022</vt:lpstr>
      <vt:lpstr>Měs.graf množství,cena,složky</vt:lpstr>
      <vt:lpstr>Časové řady 2022</vt:lpstr>
      <vt:lpstr>Srovnávací rok 2021</vt:lpstr>
      <vt:lpstr>Časové řady 2017-2022</vt:lpstr>
      <vt:lpstr>Srov.grafy množství,cena,složky</vt:lpstr>
      <vt:lpstr>List5</vt:lpstr>
      <vt:lpstr>Komentář</vt:lpstr>
      <vt:lpstr>Metodika</vt:lpstr>
      <vt:lpstr>Metodika!OLE_LINK1</vt:lpstr>
      <vt:lpstr>Metodika!OLE_LINK2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2023-01-20T13:38:51Z</cp:lastPrinted>
  <dcterms:created xsi:type="dcterms:W3CDTF">2011-11-01T09:56:10Z</dcterms:created>
  <dcterms:modified xsi:type="dcterms:W3CDTF">2023-01-23T10:53:13Z</dcterms:modified>
</cp:coreProperties>
</file>