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68A17C3E-9909-4650-8E19-D961DC0A5AE1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6" l="1"/>
  <c r="D15" i="36"/>
  <c r="G26" i="14"/>
  <c r="D26" i="14"/>
  <c r="J15" i="36"/>
  <c r="K26" i="14"/>
  <c r="G14" i="36"/>
  <c r="D14" i="36"/>
  <c r="G25" i="14"/>
  <c r="D25" i="14"/>
  <c r="J14" i="36"/>
  <c r="K25" i="14"/>
  <c r="G13" i="36"/>
  <c r="D13" i="36"/>
  <c r="G24" i="14"/>
  <c r="D24" i="14"/>
  <c r="J13" i="36"/>
  <c r="K24" i="14"/>
  <c r="G12" i="36"/>
  <c r="D12" i="36"/>
  <c r="G23" i="14"/>
  <c r="D23" i="14"/>
  <c r="J12" i="36"/>
  <c r="K23" i="14"/>
  <c r="J11" i="36"/>
  <c r="G11" i="36"/>
  <c r="D11" i="36"/>
  <c r="K22" i="14"/>
  <c r="G22" i="14"/>
  <c r="D22" i="14"/>
  <c r="G10" i="36"/>
  <c r="D10" i="36"/>
  <c r="G21" i="14"/>
  <c r="D21" i="14"/>
  <c r="J10" i="36"/>
  <c r="K21" i="14"/>
  <c r="G9" i="36"/>
  <c r="D9" i="36"/>
  <c r="G20" i="14"/>
  <c r="D20" i="14"/>
  <c r="J9" i="36"/>
  <c r="K20" i="14"/>
  <c r="G8" i="36"/>
  <c r="D8" i="36"/>
  <c r="G19" i="14"/>
  <c r="D19" i="14"/>
  <c r="J8" i="36"/>
  <c r="K19" i="14"/>
  <c r="G7" i="36"/>
  <c r="D7" i="36"/>
  <c r="G18" i="14"/>
  <c r="D18" i="14"/>
  <c r="J7" i="36"/>
  <c r="K18" i="14"/>
  <c r="G6" i="36"/>
  <c r="D6" i="36"/>
  <c r="G17" i="14"/>
  <c r="D17" i="14"/>
  <c r="K17" i="14"/>
  <c r="G16" i="14"/>
  <c r="D16" i="14"/>
  <c r="K16" i="14"/>
  <c r="J6" i="36"/>
  <c r="G5" i="36"/>
  <c r="D5" i="36"/>
  <c r="J5" i="36"/>
  <c r="D4" i="36"/>
  <c r="J4" i="36"/>
  <c r="G4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C21" authorId="0" shapeId="0" xr:uid="{D2E3C1CF-FB43-4F88-A5E3-DAFC8089CE18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 dotčena hodnota nákupu, cena a složky.
</t>
        </r>
      </text>
    </comment>
    <comment ref="C51" authorId="0" shapeId="0" xr:uid="{672D0117-AB23-4BE7-8C2B-34648BE3E9E6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
dotčena hodnota nákupu, cena a složky. </t>
        </r>
      </text>
    </comment>
  </commentList>
</comments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<sst xmlns="http://schemas.openxmlformats.org/spreadsheetml/2006/main" count="218" uniqueCount="88">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</sst>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4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5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8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/>
    <xf numFmtId="4" fontId="40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2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4" fontId="8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  <c:pt idx="7">
                  <c:v>3.35</c:v>
                </c:pt>
                <c:pt idx="8">
                  <c:v>3.43</c:v>
                </c:pt>
                <c:pt idx="9">
                  <c:v>3.49</c:v>
                </c:pt>
                <c:pt idx="10">
                  <c:v>3.52</c:v>
                </c:pt>
                <c:pt idx="11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  <c:pt idx="7">
                  <c:v>3.74</c:v>
                </c:pt>
                <c:pt idx="8">
                  <c:v>3.82</c:v>
                </c:pt>
                <c:pt idx="9">
                  <c:v>3.92</c:v>
                </c:pt>
                <c:pt idx="10">
                  <c:v>3.97</c:v>
                </c:pt>
                <c:pt idx="11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2F30AEF-6024-4DCD-AAA9-53B3A660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78" sqref="A78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44896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9" t="s">
        <v>64</v>
      </c>
      <c r="B3" s="160"/>
      <c r="C3" s="160"/>
      <c r="D3" s="160"/>
      <c r="E3" s="160"/>
      <c r="F3" s="160"/>
      <c r="G3" s="160"/>
      <c r="H3" s="24"/>
      <c r="I3" s="24"/>
    </row>
    <row r="4" spans="1:11" ht="14.25" customHeight="1" x14ac:dyDescent="0.25">
      <c r="A4" s="161" t="s">
        <v>30</v>
      </c>
      <c r="B4" s="161"/>
      <c r="C4" s="161"/>
      <c r="D4" s="161"/>
      <c r="E4" s="161"/>
      <c r="F4" s="161"/>
      <c r="G4" s="161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2" t="s">
        <v>43</v>
      </c>
      <c r="B6" s="163"/>
      <c r="C6" s="163"/>
      <c r="D6" s="163"/>
      <c r="E6" s="163"/>
      <c r="F6" s="163"/>
      <c r="G6" s="163"/>
      <c r="H6" s="66"/>
      <c r="I6" s="66"/>
    </row>
    <row r="7" spans="1:11" ht="15" customHeight="1" x14ac:dyDescent="0.25">
      <c r="A7" s="162" t="s">
        <v>68</v>
      </c>
      <c r="B7" s="163"/>
      <c r="C7" s="163"/>
      <c r="D7" s="163"/>
      <c r="E7" s="163"/>
      <c r="F7" s="163"/>
      <c r="G7" s="163"/>
      <c r="H7" s="66"/>
      <c r="I7" s="66"/>
    </row>
    <row r="8" spans="1:11" ht="26.25" customHeight="1" x14ac:dyDescent="0.25">
      <c r="A8" s="162" t="s">
        <v>69</v>
      </c>
      <c r="B8" s="163"/>
      <c r="C8" s="163"/>
      <c r="D8" s="163"/>
      <c r="E8" s="163"/>
      <c r="F8" s="163"/>
      <c r="G8" s="163"/>
      <c r="H8" s="66"/>
      <c r="I8" s="66"/>
    </row>
    <row r="9" spans="1:11" ht="15" customHeight="1" x14ac:dyDescent="0.25">
      <c r="A9" s="162" t="s">
        <v>47</v>
      </c>
      <c r="B9" s="163"/>
      <c r="C9" s="163"/>
      <c r="D9" s="163"/>
      <c r="E9" s="163"/>
      <c r="F9" s="163"/>
      <c r="G9" s="163"/>
      <c r="H9" s="66"/>
      <c r="I9" s="66"/>
    </row>
    <row r="10" spans="1:11" ht="15" customHeight="1" x14ac:dyDescent="0.25">
      <c r="A10" s="162" t="s">
        <v>41</v>
      </c>
      <c r="B10" s="163"/>
      <c r="C10" s="163"/>
      <c r="D10" s="163"/>
      <c r="E10" s="163"/>
      <c r="F10" s="163"/>
      <c r="G10" s="163"/>
      <c r="H10" s="165"/>
      <c r="I10" s="66"/>
    </row>
    <row r="11" spans="1:11" ht="15" customHeight="1" x14ac:dyDescent="0.25">
      <c r="A11" s="162"/>
      <c r="B11" s="163"/>
      <c r="C11" s="163"/>
      <c r="D11" s="163"/>
      <c r="E11" s="163"/>
      <c r="F11" s="163"/>
      <c r="G11" s="163"/>
      <c r="H11" s="165"/>
      <c r="I11" s="22"/>
    </row>
    <row r="13" spans="1:11" x14ac:dyDescent="0.25">
      <c r="A13" s="166"/>
      <c r="B13" s="166"/>
      <c r="C13" s="166"/>
      <c r="D13" s="166"/>
      <c r="E13" s="166"/>
      <c r="F13" s="166"/>
      <c r="G13" s="166"/>
      <c r="H13" s="166"/>
      <c r="I13" s="166"/>
      <c r="J13" s="166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7" t="s">
        <v>31</v>
      </c>
      <c r="B16" s="30" t="s">
        <v>4</v>
      </c>
      <c r="C16" s="53">
        <v>255606</v>
      </c>
      <c r="D16" s="53">
        <v>3446549</v>
      </c>
      <c r="E16" s="85">
        <v>13.48</v>
      </c>
      <c r="F16" s="153">
        <v>4.03</v>
      </c>
      <c r="G16" s="116">
        <v>3.55</v>
      </c>
    </row>
    <row r="17" spans="1:15" ht="20.100000000000001" customHeight="1" x14ac:dyDescent="0.25">
      <c r="A17" s="168"/>
      <c r="B17" s="31" t="s">
        <v>6</v>
      </c>
      <c r="C17" s="53">
        <v>3089203</v>
      </c>
      <c r="D17" s="155">
        <v>35809933</v>
      </c>
      <c r="E17" s="85">
        <v>11.59</v>
      </c>
      <c r="F17" s="153">
        <v>3.89</v>
      </c>
      <c r="G17" s="116">
        <v>3.45</v>
      </c>
      <c r="J17" s="11"/>
    </row>
    <row r="18" spans="1:15" ht="20.100000000000001" customHeight="1" x14ac:dyDescent="0.25">
      <c r="A18" s="167" t="s">
        <v>28</v>
      </c>
      <c r="B18" s="30" t="s">
        <v>4</v>
      </c>
      <c r="C18" s="53">
        <v>31139</v>
      </c>
      <c r="D18" s="50" t="s">
        <v>5</v>
      </c>
      <c r="E18" s="32" t="s">
        <v>5</v>
      </c>
      <c r="F18" s="119">
        <v>4.05</v>
      </c>
      <c r="G18" s="85">
        <v>3.59</v>
      </c>
    </row>
    <row r="19" spans="1:15" ht="20.100000000000001" customHeight="1" x14ac:dyDescent="0.25">
      <c r="A19" s="168"/>
      <c r="B19" s="31" t="s">
        <v>6</v>
      </c>
      <c r="C19" s="53">
        <v>384613</v>
      </c>
      <c r="D19" s="117" t="s">
        <v>5</v>
      </c>
      <c r="E19" s="118" t="s">
        <v>5</v>
      </c>
      <c r="F19" s="119">
        <v>3.9</v>
      </c>
      <c r="G19" s="85">
        <v>3.47</v>
      </c>
    </row>
    <row r="20" spans="1:15" ht="19.5" customHeight="1" x14ac:dyDescent="0.25">
      <c r="A20" s="164" t="s">
        <v>87</v>
      </c>
      <c r="B20" s="164"/>
      <c r="C20" s="164"/>
      <c r="D20" s="164"/>
      <c r="E20" s="164"/>
      <c r="F20" s="164"/>
      <c r="G20" s="164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4" sqref="A4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8" sqref="A88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7" t="s">
        <v>65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8"/>
      <c r="O1" s="8"/>
    </row>
    <row r="2" spans="1:17" ht="24.75" customHeight="1" x14ac:dyDescent="0.25">
      <c r="A2" s="180" t="s">
        <v>30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2" t="s">
        <v>71</v>
      </c>
      <c r="B4" s="163"/>
      <c r="C4" s="163"/>
      <c r="D4" s="163"/>
      <c r="E4" s="163"/>
      <c r="F4" s="163"/>
      <c r="G4" s="163"/>
      <c r="H4" s="163"/>
      <c r="I4" s="163"/>
      <c r="J4" s="175"/>
      <c r="K4" s="175"/>
      <c r="L4" s="175"/>
      <c r="M4" s="175"/>
    </row>
    <row r="5" spans="1:17" ht="15" customHeight="1" x14ac:dyDescent="0.25">
      <c r="A5" s="162" t="s">
        <v>37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84"/>
    </row>
    <row r="6" spans="1:17" ht="15" customHeight="1" x14ac:dyDescent="0.25">
      <c r="A6" s="162" t="s">
        <v>51</v>
      </c>
      <c r="B6" s="163"/>
      <c r="C6" s="163"/>
      <c r="D6" s="163"/>
      <c r="E6" s="163"/>
      <c r="F6" s="163"/>
      <c r="G6" s="163"/>
      <c r="H6" s="163"/>
      <c r="I6" s="163"/>
      <c r="J6" s="175"/>
      <c r="K6" s="175"/>
      <c r="L6" s="175"/>
      <c r="M6" s="175"/>
    </row>
    <row r="7" spans="1:17" ht="15" customHeight="1" x14ac:dyDescent="0.25">
      <c r="A7" s="162" t="s">
        <v>38</v>
      </c>
      <c r="B7" s="163"/>
      <c r="C7" s="163"/>
      <c r="D7" s="163"/>
      <c r="E7" s="163"/>
      <c r="F7" s="163"/>
      <c r="G7" s="163"/>
      <c r="H7" s="163"/>
      <c r="I7" s="163"/>
      <c r="J7" s="66"/>
      <c r="K7" s="66"/>
      <c r="L7" s="66"/>
      <c r="M7" s="3"/>
    </row>
    <row r="8" spans="1:17" ht="28.5" customHeight="1" x14ac:dyDescent="0.25">
      <c r="A8" s="162" t="s">
        <v>72</v>
      </c>
      <c r="B8" s="163"/>
      <c r="C8" s="163"/>
      <c r="D8" s="163"/>
      <c r="E8" s="163"/>
      <c r="F8" s="163"/>
      <c r="G8" s="163"/>
      <c r="H8" s="163"/>
      <c r="I8" s="163"/>
      <c r="J8" s="165"/>
      <c r="K8" s="165"/>
      <c r="L8" s="165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8" t="s">
        <v>73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7" x14ac:dyDescent="0.25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</row>
    <row r="13" spans="1:17" ht="18.95" customHeight="1" x14ac:dyDescent="0.25">
      <c r="A13" s="182" t="s">
        <v>9</v>
      </c>
      <c r="B13" s="182" t="s">
        <v>7</v>
      </c>
      <c r="C13" s="185" t="s">
        <v>32</v>
      </c>
      <c r="D13" s="186"/>
      <c r="E13" s="187"/>
      <c r="F13" s="188"/>
      <c r="G13" s="188"/>
      <c r="H13" s="189"/>
      <c r="I13" s="189"/>
      <c r="J13" s="188" t="s">
        <v>27</v>
      </c>
      <c r="K13" s="188"/>
      <c r="L13" s="190"/>
      <c r="M13" s="191"/>
    </row>
    <row r="14" spans="1:17" ht="76.5" customHeight="1" x14ac:dyDescent="0.25">
      <c r="A14" s="183"/>
      <c r="B14" s="184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6" si="0">C16/C15-1</f>
        <v>-7.3425726121926216E-2</v>
      </c>
      <c r="E16" s="33">
        <v>2472508</v>
      </c>
      <c r="F16" s="39">
        <v>10.26</v>
      </c>
      <c r="G16" s="110">
        <f t="shared" ref="G16:G26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6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264528</v>
      </c>
      <c r="D21" s="110">
        <f t="shared" si="0"/>
        <v>1.9214690549855362E-2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>
        <v>260975</v>
      </c>
      <c r="D22" s="110">
        <f t="shared" si="0"/>
        <v>-1.3431470392548217E-2</v>
      </c>
      <c r="E22" s="33">
        <v>3086649</v>
      </c>
      <c r="F22" s="60">
        <v>11.83</v>
      </c>
      <c r="G22" s="110">
        <f t="shared" si="1"/>
        <v>1.9827586206896619E-2</v>
      </c>
      <c r="H22" s="60">
        <v>3.74</v>
      </c>
      <c r="I22" s="19">
        <v>3.35</v>
      </c>
      <c r="J22" s="65">
        <v>32890</v>
      </c>
      <c r="K22" s="109">
        <f t="shared" si="2"/>
        <v>-1.9116638334675362E-2</v>
      </c>
      <c r="L22" s="64">
        <v>3.73</v>
      </c>
      <c r="M22" s="107">
        <v>3.39</v>
      </c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>
        <v>249104</v>
      </c>
      <c r="D23" s="110">
        <f t="shared" si="0"/>
        <v>-4.5487115624101904E-2</v>
      </c>
      <c r="E23" s="33">
        <v>3036912</v>
      </c>
      <c r="F23" s="60">
        <v>12.19</v>
      </c>
      <c r="G23" s="110">
        <f t="shared" si="1"/>
        <v>3.0431107354184306E-2</v>
      </c>
      <c r="H23" s="60">
        <v>3.82</v>
      </c>
      <c r="I23" s="19">
        <v>3.43</v>
      </c>
      <c r="J23" s="65">
        <v>31091</v>
      </c>
      <c r="K23" s="109">
        <f t="shared" si="2"/>
        <v>-5.4697476436606829E-2</v>
      </c>
      <c r="L23" s="64">
        <v>3.83</v>
      </c>
      <c r="M23" s="107">
        <v>3.47</v>
      </c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>
        <v>252256</v>
      </c>
      <c r="D24" s="110">
        <f t="shared" si="0"/>
        <v>1.2653349604984321E-2</v>
      </c>
      <c r="E24" s="33">
        <v>3197281</v>
      </c>
      <c r="F24" s="60">
        <v>12.68</v>
      </c>
      <c r="G24" s="110">
        <f t="shared" si="1"/>
        <v>4.0196882690730185E-2</v>
      </c>
      <c r="H24" s="60">
        <v>3.92</v>
      </c>
      <c r="I24" s="19">
        <v>3.49</v>
      </c>
      <c r="J24" s="65">
        <v>31533</v>
      </c>
      <c r="K24" s="109">
        <f t="shared" si="2"/>
        <v>1.4216332700781598E-2</v>
      </c>
      <c r="L24" s="64">
        <v>3.93</v>
      </c>
      <c r="M24" s="107">
        <v>3.53</v>
      </c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>
        <v>244977</v>
      </c>
      <c r="D25" s="110">
        <f t="shared" si="0"/>
        <v>-2.88556070024103E-2</v>
      </c>
      <c r="E25" s="33">
        <v>3210157</v>
      </c>
      <c r="F25" s="60">
        <v>13.1</v>
      </c>
      <c r="G25" s="110">
        <f t="shared" si="1"/>
        <v>3.3123028391167209E-2</v>
      </c>
      <c r="H25" s="60">
        <v>3.97</v>
      </c>
      <c r="I25" s="19">
        <v>3.52</v>
      </c>
      <c r="J25" s="65">
        <v>29978</v>
      </c>
      <c r="K25" s="109">
        <f t="shared" si="2"/>
        <v>-4.9313417689404782E-2</v>
      </c>
      <c r="L25" s="64">
        <v>3.98</v>
      </c>
      <c r="M25" s="107">
        <v>3.56</v>
      </c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>
        <v>255606</v>
      </c>
      <c r="D26" s="110">
        <f t="shared" si="0"/>
        <v>4.3387746604783395E-2</v>
      </c>
      <c r="E26" s="33">
        <v>3446549</v>
      </c>
      <c r="F26" s="60">
        <v>13.48</v>
      </c>
      <c r="G26" s="110">
        <f t="shared" si="1"/>
        <v>2.9007633587786241E-2</v>
      </c>
      <c r="H26" s="60">
        <v>4.03</v>
      </c>
      <c r="I26" s="19">
        <v>3.55</v>
      </c>
      <c r="J26" s="65">
        <v>31139</v>
      </c>
      <c r="K26" s="109">
        <f t="shared" si="2"/>
        <v>3.8728400827273246E-2</v>
      </c>
      <c r="L26" s="64">
        <v>4.05</v>
      </c>
      <c r="M26" s="107">
        <v>3.59</v>
      </c>
      <c r="O26" s="6"/>
      <c r="P26" s="11"/>
    </row>
    <row r="27" spans="1:260" x14ac:dyDescent="0.25">
      <c r="P27" s="6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7" t="s">
        <v>74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4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  <c r="IW31" s="173"/>
      <c r="IX31" s="173"/>
      <c r="IY31" s="173"/>
      <c r="IZ31" s="173"/>
    </row>
    <row r="32" spans="1:260" x14ac:dyDescent="0.25">
      <c r="A32" s="176" t="s">
        <v>30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2" t="s">
        <v>75</v>
      </c>
      <c r="B34" s="163"/>
      <c r="C34" s="163"/>
      <c r="D34" s="163"/>
      <c r="E34" s="163"/>
      <c r="F34" s="163"/>
      <c r="G34" s="163"/>
      <c r="H34" s="163"/>
      <c r="I34" s="163"/>
      <c r="J34" s="175"/>
      <c r="K34" s="175"/>
      <c r="L34" s="175"/>
      <c r="M34" s="175"/>
      <c r="O34" s="6"/>
      <c r="P34" s="6"/>
    </row>
    <row r="35" spans="1:19" ht="15" customHeight="1" x14ac:dyDescent="0.25">
      <c r="A35" s="169" t="s">
        <v>39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O35" s="6"/>
      <c r="P35" s="6"/>
    </row>
    <row r="36" spans="1:19" ht="15" customHeight="1" x14ac:dyDescent="0.25">
      <c r="A36" s="162" t="s">
        <v>40</v>
      </c>
      <c r="B36" s="163"/>
      <c r="C36" s="163"/>
      <c r="D36" s="163"/>
      <c r="E36" s="163"/>
      <c r="F36" s="163"/>
      <c r="G36" s="163"/>
      <c r="H36" s="163"/>
      <c r="I36" s="163"/>
      <c r="J36" s="175"/>
      <c r="K36" s="175"/>
      <c r="L36" s="175"/>
      <c r="M36" s="175"/>
      <c r="O36" s="6"/>
    </row>
    <row r="37" spans="1:19" ht="15" customHeight="1" x14ac:dyDescent="0.25">
      <c r="A37" s="162" t="s">
        <v>76</v>
      </c>
      <c r="B37" s="163"/>
      <c r="C37" s="163"/>
      <c r="D37" s="163"/>
      <c r="E37" s="163"/>
      <c r="F37" s="163"/>
      <c r="G37" s="163"/>
      <c r="H37" s="163"/>
      <c r="I37" s="163"/>
      <c r="J37" s="170"/>
      <c r="K37" s="170"/>
      <c r="L37" s="170"/>
      <c r="M37" s="170"/>
    </row>
    <row r="38" spans="1:19" ht="28.5" customHeight="1" x14ac:dyDescent="0.25">
      <c r="A38" s="162" t="s">
        <v>77</v>
      </c>
      <c r="B38" s="163"/>
      <c r="C38" s="163"/>
      <c r="D38" s="163"/>
      <c r="E38" s="163"/>
      <c r="F38" s="163"/>
      <c r="G38" s="163"/>
      <c r="H38" s="163"/>
      <c r="I38" s="163"/>
      <c r="J38" s="165"/>
      <c r="K38" s="165"/>
      <c r="L38" s="165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8" t="s">
        <v>78</v>
      </c>
      <c r="B41" s="199"/>
      <c r="C41" s="199"/>
      <c r="D41" s="199"/>
      <c r="E41" s="199"/>
      <c r="F41" s="199"/>
      <c r="G41" s="199"/>
      <c r="H41" s="199"/>
      <c r="I41" s="199"/>
      <c r="J41" s="199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2" t="s">
        <v>9</v>
      </c>
      <c r="B43" s="182" t="s">
        <v>7</v>
      </c>
      <c r="C43" s="192" t="s">
        <v>32</v>
      </c>
      <c r="D43" s="193"/>
      <c r="E43" s="193"/>
      <c r="F43" s="193"/>
      <c r="G43" s="194"/>
      <c r="H43" s="195" t="s">
        <v>27</v>
      </c>
      <c r="I43" s="196"/>
      <c r="J43" s="197"/>
      <c r="K43" s="74"/>
      <c r="O43" s="6"/>
      <c r="P43" s="6"/>
    </row>
    <row r="44" spans="1:19" ht="111" customHeight="1" x14ac:dyDescent="0.25">
      <c r="A44" s="183"/>
      <c r="B44" s="184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1826285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>
        <v>2087260</v>
      </c>
      <c r="D52" s="33">
        <v>22865028</v>
      </c>
      <c r="E52" s="60">
        <v>10.95</v>
      </c>
      <c r="F52" s="60">
        <v>3.87</v>
      </c>
      <c r="G52" s="42">
        <v>3.42</v>
      </c>
      <c r="H52" s="65">
        <v>260872</v>
      </c>
      <c r="I52" s="61">
        <v>3.88</v>
      </c>
      <c r="J52" s="107">
        <v>3.44</v>
      </c>
      <c r="K52" s="72"/>
      <c r="L52" s="6"/>
      <c r="M52" s="6"/>
      <c r="N52" s="6"/>
    </row>
    <row r="53" spans="1:16" x14ac:dyDescent="0.25">
      <c r="A53" s="105">
        <v>2022</v>
      </c>
      <c r="B53" s="59" t="s">
        <v>21</v>
      </c>
      <c r="C53" s="33">
        <v>2336364</v>
      </c>
      <c r="D53" s="33">
        <v>25913771</v>
      </c>
      <c r="E53" s="60">
        <v>11.09</v>
      </c>
      <c r="F53" s="60">
        <v>3.87</v>
      </c>
      <c r="G53" s="42">
        <v>3.43</v>
      </c>
      <c r="H53" s="65">
        <v>291963</v>
      </c>
      <c r="I53" s="61">
        <v>3.88</v>
      </c>
      <c r="J53" s="107">
        <v>3.44</v>
      </c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>
        <v>2588620</v>
      </c>
      <c r="D54" s="33">
        <v>29121569</v>
      </c>
      <c r="E54" s="60">
        <v>11.25</v>
      </c>
      <c r="F54" s="60">
        <v>3.87</v>
      </c>
      <c r="G54" s="42">
        <v>3.43</v>
      </c>
      <c r="H54" s="65">
        <v>323496</v>
      </c>
      <c r="I54" s="61">
        <v>3.88</v>
      </c>
      <c r="J54" s="107">
        <v>3.45</v>
      </c>
      <c r="K54" s="72"/>
    </row>
    <row r="55" spans="1:16" x14ac:dyDescent="0.25">
      <c r="A55" s="105">
        <v>2022</v>
      </c>
      <c r="B55" s="59" t="s">
        <v>19</v>
      </c>
      <c r="C55" s="33">
        <v>2833597</v>
      </c>
      <c r="D55" s="33">
        <v>32354371</v>
      </c>
      <c r="E55" s="60">
        <v>11.42</v>
      </c>
      <c r="F55" s="60">
        <v>3.88</v>
      </c>
      <c r="G55" s="42">
        <v>3.45</v>
      </c>
      <c r="H55" s="65">
        <v>353474</v>
      </c>
      <c r="I55" s="61">
        <v>3.89</v>
      </c>
      <c r="J55" s="107">
        <v>3.46</v>
      </c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>
        <v>3089203</v>
      </c>
      <c r="D56" s="33">
        <v>35809933</v>
      </c>
      <c r="E56" s="60">
        <v>11.59</v>
      </c>
      <c r="F56" s="60">
        <v>3.89</v>
      </c>
      <c r="G56" s="42">
        <v>3.45</v>
      </c>
      <c r="H56" s="65">
        <v>384613</v>
      </c>
      <c r="I56" s="61">
        <v>3.9</v>
      </c>
      <c r="J56" s="107">
        <v>3.47</v>
      </c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1"/>
      <c r="B59" s="172"/>
      <c r="C59" s="172"/>
      <c r="D59" s="172"/>
      <c r="E59" s="172"/>
      <c r="F59" s="172"/>
      <c r="G59" s="172"/>
      <c r="H59" s="172"/>
      <c r="I59" s="172"/>
      <c r="J59" s="152"/>
      <c r="K59" s="152"/>
      <c r="L59" s="152"/>
    </row>
    <row r="60" spans="1:16" x14ac:dyDescent="0.25">
      <c r="A60" s="171"/>
      <c r="B60" s="172"/>
      <c r="C60" s="172"/>
      <c r="D60" s="172"/>
      <c r="E60" s="172"/>
      <c r="F60" s="172"/>
      <c r="G60" s="172"/>
      <c r="H60" s="172"/>
      <c r="I60" s="172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C62" s="158"/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G16:G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9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5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4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0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9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8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7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6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4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2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30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9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8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7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5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24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23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1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0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6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1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8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5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6" sqref="A96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1" t="s">
        <v>66</v>
      </c>
      <c r="B1" s="202"/>
      <c r="C1" s="202"/>
      <c r="D1" s="202"/>
      <c r="E1" s="202"/>
      <c r="F1" s="202"/>
      <c r="G1" s="203"/>
      <c r="H1" s="200" t="s">
        <v>67</v>
      </c>
      <c r="I1" s="200"/>
      <c r="J1" s="200"/>
    </row>
    <row r="2" spans="1:16" s="2" customFormat="1" ht="26.25" customHeight="1" x14ac:dyDescent="0.25">
      <c r="A2" s="96" t="s">
        <v>7</v>
      </c>
      <c r="B2" s="200" t="s">
        <v>52</v>
      </c>
      <c r="C2" s="204"/>
      <c r="D2" s="204"/>
      <c r="E2" s="200" t="s">
        <v>54</v>
      </c>
      <c r="F2" s="204"/>
      <c r="G2" s="204"/>
      <c r="H2" s="200" t="s">
        <v>53</v>
      </c>
      <c r="I2" s="204"/>
      <c r="J2" s="204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5" si="0">C4/B4-1</f>
        <v>1.7335362966499401E-2</v>
      </c>
      <c r="E4" s="132">
        <v>8.8000000000000007</v>
      </c>
      <c r="F4" s="123">
        <v>10.029999999999999</v>
      </c>
      <c r="G4" s="95">
        <f t="shared" ref="G4:G15" si="1">F4/E4-1</f>
        <v>0.13977272727272716</v>
      </c>
      <c r="H4" s="132">
        <v>33164</v>
      </c>
      <c r="I4" s="123">
        <v>32602</v>
      </c>
      <c r="J4" s="95">
        <f t="shared" ref="J4:J15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264528</v>
      </c>
      <c r="D10" s="95">
        <f t="shared" si="0"/>
        <v>1.3556074945400232E-2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N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>
        <v>260975</v>
      </c>
      <c r="D11" s="95">
        <f t="shared" si="0"/>
        <v>1.1421241105616486E-2</v>
      </c>
      <c r="E11" s="133">
        <v>8.94</v>
      </c>
      <c r="F11" s="124">
        <v>11.83</v>
      </c>
      <c r="G11" s="95">
        <f t="shared" si="1"/>
        <v>0.3232662192393736</v>
      </c>
      <c r="H11" s="132">
        <v>33282</v>
      </c>
      <c r="I11" s="123">
        <v>32890</v>
      </c>
      <c r="J11" s="95">
        <f t="shared" si="2"/>
        <v>-1.1778138333032873E-2</v>
      </c>
      <c r="M11" s="11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>
        <v>249104</v>
      </c>
      <c r="D12" s="95">
        <f t="shared" si="0"/>
        <v>1.5250935352662642E-2</v>
      </c>
      <c r="E12" s="133">
        <v>9.08</v>
      </c>
      <c r="F12" s="124">
        <v>12.19</v>
      </c>
      <c r="G12" s="95">
        <f t="shared" si="1"/>
        <v>0.34251101321585886</v>
      </c>
      <c r="H12" s="132">
        <v>31274</v>
      </c>
      <c r="I12" s="123">
        <v>31091</v>
      </c>
      <c r="J12" s="95">
        <f t="shared" si="2"/>
        <v>-5.8515060433587118E-3</v>
      </c>
      <c r="N12" s="11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>
        <v>252256</v>
      </c>
      <c r="D13" s="95">
        <f t="shared" si="0"/>
        <v>8.9271429942725522E-3</v>
      </c>
      <c r="E13" s="133">
        <v>9.35</v>
      </c>
      <c r="F13" s="124">
        <v>12.68</v>
      </c>
      <c r="G13" s="95">
        <f t="shared" si="1"/>
        <v>0.3561497326203209</v>
      </c>
      <c r="H13" s="135">
        <v>31789</v>
      </c>
      <c r="I13" s="127">
        <v>31533</v>
      </c>
      <c r="J13" s="95">
        <f t="shared" si="2"/>
        <v>-8.0531001289754212E-3</v>
      </c>
      <c r="N13" s="11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>
        <v>244977</v>
      </c>
      <c r="D14" s="95">
        <f t="shared" si="0"/>
        <v>1.2833181049558995E-2</v>
      </c>
      <c r="E14" s="133">
        <v>9.6300000000000008</v>
      </c>
      <c r="F14" s="124">
        <v>13.1</v>
      </c>
      <c r="G14" s="95">
        <f t="shared" si="1"/>
        <v>0.36033229491173402</v>
      </c>
      <c r="H14" s="132">
        <v>30461</v>
      </c>
      <c r="I14" s="123">
        <v>29978</v>
      </c>
      <c r="J14" s="95">
        <f t="shared" si="2"/>
        <v>-1.5856340894914833E-2</v>
      </c>
      <c r="O14" s="11"/>
    </row>
    <row r="15" spans="1:16" s="2" customFormat="1" x14ac:dyDescent="0.25">
      <c r="A15" s="147" t="s">
        <v>20</v>
      </c>
      <c r="B15" s="146">
        <v>253198</v>
      </c>
      <c r="C15" s="122">
        <v>255606</v>
      </c>
      <c r="D15" s="95">
        <f t="shared" si="0"/>
        <v>9.510343683599487E-3</v>
      </c>
      <c r="E15" s="136">
        <v>9.86</v>
      </c>
      <c r="F15" s="125">
        <v>13.48</v>
      </c>
      <c r="G15" s="95">
        <f t="shared" si="1"/>
        <v>0.3671399594320488</v>
      </c>
      <c r="H15" s="100">
        <v>32045</v>
      </c>
      <c r="I15" s="126">
        <v>31139</v>
      </c>
      <c r="J15" s="95">
        <f t="shared" si="2"/>
        <v>-2.8272741457325612E-2</v>
      </c>
      <c r="O15" s="6"/>
    </row>
    <row r="16" spans="1:16" x14ac:dyDescent="0.25">
      <c r="A16" s="148"/>
      <c r="N16" s="6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workbookViewId="0">
      <selection activeCell="A113" sqref="A113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6">
        <v>2017</v>
      </c>
      <c r="D4" s="206"/>
      <c r="E4" s="206">
        <v>2018</v>
      </c>
      <c r="F4" s="206"/>
      <c r="G4" s="207">
        <v>2019</v>
      </c>
      <c r="H4" s="207"/>
      <c r="I4" s="207">
        <v>2020</v>
      </c>
      <c r="J4" s="207"/>
      <c r="K4" s="205">
        <v>2021</v>
      </c>
      <c r="L4" s="205"/>
      <c r="M4" s="205">
        <v>2022</v>
      </c>
      <c r="N4" s="205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264528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>
        <v>260975</v>
      </c>
      <c r="N13" s="77">
        <v>11.83</v>
      </c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>
        <v>249104</v>
      </c>
      <c r="N14" s="77">
        <v>12.19</v>
      </c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>
        <v>252256</v>
      </c>
      <c r="N15" s="77">
        <v>12.68</v>
      </c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>
        <v>244977</v>
      </c>
      <c r="N16" s="77">
        <v>13.1</v>
      </c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>
        <v>255606</v>
      </c>
      <c r="N17" s="77">
        <v>13.48</v>
      </c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>
        <v>32890</v>
      </c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>
        <v>31091</v>
      </c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>
        <v>31533</v>
      </c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>
        <v>29978</v>
      </c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>
        <v>31139</v>
      </c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5" sqref="A145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8" t="s">
        <v>83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A17" sqref="A17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2" t="s">
        <v>7</v>
      </c>
      <c r="B2" s="209">
        <v>2017</v>
      </c>
      <c r="C2" s="210"/>
      <c r="D2" s="210"/>
      <c r="E2" s="211"/>
      <c r="F2" s="209">
        <v>2018</v>
      </c>
      <c r="G2" s="210"/>
      <c r="H2" s="210"/>
      <c r="I2" s="211"/>
      <c r="J2" s="209">
        <v>2019</v>
      </c>
      <c r="K2" s="210"/>
      <c r="L2" s="210"/>
      <c r="M2" s="211"/>
      <c r="N2" s="209">
        <v>2020</v>
      </c>
      <c r="O2" s="210"/>
      <c r="P2" s="210"/>
      <c r="Q2" s="211"/>
      <c r="R2" s="209">
        <v>2021</v>
      </c>
      <c r="S2" s="210"/>
      <c r="T2" s="210"/>
      <c r="U2" s="211"/>
      <c r="V2" s="209">
        <v>2022</v>
      </c>
      <c r="W2" s="210"/>
      <c r="X2" s="210"/>
      <c r="Y2" s="211"/>
    </row>
    <row r="3" spans="1:25" ht="51" x14ac:dyDescent="0.25">
      <c r="A3" s="213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264528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>
        <v>260975</v>
      </c>
      <c r="W11" s="129">
        <v>11.83</v>
      </c>
      <c r="X11" s="1">
        <v>3.35</v>
      </c>
      <c r="Y11" s="129">
        <v>3.74</v>
      </c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>
        <v>249104</v>
      </c>
      <c r="W12" s="129">
        <v>12.19</v>
      </c>
      <c r="X12" s="1">
        <v>3.43</v>
      </c>
      <c r="Y12" s="129">
        <v>3.82</v>
      </c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>
        <v>252256</v>
      </c>
      <c r="W13" s="129">
        <v>12.68</v>
      </c>
      <c r="X13" s="1">
        <v>3.49</v>
      </c>
      <c r="Y13" s="129">
        <v>3.92</v>
      </c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>
        <v>244977</v>
      </c>
      <c r="W14" s="129">
        <v>13.1</v>
      </c>
      <c r="X14" s="1">
        <v>3.52</v>
      </c>
      <c r="Y14" s="129">
        <v>3.97</v>
      </c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>
        <v>255606</v>
      </c>
      <c r="W15" s="129">
        <v>13.48</v>
      </c>
      <c r="X15" s="1">
        <v>3.55</v>
      </c>
      <c r="Y15" s="129">
        <v>4.03</v>
      </c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0" sqref="A6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2023-01-20T13:38:51Z</cp:lastPrinted>
  <dcterms:created xsi:type="dcterms:W3CDTF">2011-11-01T09:56:10Z</dcterms:created>
  <dcterms:modified xsi:type="dcterms:W3CDTF">2023-01-23T10:53:13Z</dcterms:modified>
</cp:coreProperties>
</file>