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F31" i="1" l="1"/>
  <c r="G31" i="1"/>
  <c r="H18" i="1" l="1"/>
  <c r="C110" i="1" l="1"/>
  <c r="D110" i="1"/>
  <c r="E110" i="1"/>
  <c r="F110" i="1"/>
  <c r="G110" i="1"/>
  <c r="H110" i="1"/>
  <c r="I110" i="1"/>
  <c r="B110" i="1"/>
  <c r="C109" i="1"/>
  <c r="D109" i="1"/>
  <c r="E109" i="1"/>
  <c r="F109" i="1"/>
  <c r="G109" i="1"/>
  <c r="H109" i="1"/>
  <c r="I109" i="1"/>
  <c r="B109" i="1"/>
  <c r="F18" i="1"/>
  <c r="G18" i="1" l="1"/>
  <c r="F8" i="1" l="1"/>
  <c r="G8" i="1"/>
  <c r="F7" i="1"/>
  <c r="G7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<sst xmlns="http://schemas.openxmlformats.org/spreadsheetml/2006/main" count="195" uniqueCount="95">
  <si>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</si>
  <si>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</si>
  <si>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</si>
  <si>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</si>
  <si>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</si>
  <si>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</si>
  <si>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</si>
  <si>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</si>
  <si>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</si>
  <si>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</si>
  <si>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</si>
  <si>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</si>
  <si>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</si>
  <si>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</si>
  <si>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</si>
  <si>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</si>
  <si>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</si>
  <si>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</si>
  <si>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</si>
  <si>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</si>
  <si>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</si>
  <si>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</si>
  <si>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</si>
  <si>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</si>
  <si>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</si>
  <si>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</si>
  <si>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</si>
  <si>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</si>
  <si>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</si>
  <si>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</si>
  <si>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</si>
  <si>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</si>
  <si>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</si>
  <si>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</si>
  <si>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</si>
  <si>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</si>
  <si>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</si>
  <si>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</si>
  <si>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</si>
  <si>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</si>
  <si>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</si>
  <si>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</si>
  <si>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</si>
  <si>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</si>
  <si>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</si>
  <si>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</si>
  <si>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</si>
  <si>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</si>
  <si>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</si>
  <si>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</si>
  <si>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</si>
  <si>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</si>
  <si>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</si>
  <si>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</si>
  <si>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</si>
  <si>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</si>
  <si>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</si>
  <si>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</si>
  <si>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</si>
  <si>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</si>
  <si>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</si>
  <si>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</si>
  <si>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</si>
  <si>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</si>
  <si>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</si>
  <si>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</si>
  <si>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</si>
  <si>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</si>
  <si>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</si>
  <si>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</si>
  <si>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</si>
  <si>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</si>
  <si>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</si>
  <si>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</si>
  <si>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</si>
  <si>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</si>
  <si>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</si>
  <si>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</si>
  <si>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</si>
  <si>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</si>
  <si>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</si>
  <si>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</si>
  <si>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</si>
  <si>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</si>
  <si>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</si>
  <si>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</si>
  <si>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</si>
  <si>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</si>
  <si>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</si>
  <si>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</si>
  <si>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2.Q 2019</t>
  </si>
  <si>
    <t>3.Q 2019</t>
  </si>
  <si>
    <t>3.Q.2019 /3.Q.2018</t>
  </si>
  <si>
    <t>3.Q.2019 /2.Q.2019</t>
  </si>
  <si>
    <t>Souhrn údajů mlékárenského průmyslu ČR  -  LISTOPAD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</si>
</sst>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/>
    </xf>
    <xf numFmtId="164" fontId="18" fillId="0" borderId="34" xfId="0" applyNumberFormat="1" applyFont="1" applyBorder="1"/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  <xf numFmtId="164" fontId="11" fillId="0" borderId="34" xfId="0" applyNumberFormat="1" applyFont="1" applyBorder="1"/>
    <xf numFmtId="164" fontId="18" fillId="0" borderId="11" xfId="0" applyNumberFormat="1" applyFont="1" applyBorder="1"/>
    <xf numFmtId="2" fontId="20" fillId="0" borderId="16" xfId="0" applyNumberFormat="1" applyFont="1" applyBorder="1" applyAlignment="1">
      <alignment horizontal="right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4"/>
  <sheetViews>
    <sheetView showGridLines="0" tabSelected="1" zoomScaleNormal="100" workbookViewId="0">
      <selection activeCell="L8" sqref="L8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4" t="s">
        <v>94</v>
      </c>
      <c r="B1" s="144"/>
      <c r="C1" s="144"/>
      <c r="D1" s="144"/>
      <c r="E1" s="144"/>
      <c r="F1" s="144"/>
      <c r="G1" s="144"/>
      <c r="H1" s="144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196490</v>
      </c>
      <c r="D5" s="60">
        <v>200476</v>
      </c>
      <c r="E5" s="61">
        <v>196374</v>
      </c>
      <c r="F5" s="95">
        <f t="shared" ref="F5:F6" si="0">C5-E5</f>
        <v>116</v>
      </c>
      <c r="G5" s="112">
        <f t="shared" ref="G5:G12" si="1">C5/E5*100</f>
        <v>100.05907095644027</v>
      </c>
      <c r="H5" s="115">
        <f>C5/D5*100</f>
        <v>98.011732077655182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2287315</v>
      </c>
      <c r="D6" s="62">
        <v>2090825</v>
      </c>
      <c r="E6" s="63">
        <v>2318024</v>
      </c>
      <c r="F6" s="63">
        <f t="shared" si="0"/>
        <v>-30709</v>
      </c>
      <c r="G6" s="113">
        <f t="shared" si="1"/>
        <v>98.675207849444178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14272</v>
      </c>
      <c r="D7" s="62">
        <v>14944</v>
      </c>
      <c r="E7" s="63">
        <v>20766</v>
      </c>
      <c r="F7" s="63">
        <f t="shared" ref="F7:F8" si="2">C7-E7</f>
        <v>-6494</v>
      </c>
      <c r="G7" s="113">
        <f t="shared" ref="G7:G8" si="3">C7/E7*100</f>
        <v>68.727728016950778</v>
      </c>
      <c r="H7" s="116">
        <f>C7/D7*100</f>
        <v>95.503211991434682</v>
      </c>
    </row>
    <row r="8" spans="1:12" ht="21" customHeight="1" thickBot="1" x14ac:dyDescent="0.25">
      <c r="A8" s="18" t="s">
        <v>9</v>
      </c>
      <c r="B8" s="19" t="s">
        <v>8</v>
      </c>
      <c r="C8" s="146">
        <v>226527</v>
      </c>
      <c r="D8" s="146">
        <v>212255</v>
      </c>
      <c r="E8" s="143">
        <v>244505</v>
      </c>
      <c r="F8" s="63">
        <f t="shared" si="2"/>
        <v>-17978</v>
      </c>
      <c r="G8" s="113">
        <f t="shared" si="3"/>
        <v>92.647185129138464</v>
      </c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04" t="s">
        <v>68</v>
      </c>
      <c r="D9" s="104" t="s">
        <v>68</v>
      </c>
      <c r="E9" s="61">
        <v>145</v>
      </c>
      <c r="F9" s="104"/>
      <c r="G9" s="104"/>
      <c r="H9" s="101"/>
    </row>
    <row r="10" spans="1:12" ht="16.5" customHeight="1" thickBot="1" x14ac:dyDescent="0.25">
      <c r="A10" s="102" t="s">
        <v>9</v>
      </c>
      <c r="B10" s="103" t="s">
        <v>8</v>
      </c>
      <c r="C10" s="105" t="s">
        <v>68</v>
      </c>
      <c r="D10" s="105" t="s">
        <v>68</v>
      </c>
      <c r="E10" s="147">
        <v>2084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8.9054150338439619</v>
      </c>
      <c r="D11" s="66">
        <v>8.7861040723079071</v>
      </c>
      <c r="E11" s="96">
        <v>8.9334891584425637</v>
      </c>
      <c r="F11" s="111">
        <f t="shared" ref="F11:F12" si="4">C11-E11</f>
        <v>-2.8074124598601813E-2</v>
      </c>
      <c r="G11" s="112">
        <f t="shared" si="1"/>
        <v>99.685742892830731</v>
      </c>
      <c r="H11" s="115">
        <f t="shared" ref="H11" si="5">C11/D11*100</f>
        <v>101.35795069753499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8.8465593938744771</v>
      </c>
      <c r="D12" s="64">
        <v>8.8377635622302204</v>
      </c>
      <c r="E12" s="64">
        <v>8.517608963496496</v>
      </c>
      <c r="F12" s="97">
        <f t="shared" si="4"/>
        <v>0.32895043037798111</v>
      </c>
      <c r="G12" s="114">
        <f t="shared" si="1"/>
        <v>103.86200436986188</v>
      </c>
      <c r="H12" s="65" t="s">
        <v>10</v>
      </c>
      <c r="J12" s="88"/>
      <c r="K12" s="88"/>
      <c r="L12" s="89"/>
    </row>
    <row r="13" spans="1:12" ht="15" customHeight="1" x14ac:dyDescent="0.2">
      <c r="A13" s="145" t="s">
        <v>62</v>
      </c>
      <c r="B13" s="145"/>
      <c r="C13" s="145"/>
      <c r="D13" s="145"/>
      <c r="E13" s="145"/>
      <c r="F13" s="145"/>
      <c r="G13" s="145"/>
      <c r="H13" s="145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13.499730264340945</v>
      </c>
      <c r="D18" s="58">
        <v>13.384585516086693</v>
      </c>
      <c r="E18" s="58">
        <v>13.335477620000635</v>
      </c>
      <c r="F18" s="58">
        <f t="shared" ref="F18:F27" si="6">C18-E18</f>
        <v>0.16425264434031028</v>
      </c>
      <c r="G18" s="117">
        <f t="shared" ref="G18:G27" si="7">C18/E18*100</f>
        <v>101.23169674923351</v>
      </c>
      <c r="H18" s="118">
        <f t="shared" ref="H18:H30" si="8">C18/D18*100</f>
        <v>100.86027877453405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10.80090561817469</v>
      </c>
      <c r="D19" s="58">
        <v>10.495197479966619</v>
      </c>
      <c r="E19" s="58">
        <v>10.288568883199499</v>
      </c>
      <c r="F19" s="58">
        <f t="shared" si="6"/>
        <v>0.51233673497519128</v>
      </c>
      <c r="G19" s="117">
        <f t="shared" si="7"/>
        <v>104.97966958078884</v>
      </c>
      <c r="H19" s="118">
        <f t="shared" si="8"/>
        <v>102.91283836051311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14.161155405390444</v>
      </c>
      <c r="D20" s="58">
        <v>14.243651085756349</v>
      </c>
      <c r="E20" s="58">
        <v>15.108777167054345</v>
      </c>
      <c r="F20" s="58">
        <f t="shared" si="6"/>
        <v>-0.94762176166390155</v>
      </c>
      <c r="G20" s="117">
        <f t="shared" si="7"/>
        <v>93.728004912732104</v>
      </c>
      <c r="H20" s="118">
        <f t="shared" si="8"/>
        <v>99.420824900376843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11.919845372726053</v>
      </c>
      <c r="D21" s="58">
        <v>11.886718618507423</v>
      </c>
      <c r="E21" s="58">
        <v>11.540751697197255</v>
      </c>
      <c r="F21" s="58">
        <f t="shared" si="6"/>
        <v>0.37909367552879836</v>
      </c>
      <c r="G21" s="117">
        <f t="shared" si="7"/>
        <v>103.28482654748446</v>
      </c>
      <c r="H21" s="118">
        <f t="shared" si="8"/>
        <v>100.27868712368652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24.573961544784147</v>
      </c>
      <c r="D22" s="58">
        <v>24.577055572898693</v>
      </c>
      <c r="E22" s="58">
        <v>24.202386267039305</v>
      </c>
      <c r="F22" s="58">
        <f t="shared" si="6"/>
        <v>0.37157527774484223</v>
      </c>
      <c r="G22" s="117">
        <f t="shared" si="7"/>
        <v>101.53528364370783</v>
      </c>
      <c r="H22" s="118">
        <f t="shared" si="8"/>
        <v>99.987410908091206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35.16841222735318</v>
      </c>
      <c r="D23" s="58">
        <v>35.01739033165196</v>
      </c>
      <c r="E23" s="58">
        <v>35.113020033231962</v>
      </c>
      <c r="F23" s="58">
        <f t="shared" si="6"/>
        <v>5.5392194121218097E-2</v>
      </c>
      <c r="G23" s="117">
        <f t="shared" si="7"/>
        <v>100.15775400141827</v>
      </c>
      <c r="H23" s="118">
        <f t="shared" si="8"/>
        <v>100.43127684350799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127.55032551551305</v>
      </c>
      <c r="D24" s="58">
        <v>128.74932591604463</v>
      </c>
      <c r="E24" s="58">
        <v>150.45530912689586</v>
      </c>
      <c r="F24" s="58">
        <f t="shared" si="6"/>
        <v>-22.904983611382804</v>
      </c>
      <c r="G24" s="117">
        <f t="shared" si="7"/>
        <v>84.776221095618197</v>
      </c>
      <c r="H24" s="118">
        <f t="shared" si="8"/>
        <v>99.068732677238685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41.95579950888343</v>
      </c>
      <c r="D25" s="58">
        <v>41.975611217315056</v>
      </c>
      <c r="E25" s="58">
        <v>41.053767914673024</v>
      </c>
      <c r="F25" s="58">
        <f t="shared" si="6"/>
        <v>0.90203159421040624</v>
      </c>
      <c r="G25" s="117">
        <f t="shared" si="7"/>
        <v>102.19719562912036</v>
      </c>
      <c r="H25" s="118">
        <f t="shared" si="8"/>
        <v>99.95280185837187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80.530597910386604</v>
      </c>
      <c r="D26" s="58">
        <v>80.15499117624492</v>
      </c>
      <c r="E26" s="58">
        <v>86.530794672387586</v>
      </c>
      <c r="F26" s="58">
        <f t="shared" si="6"/>
        <v>-6.0001967620009822</v>
      </c>
      <c r="G26" s="117">
        <f t="shared" si="7"/>
        <v>93.065824964721287</v>
      </c>
      <c r="H26" s="118">
        <f t="shared" si="8"/>
        <v>100.46860055578549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99.054098904746098</v>
      </c>
      <c r="D27" s="58">
        <v>98.510309278350519</v>
      </c>
      <c r="E27" s="58">
        <v>98.378562894691925</v>
      </c>
      <c r="F27" s="58">
        <f t="shared" si="6"/>
        <v>0.67553601005417363</v>
      </c>
      <c r="G27" s="117">
        <f t="shared" si="7"/>
        <v>100.68666993110816</v>
      </c>
      <c r="H27" s="118">
        <f t="shared" si="8"/>
        <v>100.55201291152081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5" t="s">
        <v>68</v>
      </c>
      <c r="D28" s="148" t="s">
        <v>68</v>
      </c>
      <c r="E28" s="125" t="s">
        <v>68</v>
      </c>
      <c r="F28" s="58" t="s">
        <v>10</v>
      </c>
      <c r="G28" s="117" t="s">
        <v>10</v>
      </c>
      <c r="H28" s="118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91.718159321056078</v>
      </c>
      <c r="D29" s="58">
        <v>91.364504453971179</v>
      </c>
      <c r="E29" s="58">
        <v>91.926748602706496</v>
      </c>
      <c r="F29" s="58">
        <f>C29-E29</f>
        <v>-0.20858928165041846</v>
      </c>
      <c r="G29" s="117">
        <f>C29/E29*100</f>
        <v>99.773091853219015</v>
      </c>
      <c r="H29" s="118">
        <f t="shared" si="8"/>
        <v>100.38708125130047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58.193968813378994</v>
      </c>
      <c r="D30" s="57">
        <v>57.663287432288627</v>
      </c>
      <c r="E30" s="57">
        <v>43.76060032944909</v>
      </c>
      <c r="F30" s="58">
        <f>C30-E30</f>
        <v>14.433368483929904</v>
      </c>
      <c r="G30" s="117">
        <f>C30/E30*100</f>
        <v>132.98256508198961</v>
      </c>
      <c r="H30" s="118">
        <f t="shared" si="8"/>
        <v>100.92031065990388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57">
        <v>75.949237145680158</v>
      </c>
      <c r="D31" s="125" t="s">
        <v>68</v>
      </c>
      <c r="E31" s="57">
        <v>76.857777831752557</v>
      </c>
      <c r="F31" s="58">
        <f>C31-E31</f>
        <v>-0.90854068607239924</v>
      </c>
      <c r="G31" s="117">
        <f>C31/E31*100</f>
        <v>98.81789363197403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6" t="s">
        <v>68</v>
      </c>
      <c r="D32" s="92" t="s">
        <v>68</v>
      </c>
      <c r="E32" s="126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1"/>
      <c r="C38" s="131"/>
      <c r="D38" s="131"/>
      <c r="E38" s="131"/>
      <c r="F38" s="131"/>
      <c r="G38" s="131"/>
      <c r="H38" s="132"/>
    </row>
    <row r="39" spans="1:10" ht="13.5" thickBot="1" x14ac:dyDescent="0.25">
      <c r="A39" s="133"/>
      <c r="B39" s="133"/>
      <c r="C39" s="133"/>
      <c r="D39" s="133"/>
      <c r="E39" s="133"/>
      <c r="F39" s="133"/>
      <c r="G39" s="133"/>
      <c r="H39" s="133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11472.9</v>
      </c>
      <c r="D41" s="68">
        <v>10981.6</v>
      </c>
      <c r="E41" s="68">
        <v>11731.4</v>
      </c>
      <c r="F41" s="71">
        <f>C41-E41</f>
        <v>-258.5</v>
      </c>
      <c r="G41" s="119">
        <f>C41/E41*100</f>
        <v>97.796511925260404</v>
      </c>
      <c r="H41" s="120">
        <f>C41/D41*100</f>
        <v>104.47384716252641</v>
      </c>
    </row>
    <row r="42" spans="1:10" x14ac:dyDescent="0.2">
      <c r="A42" s="45" t="s">
        <v>34</v>
      </c>
      <c r="B42" s="46" t="s">
        <v>33</v>
      </c>
      <c r="C42" s="69">
        <v>39539.1</v>
      </c>
      <c r="D42" s="69">
        <v>42319.8</v>
      </c>
      <c r="E42" s="69">
        <v>37841.800000000003</v>
      </c>
      <c r="F42" s="73">
        <f t="shared" ref="F42:F48" si="9">C42-E42</f>
        <v>1697.2999999999956</v>
      </c>
      <c r="G42" s="121">
        <f t="shared" ref="G42:G48" si="10">C42/E42*100</f>
        <v>104.48525175863725</v>
      </c>
      <c r="H42" s="122">
        <f t="shared" ref="H42:H48" si="11">C42/D42*100</f>
        <v>93.429316773708749</v>
      </c>
    </row>
    <row r="43" spans="1:10" x14ac:dyDescent="0.2">
      <c r="A43" s="45" t="s">
        <v>35</v>
      </c>
      <c r="B43" s="46" t="s">
        <v>33</v>
      </c>
      <c r="C43" s="69">
        <v>5274.2</v>
      </c>
      <c r="D43" s="69">
        <v>5114.1000000000004</v>
      </c>
      <c r="E43" s="69">
        <v>4897.8</v>
      </c>
      <c r="F43" s="73">
        <f t="shared" si="9"/>
        <v>376.39999999999964</v>
      </c>
      <c r="G43" s="121">
        <f t="shared" si="10"/>
        <v>107.68508309853402</v>
      </c>
      <c r="H43" s="122">
        <f t="shared" si="11"/>
        <v>103.1305606069494</v>
      </c>
    </row>
    <row r="44" spans="1:10" x14ac:dyDescent="0.2">
      <c r="A44" s="45" t="s">
        <v>36</v>
      </c>
      <c r="B44" s="46" t="s">
        <v>37</v>
      </c>
      <c r="C44" s="69">
        <v>11041.8</v>
      </c>
      <c r="D44" s="69">
        <v>11422.3</v>
      </c>
      <c r="E44" s="69">
        <v>10242.6</v>
      </c>
      <c r="F44" s="73">
        <f t="shared" si="9"/>
        <v>799.19999999999891</v>
      </c>
      <c r="G44" s="121">
        <f t="shared" si="10"/>
        <v>107.8027063440923</v>
      </c>
      <c r="H44" s="122">
        <f t="shared" si="11"/>
        <v>96.668797002355049</v>
      </c>
    </row>
    <row r="45" spans="1:10" x14ac:dyDescent="0.2">
      <c r="A45" s="45" t="s">
        <v>38</v>
      </c>
      <c r="B45" s="46" t="s">
        <v>37</v>
      </c>
      <c r="C45" s="69">
        <v>1742.4</v>
      </c>
      <c r="D45" s="69">
        <v>2059.6</v>
      </c>
      <c r="E45" s="69">
        <v>1637.8</v>
      </c>
      <c r="F45" s="73">
        <f t="shared" si="9"/>
        <v>104.60000000000014</v>
      </c>
      <c r="G45" s="121">
        <f t="shared" si="10"/>
        <v>106.3866161924533</v>
      </c>
      <c r="H45" s="122">
        <f t="shared" si="11"/>
        <v>84.598951252670432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2987.3</v>
      </c>
      <c r="D46" s="69">
        <v>3108.1</v>
      </c>
      <c r="E46" s="69">
        <v>3059.9</v>
      </c>
      <c r="F46" s="73">
        <f t="shared" si="9"/>
        <v>-72.599999999999909</v>
      </c>
      <c r="G46" s="121">
        <f t="shared" si="10"/>
        <v>97.627373443576587</v>
      </c>
      <c r="H46" s="122">
        <f t="shared" si="11"/>
        <v>96.113381165342176</v>
      </c>
    </row>
    <row r="47" spans="1:10" x14ac:dyDescent="0.2">
      <c r="A47" s="45" t="s">
        <v>40</v>
      </c>
      <c r="B47" s="46" t="s">
        <v>37</v>
      </c>
      <c r="C47" s="69">
        <v>7849.2</v>
      </c>
      <c r="D47" s="69">
        <v>8215.5</v>
      </c>
      <c r="E47" s="69">
        <v>7722.1</v>
      </c>
      <c r="F47" s="73">
        <f t="shared" si="9"/>
        <v>127.09999999999945</v>
      </c>
      <c r="G47" s="121">
        <f t="shared" si="10"/>
        <v>101.64592533119227</v>
      </c>
      <c r="H47" s="122">
        <f t="shared" si="11"/>
        <v>95.541354756253412</v>
      </c>
    </row>
    <row r="48" spans="1:10" ht="14.25" customHeight="1" thickBot="1" x14ac:dyDescent="0.25">
      <c r="A48" s="48" t="s">
        <v>41</v>
      </c>
      <c r="B48" s="49" t="s">
        <v>37</v>
      </c>
      <c r="C48" s="70">
        <v>1291.7</v>
      </c>
      <c r="D48" s="70">
        <v>1266.8</v>
      </c>
      <c r="E48" s="70">
        <v>1407.5</v>
      </c>
      <c r="F48" s="74">
        <f t="shared" si="9"/>
        <v>-115.79999999999995</v>
      </c>
      <c r="G48" s="123">
        <f t="shared" si="10"/>
        <v>91.772646536412083</v>
      </c>
      <c r="H48" s="124">
        <f t="shared" si="11"/>
        <v>101.96558257025576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29" t="s">
        <v>43</v>
      </c>
      <c r="B55" s="130" t="s">
        <v>60</v>
      </c>
      <c r="C55" s="130" t="s">
        <v>34</v>
      </c>
      <c r="D55" s="130" t="s">
        <v>35</v>
      </c>
      <c r="E55" s="130" t="s">
        <v>36</v>
      </c>
      <c r="F55" s="130" t="s">
        <v>38</v>
      </c>
      <c r="G55" s="130" t="s">
        <v>39</v>
      </c>
      <c r="H55" s="130" t="s">
        <v>40</v>
      </c>
      <c r="I55" s="130" t="s">
        <v>41</v>
      </c>
    </row>
    <row r="56" spans="1:9" ht="13.5" thickBot="1" x14ac:dyDescent="0.25">
      <c r="A56" s="135"/>
      <c r="B56" s="136" t="s">
        <v>33</v>
      </c>
      <c r="C56" s="129" t="s">
        <v>33</v>
      </c>
      <c r="D56" s="137" t="s">
        <v>33</v>
      </c>
      <c r="E56" s="138" t="s">
        <v>37</v>
      </c>
      <c r="F56" s="138" t="s">
        <v>37</v>
      </c>
      <c r="G56" s="138" t="s">
        <v>37</v>
      </c>
      <c r="H56" s="138" t="s">
        <v>37</v>
      </c>
      <c r="I56" s="138" t="s">
        <v>37</v>
      </c>
    </row>
    <row r="57" spans="1:9" x14ac:dyDescent="0.2">
      <c r="A57" s="134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27">
        <v>2013</v>
      </c>
      <c r="B76" s="128">
        <v>129483.4</v>
      </c>
      <c r="C76" s="128">
        <v>500068.2</v>
      </c>
      <c r="D76" s="128">
        <v>49881.399999999994</v>
      </c>
      <c r="E76" s="128">
        <v>127476.30000000002</v>
      </c>
      <c r="F76" s="128">
        <v>23585.300000000003</v>
      </c>
      <c r="G76" s="128">
        <v>32970.300000000003</v>
      </c>
      <c r="H76" s="128">
        <v>84755.800000000017</v>
      </c>
      <c r="I76" s="128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27">
        <v>2014</v>
      </c>
      <c r="B81" s="128">
        <v>124451</v>
      </c>
      <c r="C81" s="128">
        <v>505459.1</v>
      </c>
      <c r="D81" s="128">
        <v>53457.299999999996</v>
      </c>
      <c r="E81" s="128">
        <v>121564.7</v>
      </c>
      <c r="F81" s="128">
        <v>24855.4</v>
      </c>
      <c r="G81" s="128">
        <v>34285</v>
      </c>
      <c r="H81" s="128">
        <v>82356.3</v>
      </c>
      <c r="I81" s="128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27">
        <v>2015</v>
      </c>
      <c r="B86" s="128">
        <v>109708.20000000001</v>
      </c>
      <c r="C86" s="128">
        <v>541446.30000000005</v>
      </c>
      <c r="D86" s="128">
        <v>55000.899999999994</v>
      </c>
      <c r="E86" s="128">
        <v>126547.6</v>
      </c>
      <c r="F86" s="128">
        <v>25041.599999999999</v>
      </c>
      <c r="G86" s="128">
        <v>34517.800000000003</v>
      </c>
      <c r="H86" s="128">
        <v>86142.200000000012</v>
      </c>
      <c r="I86" s="128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27">
        <v>2016</v>
      </c>
      <c r="B91" s="128">
        <v>111766.20000000001</v>
      </c>
      <c r="C91" s="128">
        <v>505883.6</v>
      </c>
      <c r="D91" s="128">
        <v>57803.600000000006</v>
      </c>
      <c r="E91" s="128">
        <v>136947.59999999998</v>
      </c>
      <c r="F91" s="128">
        <v>24278.5</v>
      </c>
      <c r="G91" s="128">
        <v>36732.399999999994</v>
      </c>
      <c r="H91" s="128">
        <v>91967</v>
      </c>
      <c r="I91" s="128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08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08" customFormat="1" ht="18.75" customHeight="1" thickBot="1" x14ac:dyDescent="0.25">
      <c r="A96" s="127">
        <v>2017</v>
      </c>
      <c r="B96" s="128">
        <v>123948</v>
      </c>
      <c r="C96" s="128">
        <v>505615.6</v>
      </c>
      <c r="D96" s="128">
        <v>58486.200000000004</v>
      </c>
      <c r="E96" s="128">
        <v>135886.29999999999</v>
      </c>
      <c r="F96" s="128">
        <v>22116.3</v>
      </c>
      <c r="G96" s="128">
        <v>38923.300000000003</v>
      </c>
      <c r="H96" s="128">
        <v>94373.799999999988</v>
      </c>
      <c r="I96" s="128">
        <v>15075.7</v>
      </c>
    </row>
    <row r="97" spans="1:9" s="108" customFormat="1" ht="54" customHeight="1" thickBot="1" x14ac:dyDescent="0.25">
      <c r="A97" s="129" t="s">
        <v>43</v>
      </c>
      <c r="B97" s="130" t="s">
        <v>60</v>
      </c>
      <c r="C97" s="130" t="s">
        <v>34</v>
      </c>
      <c r="D97" s="130" t="s">
        <v>35</v>
      </c>
      <c r="E97" s="130" t="s">
        <v>36</v>
      </c>
      <c r="F97" s="130" t="s">
        <v>38</v>
      </c>
      <c r="G97" s="130" t="s">
        <v>39</v>
      </c>
      <c r="H97" s="130" t="s">
        <v>40</v>
      </c>
      <c r="I97" s="130" t="s">
        <v>41</v>
      </c>
    </row>
    <row r="98" spans="1:9" s="108" customFormat="1" ht="11.25" customHeight="1" thickBot="1" x14ac:dyDescent="0.25">
      <c r="A98" s="135"/>
      <c r="B98" s="136" t="s">
        <v>33</v>
      </c>
      <c r="C98" s="129" t="s">
        <v>33</v>
      </c>
      <c r="D98" s="137" t="s">
        <v>33</v>
      </c>
      <c r="E98" s="138" t="s">
        <v>37</v>
      </c>
      <c r="F98" s="138" t="s">
        <v>37</v>
      </c>
      <c r="G98" s="138" t="s">
        <v>37</v>
      </c>
      <c r="H98" s="138" t="s">
        <v>37</v>
      </c>
      <c r="I98" s="138" t="s">
        <v>37</v>
      </c>
    </row>
    <row r="99" spans="1:9" s="110" customFormat="1" ht="11.25" x14ac:dyDescent="0.2">
      <c r="A99" s="134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27">
        <v>2018</v>
      </c>
      <c r="B103" s="128">
        <v>130386.8</v>
      </c>
      <c r="C103" s="128">
        <v>483079</v>
      </c>
      <c r="D103" s="128">
        <v>56372.800000000003</v>
      </c>
      <c r="E103" s="128">
        <v>129654.8</v>
      </c>
      <c r="F103" s="128">
        <v>20168.7</v>
      </c>
      <c r="G103" s="128">
        <v>38028.300000000003</v>
      </c>
      <c r="H103" s="128">
        <v>96869.700000000012</v>
      </c>
      <c r="I103" s="128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75" t="s">
        <v>90</v>
      </c>
      <c r="B105" s="76">
        <v>30469.899999999998</v>
      </c>
      <c r="C105" s="76">
        <v>120567.70000000001</v>
      </c>
      <c r="D105" s="76">
        <v>14654.3</v>
      </c>
      <c r="E105" s="76">
        <v>33675.699999999997</v>
      </c>
      <c r="F105" s="76">
        <v>5563.2</v>
      </c>
      <c r="G105" s="76">
        <v>10432.5</v>
      </c>
      <c r="H105" s="76">
        <v>24799.5</v>
      </c>
      <c r="I105" s="76">
        <v>3606.8</v>
      </c>
    </row>
    <row r="106" spans="1:9" x14ac:dyDescent="0.2">
      <c r="A106" s="75" t="s">
        <v>91</v>
      </c>
      <c r="B106" s="76">
        <v>29804.400000000001</v>
      </c>
      <c r="C106" s="76">
        <v>100312.8</v>
      </c>
      <c r="D106" s="76">
        <v>14847.1</v>
      </c>
      <c r="E106" s="76">
        <v>31862.200000000004</v>
      </c>
      <c r="F106" s="76">
        <v>5457.4</v>
      </c>
      <c r="G106" s="76">
        <v>9528.7000000000007</v>
      </c>
      <c r="H106" s="76">
        <v>24123.3</v>
      </c>
      <c r="I106" s="76">
        <v>3422.8</v>
      </c>
    </row>
    <row r="107" spans="1:9" ht="3.75" customHeight="1" x14ac:dyDescent="0.2">
      <c r="A107" s="141"/>
      <c r="B107" s="142"/>
      <c r="C107" s="142"/>
      <c r="D107" s="142"/>
      <c r="E107" s="142"/>
      <c r="F107" s="142"/>
      <c r="G107" s="142"/>
      <c r="H107" s="142"/>
      <c r="I107" s="142"/>
    </row>
    <row r="108" spans="1:9" ht="3.75" customHeight="1" x14ac:dyDescent="0.2">
      <c r="A108" s="141"/>
      <c r="B108" s="142"/>
      <c r="C108" s="142"/>
      <c r="D108" s="142"/>
      <c r="E108" s="142"/>
      <c r="F108" s="142"/>
      <c r="G108" s="142"/>
      <c r="H108" s="142"/>
      <c r="I108" s="142"/>
    </row>
    <row r="109" spans="1:9" s="110" customFormat="1" ht="11.25" x14ac:dyDescent="0.2">
      <c r="A109" s="106" t="s">
        <v>92</v>
      </c>
      <c r="B109" s="107">
        <f>B106/B101*100</f>
        <v>91.958803601290938</v>
      </c>
      <c r="C109" s="107">
        <f t="shared" ref="C109:I109" si="12">C106/C101*100</f>
        <v>84.351263467782019</v>
      </c>
      <c r="D109" s="107">
        <f t="shared" si="12"/>
        <v>105.46987660810821</v>
      </c>
      <c r="E109" s="107">
        <f t="shared" si="12"/>
        <v>103.39264100309251</v>
      </c>
      <c r="F109" s="107">
        <f t="shared" si="12"/>
        <v>105.51001469337251</v>
      </c>
      <c r="G109" s="107">
        <f t="shared" si="12"/>
        <v>99.824000838091251</v>
      </c>
      <c r="H109" s="107">
        <f t="shared" si="12"/>
        <v>100.25184206261142</v>
      </c>
      <c r="I109" s="107">
        <f t="shared" si="12"/>
        <v>100.22840409956078</v>
      </c>
    </row>
    <row r="110" spans="1:9" s="110" customFormat="1" ht="11.25" x14ac:dyDescent="0.2">
      <c r="A110" s="106" t="s">
        <v>93</v>
      </c>
      <c r="B110" s="107">
        <f>B106/B105*100</f>
        <v>97.815877308425698</v>
      </c>
      <c r="C110" s="107">
        <f t="shared" ref="C110:I110" si="13">C106/C105*100</f>
        <v>83.200392808355801</v>
      </c>
      <c r="D110" s="107">
        <f t="shared" si="13"/>
        <v>101.31565479074402</v>
      </c>
      <c r="E110" s="107">
        <f t="shared" si="13"/>
        <v>94.614811273410808</v>
      </c>
      <c r="F110" s="107">
        <f t="shared" si="13"/>
        <v>98.098216853609429</v>
      </c>
      <c r="G110" s="107">
        <f t="shared" si="13"/>
        <v>91.336688233884502</v>
      </c>
      <c r="H110" s="107">
        <f t="shared" si="13"/>
        <v>97.273332123631519</v>
      </c>
      <c r="I110" s="107">
        <f t="shared" si="13"/>
        <v>94.89852500831762</v>
      </c>
    </row>
    <row r="111" spans="1:9" ht="15.75" customHeight="1" x14ac:dyDescent="0.2">
      <c r="A111" s="139"/>
      <c r="B111" s="140"/>
      <c r="C111" s="140"/>
      <c r="D111" s="140"/>
      <c r="E111" s="140"/>
      <c r="F111" s="140"/>
      <c r="G111" s="140"/>
      <c r="H111" s="140"/>
      <c r="I111" s="140"/>
    </row>
    <row r="112" spans="1:9" ht="15.75" customHeight="1" x14ac:dyDescent="0.2">
      <c r="A112" s="139"/>
      <c r="B112" s="140"/>
      <c r="C112" s="140"/>
      <c r="D112" s="140"/>
      <c r="E112" s="140"/>
      <c r="F112" s="140"/>
      <c r="G112" s="140"/>
      <c r="H112" s="140"/>
      <c r="I112" s="140"/>
    </row>
    <row r="113" spans="1:9" x14ac:dyDescent="0.2">
      <c r="A113" s="106"/>
      <c r="B113" s="107"/>
      <c r="C113" s="107"/>
      <c r="D113" s="107"/>
      <c r="E113" s="107"/>
      <c r="F113" s="107"/>
      <c r="G113" s="107"/>
      <c r="H113" s="107"/>
      <c r="I113" s="107"/>
    </row>
    <row r="114" spans="1:9" x14ac:dyDescent="0.2">
      <c r="A114" s="106"/>
      <c r="B114" s="107"/>
      <c r="C114" s="107"/>
      <c r="D114" s="107"/>
      <c r="E114" s="107"/>
      <c r="F114" s="107"/>
      <c r="G114" s="107"/>
      <c r="H114" s="107"/>
      <c r="I114" s="107"/>
    </row>
    <row r="115" spans="1:9" x14ac:dyDescent="0.2">
      <c r="A115" s="109"/>
      <c r="B115" s="107"/>
      <c r="C115" s="107"/>
      <c r="D115" s="107"/>
      <c r="E115" s="107"/>
      <c r="F115" s="107"/>
      <c r="G115" s="107"/>
      <c r="H115" s="107"/>
      <c r="I115" s="107"/>
    </row>
    <row r="124" spans="1:9" x14ac:dyDescent="0.2">
      <c r="H124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2019-12-19T12:03:13Z</dcterms:modified>
</cp:coreProperties>
</file>