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840" windowWidth="14940" windowHeight="7020"/>
  </bookViews>
  <sheets>
    <sheet name="Souhrn" sheetId="1" r:id="rId1"/>
    <sheet name="List1" sheetId="2" r:id="rId2"/>
  </sheets>
  <calcPr calcId="145621"/>
</workbook>
</file>

<file path=xl/calcChain.xml><?xml version="1.0" encoding="utf-8"?>
<calcChain xmlns="http://schemas.openxmlformats.org/spreadsheetml/2006/main">
  <c r="H18" i="1" l="1"/>
  <c r="I106" i="1" l="1"/>
  <c r="H106" i="1"/>
  <c r="G106" i="1"/>
  <c r="F106" i="1"/>
  <c r="E106" i="1"/>
  <c r="D106" i="1"/>
  <c r="C106" i="1"/>
  <c r="B106" i="1"/>
  <c r="I105" i="1"/>
  <c r="H105" i="1"/>
  <c r="G105" i="1"/>
  <c r="F105" i="1"/>
  <c r="E105" i="1"/>
  <c r="D105" i="1"/>
  <c r="C105" i="1"/>
  <c r="B105" i="1"/>
  <c r="G18" i="1" l="1"/>
  <c r="F18" i="1"/>
  <c r="F12" i="1" l="1"/>
  <c r="F11" i="1"/>
  <c r="H7" i="1" l="1"/>
  <c r="G30" i="1" l="1"/>
  <c r="F30" i="1"/>
  <c r="H30" i="1" l="1"/>
  <c r="F19" i="1"/>
  <c r="H11" i="1"/>
  <c r="G11" i="1"/>
  <c r="G12" i="1"/>
  <c r="G6" i="1"/>
  <c r="F6" i="1"/>
  <c r="H5" i="1"/>
  <c r="G5" i="1"/>
  <c r="F5" i="1"/>
  <c r="H29" i="1"/>
  <c r="G29" i="1"/>
  <c r="F29" i="1"/>
  <c r="H27" i="1"/>
  <c r="G27" i="1"/>
  <c r="F27" i="1"/>
  <c r="H26" i="1"/>
  <c r="G26" i="1"/>
  <c r="F26" i="1"/>
  <c r="H25" i="1"/>
  <c r="G25" i="1"/>
  <c r="F25" i="1"/>
  <c r="H24" i="1"/>
  <c r="G24" i="1"/>
  <c r="F24" i="1"/>
  <c r="H23" i="1"/>
  <c r="G23" i="1"/>
  <c r="F23" i="1"/>
  <c r="H22" i="1"/>
  <c r="G22" i="1"/>
  <c r="F22" i="1"/>
  <c r="H21" i="1"/>
  <c r="G21" i="1"/>
  <c r="F21" i="1"/>
  <c r="H20" i="1"/>
  <c r="G20" i="1"/>
  <c r="F20" i="1"/>
  <c r="H19" i="1"/>
  <c r="G19" i="1"/>
  <c r="H48" i="1"/>
  <c r="G48" i="1"/>
  <c r="F48" i="1"/>
  <c r="H47" i="1"/>
  <c r="G47" i="1"/>
  <c r="F47" i="1"/>
  <c r="H46" i="1"/>
  <c r="G46" i="1"/>
  <c r="F46" i="1"/>
  <c r="H45" i="1"/>
  <c r="G45" i="1"/>
  <c r="F45" i="1"/>
  <c r="H44" i="1"/>
  <c r="G44" i="1"/>
  <c r="F44" i="1"/>
  <c r="H43" i="1"/>
  <c r="G43" i="1"/>
  <c r="F43" i="1"/>
  <c r="H42" i="1"/>
  <c r="G42" i="1"/>
  <c r="F42" i="1"/>
  <c r="H41" i="1"/>
  <c r="G41" i="1"/>
  <c r="F41" i="1"/>
</calcChain>
</file>

<file path=xl/sharedStrings.xml><?xml version="1.0" encoding="utf-8"?>
<sst xmlns="http://schemas.openxmlformats.org/spreadsheetml/2006/main" count="197" uniqueCount="94">
  <si>
    <t xml:space="preserve">NÁKUP </t>
  </si>
  <si>
    <t>Data se upravují!</t>
  </si>
  <si>
    <t>Položka</t>
  </si>
  <si>
    <t>Jednotka</t>
  </si>
  <si>
    <t>Aktuální měsíc</t>
  </si>
  <si>
    <t>Předchozí měsíc</t>
  </si>
  <si>
    <t>index  před. měs=100</t>
  </si>
  <si>
    <t>Nákup mléka celkem</t>
  </si>
  <si>
    <t>tis. l.</t>
  </si>
  <si>
    <t>od poč. roku</t>
  </si>
  <si>
    <t>x</t>
  </si>
  <si>
    <t xml:space="preserve"> z toho vývoz mléka do zahraničí </t>
  </si>
  <si>
    <t>Kč/ l</t>
  </si>
  <si>
    <t>Pramen:  Mlék (MZe) 6-12 -  Měsíční výkaz o nákupu mléka, o výrobě a užití vybraných mlékárenských výrobků</t>
  </si>
  <si>
    <t>CENY VÝROBKŮ</t>
  </si>
  <si>
    <t>Mléko plnotučné trvanlivé o tučnosti nejméně 3,5%, v obalech o objemu do 2 l</t>
  </si>
  <si>
    <t>Mléko polotučné trvanlivé o tučnosti 1,5-1,8%, v obalech o objemu do 2 l</t>
  </si>
  <si>
    <t>Mléko plnotučné čerstvé o tučnosti  nejméně 3,5%, v obalech o objemu                   do 2 l</t>
  </si>
  <si>
    <t xml:space="preserve">Mléko polotučné čerstvé o tučnosti 1,5-1,8%,v obalech o objemu do 2 l                                 </t>
  </si>
  <si>
    <t xml:space="preserve">Jogurt bílý do 4,5 % tuku, v obalech o obsahu do 1 kg nebo 1 l  </t>
  </si>
  <si>
    <t>Kč/kg</t>
  </si>
  <si>
    <t>Jogurt ochucený v obalech o obsahu do 1 kg nebo 1 l</t>
  </si>
  <si>
    <t>Máslo ve spotřebitelském balení o obsahu tuku ≥ 82 %</t>
  </si>
  <si>
    <t>Tvaroh měkký, odtučněný, nízkotučný až tučný ve spotřebitelském balení do 500 g</t>
  </si>
  <si>
    <t>Sýry eidamského typu do 30% tuku v sušině</t>
  </si>
  <si>
    <t>Sýry eidamského typu  nad 40% tuku v sušině</t>
  </si>
  <si>
    <t>Sýry ementálského typu 45%+ tuku v sušině</t>
  </si>
  <si>
    <t>Sýry tavené 40-70% tuku v sušině</t>
  </si>
  <si>
    <t xml:space="preserve">Sušené odtučněné mléko v balení ≥ 25 kg </t>
  </si>
  <si>
    <t xml:space="preserve">Sušené plnotučné mléko v balení ≥ 25 kg </t>
  </si>
  <si>
    <t xml:space="preserve">Máslo v blocích o obsahu tuku ≥ 82 % </t>
  </si>
  <si>
    <t>VÝROBA ZBOŽÍ</t>
  </si>
  <si>
    <t>Čerstvé mléko pasterované</t>
  </si>
  <si>
    <t>tis.l</t>
  </si>
  <si>
    <t>Trvanlivé mléko</t>
  </si>
  <si>
    <t>Smetana</t>
  </si>
  <si>
    <t>Jogurty</t>
  </si>
  <si>
    <t>tuna</t>
  </si>
  <si>
    <t>Máslo</t>
  </si>
  <si>
    <t>Tvarohy</t>
  </si>
  <si>
    <t>Sýry přírodní</t>
  </si>
  <si>
    <t>Sýry tavené</t>
  </si>
  <si>
    <t xml:space="preserve">       VÝROBA ZBOŽÍ -  ČTVRTLETNÍ  OBDOBÍ  (přehled od r. 2010)</t>
  </si>
  <si>
    <t>Období</t>
  </si>
  <si>
    <t>1.Q 2010</t>
  </si>
  <si>
    <t>2.Q 2010</t>
  </si>
  <si>
    <t>3.Q 2010</t>
  </si>
  <si>
    <t>4.Q 2010</t>
  </si>
  <si>
    <t>1.Q 2011</t>
  </si>
  <si>
    <t>2.Q 2011</t>
  </si>
  <si>
    <t>3.Q 2011</t>
  </si>
  <si>
    <t>4.Q 2011</t>
  </si>
  <si>
    <t>1.Q 2012</t>
  </si>
  <si>
    <t>2.Q 2012</t>
  </si>
  <si>
    <t>3.Q 2012</t>
  </si>
  <si>
    <t>4.Q 2012</t>
  </si>
  <si>
    <t>1.Q 2013</t>
  </si>
  <si>
    <t>2.Q 2013</t>
  </si>
  <si>
    <t>3.Q 2013</t>
  </si>
  <si>
    <t>4.Q 2013</t>
  </si>
  <si>
    <t>Čerstvé mléko paster.</t>
  </si>
  <si>
    <t>*Nákup mléka ze zahraničí</t>
  </si>
  <si>
    <t>* Nákup mléka ze zahraničí není zahrnut do nákupu mléka celkem</t>
  </si>
  <si>
    <t>1.Q 2014</t>
  </si>
  <si>
    <t>2.Q 2014</t>
  </si>
  <si>
    <t>3.Q 2014</t>
  </si>
  <si>
    <t>4.Q 2015</t>
  </si>
  <si>
    <t>1.Q 2015</t>
  </si>
  <si>
    <t>1)</t>
  </si>
  <si>
    <t>2.Q 2015</t>
  </si>
  <si>
    <t>3.Q 2015</t>
  </si>
  <si>
    <r>
      <t xml:space="preserve">1) </t>
    </r>
    <r>
      <rPr>
        <sz val="8"/>
        <rFont val="Arial"/>
        <family val="2"/>
        <charset val="238"/>
      </rPr>
      <t>nelze zveřejnit z důvodu ochrany důvěrnosti údajů, dle zákona č. 89/1995 Sb., o státní statistické službě,ve znění pozdějších předpisů</t>
    </r>
  </si>
  <si>
    <t>1.Q 2016</t>
  </si>
  <si>
    <t>2.Q 2016</t>
  </si>
  <si>
    <t>3.Q 2016</t>
  </si>
  <si>
    <t>4.Q 2016</t>
  </si>
  <si>
    <t>4.Q 2014</t>
  </si>
  <si>
    <t>1.Q 2017</t>
  </si>
  <si>
    <t>2.Q 2017</t>
  </si>
  <si>
    <t>3.Q 2018</t>
  </si>
  <si>
    <t>1.Q 2018</t>
  </si>
  <si>
    <t>Průměrná cena nák. mléka</t>
  </si>
  <si>
    <t>2.Q 2018</t>
  </si>
  <si>
    <t>Stejný měs. 2018</t>
  </si>
  <si>
    <t>Rozdíl 2019-2018</t>
  </si>
  <si>
    <t>index 2019/2018</t>
  </si>
  <si>
    <t>3.Q 2017</t>
  </si>
  <si>
    <t>4.Q 2017</t>
  </si>
  <si>
    <t>4.Q 2018</t>
  </si>
  <si>
    <t>1.Q 2019</t>
  </si>
  <si>
    <t>1.Q.2019 /1.Q.2018</t>
  </si>
  <si>
    <t>1.Q.2019 /4.Q.2018</t>
  </si>
  <si>
    <t>-</t>
  </si>
  <si>
    <t>Souhrn údajů mlékárenského průmyslu ČR  -  DUBEN 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</si>
</sst>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\ ###\ ##0"/>
    <numFmt numFmtId="165" formatCode="#,##0.0"/>
    <numFmt numFmtId="166" formatCode="0.0"/>
    <numFmt numFmtId="167" formatCode="m\/yy"/>
  </numFmts>
  <fonts count="23" x14ac:knownFonts="1">
    <font>
      <sz val="10"/>
      <name val="Arial CE"/>
    </font>
    <font>
      <sz val="10"/>
      <name val="Arial CE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9"/>
      <name val="Arial"/>
      <family val="2"/>
      <charset val="238"/>
    </font>
    <font>
      <b/>
      <sz val="14"/>
      <color indexed="9"/>
      <name val="Times New Roman CE"/>
      <family val="1"/>
      <charset val="238"/>
    </font>
    <font>
      <b/>
      <sz val="14"/>
      <name val="Times New Roman CE"/>
      <family val="1"/>
      <charset val="238"/>
    </font>
    <font>
      <b/>
      <sz val="9"/>
      <name val="Arial CE"/>
    </font>
    <font>
      <sz val="9"/>
      <name val="Arial CE"/>
      <charset val="238"/>
    </font>
    <font>
      <sz val="9"/>
      <name val="Arial"/>
      <family val="2"/>
      <charset val="238"/>
    </font>
    <font>
      <sz val="9"/>
      <name val="Arial CE"/>
    </font>
    <font>
      <sz val="8"/>
      <name val="Arial CE"/>
    </font>
    <font>
      <b/>
      <sz val="10"/>
      <name val="Arial CE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Times New Roman CE"/>
      <family val="1"/>
      <charset val="238"/>
    </font>
    <font>
      <b/>
      <sz val="10"/>
      <color rgb="FFFF0000"/>
      <name val="Arial CE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vertAlign val="superscript"/>
      <sz val="8"/>
      <name val="Arial"/>
      <family val="2"/>
      <charset val="238"/>
    </font>
    <font>
      <vertAlign val="superscript"/>
      <sz val="8"/>
      <name val="Arial CE"/>
    </font>
    <font>
      <b/>
      <sz val="8"/>
      <name val="Arial CE"/>
      <charset val="238"/>
    </font>
    <font>
      <b/>
      <sz val="8"/>
      <color rgb="FFFF000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14" fillId="0" borderId="0"/>
  </cellStyleXfs>
  <cellXfs count="148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0" applyFont="1" applyAlignment="1">
      <alignment horizontal="left" wrapText="1"/>
    </xf>
    <xf numFmtId="0" fontId="5" fillId="0" borderId="0" xfId="1" applyFont="1" applyAlignment="1">
      <alignment horizontal="centerContinuous"/>
    </xf>
    <xf numFmtId="2" fontId="6" fillId="0" borderId="0" xfId="1" applyNumberFormat="1" applyFont="1" applyAlignment="1">
      <alignment horizontal="centerContinuous"/>
    </xf>
    <xf numFmtId="0" fontId="6" fillId="0" borderId="0" xfId="1" applyFont="1" applyAlignment="1">
      <alignment horizontal="centerContinuous"/>
    </xf>
    <xf numFmtId="0" fontId="7" fillId="2" borderId="1" xfId="0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/>
    </xf>
    <xf numFmtId="2" fontId="7" fillId="2" borderId="2" xfId="0" applyNumberFormat="1" applyFont="1" applyFill="1" applyBorder="1" applyAlignment="1">
      <alignment horizontal="left" wrapText="1"/>
    </xf>
    <xf numFmtId="0" fontId="7" fillId="2" borderId="2" xfId="0" quotePrefix="1" applyFont="1" applyFill="1" applyBorder="1" applyAlignment="1">
      <alignment horizontal="left" wrapText="1"/>
    </xf>
    <xf numFmtId="0" fontId="7" fillId="2" borderId="2" xfId="0" applyFont="1" applyFill="1" applyBorder="1" applyAlignment="1">
      <alignment horizontal="left" wrapText="1"/>
    </xf>
    <xf numFmtId="0" fontId="7" fillId="2" borderId="3" xfId="0" applyFont="1" applyFill="1" applyBorder="1" applyAlignment="1">
      <alignment horizontal="left" wrapText="1"/>
    </xf>
    <xf numFmtId="164" fontId="0" fillId="0" borderId="0" xfId="0" applyNumberFormat="1"/>
    <xf numFmtId="0" fontId="8" fillId="0" borderId="4" xfId="0" applyFont="1" applyBorder="1" applyAlignment="1">
      <alignment wrapText="1"/>
    </xf>
    <xf numFmtId="0" fontId="9" fillId="0" borderId="5" xfId="0" applyFont="1" applyBorder="1" applyAlignment="1">
      <alignment horizontal="center"/>
    </xf>
    <xf numFmtId="0" fontId="8" fillId="0" borderId="7" xfId="0" applyFont="1" applyBorder="1" applyAlignment="1">
      <alignment horizontal="right" wrapText="1"/>
    </xf>
    <xf numFmtId="0" fontId="9" fillId="0" borderId="8" xfId="0" applyFont="1" applyBorder="1" applyAlignment="1">
      <alignment horizontal="center"/>
    </xf>
    <xf numFmtId="0" fontId="8" fillId="0" borderId="7" xfId="0" applyFont="1" applyBorder="1" applyAlignment="1">
      <alignment wrapText="1"/>
    </xf>
    <xf numFmtId="0" fontId="8" fillId="0" borderId="10" xfId="0" applyFont="1" applyBorder="1" applyAlignment="1">
      <alignment horizontal="right" wrapText="1"/>
    </xf>
    <xf numFmtId="0" fontId="9" fillId="0" borderId="11" xfId="0" applyFont="1" applyBorder="1" applyAlignment="1">
      <alignment horizontal="center"/>
    </xf>
    <xf numFmtId="0" fontId="8" fillId="0" borderId="4" xfId="0" applyFont="1" applyBorder="1" applyAlignment="1">
      <alignment horizontal="right" wrapText="1"/>
    </xf>
    <xf numFmtId="0" fontId="8" fillId="0" borderId="13" xfId="0" applyFont="1" applyBorder="1" applyAlignment="1">
      <alignment wrapText="1"/>
    </xf>
    <xf numFmtId="0" fontId="9" fillId="0" borderId="14" xfId="0" applyFont="1" applyBorder="1" applyAlignment="1">
      <alignment horizontal="center"/>
    </xf>
    <xf numFmtId="0" fontId="11" fillId="0" borderId="0" xfId="0" applyFont="1" applyAlignment="1">
      <alignment horizontal="left"/>
    </xf>
    <xf numFmtId="0" fontId="0" fillId="0" borderId="0" xfId="0" applyFont="1" applyBorder="1" applyAlignment="1">
      <alignment horizontal="center"/>
    </xf>
    <xf numFmtId="2" fontId="12" fillId="0" borderId="0" xfId="0" applyNumberFormat="1" applyFont="1" applyBorder="1"/>
    <xf numFmtId="2" fontId="0" fillId="0" borderId="0" xfId="0" applyNumberFormat="1" applyFont="1" applyBorder="1"/>
    <xf numFmtId="2" fontId="13" fillId="0" borderId="0" xfId="1" applyNumberFormat="1" applyFont="1" applyBorder="1" applyAlignment="1">
      <alignment horizontal="right"/>
    </xf>
    <xf numFmtId="0" fontId="13" fillId="0" borderId="0" xfId="0" applyFont="1" applyAlignment="1">
      <alignment horizontal="left" wrapText="1"/>
    </xf>
    <xf numFmtId="0" fontId="0" fillId="0" borderId="0" xfId="0" applyFont="1"/>
    <xf numFmtId="0" fontId="7" fillId="2" borderId="4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/>
    </xf>
    <xf numFmtId="2" fontId="7" fillId="2" borderId="5" xfId="0" applyNumberFormat="1" applyFont="1" applyFill="1" applyBorder="1" applyAlignment="1">
      <alignment horizontal="left" wrapText="1"/>
    </xf>
    <xf numFmtId="0" fontId="7" fillId="2" borderId="5" xfId="0" quotePrefix="1" applyFont="1" applyFill="1" applyBorder="1" applyAlignment="1">
      <alignment horizontal="left" wrapText="1"/>
    </xf>
    <xf numFmtId="2" fontId="0" fillId="0" borderId="0" xfId="0" applyNumberFormat="1"/>
    <xf numFmtId="0" fontId="9" fillId="0" borderId="0" xfId="0" applyFont="1" applyBorder="1" applyAlignment="1">
      <alignment horizontal="center" wrapText="1"/>
    </xf>
    <xf numFmtId="2" fontId="10" fillId="0" borderId="0" xfId="0" applyNumberFormat="1" applyFont="1" applyBorder="1" applyAlignment="1">
      <alignment horizontal="right" wrapText="1"/>
    </xf>
    <xf numFmtId="2" fontId="10" fillId="0" borderId="0" xfId="0" applyNumberFormat="1" applyFont="1" applyBorder="1" applyAlignment="1">
      <alignment horizontal="right"/>
    </xf>
    <xf numFmtId="0" fontId="8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7" fillId="2" borderId="18" xfId="0" applyFont="1" applyFill="1" applyBorder="1" applyAlignment="1">
      <alignment horizontal="left" wrapText="1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9" fillId="0" borderId="19" xfId="1" applyFont="1" applyBorder="1" applyAlignment="1">
      <alignment wrapText="1"/>
    </xf>
    <xf numFmtId="0" fontId="9" fillId="0" borderId="14" xfId="2" applyFont="1" applyFill="1" applyBorder="1" applyAlignment="1">
      <alignment horizontal="center"/>
    </xf>
    <xf numFmtId="0" fontId="9" fillId="0" borderId="20" xfId="1" applyFont="1" applyBorder="1" applyAlignment="1">
      <alignment wrapText="1"/>
    </xf>
    <xf numFmtId="0" fontId="9" fillId="0" borderId="8" xfId="2" applyFont="1" applyFill="1" applyBorder="1" applyAlignment="1">
      <alignment horizontal="center"/>
    </xf>
    <xf numFmtId="0" fontId="0" fillId="0" borderId="0" xfId="0" applyAlignment="1"/>
    <xf numFmtId="0" fontId="9" fillId="0" borderId="21" xfId="1" applyFont="1" applyBorder="1" applyAlignment="1">
      <alignment wrapText="1"/>
    </xf>
    <xf numFmtId="0" fontId="9" fillId="0" borderId="11" xfId="2" applyFont="1" applyFill="1" applyBorder="1" applyAlignment="1">
      <alignment horizontal="center"/>
    </xf>
    <xf numFmtId="0" fontId="15" fillId="0" borderId="0" xfId="1" applyFont="1"/>
    <xf numFmtId="0" fontId="13" fillId="0" borderId="0" xfId="1" applyFont="1" applyFill="1" applyBorder="1" applyAlignment="1"/>
    <xf numFmtId="0" fontId="16" fillId="0" borderId="0" xfId="0" applyFont="1"/>
    <xf numFmtId="0" fontId="17" fillId="0" borderId="0" xfId="0" applyFont="1" applyBorder="1" applyAlignment="1">
      <alignment horizontal="left" wrapText="1"/>
    </xf>
    <xf numFmtId="0" fontId="19" fillId="0" borderId="0" xfId="0" applyFont="1" applyAlignment="1"/>
    <xf numFmtId="0" fontId="17" fillId="0" borderId="7" xfId="0" applyFont="1" applyBorder="1" applyAlignment="1">
      <alignment wrapText="1"/>
    </xf>
    <xf numFmtId="0" fontId="18" fillId="0" borderId="8" xfId="0" applyFont="1" applyBorder="1" applyAlignment="1">
      <alignment horizontal="center" wrapText="1"/>
    </xf>
    <xf numFmtId="2" fontId="11" fillId="0" borderId="8" xfId="0" applyNumberFormat="1" applyFont="1" applyBorder="1" applyAlignment="1">
      <alignment horizontal="right" wrapText="1"/>
    </xf>
    <xf numFmtId="2" fontId="11" fillId="0" borderId="16" xfId="0" applyNumberFormat="1" applyFont="1" applyBorder="1" applyAlignment="1">
      <alignment horizontal="right"/>
    </xf>
    <xf numFmtId="2" fontId="11" fillId="0" borderId="9" xfId="0" applyNumberFormat="1" applyFont="1" applyBorder="1" applyAlignment="1">
      <alignment horizontal="right"/>
    </xf>
    <xf numFmtId="164" fontId="11" fillId="0" borderId="5" xfId="0" applyNumberFormat="1" applyFont="1" applyBorder="1"/>
    <xf numFmtId="164" fontId="18" fillId="0" borderId="5" xfId="0" applyNumberFormat="1" applyFont="1" applyBorder="1"/>
    <xf numFmtId="164" fontId="11" fillId="0" borderId="8" xfId="0" applyNumberFormat="1" applyFont="1" applyBorder="1"/>
    <xf numFmtId="164" fontId="18" fillId="0" borderId="8" xfId="0" applyNumberFormat="1" applyFont="1" applyBorder="1"/>
    <xf numFmtId="2" fontId="18" fillId="0" borderId="11" xfId="0" applyNumberFormat="1" applyFont="1" applyBorder="1"/>
    <xf numFmtId="2" fontId="18" fillId="0" borderId="12" xfId="1" applyNumberFormat="1" applyFont="1" applyBorder="1" applyAlignment="1">
      <alignment horizontal="right"/>
    </xf>
    <xf numFmtId="2" fontId="11" fillId="0" borderId="5" xfId="0" applyNumberFormat="1" applyFont="1" applyBorder="1"/>
    <xf numFmtId="2" fontId="11" fillId="0" borderId="11" xfId="0" applyNumberFormat="1" applyFont="1" applyBorder="1"/>
    <xf numFmtId="165" fontId="18" fillId="0" borderId="14" xfId="1" applyNumberFormat="1" applyFont="1" applyBorder="1" applyAlignment="1">
      <alignment horizontal="right"/>
    </xf>
    <xf numFmtId="165" fontId="18" fillId="0" borderId="8" xfId="1" applyNumberFormat="1" applyFont="1" applyBorder="1" applyAlignment="1">
      <alignment horizontal="right"/>
    </xf>
    <xf numFmtId="165" fontId="18" fillId="0" borderId="11" xfId="1" applyNumberFormat="1" applyFont="1" applyBorder="1" applyAlignment="1">
      <alignment horizontal="right"/>
    </xf>
    <xf numFmtId="4" fontId="18" fillId="0" borderId="14" xfId="2" applyNumberFormat="1" applyFont="1" applyBorder="1" applyAlignment="1">
      <alignment horizontal="right"/>
    </xf>
    <xf numFmtId="2" fontId="18" fillId="0" borderId="15" xfId="1" applyNumberFormat="1" applyFont="1" applyBorder="1" applyAlignment="1">
      <alignment horizontal="right"/>
    </xf>
    <xf numFmtId="4" fontId="18" fillId="0" borderId="8" xfId="2" applyNumberFormat="1" applyFont="1" applyBorder="1" applyAlignment="1">
      <alignment horizontal="right"/>
    </xf>
    <xf numFmtId="4" fontId="18" fillId="0" borderId="11" xfId="2" applyNumberFormat="1" applyFont="1" applyBorder="1" applyAlignment="1">
      <alignment horizontal="right"/>
    </xf>
    <xf numFmtId="0" fontId="17" fillId="0" borderId="22" xfId="0" applyFont="1" applyBorder="1" applyAlignment="1">
      <alignment horizontal="right" wrapText="1"/>
    </xf>
    <xf numFmtId="166" fontId="17" fillId="0" borderId="22" xfId="0" applyNumberFormat="1" applyFont="1" applyBorder="1" applyAlignment="1">
      <alignment horizontal="right"/>
    </xf>
    <xf numFmtId="0" fontId="17" fillId="0" borderId="23" xfId="0" applyFont="1" applyBorder="1" applyAlignment="1">
      <alignment horizontal="right" wrapText="1"/>
    </xf>
    <xf numFmtId="166" fontId="17" fillId="0" borderId="23" xfId="0" applyNumberFormat="1" applyFont="1" applyBorder="1" applyAlignment="1">
      <alignment horizontal="right"/>
    </xf>
    <xf numFmtId="0" fontId="22" fillId="0" borderId="23" xfId="0" applyFont="1" applyBorder="1" applyAlignment="1">
      <alignment horizontal="right" wrapText="1"/>
    </xf>
    <xf numFmtId="166" fontId="22" fillId="0" borderId="23" xfId="0" applyNumberFormat="1" applyFont="1" applyBorder="1" applyAlignment="1">
      <alignment horizontal="right"/>
    </xf>
    <xf numFmtId="167" fontId="17" fillId="0" borderId="24" xfId="0" applyNumberFormat="1" applyFont="1" applyBorder="1" applyAlignment="1">
      <alignment horizontal="right" wrapText="1"/>
    </xf>
    <xf numFmtId="166" fontId="17" fillId="0" borderId="24" xfId="0" applyNumberFormat="1" applyFont="1" applyBorder="1" applyAlignment="1">
      <alignment horizontal="right"/>
    </xf>
    <xf numFmtId="167" fontId="17" fillId="0" borderId="22" xfId="0" applyNumberFormat="1" applyFont="1" applyBorder="1" applyAlignment="1">
      <alignment horizontal="right" wrapText="1"/>
    </xf>
    <xf numFmtId="167" fontId="17" fillId="0" borderId="23" xfId="0" applyNumberFormat="1" applyFont="1" applyBorder="1" applyAlignment="1">
      <alignment horizontal="right" wrapText="1"/>
    </xf>
    <xf numFmtId="167" fontId="17" fillId="0" borderId="25" xfId="0" applyNumberFormat="1" applyFont="1" applyBorder="1" applyAlignment="1">
      <alignment horizontal="right" wrapText="1"/>
    </xf>
    <xf numFmtId="166" fontId="17" fillId="0" borderId="25" xfId="0" applyNumberFormat="1" applyFont="1" applyBorder="1" applyAlignment="1">
      <alignment horizontal="right"/>
    </xf>
    <xf numFmtId="0" fontId="17" fillId="0" borderId="25" xfId="0" applyFont="1" applyBorder="1" applyAlignment="1">
      <alignment horizontal="right" wrapText="1"/>
    </xf>
    <xf numFmtId="2" fontId="11" fillId="0" borderId="0" xfId="0" applyNumberFormat="1" applyFont="1" applyBorder="1"/>
    <xf numFmtId="2" fontId="18" fillId="0" borderId="0" xfId="0" applyNumberFormat="1" applyFont="1" applyBorder="1"/>
    <xf numFmtId="0" fontId="17" fillId="0" borderId="10" xfId="0" applyFont="1" applyBorder="1" applyAlignment="1">
      <alignment wrapText="1"/>
    </xf>
    <xf numFmtId="0" fontId="18" fillId="0" borderId="11" xfId="0" applyFont="1" applyBorder="1" applyAlignment="1">
      <alignment horizontal="center" wrapText="1"/>
    </xf>
    <xf numFmtId="2" fontId="20" fillId="0" borderId="27" xfId="0" applyNumberFormat="1" applyFont="1" applyBorder="1" applyAlignment="1">
      <alignment horizontal="right"/>
    </xf>
    <xf numFmtId="2" fontId="11" fillId="0" borderId="27" xfId="0" applyNumberFormat="1" applyFont="1" applyBorder="1" applyAlignment="1">
      <alignment horizontal="right"/>
    </xf>
    <xf numFmtId="2" fontId="11" fillId="0" borderId="12" xfId="0" applyNumberFormat="1" applyFont="1" applyBorder="1" applyAlignment="1">
      <alignment horizontal="right"/>
    </xf>
    <xf numFmtId="164" fontId="18" fillId="0" borderId="2" xfId="0" applyNumberFormat="1" applyFont="1" applyBorder="1"/>
    <xf numFmtId="2" fontId="18" fillId="0" borderId="2" xfId="0" applyNumberFormat="1" applyFont="1" applyBorder="1"/>
    <xf numFmtId="2" fontId="18" fillId="0" borderId="8" xfId="0" applyNumberFormat="1" applyFont="1" applyBorder="1"/>
    <xf numFmtId="2" fontId="18" fillId="0" borderId="28" xfId="1" applyNumberFormat="1" applyFont="1" applyBorder="1" applyAlignment="1">
      <alignment horizontal="right"/>
    </xf>
    <xf numFmtId="166" fontId="0" fillId="0" borderId="0" xfId="0" applyNumberFormat="1"/>
    <xf numFmtId="164" fontId="20" fillId="0" borderId="29" xfId="0" applyNumberFormat="1" applyFont="1" applyBorder="1"/>
    <xf numFmtId="164" fontId="20" fillId="0" borderId="6" xfId="0" applyNumberFormat="1" applyFont="1" applyBorder="1"/>
    <xf numFmtId="164" fontId="11" fillId="0" borderId="11" xfId="0" applyNumberFormat="1" applyFont="1" applyBorder="1"/>
    <xf numFmtId="164" fontId="18" fillId="0" borderId="11" xfId="0" applyNumberFormat="1" applyFont="1" applyBorder="1"/>
    <xf numFmtId="0" fontId="8" fillId="0" borderId="30" xfId="0" applyFont="1" applyBorder="1" applyAlignment="1">
      <alignment horizontal="right" wrapText="1"/>
    </xf>
    <xf numFmtId="0" fontId="9" fillId="0" borderId="31" xfId="0" applyFont="1" applyBorder="1" applyAlignment="1">
      <alignment horizontal="center"/>
    </xf>
    <xf numFmtId="164" fontId="20" fillId="0" borderId="5" xfId="0" applyNumberFormat="1" applyFont="1" applyBorder="1"/>
    <xf numFmtId="164" fontId="20" fillId="0" borderId="2" xfId="0" applyNumberFormat="1" applyFont="1" applyBorder="1"/>
    <xf numFmtId="164" fontId="20" fillId="0" borderId="11" xfId="0" applyNumberFormat="1" applyFont="1" applyBorder="1"/>
    <xf numFmtId="0" fontId="22" fillId="0" borderId="0" xfId="0" applyFont="1" applyAlignment="1">
      <alignment wrapText="1"/>
    </xf>
    <xf numFmtId="166" fontId="22" fillId="0" borderId="0" xfId="0" applyNumberFormat="1" applyFont="1"/>
    <xf numFmtId="0" fontId="22" fillId="0" borderId="0" xfId="0" applyFont="1"/>
    <xf numFmtId="0" fontId="22" fillId="0" borderId="0" xfId="0" applyFont="1" applyFill="1" applyBorder="1" applyAlignment="1">
      <alignment wrapText="1"/>
    </xf>
    <xf numFmtId="0" fontId="17" fillId="0" borderId="0" xfId="0" applyFont="1"/>
    <xf numFmtId="2" fontId="18" fillId="0" borderId="5" xfId="0" applyNumberFormat="1" applyFont="1" applyBorder="1"/>
    <xf numFmtId="166" fontId="18" fillId="0" borderId="2" xfId="0" applyNumberFormat="1" applyFont="1" applyBorder="1"/>
    <xf numFmtId="166" fontId="18" fillId="0" borderId="8" xfId="0" applyNumberFormat="1" applyFont="1" applyBorder="1"/>
    <xf numFmtId="166" fontId="18" fillId="0" borderId="11" xfId="0" applyNumberFormat="1" applyFont="1" applyBorder="1"/>
    <xf numFmtId="166" fontId="18" fillId="0" borderId="3" xfId="0" applyNumberFormat="1" applyFont="1" applyBorder="1"/>
    <xf numFmtId="166" fontId="18" fillId="0" borderId="9" xfId="0" applyNumberFormat="1" applyFont="1" applyBorder="1"/>
    <xf numFmtId="166" fontId="11" fillId="0" borderId="16" xfId="0" applyNumberFormat="1" applyFont="1" applyBorder="1" applyAlignment="1">
      <alignment horizontal="right"/>
    </xf>
    <xf numFmtId="166" fontId="11" fillId="0" borderId="9" xfId="0" applyNumberFormat="1" applyFont="1" applyBorder="1" applyAlignment="1">
      <alignment horizontal="right"/>
    </xf>
    <xf numFmtId="166" fontId="18" fillId="0" borderId="14" xfId="2" applyNumberFormat="1" applyFont="1" applyBorder="1" applyAlignment="1">
      <alignment horizontal="right"/>
    </xf>
    <xf numFmtId="166" fontId="18" fillId="0" borderId="15" xfId="1" applyNumberFormat="1" applyFont="1" applyBorder="1" applyAlignment="1">
      <alignment horizontal="right"/>
    </xf>
    <xf numFmtId="166" fontId="18" fillId="0" borderId="8" xfId="2" applyNumberFormat="1" applyFont="1" applyBorder="1" applyAlignment="1">
      <alignment horizontal="right"/>
    </xf>
    <xf numFmtId="166" fontId="18" fillId="0" borderId="9" xfId="1" applyNumberFormat="1" applyFont="1" applyBorder="1" applyAlignment="1">
      <alignment horizontal="right"/>
    </xf>
    <xf numFmtId="166" fontId="18" fillId="0" borderId="11" xfId="2" applyNumberFormat="1" applyFont="1" applyBorder="1" applyAlignment="1">
      <alignment horizontal="right"/>
    </xf>
    <xf numFmtId="166" fontId="18" fillId="0" borderId="12" xfId="1" applyNumberFormat="1" applyFont="1" applyBorder="1" applyAlignment="1">
      <alignment horizontal="right"/>
    </xf>
    <xf numFmtId="2" fontId="20" fillId="0" borderId="32" xfId="0" applyNumberFormat="1" applyFont="1" applyBorder="1" applyAlignment="1">
      <alignment horizontal="right"/>
    </xf>
    <xf numFmtId="2" fontId="20" fillId="0" borderId="11" xfId="0" applyNumberFormat="1" applyFont="1" applyBorder="1" applyAlignment="1">
      <alignment horizontal="right"/>
    </xf>
    <xf numFmtId="0" fontId="22" fillId="0" borderId="33" xfId="0" applyFont="1" applyBorder="1" applyAlignment="1">
      <alignment horizontal="right" wrapText="1"/>
    </xf>
    <xf numFmtId="166" fontId="22" fillId="0" borderId="33" xfId="0" applyNumberFormat="1" applyFont="1" applyBorder="1" applyAlignment="1">
      <alignment horizontal="right"/>
    </xf>
    <xf numFmtId="0" fontId="17" fillId="0" borderId="33" xfId="0" applyFont="1" applyFill="1" applyBorder="1" applyAlignment="1">
      <alignment horizontal="center" wrapText="1"/>
    </xf>
    <xf numFmtId="0" fontId="17" fillId="0" borderId="33" xfId="0" applyFont="1" applyBorder="1" applyAlignment="1">
      <alignment wrapText="1"/>
    </xf>
    <xf numFmtId="0" fontId="14" fillId="0" borderId="0" xfId="1" applyFont="1" applyBorder="1"/>
    <xf numFmtId="0" fontId="14" fillId="0" borderId="0" xfId="1" applyFont="1" applyBorder="1" applyAlignment="1">
      <alignment horizontal="center"/>
    </xf>
    <xf numFmtId="0" fontId="0" fillId="0" borderId="17" xfId="0" applyBorder="1"/>
    <xf numFmtId="0" fontId="17" fillId="0" borderId="24" xfId="0" applyFont="1" applyBorder="1" applyAlignment="1">
      <alignment horizontal="right" wrapText="1"/>
    </xf>
    <xf numFmtId="0" fontId="21" fillId="0" borderId="33" xfId="0" applyFont="1" applyBorder="1" applyAlignment="1">
      <alignment wrapText="1"/>
    </xf>
    <xf numFmtId="0" fontId="17" fillId="0" borderId="33" xfId="0" applyFont="1" applyBorder="1" applyAlignment="1">
      <alignment horizontal="center"/>
    </xf>
    <xf numFmtId="0" fontId="17" fillId="0" borderId="33" xfId="0" quotePrefix="1" applyFont="1" applyBorder="1" applyAlignment="1">
      <alignment horizontal="center"/>
    </xf>
    <xf numFmtId="0" fontId="17" fillId="0" borderId="33" xfId="0" applyFont="1" applyBorder="1"/>
    <xf numFmtId="164" fontId="19" fillId="0" borderId="8" xfId="0" applyNumberFormat="1" applyFont="1" applyBorder="1"/>
    <xf numFmtId="164" fontId="11" fillId="0" borderId="2" xfId="0" applyNumberFormat="1" applyFont="1" applyBorder="1"/>
    <xf numFmtId="0" fontId="22" fillId="0" borderId="0" xfId="0" applyFont="1" applyBorder="1" applyAlignment="1">
      <alignment horizontal="right" wrapText="1"/>
    </xf>
    <xf numFmtId="166" fontId="22" fillId="0" borderId="0" xfId="0" applyNumberFormat="1" applyFont="1" applyBorder="1" applyAlignment="1">
      <alignment horizontal="right"/>
    </xf>
    <xf numFmtId="0" fontId="2" fillId="0" borderId="0" xfId="1" applyFont="1" applyAlignment="1">
      <alignment horizontal="center"/>
    </xf>
    <xf numFmtId="0" fontId="17" fillId="0" borderId="26" xfId="0" applyFont="1" applyBorder="1" applyAlignment="1">
      <alignment horizontal="left" wrapText="1"/>
    </xf>
  </cellXfs>
  <cellStyles count="3">
    <cellStyle name="Normální" xfId="0" builtinId="0"/>
    <cellStyle name="normální_List1" xfId="2"/>
    <cellStyle name="normální_SUMACR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/>
  <dimension ref="A1:R120"/>
  <sheetViews>
    <sheetView showGridLines="0" tabSelected="1" zoomScaleNormal="100" workbookViewId="0">
      <selection activeCell="L40" sqref="L40"/>
    </sheetView>
  </sheetViews>
  <sheetFormatPr defaultRowHeight="12.75" x14ac:dyDescent="0.2"/>
  <cols>
    <col min="1" max="1" width="26.42578125" customWidth="1"/>
    <col min="2" max="2" width="8.42578125" customWidth="1"/>
    <col min="3" max="3" width="8.85546875" customWidth="1"/>
    <col min="4" max="4" width="10" customWidth="1"/>
    <col min="5" max="5" width="9.5703125" customWidth="1"/>
    <col min="6" max="6" width="8.5703125" customWidth="1"/>
    <col min="7" max="7" width="9.42578125" customWidth="1"/>
    <col min="8" max="8" width="10" customWidth="1"/>
  </cols>
  <sheetData>
    <row r="1" spans="1:12" ht="15.75" customHeight="1" x14ac:dyDescent="0.25">
      <c r="A1" s="146" t="s">
        <v>93</v>
      </c>
      <c r="B1" s="146"/>
      <c r="C1" s="146"/>
      <c r="D1" s="146"/>
      <c r="E1" s="146"/>
      <c r="F1" s="146"/>
      <c r="G1" s="146"/>
      <c r="H1" s="146"/>
    </row>
    <row r="2" spans="1:12" ht="0.75" hidden="1" customHeight="1" x14ac:dyDescent="0.25">
      <c r="A2" s="1"/>
      <c r="B2" s="1"/>
      <c r="C2" s="1"/>
      <c r="D2" s="1"/>
      <c r="E2" s="1"/>
      <c r="F2" s="1"/>
      <c r="G2" s="1"/>
      <c r="H2" s="1"/>
    </row>
    <row r="3" spans="1:12" ht="18" customHeight="1" thickBot="1" x14ac:dyDescent="0.35">
      <c r="A3" s="2" t="s">
        <v>0</v>
      </c>
      <c r="B3" s="3" t="s">
        <v>1</v>
      </c>
      <c r="C3" s="4"/>
      <c r="D3" s="5"/>
      <c r="E3" s="5"/>
      <c r="F3" s="5"/>
      <c r="G3" s="5"/>
      <c r="H3" s="5"/>
    </row>
    <row r="4" spans="1:12" ht="44.25" customHeight="1" thickBot="1" x14ac:dyDescent="0.25">
      <c r="A4" s="6" t="s">
        <v>2</v>
      </c>
      <c r="B4" s="7" t="s">
        <v>3</v>
      </c>
      <c r="C4" s="8" t="s">
        <v>4</v>
      </c>
      <c r="D4" s="9" t="s">
        <v>5</v>
      </c>
      <c r="E4" s="10" t="s">
        <v>83</v>
      </c>
      <c r="F4" s="10" t="s">
        <v>84</v>
      </c>
      <c r="G4" s="10" t="s">
        <v>85</v>
      </c>
      <c r="H4" s="11" t="s">
        <v>6</v>
      </c>
      <c r="J4" s="12"/>
    </row>
    <row r="5" spans="1:12" ht="19.5" customHeight="1" x14ac:dyDescent="0.2">
      <c r="A5" s="13" t="s">
        <v>7</v>
      </c>
      <c r="B5" s="14" t="s">
        <v>8</v>
      </c>
      <c r="C5" s="60">
        <v>215910</v>
      </c>
      <c r="D5" s="60">
        <v>220366</v>
      </c>
      <c r="E5" s="61">
        <v>216443</v>
      </c>
      <c r="F5" s="95">
        <f t="shared" ref="F5:F6" si="0">C5-E5</f>
        <v>-533</v>
      </c>
      <c r="G5" s="115">
        <f t="shared" ref="G5:G12" si="1">C5/E5*100</f>
        <v>99.753745789884647</v>
      </c>
      <c r="H5" s="118">
        <f>C5/D5*100</f>
        <v>97.977909477868636</v>
      </c>
      <c r="I5" s="12"/>
      <c r="J5" s="12"/>
    </row>
    <row r="6" spans="1:12" ht="19.5" customHeight="1" x14ac:dyDescent="0.2">
      <c r="A6" s="15" t="s">
        <v>9</v>
      </c>
      <c r="B6" s="16" t="s">
        <v>8</v>
      </c>
      <c r="C6" s="62">
        <v>843419</v>
      </c>
      <c r="D6" s="62">
        <v>627509</v>
      </c>
      <c r="E6" s="63">
        <v>845882</v>
      </c>
      <c r="F6" s="63">
        <f t="shared" si="0"/>
        <v>-2463</v>
      </c>
      <c r="G6" s="116">
        <f t="shared" si="1"/>
        <v>99.708824635114595</v>
      </c>
      <c r="H6" s="98" t="s">
        <v>10</v>
      </c>
      <c r="L6" s="12"/>
    </row>
    <row r="7" spans="1:12" ht="19.5" customHeight="1" x14ac:dyDescent="0.2">
      <c r="A7" s="17" t="s">
        <v>11</v>
      </c>
      <c r="B7" s="16" t="s">
        <v>8</v>
      </c>
      <c r="C7" s="62">
        <v>18683</v>
      </c>
      <c r="D7" s="62">
        <v>24042</v>
      </c>
      <c r="E7" s="142" t="s">
        <v>68</v>
      </c>
      <c r="F7" s="63"/>
      <c r="G7" s="116"/>
      <c r="H7" s="119">
        <f>C7/D7*100</f>
        <v>77.7098411113884</v>
      </c>
    </row>
    <row r="8" spans="1:12" ht="21" customHeight="1" thickBot="1" x14ac:dyDescent="0.25">
      <c r="A8" s="18" t="s">
        <v>9</v>
      </c>
      <c r="B8" s="19" t="s">
        <v>8</v>
      </c>
      <c r="C8" s="102">
        <v>77982</v>
      </c>
      <c r="D8" s="102">
        <v>59299</v>
      </c>
      <c r="E8" s="142" t="s">
        <v>68</v>
      </c>
      <c r="F8" s="103"/>
      <c r="G8" s="117"/>
      <c r="H8" s="98" t="s">
        <v>10</v>
      </c>
    </row>
    <row r="9" spans="1:12" ht="18.75" customHeight="1" x14ac:dyDescent="0.2">
      <c r="A9" s="20" t="s">
        <v>61</v>
      </c>
      <c r="B9" s="14" t="s">
        <v>8</v>
      </c>
      <c r="C9" s="143" t="s">
        <v>92</v>
      </c>
      <c r="D9" s="107" t="s">
        <v>68</v>
      </c>
      <c r="E9" s="107" t="s">
        <v>68</v>
      </c>
      <c r="F9" s="106"/>
      <c r="G9" s="106"/>
      <c r="H9" s="101"/>
    </row>
    <row r="10" spans="1:12" ht="16.5" customHeight="1" thickBot="1" x14ac:dyDescent="0.25">
      <c r="A10" s="104" t="s">
        <v>9</v>
      </c>
      <c r="B10" s="105" t="s">
        <v>8</v>
      </c>
      <c r="C10" s="102">
        <v>488</v>
      </c>
      <c r="D10" s="102">
        <v>488</v>
      </c>
      <c r="E10" s="108" t="s">
        <v>68</v>
      </c>
      <c r="F10" s="100"/>
      <c r="G10" s="100"/>
      <c r="H10" s="72" t="s">
        <v>10</v>
      </c>
      <c r="J10" s="88"/>
    </row>
    <row r="11" spans="1:12" ht="15" customHeight="1" x14ac:dyDescent="0.2">
      <c r="A11" s="21" t="s">
        <v>81</v>
      </c>
      <c r="B11" s="22" t="s">
        <v>12</v>
      </c>
      <c r="C11" s="66">
        <v>8.8904775137788885</v>
      </c>
      <c r="D11" s="66">
        <v>8.957321002332483</v>
      </c>
      <c r="E11" s="96">
        <v>8.349902745757543</v>
      </c>
      <c r="F11" s="114">
        <f t="shared" ref="F11:F12" si="2">C11-E11</f>
        <v>0.54057476802134552</v>
      </c>
      <c r="G11" s="115">
        <f t="shared" si="1"/>
        <v>106.4740247219766</v>
      </c>
      <c r="H11" s="118">
        <f t="shared" ref="H11" si="3">C11/D11*100</f>
        <v>99.253755798902503</v>
      </c>
      <c r="K11" s="88"/>
      <c r="L11" s="88"/>
    </row>
    <row r="12" spans="1:12" ht="18" customHeight="1" thickBot="1" x14ac:dyDescent="0.25">
      <c r="A12" s="18" t="s">
        <v>9</v>
      </c>
      <c r="B12" s="19" t="s">
        <v>12</v>
      </c>
      <c r="C12" s="67">
        <v>9.002913142815137</v>
      </c>
      <c r="D12" s="64">
        <v>9.031865678420548</v>
      </c>
      <c r="E12" s="64">
        <v>8.6916744888766999</v>
      </c>
      <c r="F12" s="97">
        <f t="shared" si="2"/>
        <v>0.31123865393843708</v>
      </c>
      <c r="G12" s="117">
        <f t="shared" si="1"/>
        <v>103.58088253692368</v>
      </c>
      <c r="H12" s="65" t="s">
        <v>10</v>
      </c>
      <c r="J12" s="88"/>
      <c r="K12" s="88"/>
      <c r="L12" s="89"/>
    </row>
    <row r="13" spans="1:12" ht="15" customHeight="1" x14ac:dyDescent="0.2">
      <c r="A13" s="147" t="s">
        <v>62</v>
      </c>
      <c r="B13" s="147"/>
      <c r="C13" s="147"/>
      <c r="D13" s="147"/>
      <c r="E13" s="147"/>
      <c r="F13" s="147"/>
      <c r="G13" s="147"/>
      <c r="H13" s="147"/>
    </row>
    <row r="14" spans="1:12" ht="14.25" customHeight="1" x14ac:dyDescent="0.2">
      <c r="A14" s="54" t="s">
        <v>71</v>
      </c>
      <c r="B14" s="53"/>
      <c r="C14" s="53"/>
      <c r="D14" s="53"/>
      <c r="E14" s="53"/>
      <c r="F14" s="53"/>
      <c r="G14" s="53"/>
      <c r="H14" s="53"/>
    </row>
    <row r="15" spans="1:12" x14ac:dyDescent="0.2">
      <c r="A15" s="23" t="s">
        <v>13</v>
      </c>
      <c r="B15" s="24"/>
      <c r="C15" s="25"/>
      <c r="D15" s="25"/>
      <c r="E15" s="26"/>
      <c r="F15" s="26"/>
      <c r="G15" s="26"/>
      <c r="H15" s="27"/>
    </row>
    <row r="16" spans="1:12" ht="16.5" customHeight="1" thickBot="1" x14ac:dyDescent="0.25">
      <c r="A16" s="28" t="s">
        <v>14</v>
      </c>
      <c r="B16" s="29"/>
      <c r="C16" s="29"/>
      <c r="D16" s="29"/>
      <c r="E16" s="29"/>
      <c r="F16" s="29"/>
      <c r="G16" s="29"/>
      <c r="H16" s="29"/>
    </row>
    <row r="17" spans="1:10" ht="35.25" customHeight="1" x14ac:dyDescent="0.2">
      <c r="A17" s="30" t="s">
        <v>2</v>
      </c>
      <c r="B17" s="31" t="s">
        <v>3</v>
      </c>
      <c r="C17" s="8" t="s">
        <v>4</v>
      </c>
      <c r="D17" s="33" t="s">
        <v>5</v>
      </c>
      <c r="E17" s="10" t="s">
        <v>83</v>
      </c>
      <c r="F17" s="10" t="s">
        <v>84</v>
      </c>
      <c r="G17" s="10" t="s">
        <v>85</v>
      </c>
      <c r="H17" s="11" t="s">
        <v>6</v>
      </c>
    </row>
    <row r="18" spans="1:10" ht="33.950000000000003" customHeight="1" x14ac:dyDescent="0.2">
      <c r="A18" s="55" t="s">
        <v>15</v>
      </c>
      <c r="B18" s="56" t="s">
        <v>12</v>
      </c>
      <c r="C18" s="57">
        <v>13.3584837471904</v>
      </c>
      <c r="D18" s="57">
        <v>13.358484386746358</v>
      </c>
      <c r="E18" s="58">
        <v>12.677697235318698</v>
      </c>
      <c r="F18" s="58">
        <f t="shared" ref="F18:F28" si="4">C18-E18</f>
        <v>0.6807865118717018</v>
      </c>
      <c r="G18" s="120">
        <f t="shared" ref="G18:G28" si="5">C18/E18*100</f>
        <v>105.36995401637377</v>
      </c>
      <c r="H18" s="121">
        <f t="shared" ref="H18:H30" si="6">C18/D18*100</f>
        <v>99.99999521236137</v>
      </c>
      <c r="I18" s="34"/>
      <c r="J18" s="34"/>
    </row>
    <row r="19" spans="1:10" ht="32.1" customHeight="1" x14ac:dyDescent="0.2">
      <c r="A19" s="55" t="s">
        <v>16</v>
      </c>
      <c r="B19" s="56" t="s">
        <v>12</v>
      </c>
      <c r="C19" s="57">
        <v>10.151240018387591</v>
      </c>
      <c r="D19" s="58">
        <v>10.422706607215131</v>
      </c>
      <c r="E19" s="58">
        <v>9.2353176543813618</v>
      </c>
      <c r="F19" s="58">
        <f t="shared" si="4"/>
        <v>0.91592236400622973</v>
      </c>
      <c r="G19" s="120">
        <f t="shared" si="5"/>
        <v>109.91760541741304</v>
      </c>
      <c r="H19" s="121">
        <f t="shared" si="6"/>
        <v>97.395430965699276</v>
      </c>
      <c r="I19" s="34"/>
      <c r="J19" s="34"/>
    </row>
    <row r="20" spans="1:10" ht="36" customHeight="1" x14ac:dyDescent="0.2">
      <c r="A20" s="55" t="s">
        <v>17</v>
      </c>
      <c r="B20" s="56" t="s">
        <v>12</v>
      </c>
      <c r="C20" s="57">
        <v>14.111618364412141</v>
      </c>
      <c r="D20" s="58">
        <v>14.126406376917304</v>
      </c>
      <c r="E20" s="58">
        <v>15.115991102545859</v>
      </c>
      <c r="F20" s="58">
        <f t="shared" si="4"/>
        <v>-1.0043727381337177</v>
      </c>
      <c r="G20" s="120">
        <f t="shared" si="5"/>
        <v>93.355561462558939</v>
      </c>
      <c r="H20" s="121">
        <f t="shared" si="6"/>
        <v>99.895316529125722</v>
      </c>
      <c r="I20" s="34"/>
      <c r="J20" s="34"/>
    </row>
    <row r="21" spans="1:10" ht="32.1" customHeight="1" x14ac:dyDescent="0.2">
      <c r="A21" s="55" t="s">
        <v>18</v>
      </c>
      <c r="B21" s="56" t="s">
        <v>12</v>
      </c>
      <c r="C21" s="57">
        <v>11.984511742114211</v>
      </c>
      <c r="D21" s="58">
        <v>11.962666797287975</v>
      </c>
      <c r="E21" s="58">
        <v>11.688700964917317</v>
      </c>
      <c r="F21" s="58">
        <f t="shared" si="4"/>
        <v>0.29581077719689475</v>
      </c>
      <c r="G21" s="120">
        <f t="shared" si="5"/>
        <v>102.53074125246893</v>
      </c>
      <c r="H21" s="121">
        <f t="shared" si="6"/>
        <v>100.18260932279071</v>
      </c>
      <c r="I21" s="34"/>
      <c r="J21" s="34"/>
    </row>
    <row r="22" spans="1:10" ht="32.1" customHeight="1" x14ac:dyDescent="0.2">
      <c r="A22" s="55" t="s">
        <v>19</v>
      </c>
      <c r="B22" s="56" t="s">
        <v>20</v>
      </c>
      <c r="C22" s="57">
        <v>24.358546009063886</v>
      </c>
      <c r="D22" s="58">
        <v>24.372634476430783</v>
      </c>
      <c r="E22" s="58">
        <v>25.067426986206364</v>
      </c>
      <c r="F22" s="58">
        <f t="shared" si="4"/>
        <v>-0.70888097714247778</v>
      </c>
      <c r="G22" s="120">
        <f t="shared" si="5"/>
        <v>97.172103153895506</v>
      </c>
      <c r="H22" s="121">
        <f t="shared" si="6"/>
        <v>99.942195549764961</v>
      </c>
      <c r="I22" s="34"/>
      <c r="J22" s="34"/>
    </row>
    <row r="23" spans="1:10" ht="32.1" customHeight="1" x14ac:dyDescent="0.2">
      <c r="A23" s="55" t="s">
        <v>21</v>
      </c>
      <c r="B23" s="56" t="s">
        <v>20</v>
      </c>
      <c r="C23" s="57">
        <v>34.976714265967743</v>
      </c>
      <c r="D23" s="58">
        <v>35.539512374888353</v>
      </c>
      <c r="E23" s="58">
        <v>33.901670810085093</v>
      </c>
      <c r="F23" s="58">
        <f t="shared" si="4"/>
        <v>1.0750434558826498</v>
      </c>
      <c r="G23" s="120">
        <f t="shared" si="5"/>
        <v>103.17106334347051</v>
      </c>
      <c r="H23" s="121">
        <f t="shared" si="6"/>
        <v>98.41641578256916</v>
      </c>
      <c r="I23" s="34"/>
      <c r="J23" s="34"/>
    </row>
    <row r="24" spans="1:10" ht="32.1" customHeight="1" x14ac:dyDescent="0.2">
      <c r="A24" s="55" t="s">
        <v>22</v>
      </c>
      <c r="B24" s="56" t="s">
        <v>20</v>
      </c>
      <c r="C24" s="57">
        <v>122.11258170230487</v>
      </c>
      <c r="D24" s="58">
        <v>125.93711524732808</v>
      </c>
      <c r="E24" s="58">
        <v>128.44766427683138</v>
      </c>
      <c r="F24" s="58">
        <f t="shared" si="4"/>
        <v>-6.3350825745265098</v>
      </c>
      <c r="G24" s="120">
        <f t="shared" si="5"/>
        <v>95.067965922001434</v>
      </c>
      <c r="H24" s="121">
        <f t="shared" si="6"/>
        <v>96.963140264478653</v>
      </c>
      <c r="I24" s="34"/>
      <c r="J24" s="34"/>
    </row>
    <row r="25" spans="1:10" ht="34.5" customHeight="1" x14ac:dyDescent="0.2">
      <c r="A25" s="55" t="s">
        <v>23</v>
      </c>
      <c r="B25" s="56" t="s">
        <v>20</v>
      </c>
      <c r="C25" s="57">
        <v>41.158505793009915</v>
      </c>
      <c r="D25" s="58">
        <v>41.622169131004419</v>
      </c>
      <c r="E25" s="58">
        <v>40.613679489391068</v>
      </c>
      <c r="F25" s="58">
        <f t="shared" si="4"/>
        <v>0.54482630361884787</v>
      </c>
      <c r="G25" s="120">
        <f t="shared" si="5"/>
        <v>101.34148471763353</v>
      </c>
      <c r="H25" s="121">
        <f t="shared" si="6"/>
        <v>98.886018322266821</v>
      </c>
      <c r="I25" s="34"/>
      <c r="J25" s="34"/>
    </row>
    <row r="26" spans="1:10" ht="30.95" customHeight="1" x14ac:dyDescent="0.2">
      <c r="A26" s="55" t="s">
        <v>24</v>
      </c>
      <c r="B26" s="56" t="s">
        <v>20</v>
      </c>
      <c r="C26" s="57">
        <v>81.734505087881587</v>
      </c>
      <c r="D26" s="58">
        <v>84.404523534222633</v>
      </c>
      <c r="E26" s="58">
        <v>72.656443792986806</v>
      </c>
      <c r="F26" s="58">
        <f t="shared" si="4"/>
        <v>9.0780612948947805</v>
      </c>
      <c r="G26" s="120">
        <f t="shared" si="5"/>
        <v>112.49450264970311</v>
      </c>
      <c r="H26" s="121">
        <f t="shared" si="6"/>
        <v>96.836640579745165</v>
      </c>
      <c r="I26" s="34"/>
      <c r="J26" s="34"/>
    </row>
    <row r="27" spans="1:10" ht="30.95" customHeight="1" x14ac:dyDescent="0.2">
      <c r="A27" s="55" t="s">
        <v>25</v>
      </c>
      <c r="B27" s="56" t="s">
        <v>20</v>
      </c>
      <c r="C27" s="57">
        <v>97.399424507302243</v>
      </c>
      <c r="D27" s="58">
        <v>98.104373643941997</v>
      </c>
      <c r="E27" s="58">
        <v>94.411519381886833</v>
      </c>
      <c r="F27" s="58">
        <f t="shared" si="4"/>
        <v>2.9879051254154092</v>
      </c>
      <c r="G27" s="120">
        <f t="shared" si="5"/>
        <v>103.1647675463516</v>
      </c>
      <c r="H27" s="121">
        <f t="shared" si="6"/>
        <v>99.281429450639706</v>
      </c>
      <c r="I27" s="34"/>
      <c r="J27" s="34"/>
    </row>
    <row r="28" spans="1:10" ht="30.95" customHeight="1" x14ac:dyDescent="0.2">
      <c r="A28" s="55" t="s">
        <v>26</v>
      </c>
      <c r="B28" s="56" t="s">
        <v>20</v>
      </c>
      <c r="C28" s="128" t="s">
        <v>68</v>
      </c>
      <c r="D28" s="58">
        <v>115.15667574931881</v>
      </c>
      <c r="E28" s="128" t="s">
        <v>68</v>
      </c>
      <c r="F28" s="58" t="s">
        <v>10</v>
      </c>
      <c r="G28" s="120" t="s">
        <v>10</v>
      </c>
      <c r="H28" s="59" t="s">
        <v>10</v>
      </c>
      <c r="I28" s="34"/>
      <c r="J28" s="34"/>
    </row>
    <row r="29" spans="1:10" ht="30.95" customHeight="1" x14ac:dyDescent="0.2">
      <c r="A29" s="55" t="s">
        <v>27</v>
      </c>
      <c r="B29" s="56" t="s">
        <v>20</v>
      </c>
      <c r="C29" s="57">
        <v>91.443230040798511</v>
      </c>
      <c r="D29" s="58">
        <v>92.503925855220629</v>
      </c>
      <c r="E29" s="58">
        <v>88.403697571743933</v>
      </c>
      <c r="F29" s="58">
        <f>C29-E29</f>
        <v>3.0395324690545777</v>
      </c>
      <c r="G29" s="120">
        <f>C29/E29*100</f>
        <v>103.43824133214321</v>
      </c>
      <c r="H29" s="121">
        <f t="shared" si="6"/>
        <v>98.853350487975803</v>
      </c>
      <c r="I29" s="34"/>
      <c r="J29" s="34"/>
    </row>
    <row r="30" spans="1:10" ht="30.95" customHeight="1" x14ac:dyDescent="0.2">
      <c r="A30" s="55" t="s">
        <v>28</v>
      </c>
      <c r="B30" s="56" t="s">
        <v>20</v>
      </c>
      <c r="C30" s="57">
        <v>50.521742454164382</v>
      </c>
      <c r="D30" s="57">
        <v>50.178367058708936</v>
      </c>
      <c r="E30" s="57">
        <v>37.636012081537743</v>
      </c>
      <c r="F30" s="58">
        <f>C30-E30</f>
        <v>12.885730372626639</v>
      </c>
      <c r="G30" s="120">
        <f>C30/E30*100</f>
        <v>134.23776765909719</v>
      </c>
      <c r="H30" s="121">
        <f t="shared" si="6"/>
        <v>100.68430962500972</v>
      </c>
      <c r="I30" s="34"/>
      <c r="J30" s="34"/>
    </row>
    <row r="31" spans="1:10" ht="30.95" customHeight="1" x14ac:dyDescent="0.2">
      <c r="A31" s="55" t="s">
        <v>29</v>
      </c>
      <c r="B31" s="56" t="s">
        <v>20</v>
      </c>
      <c r="C31" s="57">
        <v>75.81730417611351</v>
      </c>
      <c r="D31" s="128" t="s">
        <v>68</v>
      </c>
      <c r="E31" s="128" t="s">
        <v>68</v>
      </c>
      <c r="F31" s="58" t="s">
        <v>10</v>
      </c>
      <c r="G31" s="58" t="s">
        <v>10</v>
      </c>
      <c r="H31" s="59" t="s">
        <v>10</v>
      </c>
      <c r="I31" s="34"/>
      <c r="J31" s="34"/>
    </row>
    <row r="32" spans="1:10" ht="30.95" customHeight="1" thickBot="1" x14ac:dyDescent="0.25">
      <c r="A32" s="90" t="s">
        <v>30</v>
      </c>
      <c r="B32" s="91" t="s">
        <v>20</v>
      </c>
      <c r="C32" s="129" t="s">
        <v>68</v>
      </c>
      <c r="D32" s="92" t="s">
        <v>68</v>
      </c>
      <c r="E32" s="129" t="s">
        <v>68</v>
      </c>
      <c r="F32" s="93" t="s">
        <v>10</v>
      </c>
      <c r="G32" s="93" t="s">
        <v>10</v>
      </c>
      <c r="H32" s="94" t="s">
        <v>10</v>
      </c>
      <c r="I32" s="34"/>
      <c r="J32" s="34"/>
    </row>
    <row r="33" spans="1:10" x14ac:dyDescent="0.2">
      <c r="A33" s="54" t="s">
        <v>71</v>
      </c>
      <c r="B33" s="35"/>
      <c r="C33" s="36"/>
      <c r="D33" s="37"/>
      <c r="E33" s="37"/>
      <c r="F33" s="37"/>
      <c r="G33" s="37"/>
      <c r="H33" s="37"/>
      <c r="I33" s="34"/>
      <c r="J33" s="34"/>
    </row>
    <row r="34" spans="1:10" x14ac:dyDescent="0.2">
      <c r="A34" s="23" t="s">
        <v>13</v>
      </c>
      <c r="B34" s="35"/>
      <c r="C34" s="36"/>
      <c r="D34" s="37"/>
      <c r="E34" s="37"/>
      <c r="F34" s="37"/>
      <c r="G34" s="37"/>
      <c r="H34" s="37"/>
      <c r="I34" s="34"/>
      <c r="J34" s="34"/>
    </row>
    <row r="35" spans="1:10" ht="3.75" customHeight="1" x14ac:dyDescent="0.2">
      <c r="A35" s="38"/>
      <c r="B35" s="35"/>
      <c r="C35" s="36"/>
      <c r="D35" s="37"/>
      <c r="E35" s="37"/>
      <c r="F35" s="37"/>
      <c r="G35" s="37"/>
      <c r="H35" s="37"/>
      <c r="I35" s="34"/>
      <c r="J35" s="34"/>
    </row>
    <row r="36" spans="1:10" ht="3.75" customHeight="1" x14ac:dyDescent="0.2">
      <c r="A36" s="38"/>
      <c r="B36" s="35"/>
      <c r="C36" s="36"/>
      <c r="D36" s="37"/>
      <c r="E36" s="37"/>
      <c r="F36" s="37"/>
      <c r="G36" s="37"/>
      <c r="H36" s="37"/>
      <c r="I36" s="34"/>
      <c r="J36" s="34"/>
    </row>
    <row r="37" spans="1:10" ht="3.75" customHeight="1" x14ac:dyDescent="0.2">
      <c r="A37" s="38"/>
      <c r="B37" s="35"/>
      <c r="C37" s="36"/>
      <c r="D37" s="37"/>
      <c r="E37" s="37"/>
      <c r="F37" s="37"/>
      <c r="G37" s="37"/>
      <c r="H37" s="37"/>
      <c r="I37" s="34"/>
      <c r="J37" s="34"/>
    </row>
    <row r="38" spans="1:10" ht="16.5" customHeight="1" x14ac:dyDescent="0.2">
      <c r="A38" s="39" t="s">
        <v>31</v>
      </c>
      <c r="B38" s="134"/>
      <c r="C38" s="134"/>
      <c r="D38" s="134"/>
      <c r="E38" s="134"/>
      <c r="F38" s="134"/>
      <c r="G38" s="134"/>
      <c r="H38" s="135"/>
    </row>
    <row r="39" spans="1:10" ht="13.5" thickBot="1" x14ac:dyDescent="0.25">
      <c r="A39" s="136"/>
      <c r="B39" s="136"/>
      <c r="C39" s="136"/>
      <c r="D39" s="136"/>
      <c r="E39" s="136"/>
      <c r="F39" s="136"/>
      <c r="G39" s="136"/>
      <c r="H39" s="136"/>
    </row>
    <row r="40" spans="1:10" ht="36" x14ac:dyDescent="0.2">
      <c r="A40" s="40" t="s">
        <v>2</v>
      </c>
      <c r="B40" s="31" t="s">
        <v>3</v>
      </c>
      <c r="C40" s="32" t="s">
        <v>4</v>
      </c>
      <c r="D40" s="33" t="s">
        <v>5</v>
      </c>
      <c r="E40" s="41" t="s">
        <v>83</v>
      </c>
      <c r="F40" s="41" t="s">
        <v>84</v>
      </c>
      <c r="G40" s="41" t="s">
        <v>85</v>
      </c>
      <c r="H40" s="42" t="s">
        <v>6</v>
      </c>
    </row>
    <row r="41" spans="1:10" x14ac:dyDescent="0.2">
      <c r="A41" s="43" t="s">
        <v>32</v>
      </c>
      <c r="B41" s="44" t="s">
        <v>33</v>
      </c>
      <c r="C41" s="68">
        <v>10475.4</v>
      </c>
      <c r="D41" s="68">
        <v>10547.9</v>
      </c>
      <c r="E41" s="68">
        <v>9717.7999999999993</v>
      </c>
      <c r="F41" s="71">
        <f>C41-E41</f>
        <v>757.60000000000036</v>
      </c>
      <c r="G41" s="122">
        <f>C41/E41*100</f>
        <v>107.79600321060323</v>
      </c>
      <c r="H41" s="123">
        <f>C41/D41*100</f>
        <v>99.312659391916881</v>
      </c>
    </row>
    <row r="42" spans="1:10" x14ac:dyDescent="0.2">
      <c r="A42" s="45" t="s">
        <v>34</v>
      </c>
      <c r="B42" s="46" t="s">
        <v>33</v>
      </c>
      <c r="C42" s="69">
        <v>45409</v>
      </c>
      <c r="D42" s="69">
        <v>40158.6</v>
      </c>
      <c r="E42" s="69">
        <v>40605.9</v>
      </c>
      <c r="F42" s="73">
        <f t="shared" ref="F42:F48" si="7">C42-E42</f>
        <v>4803.0999999999985</v>
      </c>
      <c r="G42" s="124">
        <f t="shared" ref="G42:G48" si="8">C42/E42*100</f>
        <v>111.82857663541506</v>
      </c>
      <c r="H42" s="125">
        <f t="shared" ref="H42:H48" si="9">C42/D42*100</f>
        <v>113.074160951826</v>
      </c>
    </row>
    <row r="43" spans="1:10" x14ac:dyDescent="0.2">
      <c r="A43" s="45" t="s">
        <v>35</v>
      </c>
      <c r="B43" s="46" t="s">
        <v>33</v>
      </c>
      <c r="C43" s="69">
        <v>4910</v>
      </c>
      <c r="D43" s="69">
        <v>5025.8</v>
      </c>
      <c r="E43" s="69">
        <v>4490</v>
      </c>
      <c r="F43" s="73">
        <f t="shared" si="7"/>
        <v>420</v>
      </c>
      <c r="G43" s="124">
        <f t="shared" si="8"/>
        <v>109.35412026726057</v>
      </c>
      <c r="H43" s="125">
        <f t="shared" si="9"/>
        <v>97.69588921166779</v>
      </c>
    </row>
    <row r="44" spans="1:10" x14ac:dyDescent="0.2">
      <c r="A44" s="45" t="s">
        <v>36</v>
      </c>
      <c r="B44" s="46" t="s">
        <v>37</v>
      </c>
      <c r="C44" s="69">
        <v>11199.5</v>
      </c>
      <c r="D44" s="69">
        <v>11339</v>
      </c>
      <c r="E44" s="69">
        <v>10711.7</v>
      </c>
      <c r="F44" s="73">
        <f t="shared" si="7"/>
        <v>487.79999999999927</v>
      </c>
      <c r="G44" s="124">
        <f t="shared" si="8"/>
        <v>104.55389900762717</v>
      </c>
      <c r="H44" s="125">
        <f t="shared" si="9"/>
        <v>98.769732780668491</v>
      </c>
    </row>
    <row r="45" spans="1:10" x14ac:dyDescent="0.2">
      <c r="A45" s="45" t="s">
        <v>38</v>
      </c>
      <c r="B45" s="46" t="s">
        <v>37</v>
      </c>
      <c r="C45" s="69">
        <v>1891.7</v>
      </c>
      <c r="D45" s="69">
        <v>1797.7</v>
      </c>
      <c r="E45" s="69">
        <v>1648.3</v>
      </c>
      <c r="F45" s="73">
        <f t="shared" si="7"/>
        <v>243.40000000000009</v>
      </c>
      <c r="G45" s="124">
        <f t="shared" si="8"/>
        <v>114.76672935751988</v>
      </c>
      <c r="H45" s="125">
        <f t="shared" si="9"/>
        <v>105.22890359904322</v>
      </c>
      <c r="I45" s="47"/>
      <c r="J45" s="47"/>
    </row>
    <row r="46" spans="1:10" x14ac:dyDescent="0.2">
      <c r="A46" s="45" t="s">
        <v>39</v>
      </c>
      <c r="B46" s="46" t="s">
        <v>37</v>
      </c>
      <c r="C46" s="69">
        <v>3547</v>
      </c>
      <c r="D46" s="69">
        <v>3404.1</v>
      </c>
      <c r="E46" s="69">
        <v>3196.3</v>
      </c>
      <c r="F46" s="73">
        <f t="shared" si="7"/>
        <v>350.69999999999982</v>
      </c>
      <c r="G46" s="124">
        <f t="shared" si="8"/>
        <v>110.97206144604699</v>
      </c>
      <c r="H46" s="125">
        <f t="shared" si="9"/>
        <v>104.19787902823066</v>
      </c>
    </row>
    <row r="47" spans="1:10" x14ac:dyDescent="0.2">
      <c r="A47" s="45" t="s">
        <v>40</v>
      </c>
      <c r="B47" s="46" t="s">
        <v>37</v>
      </c>
      <c r="C47" s="69">
        <v>8230.5</v>
      </c>
      <c r="D47" s="69">
        <v>8268.1</v>
      </c>
      <c r="E47" s="69">
        <v>7960.6</v>
      </c>
      <c r="F47" s="73">
        <f t="shared" si="7"/>
        <v>269.89999999999964</v>
      </c>
      <c r="G47" s="124">
        <f t="shared" si="8"/>
        <v>103.39044795618419</v>
      </c>
      <c r="H47" s="125">
        <f t="shared" si="9"/>
        <v>99.545240139814467</v>
      </c>
    </row>
    <row r="48" spans="1:10" ht="14.25" customHeight="1" thickBot="1" x14ac:dyDescent="0.25">
      <c r="A48" s="48" t="s">
        <v>41</v>
      </c>
      <c r="B48" s="49" t="s">
        <v>37</v>
      </c>
      <c r="C48" s="70">
        <v>1227.7</v>
      </c>
      <c r="D48" s="70">
        <v>1224.0999999999999</v>
      </c>
      <c r="E48" s="70">
        <v>1248</v>
      </c>
      <c r="F48" s="74">
        <f t="shared" si="7"/>
        <v>-20.299999999999955</v>
      </c>
      <c r="G48" s="126">
        <f t="shared" si="8"/>
        <v>98.373397435897431</v>
      </c>
      <c r="H48" s="127">
        <f t="shared" si="9"/>
        <v>100.29409361980231</v>
      </c>
    </row>
    <row r="49" spans="1:9" ht="15" customHeight="1" x14ac:dyDescent="0.2">
      <c r="A49" s="23" t="s">
        <v>13</v>
      </c>
      <c r="B49" s="50"/>
      <c r="C49" s="50"/>
      <c r="D49" s="50"/>
      <c r="E49" s="50"/>
      <c r="F49" s="50"/>
      <c r="G49" s="50"/>
      <c r="H49" s="50"/>
    </row>
    <row r="50" spans="1:9" ht="23.25" customHeight="1" x14ac:dyDescent="0.2"/>
    <row r="54" spans="1:9" s="52" customFormat="1" ht="13.5" thickBot="1" x14ac:dyDescent="0.25">
      <c r="A54" s="51" t="s">
        <v>42</v>
      </c>
      <c r="B54" s="47"/>
      <c r="C54" s="47"/>
      <c r="D54" s="47"/>
      <c r="E54" s="47"/>
      <c r="F54" s="47"/>
      <c r="G54" s="47"/>
      <c r="H54" s="47"/>
      <c r="I54"/>
    </row>
    <row r="55" spans="1:9" ht="34.5" thickBot="1" x14ac:dyDescent="0.25">
      <c r="A55" s="132" t="s">
        <v>43</v>
      </c>
      <c r="B55" s="133" t="s">
        <v>60</v>
      </c>
      <c r="C55" s="133" t="s">
        <v>34</v>
      </c>
      <c r="D55" s="133" t="s">
        <v>35</v>
      </c>
      <c r="E55" s="133" t="s">
        <v>36</v>
      </c>
      <c r="F55" s="133" t="s">
        <v>38</v>
      </c>
      <c r="G55" s="133" t="s">
        <v>39</v>
      </c>
      <c r="H55" s="133" t="s">
        <v>40</v>
      </c>
      <c r="I55" s="133" t="s">
        <v>41</v>
      </c>
    </row>
    <row r="56" spans="1:9" ht="13.5" thickBot="1" x14ac:dyDescent="0.25">
      <c r="A56" s="138"/>
      <c r="B56" s="139" t="s">
        <v>33</v>
      </c>
      <c r="C56" s="132" t="s">
        <v>33</v>
      </c>
      <c r="D56" s="140" t="s">
        <v>33</v>
      </c>
      <c r="E56" s="141" t="s">
        <v>37</v>
      </c>
      <c r="F56" s="141" t="s">
        <v>37</v>
      </c>
      <c r="G56" s="141" t="s">
        <v>37</v>
      </c>
      <c r="H56" s="141" t="s">
        <v>37</v>
      </c>
      <c r="I56" s="141" t="s">
        <v>37</v>
      </c>
    </row>
    <row r="57" spans="1:9" x14ac:dyDescent="0.2">
      <c r="A57" s="137" t="s">
        <v>44</v>
      </c>
      <c r="B57" s="82">
        <v>26783.200000000001</v>
      </c>
      <c r="C57" s="82">
        <v>133731.29999999999</v>
      </c>
      <c r="D57" s="82">
        <v>12145.099999999999</v>
      </c>
      <c r="E57" s="82">
        <v>38307.5</v>
      </c>
      <c r="F57" s="82">
        <v>6098.4</v>
      </c>
      <c r="G57" s="82">
        <v>7537.5000000000009</v>
      </c>
      <c r="H57" s="82">
        <v>19264.7</v>
      </c>
      <c r="I57" s="82">
        <v>3861.3</v>
      </c>
    </row>
    <row r="58" spans="1:9" x14ac:dyDescent="0.2">
      <c r="A58" s="75" t="s">
        <v>45</v>
      </c>
      <c r="B58" s="76">
        <v>26107.1</v>
      </c>
      <c r="C58" s="76">
        <v>123451.2</v>
      </c>
      <c r="D58" s="76">
        <v>12328.7</v>
      </c>
      <c r="E58" s="76">
        <v>37300</v>
      </c>
      <c r="F58" s="76">
        <v>4800</v>
      </c>
      <c r="G58" s="76">
        <v>7861.4999999999991</v>
      </c>
      <c r="H58" s="76">
        <v>20388.800000000003</v>
      </c>
      <c r="I58" s="76">
        <v>3780.2</v>
      </c>
    </row>
    <row r="59" spans="1:9" s="52" customFormat="1" x14ac:dyDescent="0.2">
      <c r="A59" s="75" t="s">
        <v>46</v>
      </c>
      <c r="B59" s="76">
        <v>24280</v>
      </c>
      <c r="C59" s="76">
        <v>125669.5</v>
      </c>
      <c r="D59" s="76">
        <v>13209.6</v>
      </c>
      <c r="E59" s="76">
        <v>34021.800000000003</v>
      </c>
      <c r="F59" s="76">
        <v>5580.3</v>
      </c>
      <c r="G59" s="76">
        <v>7622.5</v>
      </c>
      <c r="H59" s="76">
        <v>20330.5</v>
      </c>
      <c r="I59" s="76">
        <v>3728.4</v>
      </c>
    </row>
    <row r="60" spans="1:9" ht="13.5" thickBot="1" x14ac:dyDescent="0.25">
      <c r="A60" s="77" t="s">
        <v>47</v>
      </c>
      <c r="B60" s="78">
        <v>25152.5</v>
      </c>
      <c r="C60" s="78">
        <v>133170.70000000001</v>
      </c>
      <c r="D60" s="78">
        <v>13414.599999999999</v>
      </c>
      <c r="E60" s="78">
        <v>29720.9</v>
      </c>
      <c r="F60" s="78">
        <v>5724.1</v>
      </c>
      <c r="G60" s="78">
        <v>6528.7999999999993</v>
      </c>
      <c r="H60" s="78">
        <v>21059.9</v>
      </c>
      <c r="I60" s="78">
        <v>3741.2</v>
      </c>
    </row>
    <row r="61" spans="1:9" ht="13.5" thickBot="1" x14ac:dyDescent="0.25">
      <c r="A61" s="79">
        <v>2010</v>
      </c>
      <c r="B61" s="80">
        <v>102322.8</v>
      </c>
      <c r="C61" s="80">
        <v>516022.7</v>
      </c>
      <c r="D61" s="80">
        <v>51098</v>
      </c>
      <c r="E61" s="80">
        <v>139350.20000000001</v>
      </c>
      <c r="F61" s="80">
        <v>22202.800000000003</v>
      </c>
      <c r="G61" s="80">
        <v>29550.3</v>
      </c>
      <c r="H61" s="80">
        <v>81043.899999999994</v>
      </c>
      <c r="I61" s="80">
        <v>15111.099999999999</v>
      </c>
    </row>
    <row r="62" spans="1:9" x14ac:dyDescent="0.2">
      <c r="A62" s="81" t="s">
        <v>48</v>
      </c>
      <c r="B62" s="82">
        <v>25631.100000000002</v>
      </c>
      <c r="C62" s="82">
        <v>134199.70000000001</v>
      </c>
      <c r="D62" s="82">
        <v>11601.599999999999</v>
      </c>
      <c r="E62" s="82">
        <v>34939.800000000003</v>
      </c>
      <c r="F62" s="82">
        <v>5587.2999999999993</v>
      </c>
      <c r="G62" s="82">
        <v>7406.7999999999993</v>
      </c>
      <c r="H62" s="82">
        <v>19724.7</v>
      </c>
      <c r="I62" s="82">
        <v>3764.7999999999997</v>
      </c>
    </row>
    <row r="63" spans="1:9" x14ac:dyDescent="0.2">
      <c r="A63" s="83" t="s">
        <v>49</v>
      </c>
      <c r="B63" s="76">
        <v>25214.400000000001</v>
      </c>
      <c r="C63" s="76">
        <v>131492.90000000002</v>
      </c>
      <c r="D63" s="76">
        <v>12599.4</v>
      </c>
      <c r="E63" s="76">
        <v>34926.399999999994</v>
      </c>
      <c r="F63" s="76">
        <v>5544.1</v>
      </c>
      <c r="G63" s="76">
        <v>8524.1</v>
      </c>
      <c r="H63" s="76">
        <v>20584</v>
      </c>
      <c r="I63" s="76">
        <v>3568</v>
      </c>
    </row>
    <row r="64" spans="1:9" s="52" customFormat="1" x14ac:dyDescent="0.2">
      <c r="A64" s="83" t="s">
        <v>50</v>
      </c>
      <c r="B64" s="76">
        <v>22274.2</v>
      </c>
      <c r="C64" s="76">
        <v>125158.40000000001</v>
      </c>
      <c r="D64" s="76">
        <v>11551.5</v>
      </c>
      <c r="E64" s="76">
        <v>32536.6</v>
      </c>
      <c r="F64" s="76">
        <v>5743</v>
      </c>
      <c r="G64" s="76">
        <v>7935.8</v>
      </c>
      <c r="H64" s="76">
        <v>20044.599999999999</v>
      </c>
      <c r="I64" s="76">
        <v>3195.6</v>
      </c>
    </row>
    <row r="65" spans="1:9" ht="13.5" thickBot="1" x14ac:dyDescent="0.25">
      <c r="A65" s="84" t="s">
        <v>51</v>
      </c>
      <c r="B65" s="78">
        <v>23191.699999999997</v>
      </c>
      <c r="C65" s="78">
        <v>138032.9</v>
      </c>
      <c r="D65" s="78">
        <v>11026.9</v>
      </c>
      <c r="E65" s="78">
        <v>30164.699999999997</v>
      </c>
      <c r="F65" s="78">
        <v>6247.7</v>
      </c>
      <c r="G65" s="78">
        <v>6581.5999999999995</v>
      </c>
      <c r="H65" s="78">
        <v>19117</v>
      </c>
      <c r="I65" s="78">
        <v>3567.1000000000004</v>
      </c>
    </row>
    <row r="66" spans="1:9" ht="13.5" thickBot="1" x14ac:dyDescent="0.25">
      <c r="A66" s="79">
        <v>2011</v>
      </c>
      <c r="B66" s="80">
        <v>96311.4</v>
      </c>
      <c r="C66" s="80">
        <v>528883.9</v>
      </c>
      <c r="D66" s="80">
        <v>46779.4</v>
      </c>
      <c r="E66" s="80">
        <v>132567.5</v>
      </c>
      <c r="F66" s="80">
        <v>23122.100000000002</v>
      </c>
      <c r="G66" s="80">
        <v>30448.3</v>
      </c>
      <c r="H66" s="80">
        <v>79470.299999999988</v>
      </c>
      <c r="I66" s="80">
        <v>14095.5</v>
      </c>
    </row>
    <row r="67" spans="1:9" x14ac:dyDescent="0.2">
      <c r="A67" s="81" t="s">
        <v>52</v>
      </c>
      <c r="B67" s="82">
        <v>23905.7</v>
      </c>
      <c r="C67" s="82">
        <v>134452.4</v>
      </c>
      <c r="D67" s="82">
        <v>11402.6</v>
      </c>
      <c r="E67" s="82">
        <v>35066.5</v>
      </c>
      <c r="F67" s="82">
        <v>6419.6</v>
      </c>
      <c r="G67" s="82">
        <v>7679.2</v>
      </c>
      <c r="H67" s="82">
        <v>19380.599999999999</v>
      </c>
      <c r="I67" s="82">
        <v>3798.2000000000003</v>
      </c>
    </row>
    <row r="68" spans="1:9" x14ac:dyDescent="0.2">
      <c r="A68" s="85" t="s">
        <v>53</v>
      </c>
      <c r="B68" s="86">
        <v>22853.4</v>
      </c>
      <c r="C68" s="86">
        <v>142026.70000000001</v>
      </c>
      <c r="D68" s="86">
        <v>11768.7</v>
      </c>
      <c r="E68" s="86">
        <v>34010.400000000001</v>
      </c>
      <c r="F68" s="86">
        <v>6190.9</v>
      </c>
      <c r="G68" s="86">
        <v>7873.5</v>
      </c>
      <c r="H68" s="86">
        <v>20806.7</v>
      </c>
      <c r="I68" s="86">
        <v>3529.8</v>
      </c>
    </row>
    <row r="69" spans="1:9" s="52" customFormat="1" x14ac:dyDescent="0.2">
      <c r="A69" s="85" t="s">
        <v>54</v>
      </c>
      <c r="B69" s="86">
        <v>21948.2</v>
      </c>
      <c r="C69" s="86">
        <v>103373.79999999999</v>
      </c>
      <c r="D69" s="86">
        <v>11345</v>
      </c>
      <c r="E69" s="86">
        <v>31764.799999999999</v>
      </c>
      <c r="F69" s="86">
        <v>5494.7999999999993</v>
      </c>
      <c r="G69" s="86">
        <v>7898.2000000000007</v>
      </c>
      <c r="H69" s="86">
        <v>20275.400000000001</v>
      </c>
      <c r="I69" s="86">
        <v>3558.8</v>
      </c>
    </row>
    <row r="70" spans="1:9" ht="13.5" thickBot="1" x14ac:dyDescent="0.25">
      <c r="A70" s="84" t="s">
        <v>55</v>
      </c>
      <c r="B70" s="78">
        <v>24508.199999999997</v>
      </c>
      <c r="C70" s="78">
        <v>126577.5</v>
      </c>
      <c r="D70" s="78">
        <v>12031.6</v>
      </c>
      <c r="E70" s="78">
        <v>30551.200000000001</v>
      </c>
      <c r="F70" s="78">
        <v>6404.6</v>
      </c>
      <c r="G70" s="78">
        <v>7055.3</v>
      </c>
      <c r="H70" s="78">
        <v>20269.400000000001</v>
      </c>
      <c r="I70" s="78">
        <v>4123.7999999999993</v>
      </c>
    </row>
    <row r="71" spans="1:9" ht="13.5" thickBot="1" x14ac:dyDescent="0.25">
      <c r="A71" s="79">
        <v>2012</v>
      </c>
      <c r="B71" s="80">
        <v>93215.5</v>
      </c>
      <c r="C71" s="80">
        <v>506430.39999999997</v>
      </c>
      <c r="D71" s="80">
        <v>46547.9</v>
      </c>
      <c r="E71" s="80">
        <v>131392.9</v>
      </c>
      <c r="F71" s="80">
        <v>24509.9</v>
      </c>
      <c r="G71" s="80">
        <v>30506.2</v>
      </c>
      <c r="H71" s="80">
        <v>80732.100000000006</v>
      </c>
      <c r="I71" s="80">
        <v>15010.599999999999</v>
      </c>
    </row>
    <row r="72" spans="1:9" x14ac:dyDescent="0.2">
      <c r="A72" s="75" t="s">
        <v>56</v>
      </c>
      <c r="B72" s="76">
        <v>31406.5</v>
      </c>
      <c r="C72" s="76">
        <v>130603</v>
      </c>
      <c r="D72" s="76">
        <v>11763.8</v>
      </c>
      <c r="E72" s="76">
        <v>34395.9</v>
      </c>
      <c r="F72" s="76">
        <v>6395.5</v>
      </c>
      <c r="G72" s="76">
        <v>8264</v>
      </c>
      <c r="H72" s="76">
        <v>20916.7</v>
      </c>
      <c r="I72" s="76">
        <v>4159.5</v>
      </c>
    </row>
    <row r="73" spans="1:9" x14ac:dyDescent="0.2">
      <c r="A73" s="75" t="s">
        <v>57</v>
      </c>
      <c r="B73" s="76">
        <v>31775.8</v>
      </c>
      <c r="C73" s="76">
        <v>113799.7</v>
      </c>
      <c r="D73" s="76">
        <v>12653.800000000001</v>
      </c>
      <c r="E73" s="76">
        <v>33307.4</v>
      </c>
      <c r="F73" s="76">
        <v>5469.1</v>
      </c>
      <c r="G73" s="76">
        <v>8593.5</v>
      </c>
      <c r="H73" s="76">
        <v>22228.400000000001</v>
      </c>
      <c r="I73" s="76">
        <v>4478.8</v>
      </c>
    </row>
    <row r="74" spans="1:9" s="52" customFormat="1" x14ac:dyDescent="0.2">
      <c r="A74" s="75" t="s">
        <v>58</v>
      </c>
      <c r="B74" s="76">
        <v>31412.5</v>
      </c>
      <c r="C74" s="76">
        <v>125165.79999999999</v>
      </c>
      <c r="D74" s="76">
        <v>12660.8</v>
      </c>
      <c r="E74" s="76">
        <v>30887.4</v>
      </c>
      <c r="F74" s="76">
        <v>5472.1</v>
      </c>
      <c r="G74" s="76">
        <v>8891.5</v>
      </c>
      <c r="H74" s="76">
        <v>21451.8</v>
      </c>
      <c r="I74" s="76">
        <v>4306.6000000000004</v>
      </c>
    </row>
    <row r="75" spans="1:9" ht="13.5" thickBot="1" x14ac:dyDescent="0.25">
      <c r="A75" s="87" t="s">
        <v>59</v>
      </c>
      <c r="B75" s="86">
        <v>34888.6</v>
      </c>
      <c r="C75" s="86">
        <v>130499.7</v>
      </c>
      <c r="D75" s="86">
        <v>12803</v>
      </c>
      <c r="E75" s="86">
        <v>28885.599999999999</v>
      </c>
      <c r="F75" s="86">
        <v>6248.6</v>
      </c>
      <c r="G75" s="86">
        <v>7221.3000000000011</v>
      </c>
      <c r="H75" s="86">
        <v>20158.900000000001</v>
      </c>
      <c r="I75" s="86">
        <v>4093.2999999999997</v>
      </c>
    </row>
    <row r="76" spans="1:9" ht="13.5" thickBot="1" x14ac:dyDescent="0.25">
      <c r="A76" s="130">
        <v>2013</v>
      </c>
      <c r="B76" s="131">
        <v>129483.4</v>
      </c>
      <c r="C76" s="131">
        <v>500068.2</v>
      </c>
      <c r="D76" s="131">
        <v>49881.399999999994</v>
      </c>
      <c r="E76" s="131">
        <v>127476.30000000002</v>
      </c>
      <c r="F76" s="131">
        <v>23585.300000000003</v>
      </c>
      <c r="G76" s="131">
        <v>32970.300000000003</v>
      </c>
      <c r="H76" s="131">
        <v>84755.800000000017</v>
      </c>
      <c r="I76" s="131">
        <v>17038.2</v>
      </c>
    </row>
    <row r="77" spans="1:9" x14ac:dyDescent="0.2">
      <c r="A77" s="75" t="s">
        <v>63</v>
      </c>
      <c r="B77" s="76">
        <v>34791.199999999997</v>
      </c>
      <c r="C77" s="76">
        <v>123427.9</v>
      </c>
      <c r="D77" s="76">
        <v>13132.6</v>
      </c>
      <c r="E77" s="76">
        <v>32127.399999999998</v>
      </c>
      <c r="F77" s="76">
        <v>6384.0999999999995</v>
      </c>
      <c r="G77" s="76">
        <v>8588.2000000000007</v>
      </c>
      <c r="H77" s="76">
        <v>20349.5</v>
      </c>
      <c r="I77" s="76">
        <v>4480.3</v>
      </c>
    </row>
    <row r="78" spans="1:9" x14ac:dyDescent="0.2">
      <c r="A78" s="87" t="s">
        <v>64</v>
      </c>
      <c r="B78" s="86">
        <v>31889.700000000004</v>
      </c>
      <c r="C78" s="86">
        <v>127502.6</v>
      </c>
      <c r="D78" s="86">
        <v>13807.7</v>
      </c>
      <c r="E78" s="86">
        <v>31645</v>
      </c>
      <c r="F78" s="86">
        <v>6028.1</v>
      </c>
      <c r="G78" s="86">
        <v>9899.1</v>
      </c>
      <c r="H78" s="86">
        <v>21180.3</v>
      </c>
      <c r="I78" s="86">
        <v>3731.2999999999997</v>
      </c>
    </row>
    <row r="79" spans="1:9" s="52" customFormat="1" x14ac:dyDescent="0.2">
      <c r="A79" s="75" t="s">
        <v>65</v>
      </c>
      <c r="B79" s="76">
        <v>29310.5</v>
      </c>
      <c r="C79" s="76">
        <v>117669.7</v>
      </c>
      <c r="D79" s="76">
        <v>13362.900000000001</v>
      </c>
      <c r="E79" s="76">
        <v>29735.200000000001</v>
      </c>
      <c r="F79" s="76">
        <v>6208.6</v>
      </c>
      <c r="G79" s="76">
        <v>8404.5</v>
      </c>
      <c r="H79" s="76">
        <v>21078.400000000001</v>
      </c>
      <c r="I79" s="76">
        <v>3811.3</v>
      </c>
    </row>
    <row r="80" spans="1:9" ht="13.5" thickBot="1" x14ac:dyDescent="0.25">
      <c r="A80" s="75" t="s">
        <v>76</v>
      </c>
      <c r="B80" s="76">
        <v>28459.599999999999</v>
      </c>
      <c r="C80" s="76">
        <v>136858.9</v>
      </c>
      <c r="D80" s="76">
        <v>13154.099999999999</v>
      </c>
      <c r="E80" s="76">
        <v>28057.100000000002</v>
      </c>
      <c r="F80" s="76">
        <v>6234.6</v>
      </c>
      <c r="G80" s="76">
        <v>7393.2</v>
      </c>
      <c r="H80" s="76">
        <v>19748.099999999999</v>
      </c>
      <c r="I80" s="76">
        <v>3914.1</v>
      </c>
    </row>
    <row r="81" spans="1:18" ht="13.5" thickBot="1" x14ac:dyDescent="0.25">
      <c r="A81" s="130">
        <v>2014</v>
      </c>
      <c r="B81" s="131">
        <v>124451</v>
      </c>
      <c r="C81" s="131">
        <v>505459.1</v>
      </c>
      <c r="D81" s="131">
        <v>53457.299999999996</v>
      </c>
      <c r="E81" s="131">
        <v>121564.7</v>
      </c>
      <c r="F81" s="131">
        <v>24855.4</v>
      </c>
      <c r="G81" s="131">
        <v>34285</v>
      </c>
      <c r="H81" s="131">
        <v>82356.3</v>
      </c>
      <c r="I81" s="131">
        <v>15937</v>
      </c>
    </row>
    <row r="82" spans="1:18" x14ac:dyDescent="0.2">
      <c r="A82" s="75" t="s">
        <v>67</v>
      </c>
      <c r="B82" s="76">
        <v>27475.5</v>
      </c>
      <c r="C82" s="76">
        <v>135280</v>
      </c>
      <c r="D82" s="76">
        <v>13159.6</v>
      </c>
      <c r="E82" s="76">
        <v>30857.499999999996</v>
      </c>
      <c r="F82" s="76">
        <v>6525.5</v>
      </c>
      <c r="G82" s="76">
        <v>8857.2000000000007</v>
      </c>
      <c r="H82" s="76">
        <v>20891.5</v>
      </c>
      <c r="I82" s="76">
        <v>3849</v>
      </c>
    </row>
    <row r="83" spans="1:18" x14ac:dyDescent="0.2">
      <c r="A83" s="75" t="s">
        <v>69</v>
      </c>
      <c r="B83" s="76">
        <v>26651.800000000003</v>
      </c>
      <c r="C83" s="76">
        <v>133024.4</v>
      </c>
      <c r="D83" s="76">
        <v>14376.099999999999</v>
      </c>
      <c r="E83" s="76">
        <v>32837.699999999997</v>
      </c>
      <c r="F83" s="76">
        <v>5989.5</v>
      </c>
      <c r="G83" s="76">
        <v>9271.2999999999993</v>
      </c>
      <c r="H83" s="76">
        <v>21178.400000000001</v>
      </c>
      <c r="I83" s="76">
        <v>3554.3999999999996</v>
      </c>
    </row>
    <row r="84" spans="1:18" s="52" customFormat="1" x14ac:dyDescent="0.2">
      <c r="A84" s="75" t="s">
        <v>70</v>
      </c>
      <c r="B84" s="76">
        <v>27838.9</v>
      </c>
      <c r="C84" s="76">
        <v>129473</v>
      </c>
      <c r="D84" s="76">
        <v>13481.5</v>
      </c>
      <c r="E84" s="76">
        <v>32213.8</v>
      </c>
      <c r="F84" s="76">
        <v>5935.1</v>
      </c>
      <c r="G84" s="76">
        <v>8633</v>
      </c>
      <c r="H84" s="76">
        <v>22353.9</v>
      </c>
      <c r="I84" s="76">
        <v>3487.6</v>
      </c>
    </row>
    <row r="85" spans="1:18" ht="13.5" thickBot="1" x14ac:dyDescent="0.25">
      <c r="A85" s="75" t="s">
        <v>66</v>
      </c>
      <c r="B85" s="76">
        <v>27741.999999999996</v>
      </c>
      <c r="C85" s="76">
        <v>143668.9</v>
      </c>
      <c r="D85" s="76">
        <v>13983.7</v>
      </c>
      <c r="E85" s="76">
        <v>30638.6</v>
      </c>
      <c r="F85" s="76">
        <v>6591.5</v>
      </c>
      <c r="G85" s="76">
        <v>7756.2999999999993</v>
      </c>
      <c r="H85" s="76">
        <v>21718.400000000001</v>
      </c>
      <c r="I85" s="76">
        <v>3513.2000000000003</v>
      </c>
    </row>
    <row r="86" spans="1:18" ht="13.5" thickBot="1" x14ac:dyDescent="0.25">
      <c r="A86" s="130">
        <v>2015</v>
      </c>
      <c r="B86" s="131">
        <v>109708.20000000001</v>
      </c>
      <c r="C86" s="131">
        <v>541446.30000000005</v>
      </c>
      <c r="D86" s="131">
        <v>55000.899999999994</v>
      </c>
      <c r="E86" s="131">
        <v>126547.6</v>
      </c>
      <c r="F86" s="131">
        <v>25041.599999999999</v>
      </c>
      <c r="G86" s="131">
        <v>34517.800000000003</v>
      </c>
      <c r="H86" s="131">
        <v>86142.200000000012</v>
      </c>
      <c r="I86" s="131">
        <v>14404.2</v>
      </c>
      <c r="K86" s="99"/>
      <c r="L86" s="99"/>
      <c r="M86" s="99"/>
      <c r="N86" s="99"/>
      <c r="O86" s="99"/>
      <c r="P86" s="99"/>
      <c r="Q86" s="99"/>
      <c r="R86" s="99"/>
    </row>
    <row r="87" spans="1:18" x14ac:dyDescent="0.2">
      <c r="A87" s="75" t="s">
        <v>72</v>
      </c>
      <c r="B87" s="76">
        <v>27994.800000000003</v>
      </c>
      <c r="C87" s="76">
        <v>139671.5</v>
      </c>
      <c r="D87" s="76">
        <v>13925.7</v>
      </c>
      <c r="E87" s="76">
        <v>35423.899999999994</v>
      </c>
      <c r="F87" s="76">
        <v>6366.5</v>
      </c>
      <c r="G87" s="76">
        <v>9164.6</v>
      </c>
      <c r="H87" s="76">
        <v>21820.9</v>
      </c>
      <c r="I87" s="76">
        <v>3876.6</v>
      </c>
      <c r="K87" s="99"/>
      <c r="L87" s="99"/>
      <c r="M87" s="99"/>
      <c r="N87" s="99"/>
      <c r="O87" s="99"/>
      <c r="P87" s="99"/>
      <c r="Q87" s="99"/>
      <c r="R87" s="99"/>
    </row>
    <row r="88" spans="1:18" x14ac:dyDescent="0.2">
      <c r="A88" s="75" t="s">
        <v>73</v>
      </c>
      <c r="B88" s="76">
        <v>28165.9</v>
      </c>
      <c r="C88" s="76">
        <v>131600.5</v>
      </c>
      <c r="D88" s="76">
        <v>14724.9</v>
      </c>
      <c r="E88" s="76">
        <v>35900.199999999997</v>
      </c>
      <c r="F88" s="76">
        <v>5987.6</v>
      </c>
      <c r="G88" s="76">
        <v>9956</v>
      </c>
      <c r="H88" s="76">
        <v>23548.5</v>
      </c>
      <c r="I88" s="76">
        <v>3680.2000000000003</v>
      </c>
      <c r="K88" s="99"/>
      <c r="L88" s="99"/>
      <c r="M88" s="99"/>
      <c r="N88" s="99"/>
      <c r="O88" s="99"/>
      <c r="P88" s="99"/>
      <c r="Q88" s="99"/>
      <c r="R88" s="99"/>
    </row>
    <row r="89" spans="1:18" s="52" customFormat="1" x14ac:dyDescent="0.2">
      <c r="A89" s="75" t="s">
        <v>74</v>
      </c>
      <c r="B89" s="76">
        <v>26524.6</v>
      </c>
      <c r="C89" s="76">
        <v>106812.8</v>
      </c>
      <c r="D89" s="76">
        <v>14291.9</v>
      </c>
      <c r="E89" s="76">
        <v>34290.1</v>
      </c>
      <c r="F89" s="76">
        <v>5844.4</v>
      </c>
      <c r="G89" s="76">
        <v>8828.2999999999993</v>
      </c>
      <c r="H89" s="76">
        <v>23949.899999999998</v>
      </c>
      <c r="I89" s="76">
        <v>3829.2</v>
      </c>
    </row>
    <row r="90" spans="1:18" ht="13.5" thickBot="1" x14ac:dyDescent="0.25">
      <c r="A90" s="75" t="s">
        <v>75</v>
      </c>
      <c r="B90" s="76">
        <v>29080.9</v>
      </c>
      <c r="C90" s="76">
        <v>127798.8</v>
      </c>
      <c r="D90" s="76">
        <v>14861.100000000002</v>
      </c>
      <c r="E90" s="76">
        <v>31333.399999999998</v>
      </c>
      <c r="F90" s="76">
        <v>6080</v>
      </c>
      <c r="G90" s="76">
        <v>8783.5</v>
      </c>
      <c r="H90" s="76">
        <v>22647.7</v>
      </c>
      <c r="I90" s="76">
        <v>3875.5</v>
      </c>
    </row>
    <row r="91" spans="1:18" ht="13.5" thickBot="1" x14ac:dyDescent="0.25">
      <c r="A91" s="130">
        <v>2016</v>
      </c>
      <c r="B91" s="131">
        <v>111766.20000000001</v>
      </c>
      <c r="C91" s="131">
        <v>505883.6</v>
      </c>
      <c r="D91" s="131">
        <v>57803.600000000006</v>
      </c>
      <c r="E91" s="131">
        <v>136947.59999999998</v>
      </c>
      <c r="F91" s="131">
        <v>24278.5</v>
      </c>
      <c r="G91" s="131">
        <v>36732.399999999994</v>
      </c>
      <c r="H91" s="131">
        <v>91967</v>
      </c>
      <c r="I91" s="131">
        <v>15261.5</v>
      </c>
      <c r="K91" s="99"/>
      <c r="L91" s="99"/>
      <c r="M91" s="99"/>
      <c r="N91" s="99"/>
      <c r="O91" s="99"/>
      <c r="P91" s="99"/>
      <c r="Q91" s="99"/>
      <c r="R91" s="99"/>
    </row>
    <row r="92" spans="1:18" x14ac:dyDescent="0.2">
      <c r="A92" s="75" t="s">
        <v>77</v>
      </c>
      <c r="B92" s="76">
        <v>31011.1</v>
      </c>
      <c r="C92" s="76">
        <v>131212.4</v>
      </c>
      <c r="D92" s="76">
        <v>14620.300000000001</v>
      </c>
      <c r="E92" s="76">
        <v>36107.199999999997</v>
      </c>
      <c r="F92" s="76">
        <v>6221.1</v>
      </c>
      <c r="G92" s="76">
        <v>9607.2999999999993</v>
      </c>
      <c r="H92" s="76">
        <v>23052.6</v>
      </c>
      <c r="I92" s="76">
        <v>3913.6</v>
      </c>
      <c r="K92" s="99"/>
      <c r="L92" s="99"/>
      <c r="M92" s="99"/>
      <c r="N92" s="99"/>
      <c r="O92" s="99"/>
      <c r="P92" s="99"/>
      <c r="Q92" s="99"/>
      <c r="R92" s="99"/>
    </row>
    <row r="93" spans="1:18" x14ac:dyDescent="0.2">
      <c r="A93" s="75" t="s">
        <v>78</v>
      </c>
      <c r="B93" s="76">
        <v>30631.799999999996</v>
      </c>
      <c r="C93" s="76">
        <v>123488.4</v>
      </c>
      <c r="D93" s="76">
        <v>15288.400000000001</v>
      </c>
      <c r="E93" s="76">
        <v>35964.1</v>
      </c>
      <c r="F93" s="76">
        <v>5549.4</v>
      </c>
      <c r="G93" s="76">
        <v>10889.699999999999</v>
      </c>
      <c r="H93" s="76">
        <v>24049.4</v>
      </c>
      <c r="I93" s="76">
        <v>3667.3</v>
      </c>
      <c r="K93" s="99"/>
      <c r="L93" s="99"/>
      <c r="M93" s="99"/>
      <c r="N93" s="99"/>
      <c r="O93" s="99"/>
      <c r="P93" s="99"/>
      <c r="Q93" s="99"/>
      <c r="R93" s="99"/>
    </row>
    <row r="94" spans="1:18" s="52" customFormat="1" x14ac:dyDescent="0.2">
      <c r="A94" s="75" t="s">
        <v>86</v>
      </c>
      <c r="B94" s="76">
        <v>30515.5</v>
      </c>
      <c r="C94" s="76">
        <v>118014.79999999999</v>
      </c>
      <c r="D94" s="76">
        <v>13929.400000000001</v>
      </c>
      <c r="E94" s="76">
        <v>32293.8</v>
      </c>
      <c r="F94" s="76">
        <v>5129.6000000000004</v>
      </c>
      <c r="G94" s="76">
        <v>9831.1</v>
      </c>
      <c r="H94" s="76">
        <v>23531.200000000001</v>
      </c>
      <c r="I94" s="76">
        <v>3654.4</v>
      </c>
    </row>
    <row r="95" spans="1:18" s="111" customFormat="1" ht="15" customHeight="1" thickBot="1" x14ac:dyDescent="0.25">
      <c r="A95" s="75" t="s">
        <v>87</v>
      </c>
      <c r="B95" s="76">
        <v>31789.599999999999</v>
      </c>
      <c r="C95" s="76">
        <v>132900</v>
      </c>
      <c r="D95" s="76">
        <v>14648.099999999999</v>
      </c>
      <c r="E95" s="76">
        <v>31521.199999999997</v>
      </c>
      <c r="F95" s="76">
        <v>5216.2000000000007</v>
      </c>
      <c r="G95" s="76">
        <v>8595.2000000000007</v>
      </c>
      <c r="H95" s="76">
        <v>23740.6</v>
      </c>
      <c r="I95" s="76">
        <v>3840.4000000000005</v>
      </c>
    </row>
    <row r="96" spans="1:18" s="111" customFormat="1" ht="18.75" customHeight="1" thickBot="1" x14ac:dyDescent="0.25">
      <c r="A96" s="130">
        <v>2017</v>
      </c>
      <c r="B96" s="131">
        <v>123948</v>
      </c>
      <c r="C96" s="131">
        <v>505615.6</v>
      </c>
      <c r="D96" s="131">
        <v>58486.200000000004</v>
      </c>
      <c r="E96" s="131">
        <v>135886.29999999999</v>
      </c>
      <c r="F96" s="131">
        <v>22116.3</v>
      </c>
      <c r="G96" s="131">
        <v>38923.300000000003</v>
      </c>
      <c r="H96" s="131">
        <v>94373.799999999988</v>
      </c>
      <c r="I96" s="131">
        <v>15075.7</v>
      </c>
    </row>
    <row r="97" spans="1:9" s="111" customFormat="1" ht="54" customHeight="1" thickBot="1" x14ac:dyDescent="0.25">
      <c r="A97" s="132" t="s">
        <v>43</v>
      </c>
      <c r="B97" s="133" t="s">
        <v>60</v>
      </c>
      <c r="C97" s="133" t="s">
        <v>34</v>
      </c>
      <c r="D97" s="133" t="s">
        <v>35</v>
      </c>
      <c r="E97" s="133" t="s">
        <v>36</v>
      </c>
      <c r="F97" s="133" t="s">
        <v>38</v>
      </c>
      <c r="G97" s="133" t="s">
        <v>39</v>
      </c>
      <c r="H97" s="133" t="s">
        <v>40</v>
      </c>
      <c r="I97" s="133" t="s">
        <v>41</v>
      </c>
    </row>
    <row r="98" spans="1:9" s="111" customFormat="1" ht="11.25" customHeight="1" thickBot="1" x14ac:dyDescent="0.25">
      <c r="A98" s="138"/>
      <c r="B98" s="139" t="s">
        <v>33</v>
      </c>
      <c r="C98" s="132" t="s">
        <v>33</v>
      </c>
      <c r="D98" s="140" t="s">
        <v>33</v>
      </c>
      <c r="E98" s="141" t="s">
        <v>37</v>
      </c>
      <c r="F98" s="141" t="s">
        <v>37</v>
      </c>
      <c r="G98" s="141" t="s">
        <v>37</v>
      </c>
      <c r="H98" s="141" t="s">
        <v>37</v>
      </c>
      <c r="I98" s="141" t="s">
        <v>37</v>
      </c>
    </row>
    <row r="99" spans="1:9" s="113" customFormat="1" ht="11.25" x14ac:dyDescent="0.2">
      <c r="A99" s="137" t="s">
        <v>80</v>
      </c>
      <c r="B99" s="82">
        <v>31606.400000000001</v>
      </c>
      <c r="C99" s="82">
        <v>124771.4</v>
      </c>
      <c r="D99" s="82">
        <v>13653.499999999998</v>
      </c>
      <c r="E99" s="82">
        <v>35273</v>
      </c>
      <c r="F99" s="82">
        <v>5160.1000000000004</v>
      </c>
      <c r="G99" s="82">
        <v>9667.5</v>
      </c>
      <c r="H99" s="82">
        <v>24213</v>
      </c>
      <c r="I99" s="82">
        <v>3652.9</v>
      </c>
    </row>
    <row r="100" spans="1:9" x14ac:dyDescent="0.2">
      <c r="A100" s="75" t="s">
        <v>82</v>
      </c>
      <c r="B100" s="76">
        <v>31498</v>
      </c>
      <c r="C100" s="76">
        <v>118451.3</v>
      </c>
      <c r="D100" s="76">
        <v>14348.400000000001</v>
      </c>
      <c r="E100" s="76">
        <v>32974.100000000006</v>
      </c>
      <c r="F100" s="76">
        <v>4580.1000000000004</v>
      </c>
      <c r="G100" s="76">
        <v>10299.900000000001</v>
      </c>
      <c r="H100" s="76">
        <v>25466.1</v>
      </c>
      <c r="I100" s="76">
        <v>3963.2</v>
      </c>
    </row>
    <row r="101" spans="1:9" x14ac:dyDescent="0.2">
      <c r="A101" s="75" t="s">
        <v>79</v>
      </c>
      <c r="B101" s="76">
        <v>32410.6</v>
      </c>
      <c r="C101" s="76">
        <v>118922.70000000001</v>
      </c>
      <c r="D101" s="76">
        <v>14077.1</v>
      </c>
      <c r="E101" s="76">
        <v>30816.699999999997</v>
      </c>
      <c r="F101" s="76">
        <v>5172.3999999999996</v>
      </c>
      <c r="G101" s="76">
        <v>9545.5</v>
      </c>
      <c r="H101" s="76">
        <v>24062.7</v>
      </c>
      <c r="I101" s="76">
        <v>3415</v>
      </c>
    </row>
    <row r="102" spans="1:9" ht="13.5" thickBot="1" x14ac:dyDescent="0.25">
      <c r="A102" s="75" t="s">
        <v>88</v>
      </c>
      <c r="B102" s="76">
        <v>34871.800000000003</v>
      </c>
      <c r="C102" s="76">
        <v>120933.6</v>
      </c>
      <c r="D102" s="76">
        <v>14293.8</v>
      </c>
      <c r="E102" s="76">
        <v>30591.000000000004</v>
      </c>
      <c r="F102" s="76">
        <v>5256.1</v>
      </c>
      <c r="G102" s="76">
        <v>8515.4000000000015</v>
      </c>
      <c r="H102" s="76">
        <v>23127.9</v>
      </c>
      <c r="I102" s="76">
        <v>3856.6</v>
      </c>
    </row>
    <row r="103" spans="1:9" ht="15.75" customHeight="1" thickBot="1" x14ac:dyDescent="0.25">
      <c r="A103" s="130">
        <v>2018</v>
      </c>
      <c r="B103" s="131">
        <v>130386.8</v>
      </c>
      <c r="C103" s="131">
        <v>483079</v>
      </c>
      <c r="D103" s="131">
        <v>56372.800000000003</v>
      </c>
      <c r="E103" s="131">
        <v>129654.8</v>
      </c>
      <c r="F103" s="131">
        <v>20168.7</v>
      </c>
      <c r="G103" s="131">
        <v>38028.300000000003</v>
      </c>
      <c r="H103" s="131">
        <v>96869.700000000012</v>
      </c>
      <c r="I103" s="131">
        <v>14887.7</v>
      </c>
    </row>
    <row r="104" spans="1:9" x14ac:dyDescent="0.2">
      <c r="A104" s="75" t="s">
        <v>89</v>
      </c>
      <c r="B104" s="76">
        <v>30567.199999999997</v>
      </c>
      <c r="C104" s="76">
        <v>124653.9</v>
      </c>
      <c r="D104" s="76">
        <v>14256.399999999998</v>
      </c>
      <c r="E104" s="76">
        <v>33347.300000000003</v>
      </c>
      <c r="F104" s="76">
        <v>5654.3</v>
      </c>
      <c r="G104" s="76">
        <v>9545.6</v>
      </c>
      <c r="H104" s="76">
        <v>23658.2</v>
      </c>
      <c r="I104" s="76">
        <v>3841.2</v>
      </c>
    </row>
    <row r="105" spans="1:9" x14ac:dyDescent="0.2">
      <c r="A105" s="109" t="s">
        <v>90</v>
      </c>
      <c r="B105" s="110">
        <f>B104/B99*100</f>
        <v>96.712058317302805</v>
      </c>
      <c r="C105" s="110">
        <f t="shared" ref="C105:I105" si="10">C104/C99*100</f>
        <v>99.905827777840116</v>
      </c>
      <c r="D105" s="110">
        <f t="shared" si="10"/>
        <v>104.41571758157249</v>
      </c>
      <c r="E105" s="110">
        <f t="shared" si="10"/>
        <v>94.540583449097042</v>
      </c>
      <c r="F105" s="110">
        <f t="shared" si="10"/>
        <v>109.57733377260131</v>
      </c>
      <c r="G105" s="110">
        <f t="shared" si="10"/>
        <v>98.739074217739855</v>
      </c>
      <c r="H105" s="110">
        <f t="shared" si="10"/>
        <v>97.70866889687359</v>
      </c>
      <c r="I105" s="110">
        <f t="shared" si="10"/>
        <v>105.15480850830845</v>
      </c>
    </row>
    <row r="106" spans="1:9" x14ac:dyDescent="0.2">
      <c r="A106" s="109" t="s">
        <v>91</v>
      </c>
      <c r="B106" s="110">
        <f>B104/B102*100</f>
        <v>87.655928285892884</v>
      </c>
      <c r="C106" s="110">
        <f t="shared" ref="C106:I106" si="11">C104/C102*100</f>
        <v>103.07631625950107</v>
      </c>
      <c r="D106" s="110">
        <f t="shared" si="11"/>
        <v>99.738348094978235</v>
      </c>
      <c r="E106" s="110">
        <f t="shared" si="11"/>
        <v>109.01016638880716</v>
      </c>
      <c r="F106" s="110">
        <f t="shared" si="11"/>
        <v>107.57595936150378</v>
      </c>
      <c r="G106" s="110">
        <f t="shared" si="11"/>
        <v>112.09808112361132</v>
      </c>
      <c r="H106" s="110">
        <f t="shared" si="11"/>
        <v>102.29290164692858</v>
      </c>
      <c r="I106" s="110">
        <f t="shared" si="11"/>
        <v>99.600684540787228</v>
      </c>
    </row>
    <row r="107" spans="1:9" ht="15.75" customHeight="1" x14ac:dyDescent="0.2">
      <c r="A107" s="144"/>
      <c r="B107" s="145"/>
      <c r="C107" s="145"/>
      <c r="D107" s="145"/>
      <c r="E107" s="145"/>
      <c r="F107" s="145"/>
      <c r="G107" s="145"/>
      <c r="H107" s="145"/>
      <c r="I107" s="145"/>
    </row>
    <row r="108" spans="1:9" ht="15.75" customHeight="1" x14ac:dyDescent="0.2">
      <c r="A108" s="144"/>
      <c r="B108" s="145"/>
      <c r="C108" s="145"/>
      <c r="D108" s="145"/>
      <c r="E108" s="145"/>
      <c r="F108" s="145"/>
      <c r="G108" s="145"/>
      <c r="H108" s="145"/>
      <c r="I108" s="145"/>
    </row>
    <row r="109" spans="1:9" x14ac:dyDescent="0.2">
      <c r="A109" s="109"/>
      <c r="B109" s="110"/>
      <c r="C109" s="110"/>
      <c r="D109" s="110"/>
      <c r="E109" s="110"/>
      <c r="F109" s="110"/>
      <c r="G109" s="110"/>
      <c r="H109" s="110"/>
      <c r="I109" s="110"/>
    </row>
    <row r="110" spans="1:9" x14ac:dyDescent="0.2">
      <c r="A110" s="109"/>
      <c r="B110" s="110"/>
      <c r="C110" s="110"/>
      <c r="D110" s="110"/>
      <c r="E110" s="110"/>
      <c r="F110" s="110"/>
      <c r="G110" s="110"/>
      <c r="H110" s="110"/>
      <c r="I110" s="110"/>
    </row>
    <row r="111" spans="1:9" x14ac:dyDescent="0.2">
      <c r="A111" s="112"/>
      <c r="B111" s="110"/>
      <c r="C111" s="110"/>
      <c r="D111" s="110"/>
      <c r="E111" s="110"/>
      <c r="F111" s="110"/>
      <c r="G111" s="110"/>
      <c r="H111" s="110"/>
      <c r="I111" s="110"/>
    </row>
    <row r="120" spans="8:8" x14ac:dyDescent="0.2">
      <c r="H120" s="99"/>
    </row>
  </sheetData>
  <mergeCells count="2">
    <mergeCell ref="A1:H1"/>
    <mergeCell ref="A13:H13"/>
  </mergeCells>
  <pageMargins left="0.19685039370078741" right="0.19685039370078741" top="0.19685039370078741" bottom="0.15748031496062992" header="0.15748031496062992" footer="0.15748031496062992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Souhrn</vt:lpstr>
      <vt:lpstr>List1</vt:lpstr>
    </vt:vector>
  </TitlesOfParts>
  <Company>mze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10000765</dc:creator>
  <cp:lastModifiedBy>Rajhelová Dagmar</cp:lastModifiedBy>
  <cp:lastPrinted>2019-04-23T08:28:38Z</cp:lastPrinted>
  <dcterms:created xsi:type="dcterms:W3CDTF">2014-02-21T11:34:55Z</dcterms:created>
  <dcterms:modified xsi:type="dcterms:W3CDTF">2019-05-22T06:32:50Z</dcterms:modified>
</cp:coreProperties>
</file>