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2_23\"/>
    </mc:Choice>
  </mc:AlternateContent>
  <xr:revisionPtr revIDLastSave="0" documentId="8_{75FA8E8D-FD74-4024-90FC-3F3280B2C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F45" i="3"/>
  <c r="E45" i="3"/>
  <c r="D45" i="3"/>
  <c r="C45" i="3"/>
  <c r="J44" i="3"/>
  <c r="I44" i="3"/>
  <c r="H44" i="3"/>
  <c r="G44" i="3"/>
  <c r="F44" i="3"/>
  <c r="E44" i="3"/>
  <c r="D44" i="3"/>
  <c r="C44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<sst xmlns="http://schemas.openxmlformats.org/spreadsheetml/2006/main" count="316" uniqueCount="224">
  <si>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</si>
  <si>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</si>
  <si>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</si>
  <si>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</si>
  <si>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</si>
  <si>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</si>
  <si>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</si>
  <si>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</si>
  <si>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</si>
  <si>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</si>
  <si>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</si>
  <si>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</si>
  <si>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</si>
  <si>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</si>
  <si>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</si>
  <si>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</si>
  <si>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</si>
  <si>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</si>
  <si>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</si>
  <si>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</si>
  <si>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</si>
  <si>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</si>
  <si>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</si>
  <si>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</si>
  <si>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</si>
  <si>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</si>
  <si>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</si>
  <si>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</si>
  <si>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</si>
  <si>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</si>
  <si>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</si>
  <si>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</si>
  <si>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</si>
  <si>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</si>
  <si>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</si>
  <si>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</si>
  <si>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</si>
  <si>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</si>
  <si>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</si>
  <si>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</si>
  <si>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</si>
  <si>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</si>
  <si>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</si>
  <si>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</si>
  <si>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</si>
  <si>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</si>
  <si>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</si>
  <si>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</si>
  <si>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</si>
  <si>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</si>
  <si>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</si>
  <si>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</si>
  <si>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</si>
  <si>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</si>
  <si>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</si>
  <si>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</si>
  <si>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</si>
  <si>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</si>
  <si>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</si>
  <si>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</si>
  <si>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</si>
  <si>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</si>
  <si>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</si>
  <si>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</si>
  <si>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</si>
  <si>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</si>
  <si>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</si>
  <si>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</si>
  <si>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</si>
  <si>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</si>
  <si>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</si>
  <si>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</si>
  <si>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</si>
  <si>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</si>
  <si>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</si>
  <si>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</si>
  <si>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</si>
  <si>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</si>
  <si>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</si>
  <si>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</si>
  <si>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</si>
  <si>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</si>
  <si>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</si>
  <si>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</si>
  <si>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</si>
  <si>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</si>
  <si>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</si>
  <si>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</si>
  <si>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</si>
  <si>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</si>
  <si>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</si>
  <si>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</si>
  <si>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</si>
  <si>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</si>
  <si>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</si>
  <si>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</si>
  <si>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</si>
  <si>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</si>
  <si>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</si>
  <si>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</si>
  <si>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</si>
  <si>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</si>
  <si>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</si>
  <si>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</si>
  <si>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30 378,90</t>
  </si>
  <si>
    <t>126 137,99</t>
  </si>
  <si>
    <t>15 356,53</t>
  </si>
  <si>
    <t>30 064,27</t>
  </si>
  <si>
    <t>4 848,19</t>
  </si>
  <si>
    <t>10 310,32</t>
  </si>
  <si>
    <t>28 272,59</t>
  </si>
  <si>
    <t>3 562,32</t>
  </si>
  <si>
    <t>4.Q.2022/4.Q.2021</t>
  </si>
  <si>
    <t>4.Q.2022/3.Q.2022</t>
  </si>
  <si>
    <t>2022/2021</t>
  </si>
  <si>
    <t>rozdíl 2022-2021</t>
  </si>
  <si>
    <t>Rozdíl 2023-2022</t>
  </si>
  <si>
    <t>Index 2023/2022</t>
  </si>
  <si>
    <t>16,09</t>
  </si>
  <si>
    <t>19,32</t>
  </si>
  <si>
    <t>16,24</t>
  </si>
  <si>
    <t>130,50</t>
  </si>
  <si>
    <t>32,98</t>
  </si>
  <si>
    <t>44,55</t>
  </si>
  <si>
    <t>178,22</t>
  </si>
  <si>
    <t>53,27</t>
  </si>
  <si>
    <t>112,40</t>
  </si>
  <si>
    <t>132,54</t>
  </si>
  <si>
    <t>162,06</t>
  </si>
  <si>
    <t>119,53</t>
  </si>
  <si>
    <t>72,17</t>
  </si>
  <si>
    <t>120,42</t>
  </si>
  <si>
    <t>Stejný měsíc  2022</t>
  </si>
  <si>
    <t>13,12</t>
  </si>
  <si>
    <t>10 944,68</t>
  </si>
  <si>
    <t>47 354,16</t>
  </si>
  <si>
    <t>5 378,54</t>
  </si>
  <si>
    <t>10 609,87</t>
  </si>
  <si>
    <t>1 886,36</t>
  </si>
  <si>
    <t>3 522,95</t>
  </si>
  <si>
    <t>9 233,65</t>
  </si>
  <si>
    <t>1 363,46</t>
  </si>
  <si>
    <t>Souhrn údajů mlékárenského průmyslu ČR (ceny výrobků) - měsíc/rok (Únor/2023)</t>
  </si>
  <si>
    <t>15,60</t>
  </si>
  <si>
    <t>12,03</t>
  </si>
  <si>
    <t>3,56</t>
  </si>
  <si>
    <t>129,60</t>
  </si>
  <si>
    <t>97,00</t>
  </si>
  <si>
    <t>19,71</t>
  </si>
  <si>
    <t>15,10</t>
  </si>
  <si>
    <t>4,61</t>
  </si>
  <si>
    <t>102,00</t>
  </si>
  <si>
    <t>16,37</t>
  </si>
  <si>
    <t>12,50</t>
  </si>
  <si>
    <t>3,87</t>
  </si>
  <si>
    <t>131,00</t>
  </si>
  <si>
    <t>100,80</t>
  </si>
  <si>
    <t>32,17</t>
  </si>
  <si>
    <t>26,73</t>
  </si>
  <si>
    <t>5,44</t>
  </si>
  <si>
    <t>120,30</t>
  </si>
  <si>
    <t>97,50</t>
  </si>
  <si>
    <t>43,76</t>
  </si>
  <si>
    <t>36,99</t>
  </si>
  <si>
    <t>6,77</t>
  </si>
  <si>
    <t>118,30</t>
  </si>
  <si>
    <t>98,20</t>
  </si>
  <si>
    <t>148,72</t>
  </si>
  <si>
    <t>154,60</t>
  </si>
  <si>
    <t>-5,88</t>
  </si>
  <si>
    <t>96,20</t>
  </si>
  <si>
    <t>83,40</t>
  </si>
  <si>
    <t>52,97</t>
  </si>
  <si>
    <t>43,57</t>
  </si>
  <si>
    <t>9,40</t>
  </si>
  <si>
    <t>121,60</t>
  </si>
  <si>
    <t>99,40</t>
  </si>
  <si>
    <t>103,82</t>
  </si>
  <si>
    <t>100,68</t>
  </si>
  <si>
    <t>3,14</t>
  </si>
  <si>
    <t>103,10</t>
  </si>
  <si>
    <t>92,40</t>
  </si>
  <si>
    <t>132,72</t>
  </si>
  <si>
    <t>105,38</t>
  </si>
  <si>
    <t>27,34</t>
  </si>
  <si>
    <t>125,90</t>
  </si>
  <si>
    <t>100,10</t>
  </si>
  <si>
    <t>129,50</t>
  </si>
  <si>
    <t>118,78</t>
  </si>
  <si>
    <t>92,80</t>
  </si>
  <si>
    <t>25,98</t>
  </si>
  <si>
    <t>128,00</t>
  </si>
  <si>
    <t>67,15</t>
  </si>
  <si>
    <t>81,95</t>
  </si>
  <si>
    <t>-14,81</t>
  </si>
  <si>
    <t>81,90</t>
  </si>
  <si>
    <t>93,00</t>
  </si>
  <si>
    <t>111,19</t>
  </si>
  <si>
    <t>92,30</t>
  </si>
  <si>
    <t>Souhrn údajů mlékárenského průmyslu ČR (nákup) - měsíc/rok (Únor/2023)</t>
  </si>
  <si>
    <t>99,80</t>
  </si>
  <si>
    <t>92,20</t>
  </si>
  <si>
    <t>12,74</t>
  </si>
  <si>
    <t>10,13</t>
  </si>
  <si>
    <t>2,61</t>
  </si>
  <si>
    <t>125,80</t>
  </si>
  <si>
    <t>97,10</t>
  </si>
  <si>
    <t>Souhrn údajů mlékárenského průmyslu ČR (výroba zboží) - měsíc/rok (Únor/2023)</t>
  </si>
  <si>
    <t>9 627,88</t>
  </si>
  <si>
    <t>9 443,23</t>
  </si>
  <si>
    <t>43 707,16</t>
  </si>
  <si>
    <t>41 940,33</t>
  </si>
  <si>
    <t>4 763,10</t>
  </si>
  <si>
    <t>4 855,02</t>
  </si>
  <si>
    <t>9 818,79</t>
  </si>
  <si>
    <t>9 998,21</t>
  </si>
  <si>
    <t>1 453,21</t>
  </si>
  <si>
    <t>1 821,64</t>
  </si>
  <si>
    <t>3 397,51</t>
  </si>
  <si>
    <t>3 243,53</t>
  </si>
  <si>
    <t>8 923,44</t>
  </si>
  <si>
    <t>8 593,06</t>
  </si>
  <si>
    <t>1 152,55</t>
  </si>
  <si>
    <t>1 186,26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</si>
</sst>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center" wrapText="1"/>
    </xf>
    <xf numFmtId="0" fontId="14" fillId="0" borderId="0" xfId="1" applyFont="1"/>
    <xf numFmtId="0" fontId="13" fillId="0" borderId="0" xfId="1" applyFont="1"/>
    <xf numFmtId="0" fontId="15" fillId="0" borderId="0" xfId="1" applyFont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workbookViewId="0">
      <selection activeCell="L38" sqref="L3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142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132</v>
      </c>
      <c r="F2" s="3" t="s">
        <v>116</v>
      </c>
      <c r="G2" s="3" t="s">
        <v>117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5" t="s">
        <v>42</v>
      </c>
      <c r="D3" s="35" t="s">
        <v>42</v>
      </c>
      <c r="E3" s="35" t="s">
        <v>42</v>
      </c>
      <c r="F3" s="35" t="s">
        <v>42</v>
      </c>
      <c r="G3" s="35" t="s">
        <v>42</v>
      </c>
      <c r="H3" s="35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5" t="s">
        <v>143</v>
      </c>
      <c r="D4" s="35" t="s">
        <v>118</v>
      </c>
      <c r="E4" s="35" t="s">
        <v>144</v>
      </c>
      <c r="F4" s="35" t="s">
        <v>145</v>
      </c>
      <c r="G4" s="35" t="s">
        <v>146</v>
      </c>
      <c r="H4" s="35" t="s">
        <v>147</v>
      </c>
      <c r="I4" s="2"/>
    </row>
    <row r="5" spans="1:9" ht="15" customHeight="1" x14ac:dyDescent="0.2">
      <c r="A5" s="4" t="s">
        <v>6</v>
      </c>
      <c r="B5" s="1" t="s">
        <v>4</v>
      </c>
      <c r="C5" s="35" t="s">
        <v>148</v>
      </c>
      <c r="D5" s="35" t="s">
        <v>119</v>
      </c>
      <c r="E5" s="35" t="s">
        <v>149</v>
      </c>
      <c r="F5" s="35" t="s">
        <v>150</v>
      </c>
      <c r="G5" s="35" t="s">
        <v>121</v>
      </c>
      <c r="H5" s="35" t="s">
        <v>151</v>
      </c>
      <c r="I5" s="2"/>
    </row>
    <row r="6" spans="1:9" ht="15" customHeight="1" x14ac:dyDescent="0.2">
      <c r="A6" s="4" t="s">
        <v>7</v>
      </c>
      <c r="B6" s="1" t="s">
        <v>4</v>
      </c>
      <c r="C6" s="35" t="s">
        <v>152</v>
      </c>
      <c r="D6" s="35" t="s">
        <v>120</v>
      </c>
      <c r="E6" s="35" t="s">
        <v>153</v>
      </c>
      <c r="F6" s="35" t="s">
        <v>154</v>
      </c>
      <c r="G6" s="35" t="s">
        <v>155</v>
      </c>
      <c r="H6" s="35" t="s">
        <v>156</v>
      </c>
      <c r="I6" s="2"/>
    </row>
    <row r="7" spans="1:9" ht="15" customHeight="1" x14ac:dyDescent="0.2">
      <c r="A7" s="4" t="s">
        <v>8</v>
      </c>
      <c r="B7" s="1" t="s">
        <v>9</v>
      </c>
      <c r="C7" s="35" t="s">
        <v>157</v>
      </c>
      <c r="D7" s="35" t="s">
        <v>122</v>
      </c>
      <c r="E7" s="35" t="s">
        <v>158</v>
      </c>
      <c r="F7" s="35" t="s">
        <v>159</v>
      </c>
      <c r="G7" s="35" t="s">
        <v>160</v>
      </c>
      <c r="H7" s="35" t="s">
        <v>161</v>
      </c>
      <c r="I7" s="2"/>
    </row>
    <row r="8" spans="1:9" ht="15" customHeight="1" x14ac:dyDescent="0.2">
      <c r="A8" s="4" t="s">
        <v>10</v>
      </c>
      <c r="B8" s="1" t="s">
        <v>9</v>
      </c>
      <c r="C8" s="35" t="s">
        <v>162</v>
      </c>
      <c r="D8" s="35" t="s">
        <v>123</v>
      </c>
      <c r="E8" s="35" t="s">
        <v>163</v>
      </c>
      <c r="F8" s="35" t="s">
        <v>164</v>
      </c>
      <c r="G8" s="35" t="s">
        <v>165</v>
      </c>
      <c r="H8" s="35" t="s">
        <v>166</v>
      </c>
      <c r="I8" s="2"/>
    </row>
    <row r="9" spans="1:9" ht="15" customHeight="1" x14ac:dyDescent="0.2">
      <c r="A9" s="4" t="s">
        <v>11</v>
      </c>
      <c r="B9" s="1" t="s">
        <v>9</v>
      </c>
      <c r="C9" s="35" t="s">
        <v>167</v>
      </c>
      <c r="D9" s="35" t="s">
        <v>124</v>
      </c>
      <c r="E9" s="35" t="s">
        <v>168</v>
      </c>
      <c r="F9" s="35" t="s">
        <v>169</v>
      </c>
      <c r="G9" s="35" t="s">
        <v>170</v>
      </c>
      <c r="H9" s="35" t="s">
        <v>171</v>
      </c>
      <c r="I9" s="2"/>
    </row>
    <row r="10" spans="1:9" ht="26.25" customHeight="1" x14ac:dyDescent="0.2">
      <c r="A10" s="4" t="s">
        <v>12</v>
      </c>
      <c r="B10" s="1" t="s">
        <v>9</v>
      </c>
      <c r="C10" s="35" t="s">
        <v>172</v>
      </c>
      <c r="D10" s="35" t="s">
        <v>125</v>
      </c>
      <c r="E10" s="35" t="s">
        <v>173</v>
      </c>
      <c r="F10" s="35" t="s">
        <v>174</v>
      </c>
      <c r="G10" s="35" t="s">
        <v>175</v>
      </c>
      <c r="H10" s="35" t="s">
        <v>176</v>
      </c>
      <c r="I10" s="2"/>
    </row>
    <row r="11" spans="1:9" ht="15" customHeight="1" x14ac:dyDescent="0.2">
      <c r="A11" s="4" t="s">
        <v>13</v>
      </c>
      <c r="B11" s="1" t="s">
        <v>9</v>
      </c>
      <c r="C11" s="35" t="s">
        <v>177</v>
      </c>
      <c r="D11" s="35" t="s">
        <v>126</v>
      </c>
      <c r="E11" s="35" t="s">
        <v>178</v>
      </c>
      <c r="F11" s="35" t="s">
        <v>179</v>
      </c>
      <c r="G11" s="35" t="s">
        <v>180</v>
      </c>
      <c r="H11" s="35" t="s">
        <v>181</v>
      </c>
      <c r="I11" s="2"/>
    </row>
    <row r="12" spans="1:9" ht="15" customHeight="1" x14ac:dyDescent="0.2">
      <c r="A12" s="4" t="s">
        <v>14</v>
      </c>
      <c r="B12" s="1" t="s">
        <v>9</v>
      </c>
      <c r="C12" s="35" t="s">
        <v>182</v>
      </c>
      <c r="D12" s="35" t="s">
        <v>127</v>
      </c>
      <c r="E12" s="35" t="s">
        <v>183</v>
      </c>
      <c r="F12" s="35" t="s">
        <v>184</v>
      </c>
      <c r="G12" s="35" t="s">
        <v>185</v>
      </c>
      <c r="H12" s="35" t="s">
        <v>186</v>
      </c>
      <c r="I12" s="2"/>
    </row>
    <row r="13" spans="1:9" ht="15" customHeight="1" x14ac:dyDescent="0.2">
      <c r="A13" s="4" t="s">
        <v>15</v>
      </c>
      <c r="B13" s="1" t="s">
        <v>9</v>
      </c>
      <c r="C13" s="35" t="s">
        <v>42</v>
      </c>
      <c r="D13" s="35" t="s">
        <v>128</v>
      </c>
      <c r="E13" s="35" t="s">
        <v>187</v>
      </c>
      <c r="F13" s="35" t="s">
        <v>42</v>
      </c>
      <c r="G13" s="35" t="s">
        <v>42</v>
      </c>
      <c r="H13" s="35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5" t="s">
        <v>188</v>
      </c>
      <c r="D14" s="35" t="s">
        <v>129</v>
      </c>
      <c r="E14" s="35" t="s">
        <v>189</v>
      </c>
      <c r="F14" s="35" t="s">
        <v>190</v>
      </c>
      <c r="G14" s="35" t="s">
        <v>191</v>
      </c>
      <c r="H14" s="35" t="s">
        <v>176</v>
      </c>
      <c r="I14" s="2"/>
    </row>
    <row r="15" spans="1:9" ht="15" customHeight="1" x14ac:dyDescent="0.2">
      <c r="A15" s="4" t="s">
        <v>17</v>
      </c>
      <c r="B15" s="1" t="s">
        <v>9</v>
      </c>
      <c r="C15" s="35" t="s">
        <v>192</v>
      </c>
      <c r="D15" s="35" t="s">
        <v>130</v>
      </c>
      <c r="E15" s="35" t="s">
        <v>193</v>
      </c>
      <c r="F15" s="35" t="s">
        <v>194</v>
      </c>
      <c r="G15" s="35" t="s">
        <v>195</v>
      </c>
      <c r="H15" s="35" t="s">
        <v>196</v>
      </c>
      <c r="I15" s="2"/>
    </row>
    <row r="16" spans="1:9" ht="15" customHeight="1" x14ac:dyDescent="0.2">
      <c r="A16" s="4" t="s">
        <v>18</v>
      </c>
      <c r="B16" s="1" t="s">
        <v>9</v>
      </c>
      <c r="C16" s="35" t="s">
        <v>197</v>
      </c>
      <c r="D16" s="35" t="s">
        <v>131</v>
      </c>
      <c r="E16" s="35" t="s">
        <v>42</v>
      </c>
      <c r="F16" s="35" t="s">
        <v>42</v>
      </c>
      <c r="G16" s="35" t="s">
        <v>42</v>
      </c>
      <c r="H16" s="35" t="s">
        <v>198</v>
      </c>
      <c r="I16" s="2"/>
    </row>
    <row r="17" spans="1:9" ht="15" customHeight="1" x14ac:dyDescent="0.2">
      <c r="A17" s="4" t="s">
        <v>19</v>
      </c>
      <c r="B17" s="1" t="s">
        <v>9</v>
      </c>
      <c r="C17" s="35" t="s">
        <v>42</v>
      </c>
      <c r="D17" s="35" t="s">
        <v>42</v>
      </c>
      <c r="E17" s="35" t="s">
        <v>42</v>
      </c>
      <c r="F17" s="35" t="s">
        <v>42</v>
      </c>
      <c r="G17" s="35" t="s">
        <v>42</v>
      </c>
      <c r="H17" s="35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207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132</v>
      </c>
      <c r="F20" s="3" t="s">
        <v>116</v>
      </c>
      <c r="G20" s="3" t="s">
        <v>117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5" t="s">
        <v>208</v>
      </c>
      <c r="D21" s="35" t="s">
        <v>134</v>
      </c>
      <c r="E21" s="35" t="s">
        <v>209</v>
      </c>
      <c r="F21" s="35">
        <f>C21-E21</f>
        <v>184.64999999999964</v>
      </c>
      <c r="G21" s="39">
        <f>C21/E21*100</f>
        <v>101.95536908451874</v>
      </c>
      <c r="H21" s="35">
        <f>C21/D21*100</f>
        <v>87.968583823373535</v>
      </c>
      <c r="I21" s="2"/>
    </row>
    <row r="22" spans="1:9" ht="15" customHeight="1" x14ac:dyDescent="0.2">
      <c r="A22" s="4" t="s">
        <v>24</v>
      </c>
      <c r="B22" s="1" t="s">
        <v>23</v>
      </c>
      <c r="C22" s="35" t="s">
        <v>210</v>
      </c>
      <c r="D22" s="35" t="s">
        <v>135</v>
      </c>
      <c r="E22" s="35" t="s">
        <v>211</v>
      </c>
      <c r="F22" s="35">
        <f t="shared" ref="F22:F28" si="0">C22-E22</f>
        <v>1766.8300000000017</v>
      </c>
      <c r="G22" s="39">
        <f t="shared" ref="G22:G28" si="1">C22/E22*100</f>
        <v>104.21272317122923</v>
      </c>
      <c r="H22" s="35">
        <f t="shared" ref="H22:H28" si="2">C22/D22*100</f>
        <v>92.298459100530977</v>
      </c>
      <c r="I22" s="2"/>
    </row>
    <row r="23" spans="1:9" ht="15" customHeight="1" x14ac:dyDescent="0.2">
      <c r="A23" s="4" t="s">
        <v>25</v>
      </c>
      <c r="B23" s="1" t="s">
        <v>23</v>
      </c>
      <c r="C23" s="35" t="s">
        <v>212</v>
      </c>
      <c r="D23" s="35" t="s">
        <v>136</v>
      </c>
      <c r="E23" s="35" t="s">
        <v>213</v>
      </c>
      <c r="F23" s="35">
        <f t="shared" si="0"/>
        <v>-91.920000000000073</v>
      </c>
      <c r="G23" s="39">
        <f t="shared" si="1"/>
        <v>98.106701929137259</v>
      </c>
      <c r="H23" s="35">
        <f t="shared" si="2"/>
        <v>88.557489578956378</v>
      </c>
      <c r="I23" s="2"/>
    </row>
    <row r="24" spans="1:9" ht="15" customHeight="1" x14ac:dyDescent="0.2">
      <c r="A24" s="4" t="s">
        <v>26</v>
      </c>
      <c r="B24" s="1" t="s">
        <v>27</v>
      </c>
      <c r="C24" s="35" t="s">
        <v>214</v>
      </c>
      <c r="D24" s="35" t="s">
        <v>137</v>
      </c>
      <c r="E24" s="35" t="s">
        <v>215</v>
      </c>
      <c r="F24" s="35">
        <f t="shared" si="0"/>
        <v>-179.41999999999825</v>
      </c>
      <c r="G24" s="39">
        <f t="shared" si="1"/>
        <v>98.205478780701753</v>
      </c>
      <c r="H24" s="35">
        <f t="shared" si="2"/>
        <v>92.543923723853368</v>
      </c>
      <c r="I24" s="2"/>
    </row>
    <row r="25" spans="1:9" ht="15" customHeight="1" x14ac:dyDescent="0.2">
      <c r="A25" s="4" t="s">
        <v>28</v>
      </c>
      <c r="B25" s="1" t="s">
        <v>27</v>
      </c>
      <c r="C25" s="35" t="s">
        <v>216</v>
      </c>
      <c r="D25" s="35" t="s">
        <v>138</v>
      </c>
      <c r="E25" s="35" t="s">
        <v>217</v>
      </c>
      <c r="F25" s="35">
        <f t="shared" si="0"/>
        <v>-368.43000000000006</v>
      </c>
      <c r="G25" s="39">
        <f t="shared" si="1"/>
        <v>79.774818295601762</v>
      </c>
      <c r="H25" s="35">
        <f t="shared" si="2"/>
        <v>77.037787060794344</v>
      </c>
      <c r="I25" s="2"/>
    </row>
    <row r="26" spans="1:9" ht="15" customHeight="1" x14ac:dyDescent="0.2">
      <c r="A26" s="4" t="s">
        <v>29</v>
      </c>
      <c r="B26" s="1" t="s">
        <v>27</v>
      </c>
      <c r="C26" s="35" t="s">
        <v>218</v>
      </c>
      <c r="D26" s="35" t="s">
        <v>139</v>
      </c>
      <c r="E26" s="35" t="s">
        <v>219</v>
      </c>
      <c r="F26" s="35">
        <f t="shared" si="0"/>
        <v>153.98000000000002</v>
      </c>
      <c r="G26" s="39">
        <f t="shared" si="1"/>
        <v>104.74729692649676</v>
      </c>
      <c r="H26" s="35">
        <f t="shared" si="2"/>
        <v>96.439347705757967</v>
      </c>
      <c r="I26" s="2"/>
    </row>
    <row r="27" spans="1:9" ht="15" customHeight="1" x14ac:dyDescent="0.2">
      <c r="A27" s="4" t="s">
        <v>30</v>
      </c>
      <c r="B27" s="1" t="s">
        <v>27</v>
      </c>
      <c r="C27" s="35" t="s">
        <v>220</v>
      </c>
      <c r="D27" s="35" t="s">
        <v>140</v>
      </c>
      <c r="E27" s="35" t="s">
        <v>221</v>
      </c>
      <c r="F27" s="35">
        <f t="shared" si="0"/>
        <v>330.38000000000102</v>
      </c>
      <c r="G27" s="39">
        <f t="shared" si="1"/>
        <v>103.84473051509009</v>
      </c>
      <c r="H27" s="35">
        <f t="shared" si="2"/>
        <v>96.640440129309653</v>
      </c>
      <c r="I27" s="2"/>
    </row>
    <row r="28" spans="1:9" ht="15" customHeight="1" x14ac:dyDescent="0.2">
      <c r="A28" s="4" t="s">
        <v>31</v>
      </c>
      <c r="B28" s="1" t="s">
        <v>27</v>
      </c>
      <c r="C28" s="35" t="s">
        <v>222</v>
      </c>
      <c r="D28" s="35" t="s">
        <v>141</v>
      </c>
      <c r="E28" s="35" t="s">
        <v>223</v>
      </c>
      <c r="F28" s="35">
        <f t="shared" si="0"/>
        <v>-33.710000000000036</v>
      </c>
      <c r="G28" s="39">
        <f t="shared" si="1"/>
        <v>97.158295820477804</v>
      </c>
      <c r="H28" s="35">
        <f t="shared" si="2"/>
        <v>84.531266043741653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10" x14ac:dyDescent="0.2">
      <c r="G33" s="2"/>
      <c r="H33" s="2"/>
      <c r="I33" s="2"/>
    </row>
    <row r="34" spans="1:10" x14ac:dyDescent="0.2">
      <c r="G34" s="2"/>
      <c r="I34" s="2"/>
    </row>
    <row r="35" spans="1:10" x14ac:dyDescent="0.2">
      <c r="G35" s="2"/>
      <c r="I35" s="2"/>
    </row>
    <row r="36" spans="1:10" x14ac:dyDescent="0.2">
      <c r="G36" s="2"/>
      <c r="I36" s="2"/>
    </row>
    <row r="37" spans="1:10" s="9" customFormat="1" ht="30.75" customHeight="1" x14ac:dyDescent="0.25">
      <c r="A37" s="7" t="s">
        <v>199</v>
      </c>
      <c r="B37" s="8"/>
      <c r="C37" s="8"/>
      <c r="D37" s="8"/>
      <c r="E37" s="8"/>
      <c r="F37" s="8"/>
      <c r="G37" s="8"/>
      <c r="H37" s="8"/>
      <c r="I37" s="2"/>
    </row>
    <row r="38" spans="1:10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132</v>
      </c>
      <c r="F38" s="3" t="s">
        <v>116</v>
      </c>
      <c r="G38" s="3" t="s">
        <v>117</v>
      </c>
      <c r="H38" s="3" t="s">
        <v>21</v>
      </c>
      <c r="I38" s="2"/>
    </row>
    <row r="39" spans="1:10" x14ac:dyDescent="0.2">
      <c r="A39" s="4" t="s">
        <v>32</v>
      </c>
      <c r="B39" s="1" t="s">
        <v>33</v>
      </c>
      <c r="C39" s="36">
        <v>208900</v>
      </c>
      <c r="D39" s="36">
        <v>226645</v>
      </c>
      <c r="E39" s="36">
        <v>209336</v>
      </c>
      <c r="F39" s="36">
        <v>-436</v>
      </c>
      <c r="G39" s="35" t="s">
        <v>200</v>
      </c>
      <c r="H39" s="35" t="s">
        <v>201</v>
      </c>
      <c r="I39" s="37"/>
    </row>
    <row r="40" spans="1:10" x14ac:dyDescent="0.2">
      <c r="A40" s="4" t="s">
        <v>34</v>
      </c>
      <c r="B40" s="1" t="s">
        <v>33</v>
      </c>
      <c r="C40" s="36">
        <v>435545</v>
      </c>
      <c r="D40" s="36">
        <v>226645</v>
      </c>
      <c r="E40" s="36">
        <v>435306</v>
      </c>
      <c r="F40" s="36">
        <v>239</v>
      </c>
      <c r="G40" s="35" t="s">
        <v>186</v>
      </c>
      <c r="H40" s="12"/>
      <c r="I40" s="37"/>
    </row>
    <row r="41" spans="1:10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37"/>
    </row>
    <row r="42" spans="1:10" x14ac:dyDescent="0.2">
      <c r="A42" s="4" t="s">
        <v>36</v>
      </c>
      <c r="B42" s="1" t="s">
        <v>33</v>
      </c>
      <c r="C42" s="36" t="s">
        <v>42</v>
      </c>
      <c r="D42" s="36" t="s">
        <v>42</v>
      </c>
      <c r="E42" s="36" t="s">
        <v>42</v>
      </c>
      <c r="F42" s="36" t="s">
        <v>42</v>
      </c>
      <c r="G42" s="11" t="s">
        <v>42</v>
      </c>
      <c r="H42" s="11" t="s">
        <v>42</v>
      </c>
      <c r="I42" s="37"/>
    </row>
    <row r="43" spans="1:10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37"/>
    </row>
    <row r="44" spans="1:10" x14ac:dyDescent="0.2">
      <c r="A44" s="4" t="s">
        <v>38</v>
      </c>
      <c r="B44" s="1" t="s">
        <v>33</v>
      </c>
      <c r="C44" s="36" t="s">
        <v>42</v>
      </c>
      <c r="D44" s="36" t="s">
        <v>42</v>
      </c>
      <c r="E44" s="36" t="s">
        <v>42</v>
      </c>
      <c r="F44" s="36" t="s">
        <v>42</v>
      </c>
      <c r="G44" s="36" t="s">
        <v>42</v>
      </c>
      <c r="H44" s="36" t="s">
        <v>42</v>
      </c>
      <c r="I44" s="37"/>
    </row>
    <row r="45" spans="1:10" x14ac:dyDescent="0.2">
      <c r="A45" s="4" t="s">
        <v>39</v>
      </c>
      <c r="B45" s="1" t="s">
        <v>40</v>
      </c>
      <c r="C45" s="35" t="s">
        <v>202</v>
      </c>
      <c r="D45" s="35" t="s">
        <v>133</v>
      </c>
      <c r="E45" s="35" t="s">
        <v>203</v>
      </c>
      <c r="F45" s="35" t="s">
        <v>204</v>
      </c>
      <c r="G45" s="35" t="s">
        <v>205</v>
      </c>
      <c r="H45" s="35" t="s">
        <v>206</v>
      </c>
      <c r="I45" s="37"/>
    </row>
    <row r="46" spans="1:10" x14ac:dyDescent="0.2">
      <c r="A46" s="4" t="s">
        <v>41</v>
      </c>
      <c r="B46" s="1" t="s">
        <v>40</v>
      </c>
      <c r="C46" s="35">
        <v>13.03</v>
      </c>
      <c r="D46" s="35">
        <v>13.22</v>
      </c>
      <c r="E46" s="39">
        <v>10.07</v>
      </c>
      <c r="F46" s="35">
        <v>2.96</v>
      </c>
      <c r="G46" s="35">
        <v>129.38999999999999</v>
      </c>
      <c r="H46" s="35">
        <v>98.56</v>
      </c>
      <c r="I46" s="2"/>
      <c r="J46" s="2"/>
    </row>
    <row r="48" spans="1:10" x14ac:dyDescent="0.2">
      <c r="A48" s="33" t="s">
        <v>43</v>
      </c>
      <c r="F48" s="2"/>
      <c r="G48" s="2"/>
    </row>
    <row r="49" spans="5:7" x14ac:dyDescent="0.2">
      <c r="E49" s="2"/>
    </row>
    <row r="50" spans="5:7" x14ac:dyDescent="0.2">
      <c r="F50" s="2"/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workbookViewId="0">
      <selection activeCell="N47" sqref="N47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50">
        <v>2015</v>
      </c>
      <c r="B7" s="51"/>
      <c r="C7" s="31">
        <v>109708.20000000001</v>
      </c>
      <c r="D7" s="31">
        <v>541446.30000000005</v>
      </c>
      <c r="E7" s="31">
        <v>55000.899999999994</v>
      </c>
      <c r="F7" s="31">
        <v>126547.6</v>
      </c>
      <c r="G7" s="31">
        <v>25041.599999999999</v>
      </c>
      <c r="H7" s="31">
        <v>34517.800000000003</v>
      </c>
      <c r="I7" s="31">
        <v>86142.200000000012</v>
      </c>
      <c r="J7" s="32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50">
        <v>2016</v>
      </c>
      <c r="B12" s="51"/>
      <c r="C12" s="31">
        <v>111766.20000000001</v>
      </c>
      <c r="D12" s="31">
        <v>505883.6</v>
      </c>
      <c r="E12" s="31">
        <v>57803.600000000006</v>
      </c>
      <c r="F12" s="31">
        <v>136947.59999999998</v>
      </c>
      <c r="G12" s="31">
        <v>24278.5</v>
      </c>
      <c r="H12" s="31">
        <v>36732.399999999994</v>
      </c>
      <c r="I12" s="31">
        <v>91967</v>
      </c>
      <c r="J12" s="32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50">
        <v>2017</v>
      </c>
      <c r="B17" s="51"/>
      <c r="C17" s="31">
        <v>123948</v>
      </c>
      <c r="D17" s="31">
        <v>505615.6</v>
      </c>
      <c r="E17" s="31">
        <v>58486.200000000004</v>
      </c>
      <c r="F17" s="31">
        <v>135886.29999999999</v>
      </c>
      <c r="G17" s="31">
        <v>22116.3</v>
      </c>
      <c r="H17" s="31">
        <v>38923.300000000003</v>
      </c>
      <c r="I17" s="31">
        <v>94373.799999999988</v>
      </c>
      <c r="J17" s="32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52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14.1" customHeight="1" thickBot="1" x14ac:dyDescent="0.3">
      <c r="A22" s="50">
        <v>2018</v>
      </c>
      <c r="B22" s="51"/>
      <c r="C22" s="31">
        <v>130386.8</v>
      </c>
      <c r="D22" s="31">
        <v>483079</v>
      </c>
      <c r="E22" s="31">
        <v>56372.800000000003</v>
      </c>
      <c r="F22" s="31">
        <v>129654.8</v>
      </c>
      <c r="G22" s="31">
        <v>20168.7</v>
      </c>
      <c r="H22" s="31">
        <v>38028.300000000003</v>
      </c>
      <c r="I22" s="31">
        <v>96869.700000000012</v>
      </c>
      <c r="J22" s="32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3">
        <v>30567.200000000001</v>
      </c>
      <c r="D23" s="13">
        <v>124653.9</v>
      </c>
      <c r="E23" s="13">
        <v>14256.4</v>
      </c>
      <c r="F23" s="13">
        <v>33347.300000000003</v>
      </c>
      <c r="G23" s="13">
        <v>5654.3</v>
      </c>
      <c r="H23" s="13">
        <v>9545.6</v>
      </c>
      <c r="I23" s="13">
        <v>23658.2</v>
      </c>
      <c r="J23" s="23">
        <v>3841.2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2.95" customHeight="1" x14ac:dyDescent="0.25">
      <c r="A24" s="28">
        <v>2019</v>
      </c>
      <c r="B24" s="16">
        <v>2</v>
      </c>
      <c r="C24" s="13">
        <v>30469.55</v>
      </c>
      <c r="D24" s="13">
        <v>120567.57</v>
      </c>
      <c r="E24" s="13">
        <v>14653.79</v>
      </c>
      <c r="F24" s="13">
        <v>33675.360000000001</v>
      </c>
      <c r="G24" s="13">
        <v>5566.7</v>
      </c>
      <c r="H24" s="13">
        <v>10432.27</v>
      </c>
      <c r="I24" s="13">
        <v>24801.23</v>
      </c>
      <c r="J24" s="23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3">
        <v>29804.21</v>
      </c>
      <c r="D25" s="13">
        <v>100312.99</v>
      </c>
      <c r="E25" s="13">
        <v>14847.26</v>
      </c>
      <c r="F25" s="13">
        <v>31861.86</v>
      </c>
      <c r="G25" s="13">
        <v>5458.13</v>
      </c>
      <c r="H25" s="13">
        <v>9528.39</v>
      </c>
      <c r="I25" s="13">
        <v>24119.61</v>
      </c>
      <c r="J25" s="23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3">
        <v>32307.99</v>
      </c>
      <c r="D26" s="13">
        <v>125676.6</v>
      </c>
      <c r="E26" s="13">
        <v>15039.37</v>
      </c>
      <c r="F26" s="13">
        <v>31540.75</v>
      </c>
      <c r="G26" s="13">
        <v>5935.48</v>
      </c>
      <c r="H26" s="13">
        <v>8385.5499999999993</v>
      </c>
      <c r="I26" s="13">
        <v>23833.56</v>
      </c>
      <c r="J26" s="23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0">
        <v>2019</v>
      </c>
      <c r="B27" s="51"/>
      <c r="C27" s="31">
        <v>123148.95</v>
      </c>
      <c r="D27" s="31">
        <v>471211.06000000006</v>
      </c>
      <c r="E27" s="31">
        <v>58796.820000000007</v>
      </c>
      <c r="F27" s="31">
        <v>130425.27</v>
      </c>
      <c r="G27" s="31">
        <v>22614.61</v>
      </c>
      <c r="H27" s="31">
        <v>37891.81</v>
      </c>
      <c r="I27" s="31">
        <v>96412.6</v>
      </c>
      <c r="J27" s="32">
        <v>14305.509999999998</v>
      </c>
    </row>
    <row r="28" spans="1:22" ht="12.95" customHeight="1" x14ac:dyDescent="0.25">
      <c r="A28" s="28">
        <v>2020</v>
      </c>
      <c r="B28" s="16">
        <v>1</v>
      </c>
      <c r="C28" s="13" t="s">
        <v>48</v>
      </c>
      <c r="D28" s="13" t="s">
        <v>49</v>
      </c>
      <c r="E28" s="13" t="s">
        <v>50</v>
      </c>
      <c r="F28" s="13" t="s">
        <v>51</v>
      </c>
      <c r="G28" s="13" t="s">
        <v>52</v>
      </c>
      <c r="H28" s="13" t="s">
        <v>53</v>
      </c>
      <c r="I28" s="13" t="s">
        <v>54</v>
      </c>
      <c r="J28" s="23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3" t="s">
        <v>56</v>
      </c>
      <c r="D29" s="13" t="s">
        <v>57</v>
      </c>
      <c r="E29" s="13" t="s">
        <v>58</v>
      </c>
      <c r="F29" s="13" t="s">
        <v>59</v>
      </c>
      <c r="G29" s="13" t="s">
        <v>60</v>
      </c>
      <c r="H29" s="13" t="s">
        <v>61</v>
      </c>
      <c r="I29" s="13" t="s">
        <v>62</v>
      </c>
      <c r="J29" s="23" t="s">
        <v>63</v>
      </c>
      <c r="L29" s="33"/>
      <c r="M29" s="33"/>
      <c r="N29" s="33"/>
      <c r="O29" s="33"/>
      <c r="P29" s="33"/>
      <c r="Q29" s="33"/>
      <c r="R29" s="33"/>
      <c r="S29" s="33"/>
    </row>
    <row r="30" spans="1:22" ht="12.95" customHeight="1" x14ac:dyDescent="0.25">
      <c r="A30" s="28">
        <v>2020</v>
      </c>
      <c r="B30" s="16">
        <v>3</v>
      </c>
      <c r="C30" s="13" t="s">
        <v>64</v>
      </c>
      <c r="D30" s="13" t="s">
        <v>65</v>
      </c>
      <c r="E30" s="13" t="s">
        <v>66</v>
      </c>
      <c r="F30" s="13" t="s">
        <v>67</v>
      </c>
      <c r="G30" s="13" t="s">
        <v>68</v>
      </c>
      <c r="H30" s="13" t="s">
        <v>69</v>
      </c>
      <c r="I30" s="13" t="s">
        <v>70</v>
      </c>
      <c r="J30" s="23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9">
        <v>2020</v>
      </c>
      <c r="B31" s="30">
        <v>4</v>
      </c>
      <c r="C31" s="46" t="s">
        <v>72</v>
      </c>
      <c r="D31" s="46" t="s">
        <v>73</v>
      </c>
      <c r="E31" s="46" t="s">
        <v>74</v>
      </c>
      <c r="F31" s="46" t="s">
        <v>75</v>
      </c>
      <c r="G31" s="46" t="s">
        <v>76</v>
      </c>
      <c r="H31" s="46" t="s">
        <v>77</v>
      </c>
      <c r="I31" s="46" t="s">
        <v>78</v>
      </c>
      <c r="J31" s="47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0">
        <v>2020</v>
      </c>
      <c r="B32" s="51"/>
      <c r="C32" s="31">
        <v>125079.83</v>
      </c>
      <c r="D32" s="31">
        <v>481940.37</v>
      </c>
      <c r="E32" s="31">
        <v>64093.479999999996</v>
      </c>
      <c r="F32" s="31">
        <v>129931.82</v>
      </c>
      <c r="G32" s="31">
        <v>23365.41</v>
      </c>
      <c r="H32" s="31">
        <v>41029.270000000004</v>
      </c>
      <c r="I32" s="31">
        <v>106369.02</v>
      </c>
      <c r="J32" s="32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3">
        <v>31131.31</v>
      </c>
      <c r="D33" s="13">
        <v>117309.56999999999</v>
      </c>
      <c r="E33" s="13">
        <v>16439.885000000002</v>
      </c>
      <c r="F33" s="13">
        <v>33348.759999999995</v>
      </c>
      <c r="G33" s="13">
        <v>5437.5599999999995</v>
      </c>
      <c r="H33" s="13">
        <v>9942.1899999999987</v>
      </c>
      <c r="I33" s="13">
        <v>27648.93</v>
      </c>
      <c r="J33" s="23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3">
        <v>30293.4</v>
      </c>
      <c r="D34" s="13">
        <v>120645.14</v>
      </c>
      <c r="E34" s="13">
        <v>15839.68</v>
      </c>
      <c r="F34" s="13">
        <v>32563.56</v>
      </c>
      <c r="G34" s="13">
        <v>5289.1</v>
      </c>
      <c r="H34" s="13">
        <v>10662.01</v>
      </c>
      <c r="I34" s="13">
        <v>28983.46</v>
      </c>
      <c r="J34" s="23">
        <v>3689.97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8"/>
    </row>
    <row r="35" spans="1:22" ht="12.95" customHeight="1" x14ac:dyDescent="0.25">
      <c r="A35" s="28">
        <v>2021</v>
      </c>
      <c r="B35" s="16">
        <v>3</v>
      </c>
      <c r="C35" s="13">
        <v>28746.869999999995</v>
      </c>
      <c r="D35" s="13">
        <v>115284.88</v>
      </c>
      <c r="E35" s="13">
        <v>15742.165000000001</v>
      </c>
      <c r="F35" s="13">
        <v>30904.9</v>
      </c>
      <c r="G35" s="13">
        <v>5162.7099999999991</v>
      </c>
      <c r="H35" s="13">
        <v>9939.8499999999985</v>
      </c>
      <c r="I35" s="13">
        <v>28920.040000000005</v>
      </c>
      <c r="J35" s="23">
        <v>3391.6790000000001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2.95" customHeight="1" thickBot="1" x14ac:dyDescent="0.3">
      <c r="A36" s="28">
        <v>2021</v>
      </c>
      <c r="B36" s="16">
        <v>4</v>
      </c>
      <c r="C36" s="13" t="s">
        <v>80</v>
      </c>
      <c r="D36" s="13" t="s">
        <v>81</v>
      </c>
      <c r="E36" s="13" t="s">
        <v>82</v>
      </c>
      <c r="F36" s="13" t="s">
        <v>83</v>
      </c>
      <c r="G36" s="13" t="s">
        <v>84</v>
      </c>
      <c r="H36" s="13" t="s">
        <v>85</v>
      </c>
      <c r="I36" s="13" t="s">
        <v>86</v>
      </c>
      <c r="J36" s="23" t="s">
        <v>87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5.75" thickBot="1" x14ac:dyDescent="0.3">
      <c r="A37" s="50">
        <v>2021</v>
      </c>
      <c r="B37" s="51"/>
      <c r="C37" s="31">
        <v>121549.2</v>
      </c>
      <c r="D37" s="31">
        <v>487735.91999999993</v>
      </c>
      <c r="E37" s="31">
        <v>64495.8</v>
      </c>
      <c r="F37" s="31">
        <v>127183.42</v>
      </c>
      <c r="G37" s="31">
        <v>21970.39</v>
      </c>
      <c r="H37" s="31">
        <v>39839.769999999997</v>
      </c>
      <c r="I37" s="31">
        <v>113579.11000000002</v>
      </c>
      <c r="J37" s="31">
        <v>15372.050000000001</v>
      </c>
    </row>
    <row r="38" spans="1:22" ht="12.95" customHeight="1" x14ac:dyDescent="0.25">
      <c r="A38" s="28">
        <v>2022</v>
      </c>
      <c r="B38" s="16">
        <v>1</v>
      </c>
      <c r="C38" s="13" t="s">
        <v>88</v>
      </c>
      <c r="D38" s="13" t="s">
        <v>89</v>
      </c>
      <c r="E38" s="13" t="s">
        <v>90</v>
      </c>
      <c r="F38" s="13" t="s">
        <v>91</v>
      </c>
      <c r="G38" s="13" t="s">
        <v>92</v>
      </c>
      <c r="H38" s="13" t="s">
        <v>93</v>
      </c>
      <c r="I38" s="13" t="s">
        <v>94</v>
      </c>
      <c r="J38" s="23" t="s">
        <v>95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3" t="s">
        <v>96</v>
      </c>
      <c r="D39" s="13" t="s">
        <v>97</v>
      </c>
      <c r="E39" s="13" t="s">
        <v>98</v>
      </c>
      <c r="F39" s="13" t="s">
        <v>99</v>
      </c>
      <c r="G39" s="13" t="s">
        <v>100</v>
      </c>
      <c r="H39" s="13" t="s">
        <v>101</v>
      </c>
      <c r="I39" s="13" t="s">
        <v>102</v>
      </c>
      <c r="J39" s="23" t="s">
        <v>103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>
        <v>2022</v>
      </c>
      <c r="B40" s="16">
        <v>3</v>
      </c>
      <c r="C40" s="13" t="s">
        <v>104</v>
      </c>
      <c r="D40" s="13" t="s">
        <v>105</v>
      </c>
      <c r="E40" s="13" t="s">
        <v>106</v>
      </c>
      <c r="F40" s="13" t="s">
        <v>107</v>
      </c>
      <c r="G40" s="13" t="s">
        <v>108</v>
      </c>
      <c r="H40" s="13" t="s">
        <v>109</v>
      </c>
      <c r="I40" s="13" t="s">
        <v>110</v>
      </c>
      <c r="J40" s="23" t="s">
        <v>111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8">
        <v>2022</v>
      </c>
      <c r="B41" s="16">
        <v>4</v>
      </c>
      <c r="C41" s="13">
        <v>31521.340000000004</v>
      </c>
      <c r="D41" s="13">
        <v>138503.72</v>
      </c>
      <c r="E41" s="13">
        <v>15879.871999999999</v>
      </c>
      <c r="F41" s="13">
        <v>28478.5</v>
      </c>
      <c r="G41" s="13">
        <v>5825.6</v>
      </c>
      <c r="H41" s="13">
        <v>9899.25</v>
      </c>
      <c r="I41" s="13">
        <v>27892.3</v>
      </c>
      <c r="J41" s="23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50">
        <v>2022</v>
      </c>
      <c r="B42" s="51"/>
      <c r="C42" s="31">
        <v>124811.12000000001</v>
      </c>
      <c r="D42" s="31">
        <v>531062.31999999995</v>
      </c>
      <c r="E42" s="31">
        <v>63320.277000000002</v>
      </c>
      <c r="F42" s="31">
        <v>121657.655</v>
      </c>
      <c r="G42" s="31">
        <v>21425.18</v>
      </c>
      <c r="H42" s="31">
        <v>41540.86</v>
      </c>
      <c r="I42" s="31">
        <v>112294.70999999999</v>
      </c>
      <c r="J42" s="31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43" t="s">
        <v>112</v>
      </c>
      <c r="B44" s="43"/>
      <c r="C44" s="48">
        <f>C41/C36*100</f>
        <v>100.45803346461588</v>
      </c>
      <c r="D44" s="48">
        <f t="shared" ref="D44:J44" si="0">D41/D36*100</f>
        <v>102.97955341978478</v>
      </c>
      <c r="E44" s="48">
        <f t="shared" si="0"/>
        <v>96.393131751898579</v>
      </c>
      <c r="F44" s="48">
        <f t="shared" si="0"/>
        <v>93.783548814142037</v>
      </c>
      <c r="G44" s="48">
        <f t="shared" si="0"/>
        <v>95.79971781049889</v>
      </c>
      <c r="H44" s="48">
        <f t="shared" si="0"/>
        <v>106.49255786534017</v>
      </c>
      <c r="I44" s="48">
        <f t="shared" si="0"/>
        <v>99.520528296608802</v>
      </c>
      <c r="J44" s="48">
        <f t="shared" si="0"/>
        <v>105.32828023647261</v>
      </c>
      <c r="L44" s="6"/>
      <c r="M44" s="6"/>
      <c r="N44" s="6"/>
      <c r="O44" s="6"/>
      <c r="P44" s="6"/>
      <c r="Q44" s="6"/>
      <c r="R44" s="6"/>
      <c r="S44" s="6"/>
    </row>
    <row r="45" spans="1:22" x14ac:dyDescent="0.25">
      <c r="A45" s="43" t="s">
        <v>113</v>
      </c>
      <c r="B45" s="43"/>
      <c r="C45" s="48">
        <f>C41/C40*100</f>
        <v>103.76063649440897</v>
      </c>
      <c r="D45" s="48">
        <f t="shared" ref="D45:J45" si="1">D41/D40*100</f>
        <v>109.80333522042012</v>
      </c>
      <c r="E45" s="48">
        <f t="shared" si="1"/>
        <v>103.40794437284985</v>
      </c>
      <c r="F45" s="48">
        <f t="shared" si="1"/>
        <v>94.725399951503903</v>
      </c>
      <c r="G45" s="48">
        <f t="shared" si="1"/>
        <v>120.16030724868459</v>
      </c>
      <c r="H45" s="48">
        <f t="shared" si="1"/>
        <v>96.013023844070801</v>
      </c>
      <c r="I45" s="48">
        <f t="shared" si="1"/>
        <v>98.654916298789743</v>
      </c>
      <c r="J45" s="48">
        <f t="shared" si="1"/>
        <v>115.23215208066652</v>
      </c>
    </row>
    <row r="46" spans="1:22" x14ac:dyDescent="0.25">
      <c r="A46" s="43" t="s">
        <v>114</v>
      </c>
      <c r="B46" s="44"/>
      <c r="C46" s="48">
        <f>C42/C37*100</f>
        <v>102.68362111803286</v>
      </c>
      <c r="D46" s="48">
        <f t="shared" ref="D46:J46" si="2">D42/D37*100</f>
        <v>108.88316776012725</v>
      </c>
      <c r="E46" s="48">
        <f t="shared" si="2"/>
        <v>98.177365037723391</v>
      </c>
      <c r="F46" s="48">
        <f t="shared" si="2"/>
        <v>95.65527880914037</v>
      </c>
      <c r="G46" s="48">
        <f t="shared" si="2"/>
        <v>97.518432763369248</v>
      </c>
      <c r="H46" s="48">
        <f t="shared" si="2"/>
        <v>104.26982886698393</v>
      </c>
      <c r="I46" s="48">
        <f t="shared" si="2"/>
        <v>98.869158245737239</v>
      </c>
      <c r="J46" s="48">
        <f t="shared" si="2"/>
        <v>101.43591778585157</v>
      </c>
    </row>
    <row r="47" spans="1:22" x14ac:dyDescent="0.25">
      <c r="A47" s="45" t="s">
        <v>115</v>
      </c>
      <c r="B47" s="45"/>
      <c r="C47" s="49">
        <f>C42-C37</f>
        <v>3261.9200000000128</v>
      </c>
      <c r="D47" s="49">
        <f t="shared" ref="D47:J47" si="3">D42-D37</f>
        <v>43326.400000000023</v>
      </c>
      <c r="E47" s="49">
        <f t="shared" si="3"/>
        <v>-1175.523000000001</v>
      </c>
      <c r="F47" s="49">
        <f t="shared" si="3"/>
        <v>-5525.7649999999994</v>
      </c>
      <c r="G47" s="49">
        <f t="shared" si="3"/>
        <v>-545.20999999999913</v>
      </c>
      <c r="H47" s="49">
        <f t="shared" si="3"/>
        <v>1701.0900000000038</v>
      </c>
      <c r="I47" s="49">
        <f t="shared" si="3"/>
        <v>-1284.4000000000233</v>
      </c>
      <c r="J47" s="49">
        <f t="shared" si="3"/>
        <v>220.72999999999774</v>
      </c>
    </row>
    <row r="48" spans="1:22" x14ac:dyDescent="0.25">
      <c r="A48" s="40"/>
      <c r="B48" s="40"/>
      <c r="C48" s="41"/>
      <c r="D48" s="41"/>
      <c r="E48" s="41"/>
      <c r="F48" s="41"/>
      <c r="G48" s="41"/>
      <c r="H48" s="41"/>
      <c r="I48" s="41"/>
      <c r="J48" s="41"/>
    </row>
    <row r="49" spans="1:1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2023-03-22T08:20:06Z</cp:lastPrinted>
  <dcterms:created xsi:type="dcterms:W3CDTF">2020-03-20T15:46:41Z</dcterms:created>
  <dcterms:modified xsi:type="dcterms:W3CDTF">2023-05-23T06:05:29Z</dcterms:modified>
</cp:coreProperties>
</file>