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Statistici\Prac_data\ISERVIS\PRESUN\DASA\INTERNET\Mleko\2022\11_22\"/>
    </mc:Choice>
  </mc:AlternateContent>
  <xr:revisionPtr revIDLastSave="0" documentId="13_ncr:1_{C4A004F2-E370-4C7A-A5FA-68E9E19702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ouhrn údajů mlékárenského p..." sheetId="1" r:id="rId1"/>
    <sheet name="Souhrn - čtvrtletí" sheetId="3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3" l="1"/>
  <c r="E43" i="3"/>
  <c r="F43" i="3"/>
  <c r="G43" i="3"/>
  <c r="H43" i="3"/>
  <c r="I43" i="3"/>
  <c r="J43" i="3"/>
  <c r="C43" i="3"/>
  <c r="D42" i="3"/>
  <c r="E42" i="3"/>
  <c r="F42" i="3"/>
  <c r="G42" i="3"/>
  <c r="H42" i="3"/>
  <c r="I42" i="3"/>
  <c r="J42" i="3"/>
  <c r="C42" i="3"/>
  <c r="H22" i="1" l="1"/>
  <c r="H23" i="1"/>
  <c r="H24" i="1"/>
  <c r="H25" i="1"/>
  <c r="H26" i="1"/>
  <c r="H27" i="1"/>
  <c r="H28" i="1"/>
  <c r="H21" i="1"/>
  <c r="F22" i="1" l="1"/>
  <c r="F23" i="1"/>
  <c r="F24" i="1"/>
  <c r="F25" i="1"/>
  <c r="F26" i="1"/>
  <c r="F27" i="1"/>
  <c r="F28" i="1"/>
  <c r="F21" i="1"/>
  <c r="G22" i="1"/>
  <c r="G23" i="1"/>
  <c r="G24" i="1"/>
  <c r="G25" i="1"/>
  <c r="G26" i="1"/>
  <c r="G27" i="1"/>
  <c r="G28" i="1"/>
  <c r="G21" i="1"/>
</calcChain>
</file>

<file path=xl/sharedStrings.xml><?xml version="1.0" encoding="utf-8"?>
<sst xmlns="http://schemas.openxmlformats.org/spreadsheetml/2006/main" count="302" uniqueCount="225">
  <si>
    <t>Jednotka</t>
  </si>
  <si>
    <t>Aktuální měsíc</t>
  </si>
  <si>
    <t>Předchozí měsíc</t>
  </si>
  <si>
    <t>Mléko plnotučné trvanlivé o tučnosti nejméně 3,5% v obalech o objemu do 2 l</t>
  </si>
  <si>
    <t>Kč/l</t>
  </si>
  <si>
    <t>Mléko polotučné trvanlivé o tučnosti 1,5%-1,8%, v obalech o objemu do 2 l</t>
  </si>
  <si>
    <t>Mléko plnotučné čerstvé o tučnosti nejméně 3,5% v obalech o objemu do 2 l</t>
  </si>
  <si>
    <t>Mléko polotučné čerstvé o tučnosti 1,5-1,8% v obalech  o objemu do 2 l</t>
  </si>
  <si>
    <t>Jogurt bílý do 4,5% tuku v obalech o obsahu do 1 kg nebo 1 l</t>
  </si>
  <si>
    <t>Kč/kg</t>
  </si>
  <si>
    <t>Jogurt ochucený  v obalech o obsahu do 1 kg nebo 1 l</t>
  </si>
  <si>
    <t>Máslo ve spotřebitelském balení o obsahu tuku ≥ 82%</t>
  </si>
  <si>
    <t>Tvaroh měkký, odtučněný, nízkotučný až tučný ve spotřebitelském balení do 500 g</t>
  </si>
  <si>
    <t>Sýry eidamského typu do 30%+ tvs  v balení nad 1 kg</t>
  </si>
  <si>
    <t>Sýry eidamského typu nad 40%+tvs v balení nad 1 kg</t>
  </si>
  <si>
    <t>Sýry ementálského typu 45%+tvs v balení nad 1 kg</t>
  </si>
  <si>
    <t>Sýry tavené 40-70% tuku v sušině</t>
  </si>
  <si>
    <t>Sušené odtučněné mléko v balení ≥ 25 kg</t>
  </si>
  <si>
    <t>Sušené plnotučné mléko v balení ≥ 25 kg</t>
  </si>
  <si>
    <t>Máslo v blocích o obsahu tuku ≥ 82%</t>
  </si>
  <si>
    <t>Výrobek</t>
  </si>
  <si>
    <t>Index předchozí měs.=100</t>
  </si>
  <si>
    <t>Čerstvé mléko pasterované</t>
  </si>
  <si>
    <t>tis.l</t>
  </si>
  <si>
    <t>Trvanlivé mléko</t>
  </si>
  <si>
    <t>Smetana</t>
  </si>
  <si>
    <t>Jogurty</t>
  </si>
  <si>
    <t>tuna</t>
  </si>
  <si>
    <t>Máslo</t>
  </si>
  <si>
    <t>Tvarohy</t>
  </si>
  <si>
    <t>Sýry přírodní</t>
  </si>
  <si>
    <t>Sýry tavené</t>
  </si>
  <si>
    <t>Nákup mléka celkem</t>
  </si>
  <si>
    <t>tis. l</t>
  </si>
  <si>
    <t>od poč.roku (nákup celkem)</t>
  </si>
  <si>
    <t>z toho vývoz mléka do zahraničí</t>
  </si>
  <si>
    <t>od poč.roku (vývoz)</t>
  </si>
  <si>
    <t>Nákup mléka ze zahraničí</t>
  </si>
  <si>
    <t>od poč.roku (nákup zahr.)</t>
  </si>
  <si>
    <t>Průměrná cena mléka - měsíc</t>
  </si>
  <si>
    <t>Kč/ l</t>
  </si>
  <si>
    <t>od počátku roku</t>
  </si>
  <si>
    <t>*</t>
  </si>
  <si>
    <t>* nelze zveřejnit z důvodu ochrany důvěrnosti údaje</t>
  </si>
  <si>
    <t>Rok</t>
  </si>
  <si>
    <t>Kvartál</t>
  </si>
  <si>
    <t>Čerstvé mléko paster</t>
  </si>
  <si>
    <t>Výroba zboží - čtvrtletní období (přehled)</t>
  </si>
  <si>
    <t>32771,70</t>
  </si>
  <si>
    <t>122326,02</t>
  </si>
  <si>
    <t>15954,43</t>
  </si>
  <si>
    <t>35165,78</t>
  </si>
  <si>
    <t>5957,85</t>
  </si>
  <si>
    <t>9812,52</t>
  </si>
  <si>
    <t>26043,25</t>
  </si>
  <si>
    <t>3788,65</t>
  </si>
  <si>
    <t>30613,13</t>
  </si>
  <si>
    <t>118622,99</t>
  </si>
  <si>
    <t>16390,21</t>
  </si>
  <si>
    <t>33660,12</t>
  </si>
  <si>
    <t>5764,27</t>
  </si>
  <si>
    <t>12987,87</t>
  </si>
  <si>
    <t>26069,38</t>
  </si>
  <si>
    <t>4230,36</t>
  </si>
  <si>
    <t>29470,39</t>
  </si>
  <si>
    <t>112585,63</t>
  </si>
  <si>
    <t>15432,18</t>
  </si>
  <si>
    <t>30717,52</t>
  </si>
  <si>
    <t>5454,99</t>
  </si>
  <si>
    <t>9791,62</t>
  </si>
  <si>
    <t>27537,61</t>
  </si>
  <si>
    <t>3533,15</t>
  </si>
  <si>
    <t>32224,61</t>
  </si>
  <si>
    <t>128405,73</t>
  </si>
  <si>
    <t>16316,66</t>
  </si>
  <si>
    <t>30388,40</t>
  </si>
  <si>
    <t>6188,30</t>
  </si>
  <si>
    <t>8437,26</t>
  </si>
  <si>
    <t>26718,78</t>
  </si>
  <si>
    <t>3692,36</t>
  </si>
  <si>
    <t>31 377,62</t>
  </si>
  <si>
    <t>134 496,33</t>
  </si>
  <si>
    <t>16 474,07</t>
  </si>
  <si>
    <t>30 366,20</t>
  </si>
  <si>
    <t>6 081,02</t>
  </si>
  <si>
    <t>9 295,72</t>
  </si>
  <si>
    <t>28 026,68</t>
  </si>
  <si>
    <t>3 897,28</t>
  </si>
  <si>
    <t>Stejný měsíc  2021</t>
  </si>
  <si>
    <t>Rozdíl 2022-2021</t>
  </si>
  <si>
    <t>Index 2022/2021</t>
  </si>
  <si>
    <t>30 858,33</t>
  </si>
  <si>
    <t>136 860,65</t>
  </si>
  <si>
    <t>15 845,64</t>
  </si>
  <si>
    <t>31 890,27</t>
  </si>
  <si>
    <t>5 754,73</t>
  </si>
  <si>
    <t>10 242,88</t>
  </si>
  <si>
    <t>27 137,09</t>
  </si>
  <si>
    <t>3 887,89</t>
  </si>
  <si>
    <t>32 052,55</t>
  </si>
  <si>
    <t>129 559,96</t>
  </si>
  <si>
    <t>16 238,24</t>
  </si>
  <si>
    <t>31 224,62</t>
  </si>
  <si>
    <t>4 996,66</t>
  </si>
  <si>
    <t>11 088,41</t>
  </si>
  <si>
    <t>28 992,73</t>
  </si>
  <si>
    <t>4 037,63</t>
  </si>
  <si>
    <t>30 378,90</t>
  </si>
  <si>
    <t>126 137,99</t>
  </si>
  <si>
    <t>15 356,53</t>
  </si>
  <si>
    <t>30 064,27</t>
  </si>
  <si>
    <t>4 848,19</t>
  </si>
  <si>
    <t>10 310,32</t>
  </si>
  <si>
    <t>28 272,59</t>
  </si>
  <si>
    <t>3 562,32</t>
  </si>
  <si>
    <t>3.Q.2022/3.Q.2021</t>
  </si>
  <si>
    <t>3.Q.2022/2.Q.2022</t>
  </si>
  <si>
    <t>15,33</t>
  </si>
  <si>
    <t>18,13</t>
  </si>
  <si>
    <t>15,06</t>
  </si>
  <si>
    <t>29,19</t>
  </si>
  <si>
    <t>40,57</t>
  </si>
  <si>
    <t>193,03</t>
  </si>
  <si>
    <t>102,10</t>
  </si>
  <si>
    <t>49,94</t>
  </si>
  <si>
    <t>126,73</t>
  </si>
  <si>
    <t>131,77</t>
  </si>
  <si>
    <t>101,40</t>
  </si>
  <si>
    <t>108,07</t>
  </si>
  <si>
    <t>92,83</t>
  </si>
  <si>
    <t>124,20</t>
  </si>
  <si>
    <t>12,38</t>
  </si>
  <si>
    <t>10 680,15</t>
  </si>
  <si>
    <t>44 975,99</t>
  </si>
  <si>
    <t>5 706,03</t>
  </si>
  <si>
    <t>10 079,69</t>
  </si>
  <si>
    <t>1 922,66</t>
  </si>
  <si>
    <t>3 757,38</t>
  </si>
  <si>
    <t>9 086,13</t>
  </si>
  <si>
    <t>1 410,43</t>
  </si>
  <si>
    <t>Souhrn údajů mlékárenského průmyslu ČR (ceny výrobků) - měsíc/rok (Listopad/2022)</t>
  </si>
  <si>
    <t>19,42</t>
  </si>
  <si>
    <t>15,91</t>
  </si>
  <si>
    <t>11,32</t>
  </si>
  <si>
    <t>4,58</t>
  </si>
  <si>
    <t>140,50</t>
  </si>
  <si>
    <t>103,70</t>
  </si>
  <si>
    <t>18,66</t>
  </si>
  <si>
    <t>14,39</t>
  </si>
  <si>
    <t>4,26</t>
  </si>
  <si>
    <t>129,60</t>
  </si>
  <si>
    <t>102,90</t>
  </si>
  <si>
    <t>15,50</t>
  </si>
  <si>
    <t>11,90</t>
  </si>
  <si>
    <t>3,61</t>
  </si>
  <si>
    <t>130,30</t>
  </si>
  <si>
    <t>103,00</t>
  </si>
  <si>
    <t>29,79</t>
  </si>
  <si>
    <t>25,87</t>
  </si>
  <si>
    <t>3,92</t>
  </si>
  <si>
    <t>115,10</t>
  </si>
  <si>
    <t>41,15</t>
  </si>
  <si>
    <t>35,36</t>
  </si>
  <si>
    <t>5,79</t>
  </si>
  <si>
    <t>116,40</t>
  </si>
  <si>
    <t>198,08</t>
  </si>
  <si>
    <t>152,63</t>
  </si>
  <si>
    <t>45,45</t>
  </si>
  <si>
    <t>129,80</t>
  </si>
  <si>
    <t>102,60</t>
  </si>
  <si>
    <t>50,75</t>
  </si>
  <si>
    <t>42,80</t>
  </si>
  <si>
    <t>7,95</t>
  </si>
  <si>
    <t>118,60</t>
  </si>
  <si>
    <t>101,60</t>
  </si>
  <si>
    <t>127,31</t>
  </si>
  <si>
    <t>94,05</t>
  </si>
  <si>
    <t>33,26</t>
  </si>
  <si>
    <t>135,40</t>
  </si>
  <si>
    <t>100,50</t>
  </si>
  <si>
    <t>135,49</t>
  </si>
  <si>
    <t>101,67</t>
  </si>
  <si>
    <t>33,82</t>
  </si>
  <si>
    <t>133,30</t>
  </si>
  <si>
    <t>102,80</t>
  </si>
  <si>
    <t>108,97</t>
  </si>
  <si>
    <t>90,33</t>
  </si>
  <si>
    <t>18,64</t>
  </si>
  <si>
    <t>120,60</t>
  </si>
  <si>
    <t>100,80</t>
  </si>
  <si>
    <t>87,12</t>
  </si>
  <si>
    <t>70,98</t>
  </si>
  <si>
    <t>16,14</t>
  </si>
  <si>
    <t>122,70</t>
  </si>
  <si>
    <t>93,80</t>
  </si>
  <si>
    <t>124,25</t>
  </si>
  <si>
    <t>82,07</t>
  </si>
  <si>
    <t>42,18</t>
  </si>
  <si>
    <t>151,40</t>
  </si>
  <si>
    <t>100,00</t>
  </si>
  <si>
    <t>Souhrn údajů mlékárenského průmyslu ČR (nákup) - měsíc/rok (Listopad/2022)</t>
  </si>
  <si>
    <t>100,30</t>
  </si>
  <si>
    <t>97,50</t>
  </si>
  <si>
    <t>12,81</t>
  </si>
  <si>
    <t>9,54</t>
  </si>
  <si>
    <t>3,27</t>
  </si>
  <si>
    <t>134,30</t>
  </si>
  <si>
    <t>103,40</t>
  </si>
  <si>
    <t>10 547,88</t>
  </si>
  <si>
    <t>10 817,62</t>
  </si>
  <si>
    <t>46 378,78</t>
  </si>
  <si>
    <t>46 710,56</t>
  </si>
  <si>
    <t>5 382,68</t>
  </si>
  <si>
    <t>5 864,41</t>
  </si>
  <si>
    <t>9 886,74</t>
  </si>
  <si>
    <t>10 597,49</t>
  </si>
  <si>
    <t>1 977,16</t>
  </si>
  <si>
    <t>1 915,55</t>
  </si>
  <si>
    <t>3 297,06</t>
  </si>
  <si>
    <t>3 366,30</t>
  </si>
  <si>
    <t>9 434,90</t>
  </si>
  <si>
    <t>9 609,49</t>
  </si>
  <si>
    <t>1 490,50</t>
  </si>
  <si>
    <t>1 409,89</t>
  </si>
  <si>
    <t>Souhrn údajů mlékárenského průmyslu ČR (výroba zboží) - měsíc/rok (Listopad/2022)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</si>
</sst>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0"/>
      <name val="Arial"/>
      <family val="2"/>
    </font>
    <font>
      <sz val="11"/>
      <color rgb="FF1F497D"/>
      <name val="Arial"/>
      <family val="2"/>
    </font>
    <font>
      <sz val="10"/>
      <color rgb="FF1F497D"/>
      <name val="Arial"/>
      <family val="2"/>
    </font>
    <font>
      <b/>
      <sz val="11"/>
      <color rgb="FF1F497D"/>
      <name val="Arial"/>
      <family val="2"/>
      <charset val="238"/>
    </font>
    <font>
      <b/>
      <sz val="11"/>
      <name val="Arial"/>
      <family val="2"/>
      <charset val="238"/>
    </font>
    <font>
      <sz val="11"/>
      <color indexed="8"/>
      <name val="Calibri"/>
      <family val="2"/>
      <scheme val="minor"/>
    </font>
    <font>
      <sz val="9"/>
      <name val="Arial"/>
      <family val="2"/>
    </font>
    <font>
      <sz val="9"/>
      <color rgb="FF1F497D"/>
      <name val="Arial"/>
      <family val="2"/>
    </font>
    <font>
      <b/>
      <sz val="9"/>
      <color rgb="FF1F497D"/>
      <name val="Arial"/>
      <family val="2"/>
    </font>
    <font>
      <b/>
      <sz val="9"/>
      <name val="Arial"/>
      <family val="2"/>
    </font>
    <font>
      <sz val="9"/>
      <name val="Arial"/>
      <family val="2"/>
      <charset val="238"/>
    </font>
    <font>
      <sz val="18"/>
      <color rgb="FF1F497D"/>
      <name val="Arial"/>
      <family val="2"/>
    </font>
    <font>
      <sz val="11"/>
      <color rgb="FF0070C0"/>
      <name val="Calibri"/>
      <family val="2"/>
      <charset val="238"/>
      <scheme val="minor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 style="thin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/>
      <bottom style="thin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thin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2">
    <xf numFmtId="0" fontId="0" fillId="0" borderId="0"/>
    <xf numFmtId="0" fontId="5" fillId="0" borderId="0"/>
  </cellStyleXfs>
  <cellXfs count="50">
    <xf numFmtId="0" fontId="0" fillId="0" borderId="0" xfId="0"/>
    <xf numFmtId="0" fontId="0" fillId="0" borderId="1" xfId="0" applyBorder="1"/>
    <xf numFmtId="2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/>
    <xf numFmtId="0" fontId="4" fillId="0" borderId="0" xfId="0" applyFont="1"/>
    <xf numFmtId="0" fontId="5" fillId="0" borderId="0" xfId="1"/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7" fillId="0" borderId="14" xfId="0" applyFont="1" applyBorder="1" applyAlignment="1">
      <alignment horizontal="right" vertical="center" wrapText="1"/>
    </xf>
    <xf numFmtId="0" fontId="7" fillId="0" borderId="15" xfId="0" applyFont="1" applyBorder="1" applyAlignment="1">
      <alignment horizontal="right" vertical="center" wrapText="1"/>
    </xf>
    <xf numFmtId="0" fontId="7" fillId="0" borderId="16" xfId="0" applyFont="1" applyBorder="1" applyAlignment="1">
      <alignment horizontal="right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0" fillId="0" borderId="0" xfId="0" applyBorder="1"/>
    <xf numFmtId="2" fontId="12" fillId="0" borderId="0" xfId="1" applyNumberFormat="1" applyFont="1"/>
    <xf numFmtId="0" fontId="12" fillId="0" borderId="0" xfId="1" applyFont="1"/>
    <xf numFmtId="0" fontId="1" fillId="0" borderId="0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0" fillId="0" borderId="0" xfId="0"/>
    <xf numFmtId="0" fontId="5" fillId="0" borderId="0" xfId="1" applyBorder="1"/>
    <xf numFmtId="2" fontId="10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right" vertical="top"/>
    </xf>
    <xf numFmtId="0" fontId="8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55</xdr:row>
      <xdr:rowOff>133350</xdr:rowOff>
    </xdr:from>
    <xdr:to>
      <xdr:col>0</xdr:col>
      <xdr:colOff>1295400</xdr:colOff>
      <xdr:row>60</xdr:row>
      <xdr:rowOff>38100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2201525"/>
          <a:ext cx="1104900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showGridLines="0" tabSelected="1" workbookViewId="0">
      <selection activeCell="K20" sqref="K20"/>
    </sheetView>
  </sheetViews>
  <sheetFormatPr defaultRowHeight="12.75" x14ac:dyDescent="0.2"/>
  <cols>
    <col min="1" max="1" width="64.85546875" style="5" customWidth="1"/>
    <col min="2" max="2" width="8.7109375" customWidth="1"/>
    <col min="3" max="3" width="9" customWidth="1"/>
    <col min="4" max="4" width="10.28515625" customWidth="1"/>
    <col min="5" max="5" width="10.85546875" customWidth="1"/>
    <col min="6" max="6" width="9.140625" customWidth="1"/>
    <col min="7" max="7" width="9.28515625" customWidth="1"/>
    <col min="8" max="8" width="11.28515625" customWidth="1"/>
    <col min="9" max="9" width="11.42578125" bestFit="1" customWidth="1"/>
  </cols>
  <sheetData>
    <row r="1" spans="1:9" s="9" customFormat="1" ht="39.75" customHeight="1" x14ac:dyDescent="0.25">
      <c r="A1" s="7" t="s">
        <v>140</v>
      </c>
      <c r="B1" s="8"/>
      <c r="C1" s="8"/>
      <c r="D1" s="8"/>
      <c r="E1" s="8"/>
      <c r="F1" s="8"/>
      <c r="G1" s="8"/>
      <c r="H1" s="8"/>
    </row>
    <row r="2" spans="1:9" s="6" customFormat="1" ht="45" customHeight="1" x14ac:dyDescent="0.2">
      <c r="A2" s="3" t="s">
        <v>20</v>
      </c>
      <c r="B2" s="3" t="s">
        <v>0</v>
      </c>
      <c r="C2" s="3" t="s">
        <v>1</v>
      </c>
      <c r="D2" s="3" t="s">
        <v>2</v>
      </c>
      <c r="E2" s="3" t="s">
        <v>88</v>
      </c>
      <c r="F2" s="3" t="s">
        <v>89</v>
      </c>
      <c r="G2" s="3" t="s">
        <v>90</v>
      </c>
      <c r="H2" s="3" t="s">
        <v>21</v>
      </c>
    </row>
    <row r="3" spans="1:9" ht="54.75" customHeight="1" x14ac:dyDescent="0.2">
      <c r="A3" s="4" t="s">
        <v>3</v>
      </c>
      <c r="B3" s="1" t="s">
        <v>4</v>
      </c>
      <c r="C3" s="39" t="s">
        <v>141</v>
      </c>
      <c r="D3" s="39" t="s">
        <v>42</v>
      </c>
      <c r="E3" s="39" t="s">
        <v>42</v>
      </c>
      <c r="F3" s="39" t="s">
        <v>42</v>
      </c>
      <c r="G3" s="39" t="s">
        <v>42</v>
      </c>
      <c r="H3" s="39" t="s">
        <v>42</v>
      </c>
      <c r="I3" s="2"/>
    </row>
    <row r="4" spans="1:9" ht="15" customHeight="1" x14ac:dyDescent="0.2">
      <c r="A4" s="4" t="s">
        <v>5</v>
      </c>
      <c r="B4" s="1" t="s">
        <v>4</v>
      </c>
      <c r="C4" s="39" t="s">
        <v>142</v>
      </c>
      <c r="D4" s="39" t="s">
        <v>117</v>
      </c>
      <c r="E4" s="39" t="s">
        <v>143</v>
      </c>
      <c r="F4" s="39" t="s">
        <v>144</v>
      </c>
      <c r="G4" s="39" t="s">
        <v>145</v>
      </c>
      <c r="H4" s="39" t="s">
        <v>146</v>
      </c>
      <c r="I4" s="2"/>
    </row>
    <row r="5" spans="1:9" ht="15" customHeight="1" x14ac:dyDescent="0.2">
      <c r="A5" s="4" t="s">
        <v>6</v>
      </c>
      <c r="B5" s="1" t="s">
        <v>4</v>
      </c>
      <c r="C5" s="39" t="s">
        <v>147</v>
      </c>
      <c r="D5" s="39" t="s">
        <v>118</v>
      </c>
      <c r="E5" s="39" t="s">
        <v>148</v>
      </c>
      <c r="F5" s="39" t="s">
        <v>149</v>
      </c>
      <c r="G5" s="39" t="s">
        <v>150</v>
      </c>
      <c r="H5" s="39" t="s">
        <v>151</v>
      </c>
      <c r="I5" s="2"/>
    </row>
    <row r="6" spans="1:9" ht="15" customHeight="1" x14ac:dyDescent="0.2">
      <c r="A6" s="4" t="s">
        <v>7</v>
      </c>
      <c r="B6" s="1" t="s">
        <v>4</v>
      </c>
      <c r="C6" s="39" t="s">
        <v>152</v>
      </c>
      <c r="D6" s="39" t="s">
        <v>119</v>
      </c>
      <c r="E6" s="39" t="s">
        <v>153</v>
      </c>
      <c r="F6" s="39" t="s">
        <v>154</v>
      </c>
      <c r="G6" s="39" t="s">
        <v>155</v>
      </c>
      <c r="H6" s="39" t="s">
        <v>156</v>
      </c>
      <c r="I6" s="2"/>
    </row>
    <row r="7" spans="1:9" ht="15" customHeight="1" x14ac:dyDescent="0.2">
      <c r="A7" s="4" t="s">
        <v>8</v>
      </c>
      <c r="B7" s="1" t="s">
        <v>9</v>
      </c>
      <c r="C7" s="39" t="s">
        <v>157</v>
      </c>
      <c r="D7" s="39" t="s">
        <v>120</v>
      </c>
      <c r="E7" s="39" t="s">
        <v>158</v>
      </c>
      <c r="F7" s="39" t="s">
        <v>159</v>
      </c>
      <c r="G7" s="39" t="s">
        <v>160</v>
      </c>
      <c r="H7" s="39" t="s">
        <v>123</v>
      </c>
      <c r="I7" s="2"/>
    </row>
    <row r="8" spans="1:9" ht="15" customHeight="1" x14ac:dyDescent="0.2">
      <c r="A8" s="4" t="s">
        <v>10</v>
      </c>
      <c r="B8" s="1" t="s">
        <v>9</v>
      </c>
      <c r="C8" s="39" t="s">
        <v>161</v>
      </c>
      <c r="D8" s="39" t="s">
        <v>121</v>
      </c>
      <c r="E8" s="39" t="s">
        <v>162</v>
      </c>
      <c r="F8" s="39" t="s">
        <v>163</v>
      </c>
      <c r="G8" s="39" t="s">
        <v>164</v>
      </c>
      <c r="H8" s="39" t="s">
        <v>127</v>
      </c>
      <c r="I8" s="2"/>
    </row>
    <row r="9" spans="1:9" ht="15" customHeight="1" x14ac:dyDescent="0.2">
      <c r="A9" s="4" t="s">
        <v>11</v>
      </c>
      <c r="B9" s="1" t="s">
        <v>9</v>
      </c>
      <c r="C9" s="39" t="s">
        <v>165</v>
      </c>
      <c r="D9" s="39" t="s">
        <v>122</v>
      </c>
      <c r="E9" s="39" t="s">
        <v>166</v>
      </c>
      <c r="F9" s="39" t="s">
        <v>167</v>
      </c>
      <c r="G9" s="39" t="s">
        <v>168</v>
      </c>
      <c r="H9" s="39" t="s">
        <v>169</v>
      </c>
      <c r="I9" s="2"/>
    </row>
    <row r="10" spans="1:9" ht="26.25" customHeight="1" x14ac:dyDescent="0.2">
      <c r="A10" s="4" t="s">
        <v>12</v>
      </c>
      <c r="B10" s="1" t="s">
        <v>9</v>
      </c>
      <c r="C10" s="39" t="s">
        <v>170</v>
      </c>
      <c r="D10" s="39" t="s">
        <v>124</v>
      </c>
      <c r="E10" s="39" t="s">
        <v>171</v>
      </c>
      <c r="F10" s="39" t="s">
        <v>172</v>
      </c>
      <c r="G10" s="39" t="s">
        <v>173</v>
      </c>
      <c r="H10" s="39" t="s">
        <v>174</v>
      </c>
      <c r="I10" s="2"/>
    </row>
    <row r="11" spans="1:9" ht="15" customHeight="1" x14ac:dyDescent="0.2">
      <c r="A11" s="4" t="s">
        <v>13</v>
      </c>
      <c r="B11" s="1" t="s">
        <v>9</v>
      </c>
      <c r="C11" s="39" t="s">
        <v>175</v>
      </c>
      <c r="D11" s="39" t="s">
        <v>125</v>
      </c>
      <c r="E11" s="39" t="s">
        <v>176</v>
      </c>
      <c r="F11" s="39" t="s">
        <v>177</v>
      </c>
      <c r="G11" s="39" t="s">
        <v>178</v>
      </c>
      <c r="H11" s="39" t="s">
        <v>179</v>
      </c>
      <c r="I11" s="2"/>
    </row>
    <row r="12" spans="1:9" ht="15" customHeight="1" x14ac:dyDescent="0.2">
      <c r="A12" s="4" t="s">
        <v>14</v>
      </c>
      <c r="B12" s="1" t="s">
        <v>9</v>
      </c>
      <c r="C12" s="39" t="s">
        <v>180</v>
      </c>
      <c r="D12" s="39" t="s">
        <v>126</v>
      </c>
      <c r="E12" s="39" t="s">
        <v>181</v>
      </c>
      <c r="F12" s="39" t="s">
        <v>182</v>
      </c>
      <c r="G12" s="39" t="s">
        <v>183</v>
      </c>
      <c r="H12" s="39" t="s">
        <v>184</v>
      </c>
      <c r="I12" s="2"/>
    </row>
    <row r="13" spans="1:9" ht="15" customHeight="1" x14ac:dyDescent="0.2">
      <c r="A13" s="4" t="s">
        <v>15</v>
      </c>
      <c r="B13" s="1" t="s">
        <v>9</v>
      </c>
      <c r="C13" s="39" t="s">
        <v>42</v>
      </c>
      <c r="D13" s="39" t="s">
        <v>42</v>
      </c>
      <c r="E13" s="39" t="s">
        <v>42</v>
      </c>
      <c r="F13" s="39" t="s">
        <v>42</v>
      </c>
      <c r="G13" s="39" t="s">
        <v>42</v>
      </c>
      <c r="H13" s="39" t="s">
        <v>42</v>
      </c>
      <c r="I13" s="2"/>
    </row>
    <row r="14" spans="1:9" ht="15" customHeight="1" x14ac:dyDescent="0.2">
      <c r="A14" s="4" t="s">
        <v>16</v>
      </c>
      <c r="B14" s="1" t="s">
        <v>9</v>
      </c>
      <c r="C14" s="39" t="s">
        <v>185</v>
      </c>
      <c r="D14" s="39" t="s">
        <v>128</v>
      </c>
      <c r="E14" s="39" t="s">
        <v>186</v>
      </c>
      <c r="F14" s="39" t="s">
        <v>187</v>
      </c>
      <c r="G14" s="39" t="s">
        <v>188</v>
      </c>
      <c r="H14" s="39" t="s">
        <v>189</v>
      </c>
      <c r="I14" s="2"/>
    </row>
    <row r="15" spans="1:9" ht="15" customHeight="1" x14ac:dyDescent="0.2">
      <c r="A15" s="4" t="s">
        <v>17</v>
      </c>
      <c r="B15" s="1" t="s">
        <v>9</v>
      </c>
      <c r="C15" s="39" t="s">
        <v>190</v>
      </c>
      <c r="D15" s="39" t="s">
        <v>129</v>
      </c>
      <c r="E15" s="39" t="s">
        <v>191</v>
      </c>
      <c r="F15" s="39" t="s">
        <v>192</v>
      </c>
      <c r="G15" s="39" t="s">
        <v>193</v>
      </c>
      <c r="H15" s="39" t="s">
        <v>194</v>
      </c>
      <c r="I15" s="2"/>
    </row>
    <row r="16" spans="1:9" ht="15" customHeight="1" x14ac:dyDescent="0.2">
      <c r="A16" s="4" t="s">
        <v>18</v>
      </c>
      <c r="B16" s="1" t="s">
        <v>9</v>
      </c>
      <c r="C16" s="39" t="s">
        <v>195</v>
      </c>
      <c r="D16" s="39" t="s">
        <v>130</v>
      </c>
      <c r="E16" s="39" t="s">
        <v>196</v>
      </c>
      <c r="F16" s="39" t="s">
        <v>197</v>
      </c>
      <c r="G16" s="39" t="s">
        <v>198</v>
      </c>
      <c r="H16" s="39" t="s">
        <v>199</v>
      </c>
      <c r="I16" s="2"/>
    </row>
    <row r="17" spans="1:9" ht="15" customHeight="1" x14ac:dyDescent="0.2">
      <c r="A17" s="4" t="s">
        <v>19</v>
      </c>
      <c r="B17" s="1" t="s">
        <v>9</v>
      </c>
      <c r="C17" s="39" t="s">
        <v>42</v>
      </c>
      <c r="D17" s="39" t="s">
        <v>42</v>
      </c>
      <c r="E17" s="39" t="s">
        <v>42</v>
      </c>
      <c r="F17" s="39" t="s">
        <v>42</v>
      </c>
      <c r="G17" s="39" t="s">
        <v>42</v>
      </c>
      <c r="H17" s="39" t="s">
        <v>42</v>
      </c>
      <c r="I17" s="2"/>
    </row>
    <row r="18" spans="1:9" x14ac:dyDescent="0.2">
      <c r="I18" s="2"/>
    </row>
    <row r="19" spans="1:9" s="9" customFormat="1" ht="30.75" customHeight="1" x14ac:dyDescent="0.25">
      <c r="A19" s="7" t="s">
        <v>224</v>
      </c>
      <c r="B19" s="8"/>
      <c r="C19" s="8"/>
      <c r="D19" s="8"/>
      <c r="E19" s="8"/>
      <c r="F19" s="8"/>
      <c r="G19" s="8"/>
      <c r="H19" s="8"/>
      <c r="I19" s="2"/>
    </row>
    <row r="20" spans="1:9" ht="38.25" customHeight="1" x14ac:dyDescent="0.2">
      <c r="A20" s="3" t="s">
        <v>20</v>
      </c>
      <c r="B20" s="3" t="s">
        <v>0</v>
      </c>
      <c r="C20" s="3" t="s">
        <v>1</v>
      </c>
      <c r="D20" s="3" t="s">
        <v>2</v>
      </c>
      <c r="E20" s="3" t="s">
        <v>88</v>
      </c>
      <c r="F20" s="3" t="s">
        <v>89</v>
      </c>
      <c r="G20" s="3" t="s">
        <v>90</v>
      </c>
      <c r="H20" s="3" t="s">
        <v>21</v>
      </c>
      <c r="I20" s="2"/>
    </row>
    <row r="21" spans="1:9" ht="15" customHeight="1" x14ac:dyDescent="0.2">
      <c r="A21" s="4" t="s">
        <v>22</v>
      </c>
      <c r="B21" s="1" t="s">
        <v>23</v>
      </c>
      <c r="C21" s="39" t="s">
        <v>208</v>
      </c>
      <c r="D21" s="39" t="s">
        <v>132</v>
      </c>
      <c r="E21" s="39" t="s">
        <v>209</v>
      </c>
      <c r="F21" s="39">
        <f>C21-E21</f>
        <v>-269.7400000000016</v>
      </c>
      <c r="G21" s="43">
        <f>C21/E21*100</f>
        <v>97.506475546377104</v>
      </c>
      <c r="H21" s="39">
        <f>C21/D21*100</f>
        <v>98.761534248114486</v>
      </c>
      <c r="I21" s="2"/>
    </row>
    <row r="22" spans="1:9" ht="15" customHeight="1" x14ac:dyDescent="0.2">
      <c r="A22" s="4" t="s">
        <v>24</v>
      </c>
      <c r="B22" s="1" t="s">
        <v>23</v>
      </c>
      <c r="C22" s="39" t="s">
        <v>210</v>
      </c>
      <c r="D22" s="39" t="s">
        <v>133</v>
      </c>
      <c r="E22" s="39" t="s">
        <v>211</v>
      </c>
      <c r="F22" s="39">
        <f t="shared" ref="F22:F28" si="0">C22-E22</f>
        <v>-331.77999999999884</v>
      </c>
      <c r="G22" s="43">
        <f t="shared" ref="G22:G28" si="1">C22/E22*100</f>
        <v>99.289710934743667</v>
      </c>
      <c r="H22" s="39">
        <f t="shared" ref="H22:H28" si="2">C22/D22*100</f>
        <v>103.1189752576875</v>
      </c>
      <c r="I22" s="2"/>
    </row>
    <row r="23" spans="1:9" ht="15" customHeight="1" x14ac:dyDescent="0.2">
      <c r="A23" s="4" t="s">
        <v>25</v>
      </c>
      <c r="B23" s="1" t="s">
        <v>23</v>
      </c>
      <c r="C23" s="39" t="s">
        <v>212</v>
      </c>
      <c r="D23" s="39" t="s">
        <v>134</v>
      </c>
      <c r="E23" s="39" t="s">
        <v>213</v>
      </c>
      <c r="F23" s="39">
        <f t="shared" si="0"/>
        <v>-481.72999999999956</v>
      </c>
      <c r="G23" s="43">
        <f t="shared" si="1"/>
        <v>91.78553341256837</v>
      </c>
      <c r="H23" s="39">
        <f t="shared" si="2"/>
        <v>94.333187873179796</v>
      </c>
      <c r="I23" s="2"/>
    </row>
    <row r="24" spans="1:9" ht="15" customHeight="1" x14ac:dyDescent="0.2">
      <c r="A24" s="4" t="s">
        <v>26</v>
      </c>
      <c r="B24" s="1" t="s">
        <v>27</v>
      </c>
      <c r="C24" s="39" t="s">
        <v>214</v>
      </c>
      <c r="D24" s="39" t="s">
        <v>135</v>
      </c>
      <c r="E24" s="39" t="s">
        <v>215</v>
      </c>
      <c r="F24" s="39">
        <f t="shared" si="0"/>
        <v>-710.75</v>
      </c>
      <c r="G24" s="43">
        <f t="shared" si="1"/>
        <v>93.293223206627232</v>
      </c>
      <c r="H24" s="39">
        <f t="shared" si="2"/>
        <v>98.085754621421884</v>
      </c>
      <c r="I24" s="2"/>
    </row>
    <row r="25" spans="1:9" ht="15" customHeight="1" x14ac:dyDescent="0.2">
      <c r="A25" s="4" t="s">
        <v>28</v>
      </c>
      <c r="B25" s="1" t="s">
        <v>27</v>
      </c>
      <c r="C25" s="39" t="s">
        <v>216</v>
      </c>
      <c r="D25" s="39" t="s">
        <v>136</v>
      </c>
      <c r="E25" s="39" t="s">
        <v>217</v>
      </c>
      <c r="F25" s="39">
        <f t="shared" si="0"/>
        <v>61.610000000000127</v>
      </c>
      <c r="G25" s="43">
        <f t="shared" si="1"/>
        <v>103.21630863198561</v>
      </c>
      <c r="H25" s="39">
        <f t="shared" si="2"/>
        <v>102.83461454443324</v>
      </c>
      <c r="I25" s="2"/>
    </row>
    <row r="26" spans="1:9" ht="15" customHeight="1" x14ac:dyDescent="0.2">
      <c r="A26" s="4" t="s">
        <v>29</v>
      </c>
      <c r="B26" s="1" t="s">
        <v>27</v>
      </c>
      <c r="C26" s="39" t="s">
        <v>218</v>
      </c>
      <c r="D26" s="39" t="s">
        <v>137</v>
      </c>
      <c r="E26" s="39" t="s">
        <v>219</v>
      </c>
      <c r="F26" s="39">
        <f t="shared" si="0"/>
        <v>-69.240000000000236</v>
      </c>
      <c r="G26" s="43">
        <f t="shared" si="1"/>
        <v>97.943142322431157</v>
      </c>
      <c r="H26" s="39">
        <f t="shared" si="2"/>
        <v>87.748910144834952</v>
      </c>
      <c r="I26" s="2"/>
    </row>
    <row r="27" spans="1:9" ht="15" customHeight="1" x14ac:dyDescent="0.2">
      <c r="A27" s="4" t="s">
        <v>30</v>
      </c>
      <c r="B27" s="1" t="s">
        <v>27</v>
      </c>
      <c r="C27" s="39" t="s">
        <v>220</v>
      </c>
      <c r="D27" s="39" t="s">
        <v>138</v>
      </c>
      <c r="E27" s="39" t="s">
        <v>221</v>
      </c>
      <c r="F27" s="39">
        <f t="shared" si="0"/>
        <v>-174.59000000000015</v>
      </c>
      <c r="G27" s="43">
        <f t="shared" si="1"/>
        <v>98.183150198397627</v>
      </c>
      <c r="H27" s="39">
        <f t="shared" si="2"/>
        <v>103.83848789308541</v>
      </c>
      <c r="I27" s="2"/>
    </row>
    <row r="28" spans="1:9" ht="15" customHeight="1" x14ac:dyDescent="0.2">
      <c r="A28" s="4" t="s">
        <v>31</v>
      </c>
      <c r="B28" s="1" t="s">
        <v>27</v>
      </c>
      <c r="C28" s="39" t="s">
        <v>222</v>
      </c>
      <c r="D28" s="39" t="s">
        <v>139</v>
      </c>
      <c r="E28" s="39" t="s">
        <v>223</v>
      </c>
      <c r="F28" s="39">
        <f t="shared" si="0"/>
        <v>80.6099999999999</v>
      </c>
      <c r="G28" s="43">
        <f t="shared" si="1"/>
        <v>105.71746732014553</v>
      </c>
      <c r="H28" s="39">
        <f t="shared" si="2"/>
        <v>105.67699212296959</v>
      </c>
      <c r="I28" s="2"/>
    </row>
    <row r="29" spans="1:9" x14ac:dyDescent="0.2">
      <c r="I29" s="2"/>
    </row>
    <row r="30" spans="1:9" x14ac:dyDescent="0.2">
      <c r="I30" s="2"/>
    </row>
    <row r="31" spans="1:9" x14ac:dyDescent="0.2">
      <c r="I31" s="2"/>
    </row>
    <row r="32" spans="1:9" x14ac:dyDescent="0.2">
      <c r="G32" s="2"/>
      <c r="I32" s="2"/>
    </row>
    <row r="33" spans="1:9" x14ac:dyDescent="0.2">
      <c r="G33" s="2"/>
      <c r="H33" s="2"/>
      <c r="I33" s="2"/>
    </row>
    <row r="34" spans="1:9" x14ac:dyDescent="0.2">
      <c r="G34" s="2"/>
      <c r="I34" s="2"/>
    </row>
    <row r="35" spans="1:9" x14ac:dyDescent="0.2">
      <c r="G35" s="2"/>
      <c r="I35" s="2"/>
    </row>
    <row r="36" spans="1:9" x14ac:dyDescent="0.2">
      <c r="G36" s="2"/>
      <c r="I36" s="2"/>
    </row>
    <row r="37" spans="1:9" s="9" customFormat="1" ht="30.75" customHeight="1" x14ac:dyDescent="0.25">
      <c r="A37" s="7" t="s">
        <v>200</v>
      </c>
      <c r="B37" s="8"/>
      <c r="C37" s="8"/>
      <c r="D37" s="8"/>
      <c r="E37" s="8"/>
      <c r="F37" s="8"/>
      <c r="G37" s="8"/>
      <c r="H37" s="8"/>
      <c r="I37" s="2"/>
    </row>
    <row r="38" spans="1:9" ht="38.25" x14ac:dyDescent="0.2">
      <c r="A38" s="3" t="s">
        <v>20</v>
      </c>
      <c r="B38" s="3" t="s">
        <v>0</v>
      </c>
      <c r="C38" s="3" t="s">
        <v>1</v>
      </c>
      <c r="D38" s="3" t="s">
        <v>2</v>
      </c>
      <c r="E38" s="3" t="s">
        <v>88</v>
      </c>
      <c r="F38" s="3" t="s">
        <v>89</v>
      </c>
      <c r="G38" s="3" t="s">
        <v>90</v>
      </c>
      <c r="H38" s="3" t="s">
        <v>21</v>
      </c>
      <c r="I38" s="2"/>
    </row>
    <row r="39" spans="1:9" x14ac:dyDescent="0.2">
      <c r="A39" s="4" t="s">
        <v>32</v>
      </c>
      <c r="B39" s="1" t="s">
        <v>33</v>
      </c>
      <c r="C39" s="40">
        <v>211143</v>
      </c>
      <c r="D39" s="40">
        <v>216615</v>
      </c>
      <c r="E39" s="40">
        <v>210477</v>
      </c>
      <c r="F39" s="40">
        <v>666</v>
      </c>
      <c r="G39" s="39" t="s">
        <v>201</v>
      </c>
      <c r="H39" s="39" t="s">
        <v>202</v>
      </c>
      <c r="I39" s="41"/>
    </row>
    <row r="40" spans="1:9" x14ac:dyDescent="0.2">
      <c r="A40" s="4" t="s">
        <v>34</v>
      </c>
      <c r="B40" s="1" t="s">
        <v>33</v>
      </c>
      <c r="C40" s="40">
        <v>2445180</v>
      </c>
      <c r="D40" s="40">
        <v>2234037</v>
      </c>
      <c r="E40" s="40">
        <v>2424858</v>
      </c>
      <c r="F40" s="40">
        <v>20322</v>
      </c>
      <c r="G40" s="39" t="s">
        <v>189</v>
      </c>
      <c r="H40" s="12"/>
      <c r="I40" s="41"/>
    </row>
    <row r="41" spans="1:9" x14ac:dyDescent="0.2">
      <c r="A41" s="4" t="s">
        <v>35</v>
      </c>
      <c r="B41" s="1" t="s">
        <v>33</v>
      </c>
      <c r="C41" s="11" t="s">
        <v>42</v>
      </c>
      <c r="D41" s="11" t="s">
        <v>42</v>
      </c>
      <c r="E41" s="11" t="s">
        <v>42</v>
      </c>
      <c r="F41" s="11"/>
      <c r="G41" s="11"/>
      <c r="H41" s="11"/>
      <c r="I41" s="41"/>
    </row>
    <row r="42" spans="1:9" x14ac:dyDescent="0.2">
      <c r="A42" s="4" t="s">
        <v>36</v>
      </c>
      <c r="B42" s="1" t="s">
        <v>33</v>
      </c>
      <c r="C42" s="40" t="s">
        <v>42</v>
      </c>
      <c r="D42" s="40" t="s">
        <v>42</v>
      </c>
      <c r="E42" s="40" t="s">
        <v>42</v>
      </c>
      <c r="F42" s="40"/>
      <c r="G42" s="11"/>
      <c r="H42" s="11"/>
      <c r="I42" s="41"/>
    </row>
    <row r="43" spans="1:9" x14ac:dyDescent="0.2">
      <c r="A43" s="4" t="s">
        <v>37</v>
      </c>
      <c r="B43" s="1" t="s">
        <v>33</v>
      </c>
      <c r="C43" s="11" t="s">
        <v>42</v>
      </c>
      <c r="D43" s="11" t="s">
        <v>42</v>
      </c>
      <c r="E43" s="11" t="s">
        <v>42</v>
      </c>
      <c r="F43" s="11"/>
      <c r="G43" s="11"/>
      <c r="H43" s="11"/>
      <c r="I43" s="41"/>
    </row>
    <row r="44" spans="1:9" x14ac:dyDescent="0.2">
      <c r="A44" s="4" t="s">
        <v>38</v>
      </c>
      <c r="B44" s="1" t="s">
        <v>33</v>
      </c>
      <c r="C44" s="40" t="s">
        <v>42</v>
      </c>
      <c r="D44" s="40" t="s">
        <v>42</v>
      </c>
      <c r="E44" s="40" t="s">
        <v>42</v>
      </c>
      <c r="F44" s="40"/>
      <c r="G44" s="40"/>
      <c r="H44" s="40"/>
      <c r="I44" s="41"/>
    </row>
    <row r="45" spans="1:9" x14ac:dyDescent="0.2">
      <c r="A45" s="4" t="s">
        <v>39</v>
      </c>
      <c r="B45" s="1" t="s">
        <v>40</v>
      </c>
      <c r="C45" s="39" t="s">
        <v>203</v>
      </c>
      <c r="D45" s="39" t="s">
        <v>131</v>
      </c>
      <c r="E45" s="39" t="s">
        <v>204</v>
      </c>
      <c r="F45" s="39" t="s">
        <v>205</v>
      </c>
      <c r="G45" s="39" t="s">
        <v>206</v>
      </c>
      <c r="H45" s="39" t="s">
        <v>207</v>
      </c>
      <c r="I45" s="41"/>
    </row>
    <row r="46" spans="1:9" x14ac:dyDescent="0.2">
      <c r="A46" s="4" t="s">
        <v>41</v>
      </c>
      <c r="B46" s="1" t="s">
        <v>40</v>
      </c>
      <c r="C46" s="39">
        <v>11.24</v>
      </c>
      <c r="D46" s="39">
        <v>11.08</v>
      </c>
      <c r="E46" s="43">
        <v>8.9700000000000006</v>
      </c>
      <c r="F46" s="39">
        <v>2.2699999999999996</v>
      </c>
      <c r="G46" s="39">
        <v>125.30657748049052</v>
      </c>
      <c r="H46" s="39"/>
      <c r="I46" s="2"/>
    </row>
    <row r="48" spans="1:9" x14ac:dyDescent="0.2">
      <c r="A48" s="35" t="s">
        <v>43</v>
      </c>
      <c r="F48" s="2"/>
    </row>
    <row r="49" spans="5:7" x14ac:dyDescent="0.2">
      <c r="E49" s="2"/>
    </row>
    <row r="50" spans="5:7" x14ac:dyDescent="0.2">
      <c r="F50" s="2"/>
      <c r="G50" s="2"/>
    </row>
  </sheetData>
  <pageMargins left="0.17" right="0.7" top="0.22" bottom="0.24" header="0.17" footer="0.17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5"/>
  <sheetViews>
    <sheetView workbookViewId="0">
      <selection activeCell="J43" sqref="J43"/>
    </sheetView>
  </sheetViews>
  <sheetFormatPr defaultColWidth="9.140625" defaultRowHeight="15" x14ac:dyDescent="0.25"/>
  <cols>
    <col min="1" max="1" width="7.7109375" style="10" customWidth="1"/>
    <col min="2" max="2" width="8.7109375" style="10" customWidth="1"/>
    <col min="3" max="10" width="15.7109375" style="10" customWidth="1"/>
    <col min="11" max="11" width="9.140625" style="10"/>
    <col min="12" max="12" width="12.5703125" style="10" customWidth="1"/>
    <col min="13" max="13" width="12.42578125" style="10" customWidth="1"/>
    <col min="14" max="14" width="20.140625" style="10" customWidth="1"/>
    <col min="15" max="16384" width="9.140625" style="10"/>
  </cols>
  <sheetData>
    <row r="1" spans="1:10" s="9" customFormat="1" ht="24.75" customHeight="1" thickBot="1" x14ac:dyDescent="0.3">
      <c r="A1" s="17" t="s">
        <v>47</v>
      </c>
      <c r="B1" s="18"/>
      <c r="C1" s="18"/>
      <c r="D1" s="18"/>
      <c r="E1" s="18"/>
      <c r="F1" s="18"/>
      <c r="G1" s="18"/>
      <c r="H1" s="18"/>
    </row>
    <row r="2" spans="1:10" ht="30.75" customHeight="1" x14ac:dyDescent="0.25">
      <c r="A2" s="19" t="s">
        <v>44</v>
      </c>
      <c r="B2" s="20" t="s">
        <v>45</v>
      </c>
      <c r="C2" s="20" t="s">
        <v>46</v>
      </c>
      <c r="D2" s="20" t="s">
        <v>24</v>
      </c>
      <c r="E2" s="20" t="s">
        <v>25</v>
      </c>
      <c r="F2" s="20" t="s">
        <v>26</v>
      </c>
      <c r="G2" s="20" t="s">
        <v>28</v>
      </c>
      <c r="H2" s="20" t="s">
        <v>29</v>
      </c>
      <c r="I2" s="20" t="s">
        <v>30</v>
      </c>
      <c r="J2" s="21" t="s">
        <v>31</v>
      </c>
    </row>
    <row r="3" spans="1:10" ht="12.95" customHeight="1" x14ac:dyDescent="0.25">
      <c r="A3" s="22">
        <v>2015</v>
      </c>
      <c r="B3" s="13">
        <v>1</v>
      </c>
      <c r="C3" s="13">
        <v>27475.5</v>
      </c>
      <c r="D3" s="13">
        <v>135280</v>
      </c>
      <c r="E3" s="13">
        <v>13159.6</v>
      </c>
      <c r="F3" s="13">
        <v>30857.499999999996</v>
      </c>
      <c r="G3" s="13">
        <v>6525.5</v>
      </c>
      <c r="H3" s="13">
        <v>8857.2000000000007</v>
      </c>
      <c r="I3" s="13">
        <v>20891.5</v>
      </c>
      <c r="J3" s="23">
        <v>3849</v>
      </c>
    </row>
    <row r="4" spans="1:10" ht="12.95" customHeight="1" x14ac:dyDescent="0.25">
      <c r="A4" s="22">
        <v>2015</v>
      </c>
      <c r="B4" s="13">
        <v>2</v>
      </c>
      <c r="C4" s="13">
        <v>26651.800000000003</v>
      </c>
      <c r="D4" s="13">
        <v>133024.4</v>
      </c>
      <c r="E4" s="13">
        <v>14376.099999999999</v>
      </c>
      <c r="F4" s="13">
        <v>32837.699999999997</v>
      </c>
      <c r="G4" s="13">
        <v>5989.5</v>
      </c>
      <c r="H4" s="13">
        <v>9271.2999999999993</v>
      </c>
      <c r="I4" s="13">
        <v>21178.400000000001</v>
      </c>
      <c r="J4" s="23">
        <v>3554.3999999999996</v>
      </c>
    </row>
    <row r="5" spans="1:10" ht="12.95" customHeight="1" x14ac:dyDescent="0.25">
      <c r="A5" s="22">
        <v>2015</v>
      </c>
      <c r="B5" s="13">
        <v>3</v>
      </c>
      <c r="C5" s="13">
        <v>27838.9</v>
      </c>
      <c r="D5" s="13">
        <v>129473</v>
      </c>
      <c r="E5" s="13">
        <v>13481.5</v>
      </c>
      <c r="F5" s="13">
        <v>32213.8</v>
      </c>
      <c r="G5" s="13">
        <v>5935.1</v>
      </c>
      <c r="H5" s="13">
        <v>8633</v>
      </c>
      <c r="I5" s="13">
        <v>22353.9</v>
      </c>
      <c r="J5" s="23">
        <v>3487.6</v>
      </c>
    </row>
    <row r="6" spans="1:10" ht="12.95" customHeight="1" thickBot="1" x14ac:dyDescent="0.3">
      <c r="A6" s="24">
        <v>2015</v>
      </c>
      <c r="B6" s="14">
        <v>4</v>
      </c>
      <c r="C6" s="14">
        <v>27741.999999999996</v>
      </c>
      <c r="D6" s="14">
        <v>143668.9</v>
      </c>
      <c r="E6" s="14">
        <v>13983.7</v>
      </c>
      <c r="F6" s="14">
        <v>30638.6</v>
      </c>
      <c r="G6" s="14">
        <v>6591.5</v>
      </c>
      <c r="H6" s="14">
        <v>7756.2999999999993</v>
      </c>
      <c r="I6" s="14">
        <v>21718.400000000001</v>
      </c>
      <c r="J6" s="25">
        <v>3513.2000000000003</v>
      </c>
    </row>
    <row r="7" spans="1:10" ht="14.1" customHeight="1" thickBot="1" x14ac:dyDescent="0.3">
      <c r="A7" s="46">
        <v>2015</v>
      </c>
      <c r="B7" s="47"/>
      <c r="C7" s="33">
        <v>109708.20000000001</v>
      </c>
      <c r="D7" s="33">
        <v>541446.30000000005</v>
      </c>
      <c r="E7" s="33">
        <v>55000.899999999994</v>
      </c>
      <c r="F7" s="33">
        <v>126547.6</v>
      </c>
      <c r="G7" s="33">
        <v>25041.599999999999</v>
      </c>
      <c r="H7" s="33">
        <v>34517.800000000003</v>
      </c>
      <c r="I7" s="33">
        <v>86142.200000000012</v>
      </c>
      <c r="J7" s="34">
        <v>14404.2</v>
      </c>
    </row>
    <row r="8" spans="1:10" ht="12.95" customHeight="1" x14ac:dyDescent="0.25">
      <c r="A8" s="26">
        <v>2016</v>
      </c>
      <c r="B8" s="15">
        <v>1</v>
      </c>
      <c r="C8" s="15">
        <v>27994.800000000003</v>
      </c>
      <c r="D8" s="15">
        <v>139671.5</v>
      </c>
      <c r="E8" s="15">
        <v>13925.7</v>
      </c>
      <c r="F8" s="15">
        <v>35423.899999999994</v>
      </c>
      <c r="G8" s="15">
        <v>6366.5</v>
      </c>
      <c r="H8" s="15">
        <v>9164.6</v>
      </c>
      <c r="I8" s="15">
        <v>21820.9</v>
      </c>
      <c r="J8" s="27">
        <v>3876.6</v>
      </c>
    </row>
    <row r="9" spans="1:10" ht="12.95" customHeight="1" x14ac:dyDescent="0.25">
      <c r="A9" s="22">
        <v>2016</v>
      </c>
      <c r="B9" s="13">
        <v>2</v>
      </c>
      <c r="C9" s="13">
        <v>28165.9</v>
      </c>
      <c r="D9" s="13">
        <v>131600.5</v>
      </c>
      <c r="E9" s="13">
        <v>14724.9</v>
      </c>
      <c r="F9" s="13">
        <v>35900.199999999997</v>
      </c>
      <c r="G9" s="13">
        <v>5987.6</v>
      </c>
      <c r="H9" s="13">
        <v>9956</v>
      </c>
      <c r="I9" s="13">
        <v>23548.5</v>
      </c>
      <c r="J9" s="23">
        <v>3680.2000000000003</v>
      </c>
    </row>
    <row r="10" spans="1:10" ht="12.95" customHeight="1" x14ac:dyDescent="0.25">
      <c r="A10" s="22">
        <v>2016</v>
      </c>
      <c r="B10" s="13">
        <v>3</v>
      </c>
      <c r="C10" s="13">
        <v>26524.6</v>
      </c>
      <c r="D10" s="13">
        <v>106812.8</v>
      </c>
      <c r="E10" s="13">
        <v>14291.9</v>
      </c>
      <c r="F10" s="13">
        <v>34290.1</v>
      </c>
      <c r="G10" s="13">
        <v>5844.4</v>
      </c>
      <c r="H10" s="13">
        <v>8828.2999999999993</v>
      </c>
      <c r="I10" s="13">
        <v>23949.899999999998</v>
      </c>
      <c r="J10" s="23">
        <v>3829.2</v>
      </c>
    </row>
    <row r="11" spans="1:10" ht="12.95" customHeight="1" thickBot="1" x14ac:dyDescent="0.3">
      <c r="A11" s="22">
        <v>2016</v>
      </c>
      <c r="B11" s="13">
        <v>4</v>
      </c>
      <c r="C11" s="13">
        <v>29080.9</v>
      </c>
      <c r="D11" s="13">
        <v>127798.8</v>
      </c>
      <c r="E11" s="13">
        <v>14861.100000000002</v>
      </c>
      <c r="F11" s="13">
        <v>31333.399999999998</v>
      </c>
      <c r="G11" s="13">
        <v>6080</v>
      </c>
      <c r="H11" s="13">
        <v>8783.5</v>
      </c>
      <c r="I11" s="13">
        <v>22647.7</v>
      </c>
      <c r="J11" s="23">
        <v>3875.5</v>
      </c>
    </row>
    <row r="12" spans="1:10" ht="14.1" customHeight="1" thickBot="1" x14ac:dyDescent="0.3">
      <c r="A12" s="46">
        <v>2016</v>
      </c>
      <c r="B12" s="47"/>
      <c r="C12" s="33">
        <v>111766.20000000001</v>
      </c>
      <c r="D12" s="33">
        <v>505883.6</v>
      </c>
      <c r="E12" s="33">
        <v>57803.600000000006</v>
      </c>
      <c r="F12" s="33">
        <v>136947.59999999998</v>
      </c>
      <c r="G12" s="33">
        <v>24278.5</v>
      </c>
      <c r="H12" s="33">
        <v>36732.399999999994</v>
      </c>
      <c r="I12" s="33">
        <v>91967</v>
      </c>
      <c r="J12" s="34">
        <v>15261.5</v>
      </c>
    </row>
    <row r="13" spans="1:10" ht="12.95" customHeight="1" x14ac:dyDescent="0.25">
      <c r="A13" s="22">
        <v>2017</v>
      </c>
      <c r="B13" s="13">
        <v>1</v>
      </c>
      <c r="C13" s="13">
        <v>31011.1</v>
      </c>
      <c r="D13" s="13">
        <v>131212.4</v>
      </c>
      <c r="E13" s="13">
        <v>14620.300000000001</v>
      </c>
      <c r="F13" s="13">
        <v>36107.199999999997</v>
      </c>
      <c r="G13" s="13">
        <v>6221.1</v>
      </c>
      <c r="H13" s="13">
        <v>9607.2999999999993</v>
      </c>
      <c r="I13" s="13">
        <v>23052.6</v>
      </c>
      <c r="J13" s="23">
        <v>3913.6</v>
      </c>
    </row>
    <row r="14" spans="1:10" ht="12.95" customHeight="1" x14ac:dyDescent="0.25">
      <c r="A14" s="22">
        <v>2017</v>
      </c>
      <c r="B14" s="13">
        <v>2</v>
      </c>
      <c r="C14" s="13">
        <v>30631.799999999996</v>
      </c>
      <c r="D14" s="13">
        <v>123488.4</v>
      </c>
      <c r="E14" s="13">
        <v>15288.400000000001</v>
      </c>
      <c r="F14" s="13">
        <v>35964.1</v>
      </c>
      <c r="G14" s="13">
        <v>5549.4</v>
      </c>
      <c r="H14" s="13">
        <v>10889.699999999999</v>
      </c>
      <c r="I14" s="13">
        <v>24049.4</v>
      </c>
      <c r="J14" s="23">
        <v>3667.3</v>
      </c>
    </row>
    <row r="15" spans="1:10" ht="12.95" customHeight="1" x14ac:dyDescent="0.25">
      <c r="A15" s="22">
        <v>2017</v>
      </c>
      <c r="B15" s="13">
        <v>3</v>
      </c>
      <c r="C15" s="13">
        <v>30515.5</v>
      </c>
      <c r="D15" s="13">
        <v>118014.79999999999</v>
      </c>
      <c r="E15" s="13">
        <v>13929.400000000001</v>
      </c>
      <c r="F15" s="13">
        <v>32293.8</v>
      </c>
      <c r="G15" s="13">
        <v>5129.6000000000004</v>
      </c>
      <c r="H15" s="13">
        <v>9831.1</v>
      </c>
      <c r="I15" s="13">
        <v>23531.200000000001</v>
      </c>
      <c r="J15" s="23">
        <v>3654.4</v>
      </c>
    </row>
    <row r="16" spans="1:10" ht="12.95" customHeight="1" thickBot="1" x14ac:dyDescent="0.3">
      <c r="A16" s="22">
        <v>2017</v>
      </c>
      <c r="B16" s="13">
        <v>4</v>
      </c>
      <c r="C16" s="13">
        <v>31789.599999999999</v>
      </c>
      <c r="D16" s="13">
        <v>132900</v>
      </c>
      <c r="E16" s="13">
        <v>14648.099999999999</v>
      </c>
      <c r="F16" s="13">
        <v>31521.199999999997</v>
      </c>
      <c r="G16" s="13">
        <v>5216.2000000000007</v>
      </c>
      <c r="H16" s="13">
        <v>8595.2000000000007</v>
      </c>
      <c r="I16" s="13">
        <v>23740.6</v>
      </c>
      <c r="J16" s="23">
        <v>3840.4000000000005</v>
      </c>
    </row>
    <row r="17" spans="1:22" ht="14.1" customHeight="1" thickBot="1" x14ac:dyDescent="0.3">
      <c r="A17" s="46">
        <v>2017</v>
      </c>
      <c r="B17" s="47"/>
      <c r="C17" s="33">
        <v>123948</v>
      </c>
      <c r="D17" s="33">
        <v>505615.6</v>
      </c>
      <c r="E17" s="33">
        <v>58486.200000000004</v>
      </c>
      <c r="F17" s="33">
        <v>135886.29999999999</v>
      </c>
      <c r="G17" s="33">
        <v>22116.3</v>
      </c>
      <c r="H17" s="33">
        <v>38923.300000000003</v>
      </c>
      <c r="I17" s="33">
        <v>94373.799999999988</v>
      </c>
      <c r="J17" s="34">
        <v>15075.7</v>
      </c>
    </row>
    <row r="18" spans="1:22" ht="12.95" customHeight="1" x14ac:dyDescent="0.25">
      <c r="A18" s="22">
        <v>2018</v>
      </c>
      <c r="B18" s="13">
        <v>1</v>
      </c>
      <c r="C18" s="13">
        <v>31606.400000000001</v>
      </c>
      <c r="D18" s="13">
        <v>124771.4</v>
      </c>
      <c r="E18" s="13">
        <v>13653.499999999998</v>
      </c>
      <c r="F18" s="13">
        <v>35273</v>
      </c>
      <c r="G18" s="13">
        <v>5160.1000000000004</v>
      </c>
      <c r="H18" s="13">
        <v>9667.5</v>
      </c>
      <c r="I18" s="13">
        <v>24213</v>
      </c>
      <c r="J18" s="23">
        <v>3652.9</v>
      </c>
    </row>
    <row r="19" spans="1:22" ht="12.95" customHeight="1" x14ac:dyDescent="0.25">
      <c r="A19" s="22">
        <v>2018</v>
      </c>
      <c r="B19" s="13">
        <v>2</v>
      </c>
      <c r="C19" s="13">
        <v>31498</v>
      </c>
      <c r="D19" s="13">
        <v>118451.3</v>
      </c>
      <c r="E19" s="13">
        <v>14348.400000000001</v>
      </c>
      <c r="F19" s="13">
        <v>32974.100000000006</v>
      </c>
      <c r="G19" s="13">
        <v>4580.1000000000004</v>
      </c>
      <c r="H19" s="13">
        <v>10299.900000000001</v>
      </c>
      <c r="I19" s="13">
        <v>25466.1</v>
      </c>
      <c r="J19" s="23">
        <v>3963.2</v>
      </c>
    </row>
    <row r="20" spans="1:22" ht="12.95" customHeight="1" x14ac:dyDescent="0.25">
      <c r="A20" s="22">
        <v>2018</v>
      </c>
      <c r="B20" s="13">
        <v>3</v>
      </c>
      <c r="C20" s="13">
        <v>32410.6</v>
      </c>
      <c r="D20" s="13">
        <v>118922.70000000001</v>
      </c>
      <c r="E20" s="13">
        <v>14077.1</v>
      </c>
      <c r="F20" s="13">
        <v>30816.699999999997</v>
      </c>
      <c r="G20" s="13">
        <v>5172.3999999999996</v>
      </c>
      <c r="H20" s="13">
        <v>9545.5</v>
      </c>
      <c r="I20" s="13">
        <v>24062.7</v>
      </c>
      <c r="J20" s="23">
        <v>3415</v>
      </c>
    </row>
    <row r="21" spans="1:22" ht="12.95" customHeight="1" thickBot="1" x14ac:dyDescent="0.3">
      <c r="A21" s="22">
        <v>2018</v>
      </c>
      <c r="B21" s="13">
        <v>4</v>
      </c>
      <c r="C21" s="13">
        <v>34871.800000000003</v>
      </c>
      <c r="D21" s="13">
        <v>120933.6</v>
      </c>
      <c r="E21" s="13">
        <v>14293.8</v>
      </c>
      <c r="F21" s="13">
        <v>30591.000000000004</v>
      </c>
      <c r="G21" s="13">
        <v>5256.1</v>
      </c>
      <c r="H21" s="13">
        <v>8515.4000000000015</v>
      </c>
      <c r="I21" s="13">
        <v>23127.9</v>
      </c>
      <c r="J21" s="23">
        <v>3856.6</v>
      </c>
      <c r="M21" s="48"/>
      <c r="N21" s="49"/>
      <c r="O21" s="49"/>
      <c r="P21" s="49"/>
      <c r="Q21" s="49"/>
      <c r="R21" s="49"/>
      <c r="S21" s="49"/>
      <c r="T21" s="49"/>
      <c r="U21" s="49"/>
      <c r="V21" s="49"/>
    </row>
    <row r="22" spans="1:22" ht="14.1" customHeight="1" thickBot="1" x14ac:dyDescent="0.3">
      <c r="A22" s="46">
        <v>2018</v>
      </c>
      <c r="B22" s="47"/>
      <c r="C22" s="33">
        <v>130386.8</v>
      </c>
      <c r="D22" s="33">
        <v>483079</v>
      </c>
      <c r="E22" s="33">
        <v>56372.800000000003</v>
      </c>
      <c r="F22" s="33">
        <v>129654.8</v>
      </c>
      <c r="G22" s="33">
        <v>20168.7</v>
      </c>
      <c r="H22" s="33">
        <v>38028.300000000003</v>
      </c>
      <c r="I22" s="33">
        <v>96869.700000000012</v>
      </c>
      <c r="J22" s="34">
        <v>14887.7</v>
      </c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ht="12.95" customHeight="1" x14ac:dyDescent="0.25">
      <c r="A23" s="28">
        <v>2019</v>
      </c>
      <c r="B23" s="16">
        <v>1</v>
      </c>
      <c r="C23" s="16">
        <v>30567.200000000001</v>
      </c>
      <c r="D23" s="16">
        <v>124653.9</v>
      </c>
      <c r="E23" s="16">
        <v>14256.4</v>
      </c>
      <c r="F23" s="16">
        <v>33347.300000000003</v>
      </c>
      <c r="G23" s="16">
        <v>5654.3</v>
      </c>
      <c r="H23" s="16">
        <v>9545.6</v>
      </c>
      <c r="I23" s="16">
        <v>23658.2</v>
      </c>
      <c r="J23" s="29">
        <v>3841.2</v>
      </c>
      <c r="M23" s="35"/>
      <c r="N23" s="35"/>
      <c r="O23" s="35"/>
      <c r="P23" s="35"/>
      <c r="Q23" s="35"/>
      <c r="R23" s="35"/>
      <c r="S23" s="35"/>
      <c r="T23" s="35"/>
      <c r="U23" s="35"/>
      <c r="V23" s="35"/>
    </row>
    <row r="24" spans="1:22" ht="12.95" customHeight="1" x14ac:dyDescent="0.25">
      <c r="A24" s="28">
        <v>2019</v>
      </c>
      <c r="B24" s="16">
        <v>2</v>
      </c>
      <c r="C24" s="16">
        <v>30469.55</v>
      </c>
      <c r="D24" s="16">
        <v>120567.57</v>
      </c>
      <c r="E24" s="16">
        <v>14653.79</v>
      </c>
      <c r="F24" s="16">
        <v>33675.360000000001</v>
      </c>
      <c r="G24" s="16">
        <v>5566.7</v>
      </c>
      <c r="H24" s="16">
        <v>10432.27</v>
      </c>
      <c r="I24" s="16">
        <v>24801.23</v>
      </c>
      <c r="J24" s="29">
        <v>3606.86</v>
      </c>
      <c r="M24"/>
      <c r="N24"/>
      <c r="O24"/>
      <c r="P24"/>
      <c r="Q24"/>
      <c r="R24"/>
      <c r="S24"/>
      <c r="T24"/>
      <c r="U24"/>
      <c r="V24"/>
    </row>
    <row r="25" spans="1:22" ht="12.95" customHeight="1" x14ac:dyDescent="0.25">
      <c r="A25" s="28">
        <v>2019</v>
      </c>
      <c r="B25" s="16">
        <v>3</v>
      </c>
      <c r="C25" s="16">
        <v>29804.21</v>
      </c>
      <c r="D25" s="16">
        <v>100312.99</v>
      </c>
      <c r="E25" s="16">
        <v>14847.26</v>
      </c>
      <c r="F25" s="16">
        <v>31861.86</v>
      </c>
      <c r="G25" s="16">
        <v>5458.13</v>
      </c>
      <c r="H25" s="16">
        <v>9528.39</v>
      </c>
      <c r="I25" s="16">
        <v>24119.61</v>
      </c>
      <c r="J25" s="29">
        <v>3412.99</v>
      </c>
      <c r="M25"/>
      <c r="N25"/>
      <c r="O25"/>
      <c r="P25"/>
      <c r="Q25"/>
      <c r="R25"/>
      <c r="S25"/>
      <c r="T25"/>
      <c r="U25"/>
      <c r="V25"/>
    </row>
    <row r="26" spans="1:22" ht="12.95" customHeight="1" thickBot="1" x14ac:dyDescent="0.3">
      <c r="A26" s="28">
        <v>2019</v>
      </c>
      <c r="B26" s="16">
        <v>4</v>
      </c>
      <c r="C26" s="16">
        <v>32307.99</v>
      </c>
      <c r="D26" s="16">
        <v>125676.6</v>
      </c>
      <c r="E26" s="16">
        <v>15039.37</v>
      </c>
      <c r="F26" s="16">
        <v>31540.75</v>
      </c>
      <c r="G26" s="16">
        <v>5935.48</v>
      </c>
      <c r="H26" s="16">
        <v>8385.5499999999993</v>
      </c>
      <c r="I26" s="16">
        <v>23833.56</v>
      </c>
      <c r="J26" s="29">
        <v>3444.46</v>
      </c>
      <c r="M26"/>
      <c r="N26"/>
      <c r="O26"/>
      <c r="P26"/>
      <c r="Q26"/>
      <c r="R26"/>
      <c r="S26"/>
      <c r="T26"/>
      <c r="U26"/>
      <c r="V26"/>
    </row>
    <row r="27" spans="1:22" ht="14.1" customHeight="1" thickBot="1" x14ac:dyDescent="0.3">
      <c r="A27" s="46">
        <v>2019</v>
      </c>
      <c r="B27" s="47"/>
      <c r="C27" s="33">
        <v>123148.95</v>
      </c>
      <c r="D27" s="33">
        <v>471211.06000000006</v>
      </c>
      <c r="E27" s="33">
        <v>58796.820000000007</v>
      </c>
      <c r="F27" s="33">
        <v>130425.27</v>
      </c>
      <c r="G27" s="33">
        <v>22614.61</v>
      </c>
      <c r="H27" s="33">
        <v>37891.81</v>
      </c>
      <c r="I27" s="33">
        <v>96412.6</v>
      </c>
      <c r="J27" s="34">
        <v>14305.509999999998</v>
      </c>
    </row>
    <row r="28" spans="1:22" ht="12.95" customHeight="1" x14ac:dyDescent="0.25">
      <c r="A28" s="28">
        <v>2020</v>
      </c>
      <c r="B28" s="16">
        <v>1</v>
      </c>
      <c r="C28" s="16" t="s">
        <v>48</v>
      </c>
      <c r="D28" s="16" t="s">
        <v>49</v>
      </c>
      <c r="E28" s="16" t="s">
        <v>50</v>
      </c>
      <c r="F28" s="16" t="s">
        <v>51</v>
      </c>
      <c r="G28" s="16" t="s">
        <v>52</v>
      </c>
      <c r="H28" s="16" t="s">
        <v>53</v>
      </c>
      <c r="I28" s="16" t="s">
        <v>54</v>
      </c>
      <c r="J28" s="29" t="s">
        <v>55</v>
      </c>
      <c r="L28" s="6"/>
      <c r="M28" s="6"/>
      <c r="N28" s="6"/>
      <c r="O28" s="6"/>
      <c r="P28" s="6"/>
      <c r="Q28" s="6"/>
      <c r="R28" s="6"/>
      <c r="S28" s="6"/>
    </row>
    <row r="29" spans="1:22" ht="12.95" customHeight="1" x14ac:dyDescent="0.25">
      <c r="A29" s="28">
        <v>2020</v>
      </c>
      <c r="B29" s="16">
        <v>2</v>
      </c>
      <c r="C29" s="16" t="s">
        <v>56</v>
      </c>
      <c r="D29" s="16" t="s">
        <v>57</v>
      </c>
      <c r="E29" s="16" t="s">
        <v>58</v>
      </c>
      <c r="F29" s="16" t="s">
        <v>59</v>
      </c>
      <c r="G29" s="16" t="s">
        <v>60</v>
      </c>
      <c r="H29" s="16" t="s">
        <v>61</v>
      </c>
      <c r="I29" s="16" t="s">
        <v>62</v>
      </c>
      <c r="J29" s="29" t="s">
        <v>63</v>
      </c>
      <c r="L29" s="35"/>
      <c r="M29" s="35"/>
      <c r="N29" s="35"/>
      <c r="O29" s="35"/>
      <c r="P29" s="35"/>
      <c r="Q29" s="35"/>
      <c r="R29" s="35"/>
      <c r="S29" s="35"/>
    </row>
    <row r="30" spans="1:22" ht="12.95" customHeight="1" x14ac:dyDescent="0.25">
      <c r="A30" s="28">
        <v>2020</v>
      </c>
      <c r="B30" s="16">
        <v>3</v>
      </c>
      <c r="C30" s="16" t="s">
        <v>64</v>
      </c>
      <c r="D30" s="16" t="s">
        <v>65</v>
      </c>
      <c r="E30" s="16" t="s">
        <v>66</v>
      </c>
      <c r="F30" s="16" t="s">
        <v>67</v>
      </c>
      <c r="G30" s="16" t="s">
        <v>68</v>
      </c>
      <c r="H30" s="16" t="s">
        <v>69</v>
      </c>
      <c r="I30" s="16" t="s">
        <v>70</v>
      </c>
      <c r="J30" s="29" t="s">
        <v>71</v>
      </c>
      <c r="L30"/>
      <c r="M30"/>
      <c r="N30"/>
      <c r="O30"/>
      <c r="P30"/>
      <c r="Q30"/>
      <c r="R30"/>
      <c r="S30"/>
    </row>
    <row r="31" spans="1:22" ht="12.95" customHeight="1" thickBot="1" x14ac:dyDescent="0.3">
      <c r="A31" s="30">
        <v>2020</v>
      </c>
      <c r="B31" s="31">
        <v>4</v>
      </c>
      <c r="C31" s="31" t="s">
        <v>72</v>
      </c>
      <c r="D31" s="31" t="s">
        <v>73</v>
      </c>
      <c r="E31" s="31" t="s">
        <v>74</v>
      </c>
      <c r="F31" s="31" t="s">
        <v>75</v>
      </c>
      <c r="G31" s="31" t="s">
        <v>76</v>
      </c>
      <c r="H31" s="31" t="s">
        <v>77</v>
      </c>
      <c r="I31" s="31" t="s">
        <v>78</v>
      </c>
      <c r="J31" s="32" t="s">
        <v>79</v>
      </c>
      <c r="L31"/>
      <c r="M31"/>
      <c r="N31"/>
      <c r="O31"/>
      <c r="P31"/>
      <c r="Q31"/>
      <c r="R31"/>
      <c r="S31"/>
    </row>
    <row r="32" spans="1:22" ht="15.75" thickBot="1" x14ac:dyDescent="0.3">
      <c r="A32" s="46">
        <v>2020</v>
      </c>
      <c r="B32" s="47"/>
      <c r="C32" s="33">
        <v>125079.83</v>
      </c>
      <c r="D32" s="33">
        <v>481940.37</v>
      </c>
      <c r="E32" s="33">
        <v>64093.479999999996</v>
      </c>
      <c r="F32" s="33">
        <v>129931.82</v>
      </c>
      <c r="G32" s="33">
        <v>23365.41</v>
      </c>
      <c r="H32" s="33">
        <v>41029.270000000004</v>
      </c>
      <c r="I32" s="33">
        <v>106369.02</v>
      </c>
      <c r="J32" s="34">
        <v>15244.52</v>
      </c>
      <c r="L32"/>
      <c r="M32"/>
      <c r="N32"/>
      <c r="O32"/>
      <c r="P32"/>
      <c r="Q32"/>
      <c r="R32"/>
      <c r="S32"/>
    </row>
    <row r="33" spans="1:22" ht="12.95" customHeight="1" x14ac:dyDescent="0.25">
      <c r="A33" s="28">
        <v>2021</v>
      </c>
      <c r="B33" s="16">
        <v>1</v>
      </c>
      <c r="C33" s="16">
        <v>31131.31</v>
      </c>
      <c r="D33" s="16">
        <v>117309.56999999999</v>
      </c>
      <c r="E33" s="16">
        <v>16439.885000000002</v>
      </c>
      <c r="F33" s="16">
        <v>33348.759999999995</v>
      </c>
      <c r="G33" s="16">
        <v>5437.5599999999995</v>
      </c>
      <c r="H33" s="16">
        <v>9942.1899999999987</v>
      </c>
      <c r="I33" s="16">
        <v>27648.93</v>
      </c>
      <c r="J33" s="29">
        <v>4393.1210000000001</v>
      </c>
      <c r="L33" s="6"/>
      <c r="M33" s="6"/>
      <c r="N33" s="6"/>
      <c r="O33" s="6"/>
      <c r="P33" s="6"/>
      <c r="Q33" s="6"/>
      <c r="R33" s="6"/>
      <c r="S33" s="6"/>
    </row>
    <row r="34" spans="1:22" ht="12.95" customHeight="1" x14ac:dyDescent="0.25">
      <c r="A34" s="28">
        <v>2021</v>
      </c>
      <c r="B34" s="16">
        <v>2</v>
      </c>
      <c r="C34" s="16">
        <v>30293.4</v>
      </c>
      <c r="D34" s="16">
        <v>120645.14</v>
      </c>
      <c r="E34" s="16">
        <v>15839.68</v>
      </c>
      <c r="F34" s="16">
        <v>32563.56</v>
      </c>
      <c r="G34" s="16">
        <v>5289.1</v>
      </c>
      <c r="H34" s="16">
        <v>10662.01</v>
      </c>
      <c r="I34" s="16">
        <v>28983.46</v>
      </c>
      <c r="J34" s="29">
        <v>3689.97</v>
      </c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42"/>
    </row>
    <row r="35" spans="1:22" ht="12.95" customHeight="1" x14ac:dyDescent="0.25">
      <c r="A35" s="28">
        <v>2021</v>
      </c>
      <c r="B35" s="16">
        <v>3</v>
      </c>
      <c r="C35" s="16">
        <v>28746.869999999995</v>
      </c>
      <c r="D35" s="16">
        <v>115284.88</v>
      </c>
      <c r="E35" s="16">
        <v>15742.165000000001</v>
      </c>
      <c r="F35" s="16">
        <v>30904.9</v>
      </c>
      <c r="G35" s="16">
        <v>5162.7099999999991</v>
      </c>
      <c r="H35" s="16">
        <v>9939.8499999999985</v>
      </c>
      <c r="I35" s="16">
        <v>28920.040000000005</v>
      </c>
      <c r="J35" s="29">
        <v>3391.6790000000001</v>
      </c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</row>
    <row r="36" spans="1:22" ht="12.95" customHeight="1" thickBot="1" x14ac:dyDescent="0.3">
      <c r="A36" s="28">
        <v>2021</v>
      </c>
      <c r="B36" s="16">
        <v>4</v>
      </c>
      <c r="C36" s="16" t="s">
        <v>80</v>
      </c>
      <c r="D36" s="16" t="s">
        <v>81</v>
      </c>
      <c r="E36" s="16" t="s">
        <v>82</v>
      </c>
      <c r="F36" s="16" t="s">
        <v>83</v>
      </c>
      <c r="G36" s="16" t="s">
        <v>84</v>
      </c>
      <c r="H36" s="16" t="s">
        <v>85</v>
      </c>
      <c r="I36" s="16" t="s">
        <v>86</v>
      </c>
      <c r="J36" s="29" t="s">
        <v>87</v>
      </c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</row>
    <row r="37" spans="1:22" ht="15.75" thickBot="1" x14ac:dyDescent="0.3">
      <c r="A37" s="46">
        <v>2021</v>
      </c>
      <c r="B37" s="47"/>
      <c r="C37" s="33">
        <v>121549.2</v>
      </c>
      <c r="D37" s="33">
        <v>487735.91999999993</v>
      </c>
      <c r="E37" s="33">
        <v>64495.8</v>
      </c>
      <c r="F37" s="33">
        <v>127183.42</v>
      </c>
      <c r="G37" s="33">
        <v>21970.39</v>
      </c>
      <c r="H37" s="33">
        <v>39839.769999999997</v>
      </c>
      <c r="I37" s="33">
        <v>113579.11000000002</v>
      </c>
      <c r="J37" s="33">
        <v>15372.050000000001</v>
      </c>
    </row>
    <row r="38" spans="1:22" ht="12.95" customHeight="1" x14ac:dyDescent="0.25">
      <c r="A38" s="28">
        <v>2022</v>
      </c>
      <c r="B38" s="16">
        <v>1</v>
      </c>
      <c r="C38" s="16" t="s">
        <v>91</v>
      </c>
      <c r="D38" s="16" t="s">
        <v>92</v>
      </c>
      <c r="E38" s="16" t="s">
        <v>93</v>
      </c>
      <c r="F38" s="16" t="s">
        <v>94</v>
      </c>
      <c r="G38" s="16" t="s">
        <v>95</v>
      </c>
      <c r="H38" s="16" t="s">
        <v>96</v>
      </c>
      <c r="I38" s="16" t="s">
        <v>97</v>
      </c>
      <c r="J38" s="29" t="s">
        <v>98</v>
      </c>
      <c r="L38" s="6"/>
      <c r="M38" s="6"/>
      <c r="N38" s="6"/>
      <c r="O38" s="6"/>
      <c r="P38" s="6"/>
      <c r="Q38" s="6"/>
      <c r="R38" s="6"/>
      <c r="S38" s="6"/>
    </row>
    <row r="39" spans="1:22" ht="12.95" customHeight="1" x14ac:dyDescent="0.25">
      <c r="A39" s="28">
        <v>2022</v>
      </c>
      <c r="B39" s="16">
        <v>2</v>
      </c>
      <c r="C39" s="16" t="s">
        <v>99</v>
      </c>
      <c r="D39" s="16" t="s">
        <v>100</v>
      </c>
      <c r="E39" s="16" t="s">
        <v>101</v>
      </c>
      <c r="F39" s="16" t="s">
        <v>102</v>
      </c>
      <c r="G39" s="16" t="s">
        <v>103</v>
      </c>
      <c r="H39" s="16" t="s">
        <v>104</v>
      </c>
      <c r="I39" s="16" t="s">
        <v>105</v>
      </c>
      <c r="J39" s="29" t="s">
        <v>106</v>
      </c>
      <c r="L39" s="6"/>
      <c r="M39" s="6"/>
      <c r="N39" s="6"/>
      <c r="O39" s="6"/>
      <c r="P39" s="6"/>
      <c r="Q39" s="6"/>
      <c r="R39" s="6"/>
      <c r="S39" s="6"/>
    </row>
    <row r="40" spans="1:22" ht="12.95" customHeight="1" x14ac:dyDescent="0.25">
      <c r="A40" s="28">
        <v>2022</v>
      </c>
      <c r="B40" s="16">
        <v>3</v>
      </c>
      <c r="C40" s="16" t="s">
        <v>107</v>
      </c>
      <c r="D40" s="16" t="s">
        <v>108</v>
      </c>
      <c r="E40" s="16" t="s">
        <v>109</v>
      </c>
      <c r="F40" s="16" t="s">
        <v>110</v>
      </c>
      <c r="G40" s="16" t="s">
        <v>111</v>
      </c>
      <c r="H40" s="16" t="s">
        <v>112</v>
      </c>
      <c r="I40" s="16" t="s">
        <v>113</v>
      </c>
      <c r="J40" s="29" t="s">
        <v>114</v>
      </c>
      <c r="L40" s="6"/>
      <c r="M40" s="6"/>
      <c r="N40" s="6"/>
      <c r="O40" s="6"/>
      <c r="P40" s="6"/>
      <c r="Q40" s="6"/>
      <c r="R40" s="6"/>
      <c r="S40" s="6"/>
    </row>
    <row r="41" spans="1:22" ht="12.95" customHeight="1" x14ac:dyDescent="0.25">
      <c r="A41" s="28"/>
      <c r="B41" s="16"/>
      <c r="C41" s="16"/>
      <c r="D41" s="16"/>
      <c r="E41" s="16"/>
      <c r="F41" s="16"/>
      <c r="G41" s="16"/>
      <c r="H41" s="16"/>
      <c r="I41" s="16"/>
      <c r="J41" s="29"/>
      <c r="L41" s="6"/>
      <c r="M41" s="6"/>
      <c r="N41" s="6"/>
      <c r="O41" s="6"/>
      <c r="P41" s="6"/>
      <c r="Q41" s="6"/>
      <c r="R41" s="6"/>
      <c r="S41" s="6"/>
    </row>
    <row r="42" spans="1:22" x14ac:dyDescent="0.25">
      <c r="A42" s="37" t="s">
        <v>115</v>
      </c>
      <c r="B42" s="37"/>
      <c r="C42" s="36">
        <f>C40/C35*100</f>
        <v>105.67724416606055</v>
      </c>
      <c r="D42" s="36">
        <f t="shared" ref="D42:J42" si="0">D40/D35*100</f>
        <v>109.41416602073055</v>
      </c>
      <c r="E42" s="36">
        <f t="shared" si="0"/>
        <v>97.550305183562742</v>
      </c>
      <c r="F42" s="36">
        <f t="shared" si="0"/>
        <v>97.279945898546828</v>
      </c>
      <c r="G42" s="36">
        <f t="shared" si="0"/>
        <v>93.907850721810831</v>
      </c>
      <c r="H42" s="36">
        <f t="shared" si="0"/>
        <v>103.72711861849022</v>
      </c>
      <c r="I42" s="36">
        <f t="shared" si="0"/>
        <v>97.761240994134155</v>
      </c>
      <c r="J42" s="36">
        <f t="shared" si="0"/>
        <v>105.03116598003525</v>
      </c>
    </row>
    <row r="43" spans="1:22" x14ac:dyDescent="0.25">
      <c r="A43" s="37" t="s">
        <v>116</v>
      </c>
      <c r="B43" s="37"/>
      <c r="C43" s="36">
        <f>C40/C39*100</f>
        <v>94.778418565761541</v>
      </c>
      <c r="D43" s="36">
        <f t="shared" ref="D43:J43" si="1">D40/D39*100</f>
        <v>97.358775041301342</v>
      </c>
      <c r="E43" s="36">
        <f t="shared" si="1"/>
        <v>94.570162776261469</v>
      </c>
      <c r="F43" s="36">
        <f t="shared" si="1"/>
        <v>96.283861901281753</v>
      </c>
      <c r="G43" s="36">
        <f t="shared" si="1"/>
        <v>97.028615114896738</v>
      </c>
      <c r="H43" s="36">
        <f t="shared" si="1"/>
        <v>92.982853267510848</v>
      </c>
      <c r="I43" s="36">
        <f t="shared" si="1"/>
        <v>97.516135941665382</v>
      </c>
      <c r="J43" s="36">
        <f t="shared" si="1"/>
        <v>88.227995135760338</v>
      </c>
    </row>
    <row r="44" spans="1:22" x14ac:dyDescent="0.25">
      <c r="A44" s="37"/>
      <c r="B44" s="37"/>
      <c r="C44" s="36"/>
      <c r="D44" s="36"/>
      <c r="E44" s="36"/>
      <c r="F44" s="36"/>
      <c r="G44" s="36"/>
      <c r="H44" s="36"/>
      <c r="I44" s="36"/>
      <c r="J44" s="36"/>
    </row>
    <row r="45" spans="1:22" x14ac:dyDescent="0.25">
      <c r="A45" s="44"/>
      <c r="B45" s="44"/>
      <c r="C45" s="45"/>
      <c r="D45" s="45"/>
      <c r="E45" s="45"/>
      <c r="F45" s="45"/>
      <c r="G45" s="45"/>
      <c r="H45" s="45"/>
      <c r="I45" s="45"/>
      <c r="J45" s="45"/>
    </row>
  </sheetData>
  <mergeCells count="8">
    <mergeCell ref="A37:B37"/>
    <mergeCell ref="M21:V21"/>
    <mergeCell ref="A32:B32"/>
    <mergeCell ref="A7:B7"/>
    <mergeCell ref="A12:B12"/>
    <mergeCell ref="A17:B17"/>
    <mergeCell ref="A22:B22"/>
    <mergeCell ref="A27:B27"/>
  </mergeCells>
  <pageMargins left="0.2" right="0.2" top="0.21" bottom="0.21" header="0.17" footer="0.17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F37" sqref="F37"/>
    </sheetView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Souhrn údajů mlékárenského p...</vt:lpstr>
      <vt:lpstr>Souhrn - čtvrtletí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Souhrn údajů mlékárenského průmyslu ČR (ceny výrobků) - měsíc/rok (Únor/2020)</dc:title>
  <dc:creator>Sencha</dc:creator>
  <cp:lastModifiedBy>Rajhelová Dagmar</cp:lastModifiedBy>
  <cp:lastPrinted>2022-11-21T13:35:45Z</cp:lastPrinted>
  <dcterms:created xsi:type="dcterms:W3CDTF">2020-03-20T15:46:41Z</dcterms:created>
  <dcterms:modified xsi:type="dcterms:W3CDTF">2022-12-20T11:14:03Z</dcterms:modified>
</cp:coreProperties>
</file>