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2\11_22\"/>
    </mc:Choice>
  </mc:AlternateContent>
  <xr:revisionPtr revIDLastSave="0" documentId="13_ncr:1_{C4A004F2-E370-4C7A-A5FA-68E9E1970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C43" i="3"/>
  <c r="D42" i="3"/>
  <c r="E42" i="3"/>
  <c r="F42" i="3"/>
  <c r="G42" i="3"/>
  <c r="H42" i="3"/>
  <c r="I42" i="3"/>
  <c r="J42" i="3"/>
  <c r="C42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<sst xmlns="http://schemas.openxmlformats.org/spreadsheetml/2006/main" count="302" uniqueCount="225">
  <si>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</si>
  <si>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</si>
  <si>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</si>
  <si>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</si>
  <si>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</si>
  <si>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</si>
  <si>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</si>
  <si>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</si>
  <si>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</si>
  <si>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</si>
  <si>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</si>
  <si>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</si>
  <si>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</si>
  <si>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</si>
  <si>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</si>
  <si>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</si>
  <si>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</si>
  <si>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</si>
  <si>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</si>
  <si>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</si>
  <si>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</si>
  <si>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</si>
  <si>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</si>
  <si>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</si>
  <si>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</si>
  <si>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</si>
  <si>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</si>
  <si>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</si>
  <si>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</si>
  <si>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</si>
  <si>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</si>
  <si>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</si>
  <si>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</si>
  <si>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</si>
  <si>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</si>
  <si>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</si>
  <si>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</si>
  <si>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</si>
  <si>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</si>
  <si>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</si>
  <si>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</si>
  <si>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</si>
  <si>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</si>
  <si>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</si>
  <si>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</si>
  <si>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</si>
  <si>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</si>
  <si>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</si>
  <si>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</si>
  <si>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</si>
  <si>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</si>
  <si>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</si>
  <si>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</si>
  <si>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</si>
  <si>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</si>
  <si>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</si>
  <si>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</si>
  <si>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</si>
  <si>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</si>
  <si>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</si>
  <si>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</si>
  <si>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</si>
  <si>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</si>
  <si>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</si>
  <si>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</si>
  <si>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</si>
  <si>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</si>
  <si>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</si>
  <si>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</si>
  <si>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</si>
  <si>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</si>
  <si>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</si>
  <si>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</si>
  <si>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</si>
  <si>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</si>
  <si>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</si>
  <si>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</si>
  <si>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</si>
  <si>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</si>
  <si>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</si>
  <si>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</si>
  <si>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</si>
  <si>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</si>
  <si>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</si>
  <si>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</si>
  <si>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</si>
  <si>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</si>
  <si>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</si>
  <si>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</si>
  <si>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</si>
  <si>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</si>
  <si>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</si>
  <si>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</si>
  <si>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</si>
  <si>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</si>
  <si>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</si>
  <si>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</si>
  <si>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</si>
  <si>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</si>
  <si>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</si>
  <si>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</si>
  <si>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</si>
  <si>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</si>
  <si>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</si>
  <si>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</si>
  <si>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</si>
  <si>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</si>
  <si>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30 378,90</t>
  </si>
  <si>
    <t>126 137,99</t>
  </si>
  <si>
    <t>15 356,53</t>
  </si>
  <si>
    <t>30 064,27</t>
  </si>
  <si>
    <t>4 848,19</t>
  </si>
  <si>
    <t>10 310,32</t>
  </si>
  <si>
    <t>28 272,59</t>
  </si>
  <si>
    <t>3 562,32</t>
  </si>
  <si>
    <t>3.Q.2022/3.Q.2021</t>
  </si>
  <si>
    <t>3.Q.2022/2.Q.2022</t>
  </si>
  <si>
    <t>15,33</t>
  </si>
  <si>
    <t>18,13</t>
  </si>
  <si>
    <t>15,06</t>
  </si>
  <si>
    <t>29,19</t>
  </si>
  <si>
    <t>40,57</t>
  </si>
  <si>
    <t>193,03</t>
  </si>
  <si>
    <t>102,10</t>
  </si>
  <si>
    <t>49,94</t>
  </si>
  <si>
    <t>126,73</t>
  </si>
  <si>
    <t>131,77</t>
  </si>
  <si>
    <t>101,40</t>
  </si>
  <si>
    <t>108,07</t>
  </si>
  <si>
    <t>92,83</t>
  </si>
  <si>
    <t>124,20</t>
  </si>
  <si>
    <t>12,38</t>
  </si>
  <si>
    <t>10 680,15</t>
  </si>
  <si>
    <t>44 975,99</t>
  </si>
  <si>
    <t>5 706,03</t>
  </si>
  <si>
    <t>10 079,69</t>
  </si>
  <si>
    <t>1 922,66</t>
  </si>
  <si>
    <t>3 757,38</t>
  </si>
  <si>
    <t>9 086,13</t>
  </si>
  <si>
    <t>1 410,43</t>
  </si>
  <si>
    <t>Souhrn údajů mlékárenského průmyslu ČR (ceny výrobků) - měsíc/rok (Listopad/2022)</t>
  </si>
  <si>
    <t>19,42</t>
  </si>
  <si>
    <t>15,91</t>
  </si>
  <si>
    <t>11,32</t>
  </si>
  <si>
    <t>4,58</t>
  </si>
  <si>
    <t>140,50</t>
  </si>
  <si>
    <t>103,70</t>
  </si>
  <si>
    <t>18,66</t>
  </si>
  <si>
    <t>14,39</t>
  </si>
  <si>
    <t>4,26</t>
  </si>
  <si>
    <t>129,60</t>
  </si>
  <si>
    <t>102,90</t>
  </si>
  <si>
    <t>15,50</t>
  </si>
  <si>
    <t>11,90</t>
  </si>
  <si>
    <t>3,61</t>
  </si>
  <si>
    <t>130,30</t>
  </si>
  <si>
    <t>103,00</t>
  </si>
  <si>
    <t>29,79</t>
  </si>
  <si>
    <t>25,87</t>
  </si>
  <si>
    <t>3,92</t>
  </si>
  <si>
    <t>115,10</t>
  </si>
  <si>
    <t>41,15</t>
  </si>
  <si>
    <t>35,36</t>
  </si>
  <si>
    <t>5,79</t>
  </si>
  <si>
    <t>116,40</t>
  </si>
  <si>
    <t>198,08</t>
  </si>
  <si>
    <t>152,63</t>
  </si>
  <si>
    <t>45,45</t>
  </si>
  <si>
    <t>129,80</t>
  </si>
  <si>
    <t>102,60</t>
  </si>
  <si>
    <t>50,75</t>
  </si>
  <si>
    <t>42,80</t>
  </si>
  <si>
    <t>7,95</t>
  </si>
  <si>
    <t>118,60</t>
  </si>
  <si>
    <t>101,60</t>
  </si>
  <si>
    <t>127,31</t>
  </si>
  <si>
    <t>94,05</t>
  </si>
  <si>
    <t>33,26</t>
  </si>
  <si>
    <t>135,40</t>
  </si>
  <si>
    <t>100,50</t>
  </si>
  <si>
    <t>135,49</t>
  </si>
  <si>
    <t>101,67</t>
  </si>
  <si>
    <t>33,82</t>
  </si>
  <si>
    <t>133,30</t>
  </si>
  <si>
    <t>102,80</t>
  </si>
  <si>
    <t>108,97</t>
  </si>
  <si>
    <t>90,33</t>
  </si>
  <si>
    <t>18,64</t>
  </si>
  <si>
    <t>120,60</t>
  </si>
  <si>
    <t>100,80</t>
  </si>
  <si>
    <t>87,12</t>
  </si>
  <si>
    <t>70,98</t>
  </si>
  <si>
    <t>16,14</t>
  </si>
  <si>
    <t>122,70</t>
  </si>
  <si>
    <t>93,80</t>
  </si>
  <si>
    <t>124,25</t>
  </si>
  <si>
    <t>82,07</t>
  </si>
  <si>
    <t>42,18</t>
  </si>
  <si>
    <t>151,40</t>
  </si>
  <si>
    <t>100,00</t>
  </si>
  <si>
    <t>Souhrn údajů mlékárenského průmyslu ČR (nákup) - měsíc/rok (Listopad/2022)</t>
  </si>
  <si>
    <t>100,30</t>
  </si>
  <si>
    <t>97,50</t>
  </si>
  <si>
    <t>12,81</t>
  </si>
  <si>
    <t>9,54</t>
  </si>
  <si>
    <t>3,27</t>
  </si>
  <si>
    <t>134,30</t>
  </si>
  <si>
    <t>103,40</t>
  </si>
  <si>
    <t>10 547,88</t>
  </si>
  <si>
    <t>10 817,62</t>
  </si>
  <si>
    <t>46 378,78</t>
  </si>
  <si>
    <t>46 710,56</t>
  </si>
  <si>
    <t>5 382,68</t>
  </si>
  <si>
    <t>5 864,41</t>
  </si>
  <si>
    <t>9 886,74</t>
  </si>
  <si>
    <t>10 597,49</t>
  </si>
  <si>
    <t>1 977,16</t>
  </si>
  <si>
    <t>1 915,55</t>
  </si>
  <si>
    <t>3 297,06</t>
  </si>
  <si>
    <t>3 366,30</t>
  </si>
  <si>
    <t>9 434,90</t>
  </si>
  <si>
    <t>9 609,49</t>
  </si>
  <si>
    <t>1 490,50</t>
  </si>
  <si>
    <t>1 409,89</t>
  </si>
  <si>
    <t>Souhrn údajů mlékárenského průmyslu ČR (výroba zboží) - měsíc/rok (Listopad/2022)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</si>
</sst>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workbookViewId="0">
      <selection activeCell="K20" sqref="K20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140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9" t="s">
        <v>141</v>
      </c>
      <c r="D3" s="39" t="s">
        <v>42</v>
      </c>
      <c r="E3" s="39" t="s">
        <v>42</v>
      </c>
      <c r="F3" s="39" t="s">
        <v>42</v>
      </c>
      <c r="G3" s="39" t="s">
        <v>42</v>
      </c>
      <c r="H3" s="39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9" t="s">
        <v>142</v>
      </c>
      <c r="D4" s="39" t="s">
        <v>117</v>
      </c>
      <c r="E4" s="39" t="s">
        <v>143</v>
      </c>
      <c r="F4" s="39" t="s">
        <v>144</v>
      </c>
      <c r="G4" s="39" t="s">
        <v>145</v>
      </c>
      <c r="H4" s="39" t="s">
        <v>146</v>
      </c>
      <c r="I4" s="2"/>
    </row>
    <row r="5" spans="1:9" ht="15" customHeight="1" x14ac:dyDescent="0.2">
      <c r="A5" s="4" t="s">
        <v>6</v>
      </c>
      <c r="B5" s="1" t="s">
        <v>4</v>
      </c>
      <c r="C5" s="39" t="s">
        <v>147</v>
      </c>
      <c r="D5" s="39" t="s">
        <v>118</v>
      </c>
      <c r="E5" s="39" t="s">
        <v>148</v>
      </c>
      <c r="F5" s="39" t="s">
        <v>149</v>
      </c>
      <c r="G5" s="39" t="s">
        <v>150</v>
      </c>
      <c r="H5" s="39" t="s">
        <v>151</v>
      </c>
      <c r="I5" s="2"/>
    </row>
    <row r="6" spans="1:9" ht="15" customHeight="1" x14ac:dyDescent="0.2">
      <c r="A6" s="4" t="s">
        <v>7</v>
      </c>
      <c r="B6" s="1" t="s">
        <v>4</v>
      </c>
      <c r="C6" s="39" t="s">
        <v>152</v>
      </c>
      <c r="D6" s="39" t="s">
        <v>119</v>
      </c>
      <c r="E6" s="39" t="s">
        <v>153</v>
      </c>
      <c r="F6" s="39" t="s">
        <v>154</v>
      </c>
      <c r="G6" s="39" t="s">
        <v>155</v>
      </c>
      <c r="H6" s="39" t="s">
        <v>156</v>
      </c>
      <c r="I6" s="2"/>
    </row>
    <row r="7" spans="1:9" ht="15" customHeight="1" x14ac:dyDescent="0.2">
      <c r="A7" s="4" t="s">
        <v>8</v>
      </c>
      <c r="B7" s="1" t="s">
        <v>9</v>
      </c>
      <c r="C7" s="39" t="s">
        <v>157</v>
      </c>
      <c r="D7" s="39" t="s">
        <v>120</v>
      </c>
      <c r="E7" s="39" t="s">
        <v>158</v>
      </c>
      <c r="F7" s="39" t="s">
        <v>159</v>
      </c>
      <c r="G7" s="39" t="s">
        <v>160</v>
      </c>
      <c r="H7" s="39" t="s">
        <v>123</v>
      </c>
      <c r="I7" s="2"/>
    </row>
    <row r="8" spans="1:9" ht="15" customHeight="1" x14ac:dyDescent="0.2">
      <c r="A8" s="4" t="s">
        <v>10</v>
      </c>
      <c r="B8" s="1" t="s">
        <v>9</v>
      </c>
      <c r="C8" s="39" t="s">
        <v>161</v>
      </c>
      <c r="D8" s="39" t="s">
        <v>121</v>
      </c>
      <c r="E8" s="39" t="s">
        <v>162</v>
      </c>
      <c r="F8" s="39" t="s">
        <v>163</v>
      </c>
      <c r="G8" s="39" t="s">
        <v>164</v>
      </c>
      <c r="H8" s="39" t="s">
        <v>127</v>
      </c>
      <c r="I8" s="2"/>
    </row>
    <row r="9" spans="1:9" ht="15" customHeight="1" x14ac:dyDescent="0.2">
      <c r="A9" s="4" t="s">
        <v>11</v>
      </c>
      <c r="B9" s="1" t="s">
        <v>9</v>
      </c>
      <c r="C9" s="39" t="s">
        <v>165</v>
      </c>
      <c r="D9" s="39" t="s">
        <v>122</v>
      </c>
      <c r="E9" s="39" t="s">
        <v>166</v>
      </c>
      <c r="F9" s="39" t="s">
        <v>167</v>
      </c>
      <c r="G9" s="39" t="s">
        <v>168</v>
      </c>
      <c r="H9" s="39" t="s">
        <v>169</v>
      </c>
      <c r="I9" s="2"/>
    </row>
    <row r="10" spans="1:9" ht="26.25" customHeight="1" x14ac:dyDescent="0.2">
      <c r="A10" s="4" t="s">
        <v>12</v>
      </c>
      <c r="B10" s="1" t="s">
        <v>9</v>
      </c>
      <c r="C10" s="39" t="s">
        <v>170</v>
      </c>
      <c r="D10" s="39" t="s">
        <v>124</v>
      </c>
      <c r="E10" s="39" t="s">
        <v>171</v>
      </c>
      <c r="F10" s="39" t="s">
        <v>172</v>
      </c>
      <c r="G10" s="39" t="s">
        <v>173</v>
      </c>
      <c r="H10" s="39" t="s">
        <v>174</v>
      </c>
      <c r="I10" s="2"/>
    </row>
    <row r="11" spans="1:9" ht="15" customHeight="1" x14ac:dyDescent="0.2">
      <c r="A11" s="4" t="s">
        <v>13</v>
      </c>
      <c r="B11" s="1" t="s">
        <v>9</v>
      </c>
      <c r="C11" s="39" t="s">
        <v>175</v>
      </c>
      <c r="D11" s="39" t="s">
        <v>125</v>
      </c>
      <c r="E11" s="39" t="s">
        <v>176</v>
      </c>
      <c r="F11" s="39" t="s">
        <v>177</v>
      </c>
      <c r="G11" s="39" t="s">
        <v>178</v>
      </c>
      <c r="H11" s="39" t="s">
        <v>179</v>
      </c>
      <c r="I11" s="2"/>
    </row>
    <row r="12" spans="1:9" ht="15" customHeight="1" x14ac:dyDescent="0.2">
      <c r="A12" s="4" t="s">
        <v>14</v>
      </c>
      <c r="B12" s="1" t="s">
        <v>9</v>
      </c>
      <c r="C12" s="39" t="s">
        <v>180</v>
      </c>
      <c r="D12" s="39" t="s">
        <v>126</v>
      </c>
      <c r="E12" s="39" t="s">
        <v>181</v>
      </c>
      <c r="F12" s="39" t="s">
        <v>182</v>
      </c>
      <c r="G12" s="39" t="s">
        <v>183</v>
      </c>
      <c r="H12" s="39" t="s">
        <v>184</v>
      </c>
      <c r="I12" s="2"/>
    </row>
    <row r="13" spans="1:9" ht="15" customHeight="1" x14ac:dyDescent="0.2">
      <c r="A13" s="4" t="s">
        <v>15</v>
      </c>
      <c r="B13" s="1" t="s">
        <v>9</v>
      </c>
      <c r="C13" s="39" t="s">
        <v>42</v>
      </c>
      <c r="D13" s="39" t="s">
        <v>42</v>
      </c>
      <c r="E13" s="39" t="s">
        <v>42</v>
      </c>
      <c r="F13" s="39" t="s">
        <v>42</v>
      </c>
      <c r="G13" s="39" t="s">
        <v>42</v>
      </c>
      <c r="H13" s="39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9" t="s">
        <v>185</v>
      </c>
      <c r="D14" s="39" t="s">
        <v>128</v>
      </c>
      <c r="E14" s="39" t="s">
        <v>186</v>
      </c>
      <c r="F14" s="39" t="s">
        <v>187</v>
      </c>
      <c r="G14" s="39" t="s">
        <v>188</v>
      </c>
      <c r="H14" s="39" t="s">
        <v>189</v>
      </c>
      <c r="I14" s="2"/>
    </row>
    <row r="15" spans="1:9" ht="15" customHeight="1" x14ac:dyDescent="0.2">
      <c r="A15" s="4" t="s">
        <v>17</v>
      </c>
      <c r="B15" s="1" t="s">
        <v>9</v>
      </c>
      <c r="C15" s="39" t="s">
        <v>190</v>
      </c>
      <c r="D15" s="39" t="s">
        <v>129</v>
      </c>
      <c r="E15" s="39" t="s">
        <v>191</v>
      </c>
      <c r="F15" s="39" t="s">
        <v>192</v>
      </c>
      <c r="G15" s="39" t="s">
        <v>193</v>
      </c>
      <c r="H15" s="39" t="s">
        <v>194</v>
      </c>
      <c r="I15" s="2"/>
    </row>
    <row r="16" spans="1:9" ht="15" customHeight="1" x14ac:dyDescent="0.2">
      <c r="A16" s="4" t="s">
        <v>18</v>
      </c>
      <c r="B16" s="1" t="s">
        <v>9</v>
      </c>
      <c r="C16" s="39" t="s">
        <v>195</v>
      </c>
      <c r="D16" s="39" t="s">
        <v>130</v>
      </c>
      <c r="E16" s="39" t="s">
        <v>196</v>
      </c>
      <c r="F16" s="39" t="s">
        <v>197</v>
      </c>
      <c r="G16" s="39" t="s">
        <v>198</v>
      </c>
      <c r="H16" s="39" t="s">
        <v>199</v>
      </c>
      <c r="I16" s="2"/>
    </row>
    <row r="17" spans="1:9" ht="15" customHeight="1" x14ac:dyDescent="0.2">
      <c r="A17" s="4" t="s">
        <v>19</v>
      </c>
      <c r="B17" s="1" t="s">
        <v>9</v>
      </c>
      <c r="C17" s="39" t="s">
        <v>42</v>
      </c>
      <c r="D17" s="39" t="s">
        <v>42</v>
      </c>
      <c r="E17" s="39" t="s">
        <v>42</v>
      </c>
      <c r="F17" s="39" t="s">
        <v>42</v>
      </c>
      <c r="G17" s="39" t="s">
        <v>42</v>
      </c>
      <c r="H17" s="39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224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9" t="s">
        <v>208</v>
      </c>
      <c r="D21" s="39" t="s">
        <v>132</v>
      </c>
      <c r="E21" s="39" t="s">
        <v>209</v>
      </c>
      <c r="F21" s="39">
        <f>C21-E21</f>
        <v>-269.7400000000016</v>
      </c>
      <c r="G21" s="43">
        <f>C21/E21*100</f>
        <v>97.506475546377104</v>
      </c>
      <c r="H21" s="39">
        <f>C21/D21*100</f>
        <v>98.761534248114486</v>
      </c>
      <c r="I21" s="2"/>
    </row>
    <row r="22" spans="1:9" ht="15" customHeight="1" x14ac:dyDescent="0.2">
      <c r="A22" s="4" t="s">
        <v>24</v>
      </c>
      <c r="B22" s="1" t="s">
        <v>23</v>
      </c>
      <c r="C22" s="39" t="s">
        <v>210</v>
      </c>
      <c r="D22" s="39" t="s">
        <v>133</v>
      </c>
      <c r="E22" s="39" t="s">
        <v>211</v>
      </c>
      <c r="F22" s="39">
        <f t="shared" ref="F22:F28" si="0">C22-E22</f>
        <v>-331.77999999999884</v>
      </c>
      <c r="G22" s="43">
        <f t="shared" ref="G22:G28" si="1">C22/E22*100</f>
        <v>99.289710934743667</v>
      </c>
      <c r="H22" s="39">
        <f t="shared" ref="H22:H28" si="2">C22/D22*100</f>
        <v>103.1189752576875</v>
      </c>
      <c r="I22" s="2"/>
    </row>
    <row r="23" spans="1:9" ht="15" customHeight="1" x14ac:dyDescent="0.2">
      <c r="A23" s="4" t="s">
        <v>25</v>
      </c>
      <c r="B23" s="1" t="s">
        <v>23</v>
      </c>
      <c r="C23" s="39" t="s">
        <v>212</v>
      </c>
      <c r="D23" s="39" t="s">
        <v>134</v>
      </c>
      <c r="E23" s="39" t="s">
        <v>213</v>
      </c>
      <c r="F23" s="39">
        <f t="shared" si="0"/>
        <v>-481.72999999999956</v>
      </c>
      <c r="G23" s="43">
        <f t="shared" si="1"/>
        <v>91.78553341256837</v>
      </c>
      <c r="H23" s="39">
        <f t="shared" si="2"/>
        <v>94.333187873179796</v>
      </c>
      <c r="I23" s="2"/>
    </row>
    <row r="24" spans="1:9" ht="15" customHeight="1" x14ac:dyDescent="0.2">
      <c r="A24" s="4" t="s">
        <v>26</v>
      </c>
      <c r="B24" s="1" t="s">
        <v>27</v>
      </c>
      <c r="C24" s="39" t="s">
        <v>214</v>
      </c>
      <c r="D24" s="39" t="s">
        <v>135</v>
      </c>
      <c r="E24" s="39" t="s">
        <v>215</v>
      </c>
      <c r="F24" s="39">
        <f t="shared" si="0"/>
        <v>-710.75</v>
      </c>
      <c r="G24" s="43">
        <f t="shared" si="1"/>
        <v>93.293223206627232</v>
      </c>
      <c r="H24" s="39">
        <f t="shared" si="2"/>
        <v>98.085754621421884</v>
      </c>
      <c r="I24" s="2"/>
    </row>
    <row r="25" spans="1:9" ht="15" customHeight="1" x14ac:dyDescent="0.2">
      <c r="A25" s="4" t="s">
        <v>28</v>
      </c>
      <c r="B25" s="1" t="s">
        <v>27</v>
      </c>
      <c r="C25" s="39" t="s">
        <v>216</v>
      </c>
      <c r="D25" s="39" t="s">
        <v>136</v>
      </c>
      <c r="E25" s="39" t="s">
        <v>217</v>
      </c>
      <c r="F25" s="39">
        <f t="shared" si="0"/>
        <v>61.610000000000127</v>
      </c>
      <c r="G25" s="43">
        <f t="shared" si="1"/>
        <v>103.21630863198561</v>
      </c>
      <c r="H25" s="39">
        <f t="shared" si="2"/>
        <v>102.83461454443324</v>
      </c>
      <c r="I25" s="2"/>
    </row>
    <row r="26" spans="1:9" ht="15" customHeight="1" x14ac:dyDescent="0.2">
      <c r="A26" s="4" t="s">
        <v>29</v>
      </c>
      <c r="B26" s="1" t="s">
        <v>27</v>
      </c>
      <c r="C26" s="39" t="s">
        <v>218</v>
      </c>
      <c r="D26" s="39" t="s">
        <v>137</v>
      </c>
      <c r="E26" s="39" t="s">
        <v>219</v>
      </c>
      <c r="F26" s="39">
        <f t="shared" si="0"/>
        <v>-69.240000000000236</v>
      </c>
      <c r="G26" s="43">
        <f t="shared" si="1"/>
        <v>97.943142322431157</v>
      </c>
      <c r="H26" s="39">
        <f t="shared" si="2"/>
        <v>87.748910144834952</v>
      </c>
      <c r="I26" s="2"/>
    </row>
    <row r="27" spans="1:9" ht="15" customHeight="1" x14ac:dyDescent="0.2">
      <c r="A27" s="4" t="s">
        <v>30</v>
      </c>
      <c r="B27" s="1" t="s">
        <v>27</v>
      </c>
      <c r="C27" s="39" t="s">
        <v>220</v>
      </c>
      <c r="D27" s="39" t="s">
        <v>138</v>
      </c>
      <c r="E27" s="39" t="s">
        <v>221</v>
      </c>
      <c r="F27" s="39">
        <f t="shared" si="0"/>
        <v>-174.59000000000015</v>
      </c>
      <c r="G27" s="43">
        <f t="shared" si="1"/>
        <v>98.183150198397627</v>
      </c>
      <c r="H27" s="39">
        <f t="shared" si="2"/>
        <v>103.83848789308541</v>
      </c>
      <c r="I27" s="2"/>
    </row>
    <row r="28" spans="1:9" ht="15" customHeight="1" x14ac:dyDescent="0.2">
      <c r="A28" s="4" t="s">
        <v>31</v>
      </c>
      <c r="B28" s="1" t="s">
        <v>27</v>
      </c>
      <c r="C28" s="39" t="s">
        <v>222</v>
      </c>
      <c r="D28" s="39" t="s">
        <v>139</v>
      </c>
      <c r="E28" s="39" t="s">
        <v>223</v>
      </c>
      <c r="F28" s="39">
        <f t="shared" si="0"/>
        <v>80.6099999999999</v>
      </c>
      <c r="G28" s="43">
        <f t="shared" si="1"/>
        <v>105.71746732014553</v>
      </c>
      <c r="H28" s="39">
        <f t="shared" si="2"/>
        <v>105.67699212296959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200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0">
        <v>211143</v>
      </c>
      <c r="D39" s="40">
        <v>216615</v>
      </c>
      <c r="E39" s="40">
        <v>210477</v>
      </c>
      <c r="F39" s="40">
        <v>666</v>
      </c>
      <c r="G39" s="39" t="s">
        <v>201</v>
      </c>
      <c r="H39" s="39" t="s">
        <v>202</v>
      </c>
      <c r="I39" s="41"/>
    </row>
    <row r="40" spans="1:9" x14ac:dyDescent="0.2">
      <c r="A40" s="4" t="s">
        <v>34</v>
      </c>
      <c r="B40" s="1" t="s">
        <v>33</v>
      </c>
      <c r="C40" s="40">
        <v>2445180</v>
      </c>
      <c r="D40" s="40">
        <v>2234037</v>
      </c>
      <c r="E40" s="40">
        <v>2424858</v>
      </c>
      <c r="F40" s="40">
        <v>20322</v>
      </c>
      <c r="G40" s="39" t="s">
        <v>189</v>
      </c>
      <c r="H40" s="12"/>
      <c r="I40" s="41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/>
      <c r="G41" s="11"/>
      <c r="H41" s="11"/>
      <c r="I41" s="41"/>
    </row>
    <row r="42" spans="1:9" x14ac:dyDescent="0.2">
      <c r="A42" s="4" t="s">
        <v>36</v>
      </c>
      <c r="B42" s="1" t="s">
        <v>33</v>
      </c>
      <c r="C42" s="40" t="s">
        <v>42</v>
      </c>
      <c r="D42" s="40" t="s">
        <v>42</v>
      </c>
      <c r="E42" s="40" t="s">
        <v>42</v>
      </c>
      <c r="F42" s="40"/>
      <c r="G42" s="11"/>
      <c r="H42" s="11"/>
      <c r="I42" s="41"/>
    </row>
    <row r="43" spans="1:9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/>
      <c r="G43" s="11"/>
      <c r="H43" s="11"/>
      <c r="I43" s="41"/>
    </row>
    <row r="44" spans="1:9" x14ac:dyDescent="0.2">
      <c r="A44" s="4" t="s">
        <v>38</v>
      </c>
      <c r="B44" s="1" t="s">
        <v>33</v>
      </c>
      <c r="C44" s="40" t="s">
        <v>42</v>
      </c>
      <c r="D44" s="40" t="s">
        <v>42</v>
      </c>
      <c r="E44" s="40" t="s">
        <v>42</v>
      </c>
      <c r="F44" s="40"/>
      <c r="G44" s="40"/>
      <c r="H44" s="40"/>
      <c r="I44" s="41"/>
    </row>
    <row r="45" spans="1:9" x14ac:dyDescent="0.2">
      <c r="A45" s="4" t="s">
        <v>39</v>
      </c>
      <c r="B45" s="1" t="s">
        <v>40</v>
      </c>
      <c r="C45" s="39" t="s">
        <v>203</v>
      </c>
      <c r="D45" s="39" t="s">
        <v>131</v>
      </c>
      <c r="E45" s="39" t="s">
        <v>204</v>
      </c>
      <c r="F45" s="39" t="s">
        <v>205</v>
      </c>
      <c r="G45" s="39" t="s">
        <v>206</v>
      </c>
      <c r="H45" s="39" t="s">
        <v>207</v>
      </c>
      <c r="I45" s="41"/>
    </row>
    <row r="46" spans="1:9" x14ac:dyDescent="0.2">
      <c r="A46" s="4" t="s">
        <v>41</v>
      </c>
      <c r="B46" s="1" t="s">
        <v>40</v>
      </c>
      <c r="C46" s="39">
        <v>11.24</v>
      </c>
      <c r="D46" s="39">
        <v>11.08</v>
      </c>
      <c r="E46" s="43">
        <v>8.9700000000000006</v>
      </c>
      <c r="F46" s="39">
        <v>2.2699999999999996</v>
      </c>
      <c r="G46" s="39">
        <v>125.30657748049052</v>
      </c>
      <c r="H46" s="39"/>
      <c r="I46" s="2"/>
    </row>
    <row r="48" spans="1:9" x14ac:dyDescent="0.2">
      <c r="A48" s="35" t="s">
        <v>43</v>
      </c>
      <c r="F48" s="2"/>
    </row>
    <row r="49" spans="5:7" x14ac:dyDescent="0.2">
      <c r="E49" s="2"/>
    </row>
    <row r="50" spans="5:7" x14ac:dyDescent="0.2">
      <c r="F50" s="2"/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"/>
  <sheetViews>
    <sheetView workbookViewId="0">
      <selection activeCell="J43" sqref="J43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46">
        <v>2015</v>
      </c>
      <c r="B7" s="47"/>
      <c r="C7" s="33">
        <v>109708.20000000001</v>
      </c>
      <c r="D7" s="33">
        <v>541446.30000000005</v>
      </c>
      <c r="E7" s="33">
        <v>55000.899999999994</v>
      </c>
      <c r="F7" s="33">
        <v>126547.6</v>
      </c>
      <c r="G7" s="33">
        <v>25041.599999999999</v>
      </c>
      <c r="H7" s="33">
        <v>34517.800000000003</v>
      </c>
      <c r="I7" s="33">
        <v>86142.200000000012</v>
      </c>
      <c r="J7" s="34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46">
        <v>2016</v>
      </c>
      <c r="B12" s="47"/>
      <c r="C12" s="33">
        <v>111766.20000000001</v>
      </c>
      <c r="D12" s="33">
        <v>505883.6</v>
      </c>
      <c r="E12" s="33">
        <v>57803.600000000006</v>
      </c>
      <c r="F12" s="33">
        <v>136947.59999999998</v>
      </c>
      <c r="G12" s="33">
        <v>24278.5</v>
      </c>
      <c r="H12" s="33">
        <v>36732.399999999994</v>
      </c>
      <c r="I12" s="33">
        <v>91967</v>
      </c>
      <c r="J12" s="34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46">
        <v>2017</v>
      </c>
      <c r="B17" s="47"/>
      <c r="C17" s="33">
        <v>123948</v>
      </c>
      <c r="D17" s="33">
        <v>505615.6</v>
      </c>
      <c r="E17" s="33">
        <v>58486.200000000004</v>
      </c>
      <c r="F17" s="33">
        <v>135886.29999999999</v>
      </c>
      <c r="G17" s="33">
        <v>22116.3</v>
      </c>
      <c r="H17" s="33">
        <v>38923.300000000003</v>
      </c>
      <c r="I17" s="33">
        <v>94373.799999999988</v>
      </c>
      <c r="J17" s="34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48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4.1" customHeight="1" thickBot="1" x14ac:dyDescent="0.3">
      <c r="A22" s="46">
        <v>2018</v>
      </c>
      <c r="B22" s="47"/>
      <c r="C22" s="33">
        <v>130386.8</v>
      </c>
      <c r="D22" s="33">
        <v>483079</v>
      </c>
      <c r="E22" s="33">
        <v>56372.800000000003</v>
      </c>
      <c r="F22" s="33">
        <v>129654.8</v>
      </c>
      <c r="G22" s="33">
        <v>20168.7</v>
      </c>
      <c r="H22" s="33">
        <v>38028.300000000003</v>
      </c>
      <c r="I22" s="33">
        <v>96869.700000000012</v>
      </c>
      <c r="J22" s="34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6">
        <v>30567.200000000001</v>
      </c>
      <c r="D23" s="16">
        <v>124653.9</v>
      </c>
      <c r="E23" s="16">
        <v>14256.4</v>
      </c>
      <c r="F23" s="16">
        <v>33347.300000000003</v>
      </c>
      <c r="G23" s="16">
        <v>5654.3</v>
      </c>
      <c r="H23" s="16">
        <v>9545.6</v>
      </c>
      <c r="I23" s="16">
        <v>23658.2</v>
      </c>
      <c r="J23" s="29">
        <v>3841.2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2.95" customHeight="1" x14ac:dyDescent="0.25">
      <c r="A24" s="28">
        <v>2019</v>
      </c>
      <c r="B24" s="16">
        <v>2</v>
      </c>
      <c r="C24" s="16">
        <v>30469.55</v>
      </c>
      <c r="D24" s="16">
        <v>120567.57</v>
      </c>
      <c r="E24" s="16">
        <v>14653.79</v>
      </c>
      <c r="F24" s="16">
        <v>33675.360000000001</v>
      </c>
      <c r="G24" s="16">
        <v>5566.7</v>
      </c>
      <c r="H24" s="16">
        <v>10432.27</v>
      </c>
      <c r="I24" s="16">
        <v>24801.23</v>
      </c>
      <c r="J24" s="29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6">
        <v>29804.21</v>
      </c>
      <c r="D25" s="16">
        <v>100312.99</v>
      </c>
      <c r="E25" s="16">
        <v>14847.26</v>
      </c>
      <c r="F25" s="16">
        <v>31861.86</v>
      </c>
      <c r="G25" s="16">
        <v>5458.13</v>
      </c>
      <c r="H25" s="16">
        <v>9528.39</v>
      </c>
      <c r="I25" s="16">
        <v>24119.61</v>
      </c>
      <c r="J25" s="29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6">
        <v>32307.99</v>
      </c>
      <c r="D26" s="16">
        <v>125676.6</v>
      </c>
      <c r="E26" s="16">
        <v>15039.37</v>
      </c>
      <c r="F26" s="16">
        <v>31540.75</v>
      </c>
      <c r="G26" s="16">
        <v>5935.48</v>
      </c>
      <c r="H26" s="16">
        <v>8385.5499999999993</v>
      </c>
      <c r="I26" s="16">
        <v>23833.56</v>
      </c>
      <c r="J26" s="29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6">
        <v>2019</v>
      </c>
      <c r="B27" s="47"/>
      <c r="C27" s="33">
        <v>123148.95</v>
      </c>
      <c r="D27" s="33">
        <v>471211.06000000006</v>
      </c>
      <c r="E27" s="33">
        <v>58796.820000000007</v>
      </c>
      <c r="F27" s="33">
        <v>130425.27</v>
      </c>
      <c r="G27" s="33">
        <v>22614.61</v>
      </c>
      <c r="H27" s="33">
        <v>37891.81</v>
      </c>
      <c r="I27" s="33">
        <v>96412.6</v>
      </c>
      <c r="J27" s="34">
        <v>14305.509999999998</v>
      </c>
    </row>
    <row r="28" spans="1:22" ht="12.95" customHeight="1" x14ac:dyDescent="0.25">
      <c r="A28" s="28">
        <v>2020</v>
      </c>
      <c r="B28" s="16">
        <v>1</v>
      </c>
      <c r="C28" s="16" t="s">
        <v>48</v>
      </c>
      <c r="D28" s="16" t="s">
        <v>49</v>
      </c>
      <c r="E28" s="16" t="s">
        <v>50</v>
      </c>
      <c r="F28" s="16" t="s">
        <v>51</v>
      </c>
      <c r="G28" s="16" t="s">
        <v>52</v>
      </c>
      <c r="H28" s="16" t="s">
        <v>53</v>
      </c>
      <c r="I28" s="16" t="s">
        <v>54</v>
      </c>
      <c r="J28" s="29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6" t="s">
        <v>56</v>
      </c>
      <c r="D29" s="16" t="s">
        <v>57</v>
      </c>
      <c r="E29" s="16" t="s">
        <v>58</v>
      </c>
      <c r="F29" s="16" t="s">
        <v>59</v>
      </c>
      <c r="G29" s="16" t="s">
        <v>60</v>
      </c>
      <c r="H29" s="16" t="s">
        <v>61</v>
      </c>
      <c r="I29" s="16" t="s">
        <v>62</v>
      </c>
      <c r="J29" s="29" t="s">
        <v>63</v>
      </c>
      <c r="L29" s="35"/>
      <c r="M29" s="35"/>
      <c r="N29" s="35"/>
      <c r="O29" s="35"/>
      <c r="P29" s="35"/>
      <c r="Q29" s="35"/>
      <c r="R29" s="35"/>
      <c r="S29" s="35"/>
    </row>
    <row r="30" spans="1:22" ht="12.95" customHeight="1" x14ac:dyDescent="0.25">
      <c r="A30" s="28">
        <v>2020</v>
      </c>
      <c r="B30" s="16">
        <v>3</v>
      </c>
      <c r="C30" s="16" t="s">
        <v>64</v>
      </c>
      <c r="D30" s="16" t="s">
        <v>65</v>
      </c>
      <c r="E30" s="16" t="s">
        <v>66</v>
      </c>
      <c r="F30" s="16" t="s">
        <v>67</v>
      </c>
      <c r="G30" s="16" t="s">
        <v>68</v>
      </c>
      <c r="H30" s="16" t="s">
        <v>69</v>
      </c>
      <c r="I30" s="16" t="s">
        <v>70</v>
      </c>
      <c r="J30" s="29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0">
        <v>2020</v>
      </c>
      <c r="B31" s="31">
        <v>4</v>
      </c>
      <c r="C31" s="31" t="s">
        <v>72</v>
      </c>
      <c r="D31" s="31" t="s">
        <v>73</v>
      </c>
      <c r="E31" s="31" t="s">
        <v>74</v>
      </c>
      <c r="F31" s="31" t="s">
        <v>75</v>
      </c>
      <c r="G31" s="31" t="s">
        <v>76</v>
      </c>
      <c r="H31" s="31" t="s">
        <v>77</v>
      </c>
      <c r="I31" s="31" t="s">
        <v>78</v>
      </c>
      <c r="J31" s="32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6">
        <v>2020</v>
      </c>
      <c r="B32" s="47"/>
      <c r="C32" s="33">
        <v>125079.83</v>
      </c>
      <c r="D32" s="33">
        <v>481940.37</v>
      </c>
      <c r="E32" s="33">
        <v>64093.479999999996</v>
      </c>
      <c r="F32" s="33">
        <v>129931.82</v>
      </c>
      <c r="G32" s="33">
        <v>23365.41</v>
      </c>
      <c r="H32" s="33">
        <v>41029.270000000004</v>
      </c>
      <c r="I32" s="33">
        <v>106369.02</v>
      </c>
      <c r="J32" s="34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6">
        <v>31131.31</v>
      </c>
      <c r="D33" s="16">
        <v>117309.56999999999</v>
      </c>
      <c r="E33" s="16">
        <v>16439.885000000002</v>
      </c>
      <c r="F33" s="16">
        <v>33348.759999999995</v>
      </c>
      <c r="G33" s="16">
        <v>5437.5599999999995</v>
      </c>
      <c r="H33" s="16">
        <v>9942.1899999999987</v>
      </c>
      <c r="I33" s="16">
        <v>27648.93</v>
      </c>
      <c r="J33" s="29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6">
        <v>30293.4</v>
      </c>
      <c r="D34" s="16">
        <v>120645.14</v>
      </c>
      <c r="E34" s="16">
        <v>15839.68</v>
      </c>
      <c r="F34" s="16">
        <v>32563.56</v>
      </c>
      <c r="G34" s="16">
        <v>5289.1</v>
      </c>
      <c r="H34" s="16">
        <v>10662.01</v>
      </c>
      <c r="I34" s="16">
        <v>28983.46</v>
      </c>
      <c r="J34" s="29">
        <v>3689.97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/>
    </row>
    <row r="35" spans="1:22" ht="12.95" customHeight="1" x14ac:dyDescent="0.25">
      <c r="A35" s="28">
        <v>2021</v>
      </c>
      <c r="B35" s="16">
        <v>3</v>
      </c>
      <c r="C35" s="16">
        <v>28746.869999999995</v>
      </c>
      <c r="D35" s="16">
        <v>115284.88</v>
      </c>
      <c r="E35" s="16">
        <v>15742.165000000001</v>
      </c>
      <c r="F35" s="16">
        <v>30904.9</v>
      </c>
      <c r="G35" s="16">
        <v>5162.7099999999991</v>
      </c>
      <c r="H35" s="16">
        <v>9939.8499999999985</v>
      </c>
      <c r="I35" s="16">
        <v>28920.040000000005</v>
      </c>
      <c r="J35" s="29">
        <v>3391.6790000000001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2.95" customHeight="1" thickBot="1" x14ac:dyDescent="0.3">
      <c r="A36" s="28">
        <v>2021</v>
      </c>
      <c r="B36" s="16">
        <v>4</v>
      </c>
      <c r="C36" s="16" t="s">
        <v>80</v>
      </c>
      <c r="D36" s="16" t="s">
        <v>81</v>
      </c>
      <c r="E36" s="16" t="s">
        <v>82</v>
      </c>
      <c r="F36" s="16" t="s">
        <v>83</v>
      </c>
      <c r="G36" s="16" t="s">
        <v>84</v>
      </c>
      <c r="H36" s="16" t="s">
        <v>85</v>
      </c>
      <c r="I36" s="16" t="s">
        <v>86</v>
      </c>
      <c r="J36" s="29" t="s">
        <v>87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15.75" thickBot="1" x14ac:dyDescent="0.3">
      <c r="A37" s="46">
        <v>2021</v>
      </c>
      <c r="B37" s="47"/>
      <c r="C37" s="33">
        <v>121549.2</v>
      </c>
      <c r="D37" s="33">
        <v>487735.91999999993</v>
      </c>
      <c r="E37" s="33">
        <v>64495.8</v>
      </c>
      <c r="F37" s="33">
        <v>127183.42</v>
      </c>
      <c r="G37" s="33">
        <v>21970.39</v>
      </c>
      <c r="H37" s="33">
        <v>39839.769999999997</v>
      </c>
      <c r="I37" s="33">
        <v>113579.11000000002</v>
      </c>
      <c r="J37" s="33">
        <v>15372.050000000001</v>
      </c>
    </row>
    <row r="38" spans="1:22" ht="12.95" customHeight="1" x14ac:dyDescent="0.25">
      <c r="A38" s="28">
        <v>2022</v>
      </c>
      <c r="B38" s="16">
        <v>1</v>
      </c>
      <c r="C38" s="16" t="s">
        <v>91</v>
      </c>
      <c r="D38" s="16" t="s">
        <v>92</v>
      </c>
      <c r="E38" s="16" t="s">
        <v>93</v>
      </c>
      <c r="F38" s="16" t="s">
        <v>94</v>
      </c>
      <c r="G38" s="16" t="s">
        <v>95</v>
      </c>
      <c r="H38" s="16" t="s">
        <v>96</v>
      </c>
      <c r="I38" s="16" t="s">
        <v>97</v>
      </c>
      <c r="J38" s="29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6" t="s">
        <v>99</v>
      </c>
      <c r="D39" s="16" t="s">
        <v>100</v>
      </c>
      <c r="E39" s="16" t="s">
        <v>101</v>
      </c>
      <c r="F39" s="16" t="s">
        <v>102</v>
      </c>
      <c r="G39" s="16" t="s">
        <v>103</v>
      </c>
      <c r="H39" s="16" t="s">
        <v>104</v>
      </c>
      <c r="I39" s="16" t="s">
        <v>105</v>
      </c>
      <c r="J39" s="29" t="s">
        <v>106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>
        <v>2022</v>
      </c>
      <c r="B40" s="16">
        <v>3</v>
      </c>
      <c r="C40" s="16" t="s">
        <v>107</v>
      </c>
      <c r="D40" s="16" t="s">
        <v>108</v>
      </c>
      <c r="E40" s="16" t="s">
        <v>109</v>
      </c>
      <c r="F40" s="16" t="s">
        <v>110</v>
      </c>
      <c r="G40" s="16" t="s">
        <v>111</v>
      </c>
      <c r="H40" s="16" t="s">
        <v>112</v>
      </c>
      <c r="I40" s="16" t="s">
        <v>113</v>
      </c>
      <c r="J40" s="29" t="s">
        <v>114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x14ac:dyDescent="0.25">
      <c r="A41" s="28"/>
      <c r="B41" s="16"/>
      <c r="C41" s="16"/>
      <c r="D41" s="16"/>
      <c r="E41" s="16"/>
      <c r="F41" s="16"/>
      <c r="G41" s="16"/>
      <c r="H41" s="16"/>
      <c r="I41" s="16"/>
      <c r="J41" s="29"/>
      <c r="L41" s="6"/>
      <c r="M41" s="6"/>
      <c r="N41" s="6"/>
      <c r="O41" s="6"/>
      <c r="P41" s="6"/>
      <c r="Q41" s="6"/>
      <c r="R41" s="6"/>
      <c r="S41" s="6"/>
    </row>
    <row r="42" spans="1:22" x14ac:dyDescent="0.25">
      <c r="A42" s="37" t="s">
        <v>115</v>
      </c>
      <c r="B42" s="37"/>
      <c r="C42" s="36">
        <f>C40/C35*100</f>
        <v>105.67724416606055</v>
      </c>
      <c r="D42" s="36">
        <f t="shared" ref="D42:J42" si="0">D40/D35*100</f>
        <v>109.41416602073055</v>
      </c>
      <c r="E42" s="36">
        <f t="shared" si="0"/>
        <v>97.550305183562742</v>
      </c>
      <c r="F42" s="36">
        <f t="shared" si="0"/>
        <v>97.279945898546828</v>
      </c>
      <c r="G42" s="36">
        <f t="shared" si="0"/>
        <v>93.907850721810831</v>
      </c>
      <c r="H42" s="36">
        <f t="shared" si="0"/>
        <v>103.72711861849022</v>
      </c>
      <c r="I42" s="36">
        <f t="shared" si="0"/>
        <v>97.761240994134155</v>
      </c>
      <c r="J42" s="36">
        <f t="shared" si="0"/>
        <v>105.03116598003525</v>
      </c>
    </row>
    <row r="43" spans="1:22" x14ac:dyDescent="0.25">
      <c r="A43" s="37" t="s">
        <v>116</v>
      </c>
      <c r="B43" s="37"/>
      <c r="C43" s="36">
        <f>C40/C39*100</f>
        <v>94.778418565761541</v>
      </c>
      <c r="D43" s="36">
        <f t="shared" ref="D43:J43" si="1">D40/D39*100</f>
        <v>97.358775041301342</v>
      </c>
      <c r="E43" s="36">
        <f t="shared" si="1"/>
        <v>94.570162776261469</v>
      </c>
      <c r="F43" s="36">
        <f t="shared" si="1"/>
        <v>96.283861901281753</v>
      </c>
      <c r="G43" s="36">
        <f t="shared" si="1"/>
        <v>97.028615114896738</v>
      </c>
      <c r="H43" s="36">
        <f t="shared" si="1"/>
        <v>92.982853267510848</v>
      </c>
      <c r="I43" s="36">
        <f t="shared" si="1"/>
        <v>97.516135941665382</v>
      </c>
      <c r="J43" s="36">
        <f t="shared" si="1"/>
        <v>88.227995135760338</v>
      </c>
    </row>
    <row r="44" spans="1:22" x14ac:dyDescent="0.25">
      <c r="A44" s="37"/>
      <c r="B44" s="37"/>
      <c r="C44" s="36"/>
      <c r="D44" s="36"/>
      <c r="E44" s="36"/>
      <c r="F44" s="36"/>
      <c r="G44" s="36"/>
      <c r="H44" s="36"/>
      <c r="I44" s="36"/>
      <c r="J44" s="36"/>
    </row>
    <row r="45" spans="1:22" x14ac:dyDescent="0.25">
      <c r="A45" s="44"/>
      <c r="B45" s="44"/>
      <c r="C45" s="45"/>
      <c r="D45" s="45"/>
      <c r="E45" s="45"/>
      <c r="F45" s="45"/>
      <c r="G45" s="45"/>
      <c r="H45" s="45"/>
      <c r="I45" s="45"/>
      <c r="J45" s="45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2022-11-21T13:35:45Z</cp:lastPrinted>
  <dcterms:created xsi:type="dcterms:W3CDTF">2020-03-20T15:46:41Z</dcterms:created>
  <dcterms:modified xsi:type="dcterms:W3CDTF">2022-12-20T11:14:03Z</dcterms:modified>
</cp:coreProperties>
</file>