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Programy na mléko IFA\Program Odbyt (MZe) 6 - 12_2021\"/>
    </mc:Choice>
  </mc:AlternateContent>
  <bookViews>
    <workbookView xWindow="90" yWindow="6345" windowWidth="15195" windowHeight="1515" tabRatio="974"/>
  </bookViews>
  <sheets>
    <sheet name="Měsíční statistika 2021" sheetId="10" r:id="rId1"/>
    <sheet name="Měs.graf množství,cena,složky" sheetId="43" r:id="rId2"/>
    <sheet name="Časové řady 2021" sheetId="14" r:id="rId3"/>
    <sheet name="Srovnávací rok 2020" sheetId="36" r:id="rId4"/>
    <sheet name="Časové řady 2017-2021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</externalReferences>
  <calcPr calcId="162913"/>
</workbook>
</file>

<file path=xl/calcChain.xml><?xml version="1.0" encoding="utf-8"?>
<calcChain xmlns="http://schemas.openxmlformats.org/spreadsheetml/2006/main">
  <c r="G12" i="36" l="1"/>
  <c r="D12" i="36"/>
  <c r="G23" i="14"/>
  <c r="D23" i="14"/>
  <c r="J12" i="36" l="1"/>
  <c r="K23" i="14"/>
  <c r="G11" i="36" l="1"/>
  <c r="D11" i="36"/>
  <c r="G22" i="14" l="1"/>
  <c r="D22" i="14"/>
  <c r="J11" i="36" l="1"/>
  <c r="K22" i="14"/>
  <c r="G10" i="36" l="1"/>
  <c r="D10" i="36"/>
  <c r="D21" i="14"/>
  <c r="J10" i="36" l="1"/>
  <c r="K21" i="14"/>
  <c r="G9" i="36" l="1"/>
  <c r="D9" i="36"/>
  <c r="D20" i="14" l="1"/>
  <c r="J9" i="36" l="1"/>
  <c r="K20" i="14"/>
  <c r="G8" i="36" l="1"/>
  <c r="D8" i="36"/>
  <c r="D19" i="14"/>
  <c r="J8" i="36" l="1"/>
  <c r="K19" i="14"/>
  <c r="G7" i="36" l="1"/>
  <c r="D7" i="36"/>
  <c r="G18" i="14"/>
  <c r="D18" i="14"/>
  <c r="J7" i="36" l="1"/>
  <c r="K18" i="14"/>
  <c r="G6" i="36" l="1"/>
  <c r="D6" i="36"/>
  <c r="G17" i="14"/>
  <c r="D17" i="14"/>
  <c r="J6" i="36" l="1"/>
  <c r="K17" i="14"/>
  <c r="G5" i="36" l="1"/>
  <c r="D5" i="36"/>
  <c r="J5" i="36" l="1"/>
  <c r="K16" i="14"/>
  <c r="G16" i="14"/>
  <c r="D16" i="14"/>
  <c r="D4" i="36" l="1"/>
  <c r="J4" i="36" l="1"/>
  <c r="G4" i="36" l="1"/>
</calcChain>
</file>

<file path=xl/sharedStrings.xml><?xml version="1.0" encoding="utf-8"?>
<sst xmlns="http://schemas.openxmlformats.org/spreadsheetml/2006/main" count="216" uniqueCount="95">
  <si>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</si>
  <si>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</si>
  <si>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</si>
  <si>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</si>
  <si>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</si>
  <si>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</si>
  <si>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</si>
  <si>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</si>
  <si>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</si>
  <si>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</si>
  <si>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</si>
  <si>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</si>
  <si>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</si>
  <si>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</si>
  <si>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</si>
  <si>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</si>
  <si>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</si>
  <si>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</si>
  <si>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</si>
  <si>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</si>
  <si>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</si>
  <si>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</si>
  <si>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</si>
  <si>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</si>
  <si>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</si>
  <si>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</si>
  <si>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</si>
  <si>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</si>
  <si>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</si>
  <si>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</si>
  <si>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</si>
  <si>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</si>
  <si>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</si>
  <si>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</si>
  <si>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</si>
  <si>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</si>
  <si>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</si>
  <si>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</si>
  <si>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</si>
  <si>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</si>
  <si>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</si>
  <si>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</si>
  <si>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</si>
  <si>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</si>
  <si>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</si>
  <si>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</si>
  <si>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</si>
  <si>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</si>
  <si>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</si>
  <si>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</si>
  <si>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</si>
  <si>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</si>
  <si>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</si>
  <si>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</si>
  <si>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</si>
  <si>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</si>
  <si>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</si>
  <si>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</si>
  <si>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</si>
  <si>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</si>
  <si>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</si>
  <si>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</si>
  <si>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 • Objem  mléka nakoupeného přímo od producentů v jednotlivých měsících kalendářního (referenčního) roku 2021.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</si>
  <si>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2021.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</si>
  <si>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2021</t>
  </si>
  <si>
    <t>Kumulativní hodnoty a vážené průměry sledovaných ukazatelů od začátku referenčního (kalendářního) roku 2021.</t>
  </si>
  <si>
    <t xml:space="preserve"> • Objem mléka nakoupeného přímo od producentů - kumulativní nápočet od 1. 1. 2021. Zaokrouhleno na tis.l.              </t>
  </si>
  <si>
    <t xml:space="preserve"> • Obsah tuku a bílkovin v nakoupeném mléce - vážený průměr od 1. 1. 2021.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</si>
  <si>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2021.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</si>
  <si>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2021</t>
  </si>
  <si>
    <t>předchozí rok 2020</t>
  </si>
  <si>
    <t>sledovaný rok 2021</t>
  </si>
  <si>
    <t xml:space="preserve">Grafický přehled hlavních ukazatelů nákupu kravského mléka v ČR, řazeno sestupně 2020 - 2017 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</si>
  <si>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</si>
  <si>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</si>
  <si>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</si>
  <si>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</si>
  <si>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</si>
  <si>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</si>
  <si>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</si>
  <si>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Časová řada I. 2017 - XII. 2021 : Nákup kravského  mléka v množství v tis. litrů, průměrná cena nakoupeného mléka v Kč/l</t>
  </si>
  <si>
    <t xml:space="preserve"> Časová řada I. 2017 - XII. 2021 : Vývoz kravského mléka v množství v tis. litrů </t>
  </si>
  <si>
    <t xml:space="preserve"> • Průměrná měsíční nákupní cena za sledovaný měsíc. Zaokrouhleno na dvě desetinná místa. Nezahrnuje DPH.         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</si>
  <si>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Nezahrnuje DPH.     </t>
    </r>
  </si>
  <si>
    <r>
      <t xml:space="preserve">Průměrná 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</si>
  <si>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>**8,865</t>
  </si>
  <si>
    <t>**8,874</t>
  </si>
  <si>
    <t>*revidováno dle opravného výkazu ZJ</t>
  </si>
  <si>
    <t>*33 164</t>
  </si>
  <si>
    <t>*8,899</t>
  </si>
  <si>
    <t>*8,903</t>
  </si>
  <si>
    <t xml:space="preserve">** z důvodu číselné shody hodnot průměrné měsíční ceny vzniklé po zaokrouhlení na  dvě desetinná místa v měsících květnu a červnu, jsou pro přesnost tyto hodnoty zveřejněny na tři desetinná místa. </t>
  </si>
  <si>
    <t>**8,875</t>
  </si>
  <si>
    <t>**8,884</t>
  </si>
  <si>
    <t>** z důvodu číselné shody hodnot průměrné ceny od začátku roku vzniklé po zaokrouhlení na  dvě desetinná místa jsou pro přesnost tyto hodnoty zveřejněny na tři desetinná místa.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</si>
</sst>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#,##0.0"/>
    <numFmt numFmtId="166" formatCode="#,##0.000"/>
    <numFmt numFmtId="167" formatCode="[$-405]mmmm\ yyyy;@"/>
    <numFmt numFmtId="169" formatCode="0.000"/>
  </numFmts>
  <fonts count="4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09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9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ill="1" applyBorder="1"/>
    <xf numFmtId="4" fontId="0" fillId="0" borderId="0" xfId="0" applyNumberFormat="1" applyFont="1" applyBorder="1"/>
    <xf numFmtId="2" fontId="0" fillId="0" borderId="0" xfId="0" applyNumberFormat="1" applyBorder="1"/>
    <xf numFmtId="169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11" xfId="0" applyFill="1" applyBorder="1"/>
    <xf numFmtId="2" fontId="33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6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7" fillId="0" borderId="17" xfId="0" applyNumberFormat="1" applyFont="1" applyFill="1" applyBorder="1" applyAlignment="1"/>
    <xf numFmtId="4" fontId="38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4" fontId="14" fillId="0" borderId="6" xfId="9" applyNumberFormat="1" applyFont="1" applyFill="1" applyBorder="1"/>
    <xf numFmtId="0" fontId="0" fillId="0" borderId="0" xfId="0" applyAlignment="1"/>
    <xf numFmtId="1" fontId="25" fillId="0" borderId="0" xfId="9" applyNumberFormat="1" applyFont="1" applyBorder="1" applyAlignment="1">
      <alignment horizontal="left"/>
    </xf>
    <xf numFmtId="0" fontId="40" fillId="0" borderId="0" xfId="0" applyFont="1" applyAlignment="1"/>
    <xf numFmtId="10" fontId="14" fillId="0" borderId="0" xfId="9" applyNumberFormat="1" applyFont="1" applyBorder="1" applyAlignment="1">
      <alignment horizontal="right"/>
    </xf>
    <xf numFmtId="169" fontId="0" fillId="0" borderId="4" xfId="0" applyNumberFormat="1" applyBorder="1"/>
    <xf numFmtId="169" fontId="14" fillId="0" borderId="0" xfId="9" applyNumberFormat="1" applyFont="1" applyBorder="1" applyAlignment="1">
      <alignment horizontal="right"/>
    </xf>
    <xf numFmtId="10" fontId="0" fillId="0" borderId="0" xfId="0" applyNumberFormat="1" applyFill="1" applyBorder="1" applyAlignment="1">
      <alignment horizontal="right"/>
    </xf>
    <xf numFmtId="0" fontId="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11" xfId="0" applyBorder="1" applyAlignment="1">
      <alignment vertical="center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1" fontId="25" fillId="0" borderId="0" xfId="9" applyNumberFormat="1" applyFont="1" applyBorder="1" applyAlignment="1">
      <alignment horizontal="left" wrapText="1"/>
    </xf>
    <xf numFmtId="0" fontId="40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List5!$R$4:$R$15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List5!$S$4:$S$15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 formatCode="0.000">
                  <c:v>8.8989999999999991</c:v>
                </c:pt>
                <c:pt idx="5" formatCode="0.000">
                  <c:v>8.9030000000000005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List5!$T$4:$T$15</c:f>
              <c:numCache>
                <c:formatCode>0.00</c:formatCode>
                <c:ptCount val="12"/>
                <c:pt idx="0" formatCode="General">
                  <c:v>3.51</c:v>
                </c:pt>
                <c:pt idx="1">
                  <c:v>3.5</c:v>
                </c:pt>
                <c:pt idx="2">
                  <c:v>3.48</c:v>
                </c:pt>
                <c:pt idx="3">
                  <c:v>3.46</c:v>
                </c:pt>
                <c:pt idx="4">
                  <c:v>3.42</c:v>
                </c:pt>
                <c:pt idx="5">
                  <c:v>3.36</c:v>
                </c:pt>
                <c:pt idx="6">
                  <c:v>3.33</c:v>
                </c:pt>
                <c:pt idx="7">
                  <c:v>3.37</c:v>
                </c:pt>
                <c:pt idx="8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List5!$U$4:$U$15</c:f>
              <c:numCache>
                <c:formatCode>0.00</c:formatCode>
                <c:ptCount val="12"/>
                <c:pt idx="0" formatCode="General">
                  <c:v>4.01</c:v>
                </c:pt>
                <c:pt idx="1">
                  <c:v>3.99</c:v>
                </c:pt>
                <c:pt idx="2">
                  <c:v>3.95</c:v>
                </c:pt>
                <c:pt idx="3">
                  <c:v>3.91</c:v>
                </c:pt>
                <c:pt idx="4">
                  <c:v>3.84</c:v>
                </c:pt>
                <c:pt idx="5">
                  <c:v>3.75</c:v>
                </c:pt>
                <c:pt idx="6">
                  <c:v>3.7</c:v>
                </c:pt>
                <c:pt idx="7">
                  <c:v>3.75</c:v>
                </c:pt>
                <c:pt idx="8">
                  <c:v>3.83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2020'!$B$3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2020'!$B$4:$B$15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2020'!$C$3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2020'!$C$4:$C$15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2020'!$H$3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2020'!$H$4:$H$15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2020'!$I$3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2020'!$I$4:$I$15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2020'!$E$3</c:f>
              <c:strCache>
                <c:ptCount val="1"/>
                <c:pt idx="0">
                  <c:v>předchozí rok 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03328822178477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2020'!$E$4:$E$15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2020'!$F$3</c:f>
              <c:strCache>
                <c:ptCount val="1"/>
                <c:pt idx="0">
                  <c:v>sledovaný rok 2021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'Srovnávací rok 2020'!$A$4:$A$15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2020'!$F$4:$F$15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2017-2021'!$C$4:$D$4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2017-2021'!$E$4:$F$4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2017-2021'!$G$4:$H$4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2017-2021'!$B$6:$B$17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2017-2021'!$K$6:$K$17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2017-2021'!$C$4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'Časové řady 2017-2021'!$D$6:$D$17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2017-2021'!$E$4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'Časové řady 2017-2021'!$F$6:$F$17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2017-2021'!$G$4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'Časové řady 2017-2021'!$H$6:$H$17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2017-2021'!$I$4:$J$4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'Časové řady 2017-2021'!$J$6:$J$17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2017-2021'!$K$4:$L$4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8.6499845535990116E-3"/>
                  <c:y val="7.0175438596491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dLbl>
              <c:idx val="2"/>
              <c:layout>
                <c:manualLayout>
                  <c:x val="2.1007105344454741E-2"/>
                  <c:y val="6.2378167641325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EFF-496F-8BA2-058FF6D7AE49}"/>
                </c:ext>
              </c:extLst>
            </c:dLbl>
            <c:dLbl>
              <c:idx val="3"/>
              <c:layout>
                <c:manualLayout>
                  <c:x val="8.6499845535989665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7CF-4C62-A4D4-9642CCCCC865}"/>
                </c:ext>
              </c:extLst>
            </c:dLbl>
            <c:dLbl>
              <c:idx val="4"/>
              <c:layout>
                <c:manualLayout>
                  <c:x val="1.1121408711770203E-2"/>
                  <c:y val="3.898635477582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7E-4842-AC0C-1E60088E0786}"/>
                </c:ext>
              </c:extLst>
            </c:dLbl>
            <c:dLbl>
              <c:idx val="5"/>
              <c:layout>
                <c:manualLayout>
                  <c:x val="3.7071362372567192E-3"/>
                  <c:y val="3.8986354775828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92603484805363E-2"/>
                      <c:h val="0.157544166628294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5DD-42FD-B9ED-093F30E62F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'Časové řady 2017-2021'!$L$6:$L$17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14283177531446"/>
          <c:y val="8.8211078878298113E-2"/>
          <c:w val="0.23180343420927807"/>
          <c:h val="0.14099737532808398"/>
        </c:manualLayout>
      </c:layout>
      <c:overlay val="0"/>
      <c:txPr>
        <a:bodyPr/>
        <a:lstStyle/>
        <a:p>
          <a:pPr>
            <a:defRPr sz="980" baseline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2017-2021'!$C$54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2017-2021'!$D$54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2017-2021'!$E$54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2017-2021'!$B$55:$B$66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2017-2021'!$E$55:$E$66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2017-2021'!$F$54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2017-2021'!$F$55:$F$66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2017-2021'!$G$54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2017-2021'!$G$55:$G$65</c:f>
              <c:numCache>
                <c:formatCode>#,##0.00</c:formatCode>
                <c:ptCount val="11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30</xdr:row>
      <xdr:rowOff>85725</xdr:rowOff>
    </xdr:from>
    <xdr:to>
      <xdr:col>4</xdr:col>
      <xdr:colOff>516122</xdr:colOff>
      <xdr:row>39</xdr:row>
      <xdr:rowOff>84349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800725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3</xdr:col>
      <xdr:colOff>580644</xdr:colOff>
      <xdr:row>75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52</xdr:row>
      <xdr:rowOff>19050</xdr:rowOff>
    </xdr:from>
    <xdr:to>
      <xdr:col>22</xdr:col>
      <xdr:colOff>361951</xdr:colOff>
      <xdr:row>69</xdr:row>
      <xdr:rowOff>47625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15</xdr:col>
      <xdr:colOff>676275</xdr:colOff>
      <xdr:row>25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28</xdr:row>
      <xdr:rowOff>9525</xdr:rowOff>
    </xdr:from>
    <xdr:to>
      <xdr:col>15</xdr:col>
      <xdr:colOff>647700</xdr:colOff>
      <xdr:row>49</xdr:row>
      <xdr:rowOff>171450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54</xdr:row>
      <xdr:rowOff>19049</xdr:rowOff>
    </xdr:from>
    <xdr:to>
      <xdr:col>15</xdr:col>
      <xdr:colOff>600075</xdr:colOff>
      <xdr:row>74</xdr:row>
      <xdr:rowOff>180974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78</xdr:row>
      <xdr:rowOff>19050</xdr:rowOff>
    </xdr:from>
    <xdr:to>
      <xdr:col>15</xdr:col>
      <xdr:colOff>638174</xdr:colOff>
      <xdr:row>96</xdr:row>
      <xdr:rowOff>38100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12</xdr:col>
      <xdr:colOff>266700</xdr:colOff>
      <xdr:row>47</xdr:row>
      <xdr:rowOff>76200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11</xdr:col>
      <xdr:colOff>295275</xdr:colOff>
      <xdr:row>47</xdr:row>
      <xdr:rowOff>47625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1"/>
          <a:ext cx="6391275" cy="881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457200</xdr:colOff>
      <xdr:row>47</xdr:row>
      <xdr:rowOff>66675</xdr:rowOff>
    </xdr:from>
    <xdr:to>
      <xdr:col>11</xdr:col>
      <xdr:colOff>314325</xdr:colOff>
      <xdr:row>85</xdr:row>
      <xdr:rowOff>152400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1507/Desktop/anal&#253;za%20IFA_ml&#233;ko%20tuk,cena.mno&#382;stv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61" sqref="A61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44440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53" t="s">
        <v>76</v>
      </c>
      <c r="B3" s="154"/>
      <c r="C3" s="154"/>
      <c r="D3" s="154"/>
      <c r="E3" s="154"/>
      <c r="F3" s="154"/>
      <c r="G3" s="154"/>
      <c r="H3" s="24"/>
      <c r="I3" s="24"/>
    </row>
    <row r="4" spans="1:11" ht="14.25" customHeight="1" x14ac:dyDescent="0.25">
      <c r="A4" s="155" t="s">
        <v>30</v>
      </c>
      <c r="B4" s="155"/>
      <c r="C4" s="155"/>
      <c r="D4" s="155"/>
      <c r="E4" s="155"/>
      <c r="F4" s="155"/>
      <c r="G4" s="155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56" t="s">
        <v>44</v>
      </c>
      <c r="B6" s="157"/>
      <c r="C6" s="157"/>
      <c r="D6" s="157"/>
      <c r="E6" s="157"/>
      <c r="F6" s="157"/>
      <c r="G6" s="157"/>
      <c r="H6" s="68"/>
      <c r="I6" s="68"/>
    </row>
    <row r="7" spans="1:11" ht="15" customHeight="1" x14ac:dyDescent="0.25">
      <c r="A7" s="156" t="s">
        <v>82</v>
      </c>
      <c r="B7" s="157"/>
      <c r="C7" s="157"/>
      <c r="D7" s="157"/>
      <c r="E7" s="157"/>
      <c r="F7" s="157"/>
      <c r="G7" s="157"/>
      <c r="H7" s="68"/>
      <c r="I7" s="68"/>
    </row>
    <row r="8" spans="1:11" ht="26.25" customHeight="1" x14ac:dyDescent="0.25">
      <c r="A8" s="156" t="s">
        <v>83</v>
      </c>
      <c r="B8" s="157"/>
      <c r="C8" s="157"/>
      <c r="D8" s="157"/>
      <c r="E8" s="157"/>
      <c r="F8" s="157"/>
      <c r="G8" s="157"/>
      <c r="H8" s="68"/>
      <c r="I8" s="68"/>
    </row>
    <row r="9" spans="1:11" ht="15" customHeight="1" x14ac:dyDescent="0.25">
      <c r="A9" s="156" t="s">
        <v>48</v>
      </c>
      <c r="B9" s="157"/>
      <c r="C9" s="157"/>
      <c r="D9" s="157"/>
      <c r="E9" s="157"/>
      <c r="F9" s="157"/>
      <c r="G9" s="157"/>
      <c r="H9" s="68"/>
      <c r="I9" s="68"/>
    </row>
    <row r="10" spans="1:11" ht="15" customHeight="1" x14ac:dyDescent="0.25">
      <c r="A10" s="156" t="s">
        <v>42</v>
      </c>
      <c r="B10" s="157"/>
      <c r="C10" s="157"/>
      <c r="D10" s="157"/>
      <c r="E10" s="157"/>
      <c r="F10" s="157"/>
      <c r="G10" s="157"/>
      <c r="H10" s="159"/>
      <c r="I10" s="68"/>
    </row>
    <row r="11" spans="1:11" ht="15" customHeight="1" x14ac:dyDescent="0.25">
      <c r="A11" s="156"/>
      <c r="B11" s="157"/>
      <c r="C11" s="157"/>
      <c r="D11" s="157"/>
      <c r="E11" s="157"/>
      <c r="F11" s="157"/>
      <c r="G11" s="157"/>
      <c r="H11" s="159"/>
      <c r="I11" s="22"/>
    </row>
    <row r="13" spans="1:11" x14ac:dyDescent="0.25">
      <c r="A13" s="160"/>
      <c r="B13" s="160"/>
      <c r="C13" s="160"/>
      <c r="D13" s="160"/>
      <c r="E13" s="160"/>
      <c r="F13" s="160"/>
      <c r="G13" s="160"/>
      <c r="H13" s="160"/>
      <c r="I13" s="160"/>
      <c r="J13" s="160"/>
    </row>
    <row r="14" spans="1:11" ht="46.5" customHeight="1" x14ac:dyDescent="0.25">
      <c r="A14" s="114" t="s">
        <v>0</v>
      </c>
      <c r="B14" s="115" t="s">
        <v>1</v>
      </c>
      <c r="C14" s="115" t="s">
        <v>23</v>
      </c>
      <c r="D14" s="72" t="s">
        <v>36</v>
      </c>
      <c r="E14" s="116" t="s">
        <v>84</v>
      </c>
      <c r="F14" s="117" t="s">
        <v>29</v>
      </c>
      <c r="G14" s="116" t="s">
        <v>22</v>
      </c>
      <c r="I14" s="4"/>
      <c r="J14" s="5"/>
    </row>
    <row r="15" spans="1:11" ht="15" customHeight="1" x14ac:dyDescent="0.25">
      <c r="A15" s="118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7"/>
    </row>
    <row r="16" spans="1:11" ht="20.100000000000001" customHeight="1" x14ac:dyDescent="0.25">
      <c r="A16" s="161" t="s">
        <v>31</v>
      </c>
      <c r="B16" s="30" t="s">
        <v>4</v>
      </c>
      <c r="C16" s="55">
        <v>245362</v>
      </c>
      <c r="D16" s="55">
        <v>2228431</v>
      </c>
      <c r="E16" s="87">
        <v>9.08</v>
      </c>
      <c r="F16" s="31">
        <v>3.83</v>
      </c>
      <c r="G16" s="119">
        <v>3.37</v>
      </c>
    </row>
    <row r="17" spans="1:15" ht="20.100000000000001" customHeight="1" x14ac:dyDescent="0.25">
      <c r="A17" s="162"/>
      <c r="B17" s="32" t="s">
        <v>6</v>
      </c>
      <c r="C17" s="55">
        <v>2301391</v>
      </c>
      <c r="D17" s="55">
        <v>20497448</v>
      </c>
      <c r="E17" s="87">
        <v>8.91</v>
      </c>
      <c r="F17" s="122">
        <v>3.86</v>
      </c>
      <c r="G17" s="87">
        <v>3.42</v>
      </c>
    </row>
    <row r="18" spans="1:15" ht="20.100000000000001" customHeight="1" x14ac:dyDescent="0.25">
      <c r="A18" s="161" t="s">
        <v>28</v>
      </c>
      <c r="B18" s="30" t="s">
        <v>4</v>
      </c>
      <c r="C18" s="55">
        <v>31274</v>
      </c>
      <c r="D18" s="52" t="s">
        <v>5</v>
      </c>
      <c r="E18" s="33" t="s">
        <v>5</v>
      </c>
      <c r="F18" s="122">
        <v>3.86</v>
      </c>
      <c r="G18" s="87">
        <v>3.48</v>
      </c>
    </row>
    <row r="19" spans="1:15" ht="20.100000000000001" customHeight="1" x14ac:dyDescent="0.25">
      <c r="A19" s="162"/>
      <c r="B19" s="32" t="s">
        <v>6</v>
      </c>
      <c r="C19" s="55">
        <v>293094</v>
      </c>
      <c r="D19" s="120" t="s">
        <v>5</v>
      </c>
      <c r="E19" s="121" t="s">
        <v>5</v>
      </c>
      <c r="F19" s="122">
        <v>3.89</v>
      </c>
      <c r="G19" s="87">
        <v>3.47</v>
      </c>
    </row>
    <row r="20" spans="1:15" ht="19.5" customHeight="1" x14ac:dyDescent="0.25">
      <c r="A20" s="158"/>
      <c r="B20" s="158"/>
      <c r="C20" s="158"/>
      <c r="D20" s="158"/>
      <c r="E20" s="158"/>
      <c r="F20" s="158"/>
      <c r="G20" s="158"/>
      <c r="O20" s="38"/>
    </row>
    <row r="21" spans="1:15" x14ac:dyDescent="0.25">
      <c r="A21" s="2" t="s">
        <v>33</v>
      </c>
      <c r="O21" s="38"/>
    </row>
    <row r="22" spans="1:15" x14ac:dyDescent="0.25">
      <c r="O22" s="38"/>
    </row>
    <row r="23" spans="1:15" x14ac:dyDescent="0.25">
      <c r="O23" s="38"/>
    </row>
    <row r="24" spans="1:15" x14ac:dyDescent="0.25">
      <c r="O24" s="38"/>
    </row>
    <row r="25" spans="1:15" x14ac:dyDescent="0.25">
      <c r="F25" s="11"/>
    </row>
    <row r="26" spans="1:15" x14ac:dyDescent="0.25">
      <c r="B26" s="5"/>
      <c r="C26" s="15"/>
      <c r="D26" s="15"/>
      <c r="E26" s="81"/>
      <c r="F26" s="5"/>
    </row>
    <row r="27" spans="1:15" x14ac:dyDescent="0.25">
      <c r="C27" s="6"/>
      <c r="D27" s="6"/>
      <c r="E27" s="18"/>
    </row>
    <row r="28" spans="1:15" x14ac:dyDescent="0.25">
      <c r="C28" s="47"/>
      <c r="D28" s="6"/>
      <c r="E28" s="6"/>
    </row>
    <row r="35" spans="1:1" ht="15.75" x14ac:dyDescent="0.3">
      <c r="A35" s="78" t="s">
        <v>45</v>
      </c>
    </row>
    <row r="36" spans="1:1" ht="15.75" x14ac:dyDescent="0.3">
      <c r="A36" s="78" t="s">
        <v>46</v>
      </c>
    </row>
    <row r="37" spans="1:1" ht="15.75" x14ac:dyDescent="0.3">
      <c r="A37" s="78" t="s">
        <v>47</v>
      </c>
    </row>
  </sheetData>
  <mergeCells count="12">
    <mergeCell ref="A20:G20"/>
    <mergeCell ref="A9:G9"/>
    <mergeCell ref="A10:H10"/>
    <mergeCell ref="A13:J13"/>
    <mergeCell ref="A16:A17"/>
    <mergeCell ref="A18:A19"/>
    <mergeCell ref="A11:H11"/>
    <mergeCell ref="A3:G3"/>
    <mergeCell ref="A4:G4"/>
    <mergeCell ref="A6:G6"/>
    <mergeCell ref="A7:G7"/>
    <mergeCell ref="A8:G8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62" sqref="A62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9"/>
  <sheetViews>
    <sheetView showGridLines="0" workbookViewId="0">
      <selection activeCell="A96" sqref="A96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82" t="s">
        <v>77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8"/>
      <c r="O1" s="8"/>
    </row>
    <row r="2" spans="1:17" ht="24.75" customHeight="1" x14ac:dyDescent="0.25">
      <c r="A2" s="185" t="s">
        <v>30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8"/>
      <c r="O2" s="8"/>
      <c r="P2" s="17"/>
    </row>
    <row r="3" spans="1:17" ht="30" customHeight="1" x14ac:dyDescent="0.25">
      <c r="A3" s="13"/>
      <c r="B3" s="23"/>
      <c r="C3" s="23"/>
      <c r="D3" s="54"/>
      <c r="E3" s="51"/>
      <c r="F3" s="23"/>
      <c r="G3" s="54"/>
      <c r="H3" s="23"/>
      <c r="I3" s="23"/>
      <c r="J3" s="23"/>
      <c r="K3" s="59"/>
      <c r="L3" s="23"/>
      <c r="M3" s="23"/>
      <c r="N3" s="8"/>
      <c r="O3" s="8"/>
      <c r="P3" s="17"/>
    </row>
    <row r="4" spans="1:17" ht="15" customHeight="1" x14ac:dyDescent="0.25">
      <c r="A4" s="156" t="s">
        <v>62</v>
      </c>
      <c r="B4" s="157"/>
      <c r="C4" s="157"/>
      <c r="D4" s="157"/>
      <c r="E4" s="157"/>
      <c r="F4" s="157"/>
      <c r="G4" s="157"/>
      <c r="H4" s="157"/>
      <c r="I4" s="157"/>
      <c r="J4" s="152"/>
      <c r="K4" s="152"/>
      <c r="L4" s="152"/>
      <c r="M4" s="152"/>
    </row>
    <row r="5" spans="1:17" ht="15" customHeight="1" x14ac:dyDescent="0.25">
      <c r="A5" s="156" t="s">
        <v>38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86"/>
    </row>
    <row r="6" spans="1:17" ht="15" customHeight="1" x14ac:dyDescent="0.25">
      <c r="A6" s="156" t="s">
        <v>52</v>
      </c>
      <c r="B6" s="157"/>
      <c r="C6" s="157"/>
      <c r="D6" s="157"/>
      <c r="E6" s="157"/>
      <c r="F6" s="157"/>
      <c r="G6" s="157"/>
      <c r="H6" s="157"/>
      <c r="I6" s="157"/>
      <c r="J6" s="152"/>
      <c r="K6" s="152"/>
      <c r="L6" s="152"/>
      <c r="M6" s="152"/>
    </row>
    <row r="7" spans="1:17" ht="15" customHeight="1" x14ac:dyDescent="0.25">
      <c r="A7" s="156" t="s">
        <v>39</v>
      </c>
      <c r="B7" s="157"/>
      <c r="C7" s="157"/>
      <c r="D7" s="157"/>
      <c r="E7" s="157"/>
      <c r="F7" s="157"/>
      <c r="G7" s="157"/>
      <c r="H7" s="157"/>
      <c r="I7" s="157"/>
      <c r="J7" s="68"/>
      <c r="K7" s="68"/>
      <c r="L7" s="68"/>
      <c r="M7" s="3"/>
    </row>
    <row r="8" spans="1:17" ht="28.5" customHeight="1" x14ac:dyDescent="0.25">
      <c r="A8" s="156" t="s">
        <v>63</v>
      </c>
      <c r="B8" s="157"/>
      <c r="C8" s="157"/>
      <c r="D8" s="157"/>
      <c r="E8" s="157"/>
      <c r="F8" s="157"/>
      <c r="G8" s="157"/>
      <c r="H8" s="157"/>
      <c r="I8" s="157"/>
      <c r="J8" s="159"/>
      <c r="K8" s="159"/>
      <c r="L8" s="159"/>
      <c r="M8" s="3"/>
    </row>
    <row r="9" spans="1:17" ht="15.75" x14ac:dyDescent="0.25">
      <c r="B9" s="23"/>
      <c r="C9" s="23"/>
      <c r="D9" s="54"/>
      <c r="E9" s="51"/>
      <c r="F9" s="23"/>
      <c r="G9" s="54"/>
      <c r="H9" s="23"/>
      <c r="I9" s="23"/>
      <c r="J9" s="23"/>
      <c r="K9" s="59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4"/>
      <c r="E10" s="51"/>
      <c r="F10" s="23"/>
      <c r="G10" s="54"/>
      <c r="H10" s="23"/>
      <c r="I10" s="23"/>
      <c r="J10" s="23"/>
      <c r="K10" s="59"/>
      <c r="L10" s="23"/>
      <c r="M10" s="23"/>
      <c r="N10" s="8"/>
      <c r="O10" s="8"/>
      <c r="P10" s="17"/>
    </row>
    <row r="11" spans="1:17" ht="15.75" x14ac:dyDescent="0.25">
      <c r="A11" s="183" t="s">
        <v>64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</row>
    <row r="12" spans="1:17" x14ac:dyDescent="0.25">
      <c r="A12" s="184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</row>
    <row r="13" spans="1:17" ht="18.95" customHeight="1" x14ac:dyDescent="0.25">
      <c r="A13" s="172" t="s">
        <v>9</v>
      </c>
      <c r="B13" s="172" t="s">
        <v>7</v>
      </c>
      <c r="C13" s="175" t="s">
        <v>32</v>
      </c>
      <c r="D13" s="176"/>
      <c r="E13" s="177"/>
      <c r="F13" s="178"/>
      <c r="G13" s="178"/>
      <c r="H13" s="179"/>
      <c r="I13" s="179"/>
      <c r="J13" s="178" t="s">
        <v>27</v>
      </c>
      <c r="K13" s="178"/>
      <c r="L13" s="180"/>
      <c r="M13" s="181"/>
    </row>
    <row r="14" spans="1:17" ht="76.5" customHeight="1" x14ac:dyDescent="0.25">
      <c r="A14" s="173"/>
      <c r="B14" s="174"/>
      <c r="C14" s="72" t="s">
        <v>24</v>
      </c>
      <c r="D14" s="111" t="s">
        <v>49</v>
      </c>
      <c r="E14" s="72" t="s">
        <v>36</v>
      </c>
      <c r="F14" s="69" t="s">
        <v>43</v>
      </c>
      <c r="G14" s="111" t="s">
        <v>50</v>
      </c>
      <c r="H14" s="69" t="s">
        <v>25</v>
      </c>
      <c r="I14" s="70" t="s">
        <v>26</v>
      </c>
      <c r="J14" s="77" t="s">
        <v>24</v>
      </c>
      <c r="K14" s="111" t="s">
        <v>51</v>
      </c>
      <c r="L14" s="69" t="s">
        <v>25</v>
      </c>
      <c r="M14" s="72" t="s">
        <v>26</v>
      </c>
      <c r="P14" s="5"/>
      <c r="Q14" s="48"/>
    </row>
    <row r="15" spans="1:17" x14ac:dyDescent="0.25">
      <c r="A15" s="108">
        <v>2021</v>
      </c>
      <c r="B15" s="61" t="s">
        <v>10</v>
      </c>
      <c r="C15" s="34">
        <v>255547</v>
      </c>
      <c r="D15" s="112">
        <v>0</v>
      </c>
      <c r="E15" s="34">
        <v>2249634</v>
      </c>
      <c r="F15" s="40">
        <v>8.8000000000000007</v>
      </c>
      <c r="G15" s="112">
        <v>0</v>
      </c>
      <c r="H15" s="40">
        <v>4.01</v>
      </c>
      <c r="I15" s="45">
        <v>3.51</v>
      </c>
      <c r="J15" s="67">
        <v>33164</v>
      </c>
      <c r="K15" s="112">
        <v>0</v>
      </c>
      <c r="L15" s="64">
        <v>4.07</v>
      </c>
      <c r="M15" s="109">
        <v>3.57</v>
      </c>
      <c r="N15" s="10"/>
      <c r="O15" s="74"/>
      <c r="P15" s="96"/>
      <c r="Q15" s="41"/>
    </row>
    <row r="16" spans="1:17" x14ac:dyDescent="0.25">
      <c r="A16" s="108">
        <v>2021</v>
      </c>
      <c r="B16" s="61" t="s">
        <v>11</v>
      </c>
      <c r="C16" s="34">
        <v>234166</v>
      </c>
      <c r="D16" s="113">
        <f t="shared" ref="D16:D23" si="0">C16/C15-1</f>
        <v>-8.366758365388749E-2</v>
      </c>
      <c r="E16" s="34">
        <v>2066316</v>
      </c>
      <c r="F16" s="40">
        <v>8.82</v>
      </c>
      <c r="G16" s="113">
        <f>F16/F15-1</f>
        <v>2.2727272727272041E-3</v>
      </c>
      <c r="H16" s="40">
        <v>3.99</v>
      </c>
      <c r="I16" s="45">
        <v>3.5</v>
      </c>
      <c r="J16" s="67">
        <v>30033</v>
      </c>
      <c r="K16" s="112">
        <f t="shared" ref="K16:K23" si="1">J16/J15-1</f>
        <v>-9.4409600771921398E-2</v>
      </c>
      <c r="L16" s="65">
        <v>4.0199999999999996</v>
      </c>
      <c r="M16" s="109">
        <v>3.54</v>
      </c>
      <c r="N16" s="10"/>
      <c r="O16" s="74"/>
      <c r="P16" s="96"/>
      <c r="Q16" s="41"/>
    </row>
    <row r="17" spans="1:260" x14ac:dyDescent="0.25">
      <c r="A17" s="108">
        <v>2021</v>
      </c>
      <c r="B17" s="61" t="s">
        <v>12</v>
      </c>
      <c r="C17" s="34">
        <v>264511</v>
      </c>
      <c r="D17" s="113">
        <f t="shared" si="0"/>
        <v>0.1295875575446479</v>
      </c>
      <c r="E17" s="34">
        <v>2339423</v>
      </c>
      <c r="F17" s="40">
        <v>8.84</v>
      </c>
      <c r="G17" s="113">
        <f>F17/F16-1</f>
        <v>2.2675736961450532E-3</v>
      </c>
      <c r="H17" s="40">
        <v>3.95</v>
      </c>
      <c r="I17" s="45">
        <v>3.48</v>
      </c>
      <c r="J17" s="67">
        <v>33529</v>
      </c>
      <c r="K17" s="112">
        <f t="shared" si="1"/>
        <v>0.11640528751706447</v>
      </c>
      <c r="L17" s="65">
        <v>4</v>
      </c>
      <c r="M17" s="109">
        <v>3.52</v>
      </c>
      <c r="N17" s="10"/>
      <c r="O17" s="74"/>
      <c r="P17" s="41"/>
      <c r="Q17" s="41"/>
      <c r="R17" s="5"/>
      <c r="U17" s="6"/>
    </row>
    <row r="18" spans="1:260" x14ac:dyDescent="0.25">
      <c r="A18" s="108">
        <v>2021</v>
      </c>
      <c r="B18" s="61" t="s">
        <v>13</v>
      </c>
      <c r="C18" s="34">
        <v>258441</v>
      </c>
      <c r="D18" s="113">
        <f t="shared" si="0"/>
        <v>-2.2948005943042027E-2</v>
      </c>
      <c r="E18" s="34">
        <v>2294193</v>
      </c>
      <c r="F18" s="40">
        <v>8.8800000000000008</v>
      </c>
      <c r="G18" s="113">
        <f>F18/F17-1</f>
        <v>4.5248868778282603E-3</v>
      </c>
      <c r="H18" s="40">
        <v>3.91</v>
      </c>
      <c r="I18" s="45">
        <v>3.46</v>
      </c>
      <c r="J18" s="67">
        <v>32467</v>
      </c>
      <c r="K18" s="112">
        <f t="shared" si="1"/>
        <v>-3.167407319037252E-2</v>
      </c>
      <c r="L18" s="65">
        <v>3.95</v>
      </c>
      <c r="M18" s="109">
        <v>3.5</v>
      </c>
      <c r="N18" s="10"/>
      <c r="O18" s="74"/>
      <c r="P18" s="41"/>
      <c r="Q18" s="41"/>
      <c r="R18" s="5"/>
    </row>
    <row r="19" spans="1:260" x14ac:dyDescent="0.25">
      <c r="A19" s="108">
        <v>2021</v>
      </c>
      <c r="B19" s="61" t="s">
        <v>14</v>
      </c>
      <c r="C19" s="34">
        <v>268211</v>
      </c>
      <c r="D19" s="113">
        <f t="shared" si="0"/>
        <v>3.7803599274109034E-2</v>
      </c>
      <c r="E19" s="34">
        <v>2386922</v>
      </c>
      <c r="F19" s="40" t="s">
        <v>89</v>
      </c>
      <c r="G19" s="113">
        <v>2.0999999999999999E-3</v>
      </c>
      <c r="H19" s="40">
        <v>3.84</v>
      </c>
      <c r="I19" s="45">
        <v>3.42</v>
      </c>
      <c r="J19" s="67">
        <v>33498</v>
      </c>
      <c r="K19" s="112">
        <f t="shared" si="1"/>
        <v>3.1755320787260954E-2</v>
      </c>
      <c r="L19" s="65">
        <v>3.88</v>
      </c>
      <c r="M19" s="109">
        <v>3.46</v>
      </c>
      <c r="N19" s="10"/>
      <c r="O19" s="74"/>
      <c r="P19" s="41"/>
      <c r="Q19" s="148"/>
      <c r="R19" s="5"/>
    </row>
    <row r="20" spans="1:260" x14ac:dyDescent="0.25">
      <c r="A20" s="108">
        <v>2021</v>
      </c>
      <c r="B20" s="61" t="s">
        <v>15</v>
      </c>
      <c r="C20" s="34">
        <v>256135</v>
      </c>
      <c r="D20" s="113">
        <f t="shared" si="0"/>
        <v>-4.5024253293116212E-2</v>
      </c>
      <c r="E20" s="34">
        <v>2280363</v>
      </c>
      <c r="F20" s="40" t="s">
        <v>90</v>
      </c>
      <c r="G20" s="113">
        <v>4.0000000000000002E-4</v>
      </c>
      <c r="H20" s="40">
        <v>3.75</v>
      </c>
      <c r="I20" s="45">
        <v>3.36</v>
      </c>
      <c r="J20" s="67">
        <v>32461</v>
      </c>
      <c r="K20" s="112">
        <f t="shared" si="1"/>
        <v>-3.0957072064003777E-2</v>
      </c>
      <c r="L20" s="65">
        <v>3.77</v>
      </c>
      <c r="M20" s="109">
        <v>3.39</v>
      </c>
      <c r="N20" s="10"/>
      <c r="O20" s="74"/>
      <c r="P20" s="42"/>
      <c r="Q20" s="150"/>
      <c r="R20" s="5"/>
    </row>
    <row r="21" spans="1:260" x14ac:dyDescent="0.25">
      <c r="A21" s="108">
        <v>2021</v>
      </c>
      <c r="B21" s="61" t="s">
        <v>16</v>
      </c>
      <c r="C21" s="34">
        <v>260990</v>
      </c>
      <c r="D21" s="113">
        <f t="shared" si="0"/>
        <v>1.8954848029359539E-2</v>
      </c>
      <c r="E21" s="34">
        <v>2313328</v>
      </c>
      <c r="F21" s="40">
        <v>8.86</v>
      </c>
      <c r="G21" s="113">
        <v>-4.7999999999999996E-3</v>
      </c>
      <c r="H21" s="40">
        <v>3.7</v>
      </c>
      <c r="I21" s="45">
        <v>3.33</v>
      </c>
      <c r="J21" s="67">
        <v>33386</v>
      </c>
      <c r="K21" s="112">
        <f t="shared" si="1"/>
        <v>2.8495733341548313E-2</v>
      </c>
      <c r="L21" s="65">
        <v>3.69</v>
      </c>
      <c r="M21" s="109">
        <v>3.37</v>
      </c>
      <c r="N21" s="10"/>
      <c r="O21" s="74"/>
      <c r="P21" s="96"/>
      <c r="Q21" s="41"/>
      <c r="R21" s="5"/>
    </row>
    <row r="22" spans="1:260" x14ac:dyDescent="0.25">
      <c r="A22" s="108">
        <v>2021</v>
      </c>
      <c r="B22" s="61" t="s">
        <v>17</v>
      </c>
      <c r="C22" s="34">
        <v>258028</v>
      </c>
      <c r="D22" s="113">
        <f t="shared" si="0"/>
        <v>-1.1349093835012813E-2</v>
      </c>
      <c r="E22" s="34">
        <v>2305618</v>
      </c>
      <c r="F22" s="62">
        <v>8.94</v>
      </c>
      <c r="G22" s="113">
        <f>F22/F21-1</f>
        <v>9.0293453724605843E-3</v>
      </c>
      <c r="H22" s="62">
        <v>3.75</v>
      </c>
      <c r="I22" s="19">
        <v>3.37</v>
      </c>
      <c r="J22" s="67">
        <v>33282</v>
      </c>
      <c r="K22" s="112">
        <f t="shared" si="1"/>
        <v>-3.1150781764811564E-3</v>
      </c>
      <c r="L22" s="66">
        <v>3.76</v>
      </c>
      <c r="M22" s="110">
        <v>3.41</v>
      </c>
      <c r="O22" s="97"/>
      <c r="P22" s="96"/>
      <c r="Q22" s="148"/>
    </row>
    <row r="23" spans="1:260" x14ac:dyDescent="0.25">
      <c r="A23" s="108">
        <v>2021</v>
      </c>
      <c r="B23" s="61" t="s">
        <v>21</v>
      </c>
      <c r="C23" s="34">
        <v>245362</v>
      </c>
      <c r="D23" s="113">
        <f t="shared" si="0"/>
        <v>-4.9087695908971107E-2</v>
      </c>
      <c r="E23" s="34">
        <v>2228431</v>
      </c>
      <c r="F23" s="62">
        <v>9.08</v>
      </c>
      <c r="G23" s="113">
        <f>F23/F22-1</f>
        <v>1.5659955257270708E-2</v>
      </c>
      <c r="H23" s="62">
        <v>3.83</v>
      </c>
      <c r="I23" s="19">
        <v>3.37</v>
      </c>
      <c r="J23" s="67">
        <v>31274</v>
      </c>
      <c r="K23" s="112">
        <f t="shared" si="1"/>
        <v>-6.0332912685535756E-2</v>
      </c>
      <c r="L23" s="66">
        <v>3.86</v>
      </c>
      <c r="M23" s="110">
        <v>3.48</v>
      </c>
      <c r="O23" s="97"/>
      <c r="P23" s="96"/>
      <c r="Q23" s="42"/>
    </row>
    <row r="24" spans="1:260" x14ac:dyDescent="0.25">
      <c r="A24" s="108">
        <v>2021</v>
      </c>
      <c r="B24" s="61" t="s">
        <v>18</v>
      </c>
      <c r="C24" s="34"/>
      <c r="D24" s="113"/>
      <c r="E24" s="34"/>
      <c r="F24" s="62"/>
      <c r="G24" s="113"/>
      <c r="H24" s="62"/>
      <c r="I24" s="19"/>
      <c r="J24" s="67"/>
      <c r="K24" s="112"/>
      <c r="L24" s="66"/>
      <c r="M24" s="110"/>
      <c r="O24" s="97"/>
      <c r="P24" s="6"/>
      <c r="Q24" s="42"/>
    </row>
    <row r="25" spans="1:260" x14ac:dyDescent="0.25">
      <c r="A25" s="108">
        <v>2021</v>
      </c>
      <c r="B25" s="61" t="s">
        <v>19</v>
      </c>
      <c r="C25" s="34"/>
      <c r="D25" s="113"/>
      <c r="E25" s="34"/>
      <c r="F25" s="62"/>
      <c r="G25" s="113"/>
      <c r="H25" s="62"/>
      <c r="I25" s="19"/>
      <c r="J25" s="67"/>
      <c r="K25" s="112"/>
      <c r="L25" s="66"/>
      <c r="M25" s="110"/>
      <c r="O25" s="88"/>
      <c r="P25" s="151"/>
      <c r="Q25" s="5"/>
      <c r="U25" s="11"/>
    </row>
    <row r="26" spans="1:260" x14ac:dyDescent="0.25">
      <c r="A26" s="108">
        <v>2021</v>
      </c>
      <c r="B26" s="61" t="s">
        <v>20</v>
      </c>
      <c r="C26" s="34"/>
      <c r="D26" s="113"/>
      <c r="E26" s="34"/>
      <c r="F26" s="62"/>
      <c r="G26" s="113"/>
      <c r="H26" s="62"/>
      <c r="I26" s="19"/>
      <c r="J26" s="67"/>
      <c r="K26" s="113"/>
      <c r="L26" s="66"/>
      <c r="M26" s="110"/>
      <c r="P26" s="11"/>
    </row>
    <row r="28" spans="1:260" x14ac:dyDescent="0.25">
      <c r="A28" s="146" t="s">
        <v>91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5"/>
      <c r="L28" s="145"/>
      <c r="M28" s="145"/>
    </row>
    <row r="29" spans="1:260" ht="14.25" customHeight="1" x14ac:dyDescent="0.25">
      <c r="B29" s="20"/>
      <c r="C29" s="20"/>
      <c r="D29" s="53"/>
      <c r="E29" s="50"/>
      <c r="F29" s="82"/>
      <c r="G29" s="53"/>
      <c r="H29" s="20"/>
      <c r="I29" s="20"/>
      <c r="J29" s="20"/>
      <c r="K29" s="84"/>
      <c r="L29" s="82"/>
      <c r="M29" s="91"/>
      <c r="O29" s="6"/>
      <c r="P29" s="6"/>
    </row>
    <row r="30" spans="1:260" x14ac:dyDescent="0.25">
      <c r="A30" s="13"/>
      <c r="B30" s="7"/>
      <c r="C30" s="7"/>
      <c r="D30" s="7"/>
      <c r="E30" s="7"/>
      <c r="F30" s="7"/>
      <c r="G30" s="7"/>
      <c r="L30" s="6"/>
      <c r="M30" s="6"/>
      <c r="P30" s="6"/>
    </row>
    <row r="31" spans="1:260" ht="15" customHeight="1" x14ac:dyDescent="0.25">
      <c r="A31" s="182" t="s">
        <v>65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70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69"/>
      <c r="CS31" s="169"/>
      <c r="CT31" s="169"/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69"/>
      <c r="DJ31" s="169"/>
      <c r="DK31" s="169"/>
      <c r="DL31" s="169"/>
      <c r="DM31" s="169"/>
      <c r="DN31" s="169"/>
      <c r="DO31" s="169"/>
      <c r="DP31" s="169"/>
      <c r="DQ31" s="169"/>
      <c r="DR31" s="169"/>
      <c r="DS31" s="169"/>
      <c r="DT31" s="169"/>
      <c r="DU31" s="169"/>
      <c r="DV31" s="169"/>
      <c r="DW31" s="169"/>
      <c r="DX31" s="169"/>
      <c r="DY31" s="169"/>
      <c r="DZ31" s="169"/>
      <c r="EA31" s="169"/>
      <c r="EB31" s="169"/>
      <c r="EC31" s="169"/>
      <c r="ED31" s="169"/>
      <c r="EE31" s="169"/>
      <c r="EF31" s="169"/>
      <c r="EG31" s="169"/>
      <c r="EH31" s="169"/>
      <c r="EI31" s="169"/>
      <c r="EJ31" s="169"/>
      <c r="EK31" s="169"/>
      <c r="EL31" s="169"/>
      <c r="EM31" s="169"/>
      <c r="EN31" s="169"/>
      <c r="EO31" s="169"/>
      <c r="EP31" s="169"/>
      <c r="EQ31" s="169"/>
      <c r="ER31" s="169"/>
      <c r="ES31" s="169"/>
      <c r="ET31" s="169"/>
      <c r="EU31" s="169"/>
      <c r="EV31" s="169"/>
      <c r="EW31" s="169"/>
      <c r="EX31" s="169"/>
      <c r="EY31" s="169"/>
      <c r="EZ31" s="169"/>
      <c r="FA31" s="169"/>
      <c r="FB31" s="169"/>
      <c r="FC31" s="169"/>
      <c r="FD31" s="169"/>
      <c r="FE31" s="169"/>
      <c r="FF31" s="169"/>
      <c r="FG31" s="169"/>
      <c r="FH31" s="169"/>
      <c r="FI31" s="169"/>
      <c r="FJ31" s="169"/>
      <c r="FK31" s="169"/>
      <c r="FL31" s="169"/>
      <c r="FM31" s="169"/>
      <c r="FN31" s="169"/>
      <c r="FO31" s="169"/>
      <c r="FP31" s="169"/>
      <c r="FQ31" s="169"/>
      <c r="FR31" s="169"/>
      <c r="FS31" s="169"/>
      <c r="FT31" s="169"/>
      <c r="FU31" s="169"/>
      <c r="FV31" s="169"/>
      <c r="FW31" s="169"/>
      <c r="FX31" s="169"/>
      <c r="FY31" s="169"/>
      <c r="FZ31" s="169"/>
      <c r="GA31" s="169"/>
      <c r="GB31" s="169"/>
      <c r="GC31" s="169"/>
      <c r="GD31" s="169"/>
      <c r="GE31" s="169"/>
      <c r="GF31" s="169"/>
      <c r="GG31" s="169"/>
      <c r="GH31" s="169"/>
      <c r="GI31" s="169"/>
      <c r="GJ31" s="169"/>
      <c r="GK31" s="169"/>
      <c r="GL31" s="169"/>
      <c r="GM31" s="169"/>
      <c r="GN31" s="169"/>
      <c r="GO31" s="169"/>
      <c r="GP31" s="169"/>
      <c r="GQ31" s="169"/>
      <c r="GR31" s="169"/>
      <c r="GS31" s="169"/>
      <c r="GT31" s="169"/>
      <c r="GU31" s="169"/>
      <c r="GV31" s="169"/>
      <c r="GW31" s="169"/>
      <c r="GX31" s="169"/>
      <c r="GY31" s="169"/>
      <c r="GZ31" s="169"/>
      <c r="HA31" s="169"/>
      <c r="HB31" s="169"/>
      <c r="HC31" s="169"/>
      <c r="HD31" s="169"/>
      <c r="HE31" s="169"/>
      <c r="HF31" s="169"/>
      <c r="HG31" s="169"/>
      <c r="HH31" s="169"/>
      <c r="HI31" s="169"/>
      <c r="HJ31" s="169"/>
      <c r="HK31" s="169"/>
      <c r="HL31" s="169"/>
      <c r="HM31" s="169"/>
      <c r="HN31" s="169"/>
      <c r="HO31" s="169"/>
      <c r="HP31" s="169"/>
      <c r="HQ31" s="169"/>
      <c r="HR31" s="169"/>
      <c r="HS31" s="169"/>
      <c r="HT31" s="169"/>
      <c r="HU31" s="169"/>
      <c r="HV31" s="169"/>
      <c r="HW31" s="169"/>
      <c r="HX31" s="169"/>
      <c r="HY31" s="169"/>
      <c r="HZ31" s="169"/>
      <c r="IA31" s="169"/>
      <c r="IB31" s="169"/>
      <c r="IC31" s="169"/>
      <c r="ID31" s="169"/>
      <c r="IE31" s="169"/>
      <c r="IF31" s="169"/>
      <c r="IG31" s="169"/>
      <c r="IH31" s="169"/>
      <c r="II31" s="169"/>
      <c r="IJ31" s="169"/>
      <c r="IK31" s="169"/>
      <c r="IL31" s="169"/>
      <c r="IM31" s="169"/>
      <c r="IN31" s="169"/>
      <c r="IO31" s="169"/>
      <c r="IP31" s="169"/>
      <c r="IQ31" s="169"/>
      <c r="IR31" s="169"/>
      <c r="IS31" s="169"/>
      <c r="IT31" s="169"/>
      <c r="IU31" s="169"/>
      <c r="IV31" s="169"/>
      <c r="IW31" s="169"/>
      <c r="IX31" s="169"/>
      <c r="IY31" s="169"/>
      <c r="IZ31" s="169"/>
    </row>
    <row r="32" spans="1:260" x14ac:dyDescent="0.25">
      <c r="A32" s="171" t="s">
        <v>30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O32" s="6"/>
      <c r="P32" s="6"/>
    </row>
    <row r="33" spans="1:19" ht="15" customHeight="1" x14ac:dyDescent="0.25">
      <c r="A33" s="21"/>
      <c r="B33" s="20"/>
      <c r="C33" s="20"/>
      <c r="D33" s="53"/>
      <c r="E33" s="50"/>
      <c r="F33" s="20"/>
      <c r="G33" s="53"/>
      <c r="H33" s="20"/>
      <c r="I33" s="20"/>
      <c r="J33" s="20"/>
      <c r="K33" s="58"/>
      <c r="L33" s="20"/>
      <c r="M33" s="84"/>
      <c r="P33" s="6"/>
    </row>
    <row r="34" spans="1:19" ht="15" customHeight="1" x14ac:dyDescent="0.25">
      <c r="A34" s="156" t="s">
        <v>66</v>
      </c>
      <c r="B34" s="157"/>
      <c r="C34" s="157"/>
      <c r="D34" s="157"/>
      <c r="E34" s="157"/>
      <c r="F34" s="157"/>
      <c r="G34" s="157"/>
      <c r="H34" s="157"/>
      <c r="I34" s="157"/>
      <c r="J34" s="152"/>
      <c r="K34" s="152"/>
      <c r="L34" s="152"/>
      <c r="M34" s="152"/>
      <c r="O34" s="6"/>
      <c r="P34" s="6"/>
    </row>
    <row r="35" spans="1:19" ht="15" customHeight="1" x14ac:dyDescent="0.25">
      <c r="A35" s="165" t="s">
        <v>40</v>
      </c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O35" s="6"/>
      <c r="P35" s="6"/>
    </row>
    <row r="36" spans="1:19" ht="15" customHeight="1" x14ac:dyDescent="0.25">
      <c r="A36" s="156" t="s">
        <v>41</v>
      </c>
      <c r="B36" s="157"/>
      <c r="C36" s="157"/>
      <c r="D36" s="157"/>
      <c r="E36" s="157"/>
      <c r="F36" s="157"/>
      <c r="G36" s="157"/>
      <c r="H36" s="157"/>
      <c r="I36" s="157"/>
      <c r="J36" s="152"/>
      <c r="K36" s="152"/>
      <c r="L36" s="152"/>
      <c r="M36" s="152"/>
      <c r="O36" s="6"/>
    </row>
    <row r="37" spans="1:19" ht="15" customHeight="1" x14ac:dyDescent="0.25">
      <c r="A37" s="156" t="s">
        <v>67</v>
      </c>
      <c r="B37" s="157"/>
      <c r="C37" s="157"/>
      <c r="D37" s="157"/>
      <c r="E37" s="157"/>
      <c r="F37" s="157"/>
      <c r="G37" s="157"/>
      <c r="H37" s="157"/>
      <c r="I37" s="157"/>
      <c r="J37" s="166"/>
      <c r="K37" s="166"/>
      <c r="L37" s="166"/>
      <c r="M37" s="166"/>
    </row>
    <row r="38" spans="1:19" ht="28.5" customHeight="1" x14ac:dyDescent="0.25">
      <c r="A38" s="156" t="s">
        <v>68</v>
      </c>
      <c r="B38" s="157"/>
      <c r="C38" s="157"/>
      <c r="D38" s="157"/>
      <c r="E38" s="157"/>
      <c r="F38" s="157"/>
      <c r="G38" s="157"/>
      <c r="H38" s="157"/>
      <c r="I38" s="157"/>
      <c r="J38" s="159"/>
      <c r="K38" s="159"/>
      <c r="L38" s="159"/>
      <c r="M38" s="3"/>
      <c r="O38" s="6"/>
    </row>
    <row r="39" spans="1:19" ht="15.75" x14ac:dyDescent="0.25">
      <c r="A39" s="13"/>
      <c r="B39" s="23"/>
      <c r="C39" s="83"/>
      <c r="D39" s="54"/>
      <c r="E39" s="51"/>
      <c r="F39" s="23"/>
      <c r="G39" s="54"/>
      <c r="H39" s="23"/>
      <c r="I39" s="23"/>
      <c r="J39" s="23"/>
      <c r="K39" s="59"/>
      <c r="L39" s="23"/>
      <c r="M39" s="83"/>
      <c r="O39" s="6"/>
    </row>
    <row r="40" spans="1:19" ht="15.75" x14ac:dyDescent="0.25">
      <c r="A40" s="13"/>
      <c r="B40" s="23"/>
      <c r="C40" s="23"/>
      <c r="D40" s="54"/>
      <c r="E40" s="51"/>
      <c r="F40" s="23"/>
      <c r="G40" s="54"/>
      <c r="H40" s="23"/>
      <c r="I40" s="23"/>
      <c r="J40" s="83"/>
      <c r="K40" s="59"/>
      <c r="L40" s="23"/>
      <c r="M40" s="23"/>
      <c r="O40" s="6"/>
      <c r="P40" s="6"/>
    </row>
    <row r="41" spans="1:19" ht="15.75" x14ac:dyDescent="0.25">
      <c r="A41" s="193" t="s">
        <v>69</v>
      </c>
      <c r="B41" s="194"/>
      <c r="C41" s="194"/>
      <c r="D41" s="194"/>
      <c r="E41" s="194"/>
      <c r="F41" s="194"/>
      <c r="G41" s="194"/>
      <c r="H41" s="194"/>
      <c r="I41" s="194"/>
      <c r="J41" s="194"/>
      <c r="K41" s="60"/>
      <c r="L41" s="85"/>
      <c r="M41" s="80"/>
      <c r="O41" s="6"/>
    </row>
    <row r="42" spans="1:19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S42" s="6"/>
    </row>
    <row r="43" spans="1:19" ht="27" customHeight="1" x14ac:dyDescent="0.25">
      <c r="A43" s="172" t="s">
        <v>9</v>
      </c>
      <c r="B43" s="172" t="s">
        <v>7</v>
      </c>
      <c r="C43" s="187" t="s">
        <v>32</v>
      </c>
      <c r="D43" s="188"/>
      <c r="E43" s="188"/>
      <c r="F43" s="188"/>
      <c r="G43" s="189"/>
      <c r="H43" s="190" t="s">
        <v>27</v>
      </c>
      <c r="I43" s="191"/>
      <c r="J43" s="192"/>
      <c r="K43" s="76"/>
    </row>
    <row r="44" spans="1:19" ht="111" customHeight="1" x14ac:dyDescent="0.25">
      <c r="A44" s="173"/>
      <c r="B44" s="174"/>
      <c r="C44" s="72" t="s">
        <v>24</v>
      </c>
      <c r="D44" s="72" t="s">
        <v>37</v>
      </c>
      <c r="E44" s="69" t="s">
        <v>35</v>
      </c>
      <c r="F44" s="69" t="s">
        <v>25</v>
      </c>
      <c r="G44" s="71" t="s">
        <v>26</v>
      </c>
      <c r="H44" s="77" t="s">
        <v>24</v>
      </c>
      <c r="I44" s="69" t="s">
        <v>25</v>
      </c>
      <c r="J44" s="72" t="s">
        <v>26</v>
      </c>
      <c r="K44" s="73"/>
      <c r="M44" s="6"/>
    </row>
    <row r="45" spans="1:19" x14ac:dyDescent="0.25">
      <c r="A45" s="108">
        <v>2021</v>
      </c>
      <c r="B45" s="61" t="s">
        <v>10</v>
      </c>
      <c r="C45" s="34">
        <v>255547</v>
      </c>
      <c r="D45" s="34">
        <v>2249634</v>
      </c>
      <c r="E45" s="40">
        <v>8.8000000000000007</v>
      </c>
      <c r="F45" s="40">
        <v>4.01</v>
      </c>
      <c r="G45" s="36">
        <v>3.51</v>
      </c>
      <c r="H45" s="67" t="s">
        <v>88</v>
      </c>
      <c r="I45" s="63">
        <v>4.07</v>
      </c>
      <c r="J45" s="110">
        <v>3.57</v>
      </c>
      <c r="K45" s="74"/>
      <c r="M45" s="6"/>
      <c r="O45" s="6"/>
      <c r="R45" s="6"/>
    </row>
    <row r="46" spans="1:19" x14ac:dyDescent="0.25">
      <c r="A46" s="108">
        <v>2021</v>
      </c>
      <c r="B46" s="61" t="s">
        <v>11</v>
      </c>
      <c r="C46" s="34">
        <v>489713</v>
      </c>
      <c r="D46" s="34">
        <v>4320730</v>
      </c>
      <c r="E46" s="40">
        <v>8.82</v>
      </c>
      <c r="F46" s="40">
        <v>4</v>
      </c>
      <c r="G46" s="36">
        <v>3.51</v>
      </c>
      <c r="H46" s="67">
        <v>63197</v>
      </c>
      <c r="I46" s="63">
        <v>4.05</v>
      </c>
      <c r="J46" s="110">
        <v>3.56</v>
      </c>
      <c r="K46" s="74"/>
      <c r="L46" s="6"/>
      <c r="M46" s="6"/>
      <c r="O46" s="6"/>
      <c r="P46" s="6"/>
    </row>
    <row r="47" spans="1:19" x14ac:dyDescent="0.25">
      <c r="A47" s="108">
        <v>2021</v>
      </c>
      <c r="B47" s="61" t="s">
        <v>12</v>
      </c>
      <c r="C47" s="34">
        <v>754224</v>
      </c>
      <c r="D47" s="34">
        <v>6664312</v>
      </c>
      <c r="E47" s="40">
        <v>8.84</v>
      </c>
      <c r="F47" s="40">
        <v>3.98</v>
      </c>
      <c r="G47" s="36">
        <v>3.5</v>
      </c>
      <c r="H47" s="67">
        <v>96726</v>
      </c>
      <c r="I47" s="63">
        <v>4.03</v>
      </c>
      <c r="J47" s="110">
        <v>3.54</v>
      </c>
      <c r="K47" s="74"/>
      <c r="L47" s="6"/>
      <c r="M47" s="6"/>
      <c r="O47" s="96"/>
      <c r="P47" s="6"/>
    </row>
    <row r="48" spans="1:19" x14ac:dyDescent="0.25">
      <c r="A48" s="108">
        <v>2021</v>
      </c>
      <c r="B48" s="61" t="s">
        <v>13</v>
      </c>
      <c r="C48" s="34">
        <v>1012665</v>
      </c>
      <c r="D48" s="34">
        <v>8963558</v>
      </c>
      <c r="E48" s="40">
        <v>8.85</v>
      </c>
      <c r="F48" s="40">
        <v>3.96</v>
      </c>
      <c r="G48" s="36">
        <v>3.49</v>
      </c>
      <c r="H48" s="67">
        <v>129193</v>
      </c>
      <c r="I48" s="63">
        <v>4.01</v>
      </c>
      <c r="J48" s="110">
        <v>3.54</v>
      </c>
      <c r="K48" s="74"/>
      <c r="L48" s="6"/>
      <c r="M48" s="6"/>
      <c r="P48" s="6"/>
    </row>
    <row r="49" spans="1:16" ht="15" customHeight="1" x14ac:dyDescent="0.25">
      <c r="A49" s="108">
        <v>2021</v>
      </c>
      <c r="B49" s="61" t="s">
        <v>14</v>
      </c>
      <c r="C49" s="34">
        <v>1280876</v>
      </c>
      <c r="D49" s="34">
        <v>11355482</v>
      </c>
      <c r="E49" s="40" t="s">
        <v>85</v>
      </c>
      <c r="F49" s="40">
        <v>3.94</v>
      </c>
      <c r="G49" s="36">
        <v>3.47</v>
      </c>
      <c r="H49" s="67">
        <v>162691</v>
      </c>
      <c r="I49" s="63">
        <v>3.99</v>
      </c>
      <c r="J49" s="110">
        <v>3.52</v>
      </c>
      <c r="K49" s="74"/>
      <c r="L49" s="6"/>
      <c r="M49" s="6"/>
      <c r="O49" s="11"/>
      <c r="P49" s="6"/>
    </row>
    <row r="50" spans="1:16" x14ac:dyDescent="0.25">
      <c r="A50" s="108">
        <v>2021</v>
      </c>
      <c r="B50" s="61" t="s">
        <v>15</v>
      </c>
      <c r="C50" s="34">
        <v>1537011</v>
      </c>
      <c r="D50" s="34">
        <v>13639694</v>
      </c>
      <c r="E50" s="40" t="s">
        <v>86</v>
      </c>
      <c r="F50" s="40">
        <v>3.91</v>
      </c>
      <c r="G50" s="36">
        <v>3.45</v>
      </c>
      <c r="H50" s="67">
        <v>195152</v>
      </c>
      <c r="I50" s="63">
        <v>3.95</v>
      </c>
      <c r="J50" s="110">
        <v>3.5</v>
      </c>
      <c r="K50" s="74"/>
      <c r="L50" s="15"/>
      <c r="M50" s="6"/>
    </row>
    <row r="51" spans="1:16" x14ac:dyDescent="0.25">
      <c r="A51" s="108">
        <v>2021</v>
      </c>
      <c r="B51" s="61" t="s">
        <v>16</v>
      </c>
      <c r="C51" s="34">
        <v>1798001</v>
      </c>
      <c r="D51" s="34">
        <v>15957664</v>
      </c>
      <c r="E51" s="40" t="s">
        <v>92</v>
      </c>
      <c r="F51" s="40">
        <v>3.88</v>
      </c>
      <c r="G51" s="36">
        <v>3.44</v>
      </c>
      <c r="H51" s="67">
        <v>228538</v>
      </c>
      <c r="I51" s="63">
        <v>3.91</v>
      </c>
      <c r="J51" s="110">
        <v>3.48</v>
      </c>
      <c r="K51" s="74"/>
      <c r="L51" s="15"/>
      <c r="M51" s="6"/>
      <c r="P51" s="6"/>
    </row>
    <row r="52" spans="1:16" x14ac:dyDescent="0.25">
      <c r="A52" s="108">
        <v>2021</v>
      </c>
      <c r="B52" s="61" t="s">
        <v>17</v>
      </c>
      <c r="C52" s="34">
        <v>2056029</v>
      </c>
      <c r="D52" s="34">
        <v>18265900</v>
      </c>
      <c r="E52" s="62" t="s">
        <v>93</v>
      </c>
      <c r="F52" s="62">
        <v>3.86</v>
      </c>
      <c r="G52" s="44">
        <v>3.43</v>
      </c>
      <c r="H52" s="67">
        <v>261820</v>
      </c>
      <c r="I52" s="63">
        <v>3.89</v>
      </c>
      <c r="J52" s="110">
        <v>3.41</v>
      </c>
      <c r="K52" s="74"/>
      <c r="L52" s="6"/>
      <c r="M52" s="6"/>
    </row>
    <row r="53" spans="1:16" x14ac:dyDescent="0.25">
      <c r="A53" s="108">
        <v>2021</v>
      </c>
      <c r="B53" s="61" t="s">
        <v>21</v>
      </c>
      <c r="C53" s="34">
        <v>2301391</v>
      </c>
      <c r="D53" s="34">
        <v>20497448</v>
      </c>
      <c r="E53" s="62">
        <v>8.91</v>
      </c>
      <c r="F53" s="62">
        <v>3.86</v>
      </c>
      <c r="G53" s="44">
        <v>3.42</v>
      </c>
      <c r="H53" s="67">
        <v>293094</v>
      </c>
      <c r="I53" s="63">
        <v>3.89</v>
      </c>
      <c r="J53" s="110">
        <v>3.47</v>
      </c>
      <c r="K53" s="74"/>
      <c r="L53" s="6"/>
      <c r="M53" s="6"/>
    </row>
    <row r="54" spans="1:16" x14ac:dyDescent="0.25">
      <c r="A54" s="108">
        <v>2021</v>
      </c>
      <c r="B54" s="61" t="s">
        <v>18</v>
      </c>
      <c r="C54" s="34"/>
      <c r="D54" s="34"/>
      <c r="E54" s="62"/>
      <c r="F54" s="62"/>
      <c r="G54" s="44"/>
      <c r="H54" s="67"/>
      <c r="I54" s="63"/>
      <c r="J54" s="110"/>
      <c r="K54" s="74"/>
    </row>
    <row r="55" spans="1:16" x14ac:dyDescent="0.25">
      <c r="A55" s="108">
        <v>2021</v>
      </c>
      <c r="B55" s="61" t="s">
        <v>19</v>
      </c>
      <c r="C55" s="34"/>
      <c r="D55" s="34"/>
      <c r="E55" s="62"/>
      <c r="F55" s="62"/>
      <c r="G55" s="44"/>
      <c r="H55" s="67"/>
      <c r="I55" s="63"/>
      <c r="J55" s="110"/>
      <c r="K55" s="74"/>
      <c r="L55" s="6"/>
      <c r="P55" s="6"/>
    </row>
    <row r="56" spans="1:16" x14ac:dyDescent="0.25">
      <c r="A56" s="108">
        <v>2021</v>
      </c>
      <c r="B56" s="61" t="s">
        <v>20</v>
      </c>
      <c r="C56" s="34"/>
      <c r="D56" s="34"/>
      <c r="E56" s="62"/>
      <c r="F56" s="62"/>
      <c r="G56" s="44"/>
      <c r="H56" s="67"/>
      <c r="I56" s="63"/>
      <c r="J56" s="110"/>
      <c r="K56" s="74"/>
      <c r="L56" s="6"/>
      <c r="M56" s="6"/>
    </row>
    <row r="57" spans="1:16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75"/>
      <c r="L57" s="9"/>
      <c r="M57" s="9"/>
    </row>
    <row r="58" spans="1:16" x14ac:dyDescent="0.25">
      <c r="A58" s="2" t="s">
        <v>87</v>
      </c>
      <c r="P58" s="18"/>
    </row>
    <row r="59" spans="1:16" ht="32.25" customHeight="1" x14ac:dyDescent="0.25">
      <c r="A59" s="163" t="s">
        <v>94</v>
      </c>
      <c r="B59" s="164"/>
      <c r="C59" s="164"/>
      <c r="D59" s="164"/>
      <c r="E59" s="164"/>
      <c r="F59" s="164"/>
      <c r="G59" s="164"/>
      <c r="H59" s="164"/>
      <c r="I59" s="164"/>
      <c r="J59" s="164"/>
      <c r="K59" s="41"/>
      <c r="L59" s="43"/>
      <c r="M59" s="43"/>
      <c r="N59" s="5"/>
      <c r="O59" s="5"/>
    </row>
    <row r="60" spans="1:16" x14ac:dyDescent="0.25">
      <c r="A60" s="167"/>
      <c r="B60" s="168"/>
      <c r="C60" s="168"/>
      <c r="D60" s="168"/>
      <c r="E60" s="168"/>
      <c r="F60" s="168"/>
      <c r="G60" s="168"/>
      <c r="H60" s="168"/>
      <c r="I60" s="168"/>
      <c r="J60" s="20"/>
      <c r="K60" s="58"/>
      <c r="L60" s="20"/>
    </row>
    <row r="61" spans="1:16" x14ac:dyDescent="0.25">
      <c r="A61" s="13"/>
      <c r="B61" s="6"/>
      <c r="C61" s="7"/>
      <c r="D61" s="7"/>
      <c r="E61" s="7"/>
    </row>
    <row r="62" spans="1:16" x14ac:dyDescent="0.25">
      <c r="D62" s="6"/>
    </row>
    <row r="63" spans="1:16" x14ac:dyDescent="0.25">
      <c r="D63" s="6"/>
    </row>
    <row r="67" spans="1:9" x14ac:dyDescent="0.25">
      <c r="I67" s="6"/>
    </row>
    <row r="77" spans="1:9" ht="15.75" x14ac:dyDescent="0.3">
      <c r="A77" s="78" t="s">
        <v>45</v>
      </c>
    </row>
    <row r="78" spans="1:9" ht="15.75" x14ac:dyDescent="0.3">
      <c r="A78" s="78" t="s">
        <v>46</v>
      </c>
    </row>
    <row r="79" spans="1:9" ht="15.75" x14ac:dyDescent="0.3">
      <c r="A79" s="78" t="s">
        <v>47</v>
      </c>
    </row>
  </sheetData>
  <mergeCells count="55">
    <mergeCell ref="A37:M37"/>
    <mergeCell ref="A38:L38"/>
    <mergeCell ref="A43:A44"/>
    <mergeCell ref="B43:B44"/>
    <mergeCell ref="C43:G43"/>
    <mergeCell ref="H43:J43"/>
    <mergeCell ref="A41:J41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1:DZ31"/>
    <mergeCell ref="A13:A14"/>
    <mergeCell ref="B13:B14"/>
    <mergeCell ref="C13:I13"/>
    <mergeCell ref="J13:M13"/>
    <mergeCell ref="A31:M31"/>
    <mergeCell ref="AX31:BF31"/>
    <mergeCell ref="A36:M36"/>
    <mergeCell ref="IW31:IZ31"/>
    <mergeCell ref="A32:M32"/>
    <mergeCell ref="A34:M34"/>
    <mergeCell ref="GL31:GT31"/>
    <mergeCell ref="GU31:HC31"/>
    <mergeCell ref="HD31:HL31"/>
    <mergeCell ref="HM31:HU31"/>
    <mergeCell ref="HV31:ID31"/>
    <mergeCell ref="ES31:FA31"/>
    <mergeCell ref="FB31:FJ31"/>
    <mergeCell ref="FK31:FS31"/>
    <mergeCell ref="FT31:GB31"/>
    <mergeCell ref="GC31:GK31"/>
    <mergeCell ref="CZ31:DH31"/>
    <mergeCell ref="DI31:DQ31"/>
    <mergeCell ref="A59:J59"/>
    <mergeCell ref="A35:M35"/>
    <mergeCell ref="A60:I60"/>
    <mergeCell ref="IE31:IM31"/>
    <mergeCell ref="IN31:IV31"/>
    <mergeCell ref="EA31:EI31"/>
    <mergeCell ref="EJ31:ER31"/>
    <mergeCell ref="BG31:BO31"/>
    <mergeCell ref="BP31:BX31"/>
    <mergeCell ref="BY31:CG31"/>
    <mergeCell ref="CH31:CP31"/>
    <mergeCell ref="CQ31:CY31"/>
    <mergeCell ref="N31:V31"/>
    <mergeCell ref="W31:AE31"/>
    <mergeCell ref="AF31:AN31"/>
    <mergeCell ref="AO31:AW31"/>
  </mergeCells>
  <conditionalFormatting sqref="G16:G26">
    <cfRule type="iconSet" priority="84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83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82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78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77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75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73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72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6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6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61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49">
      <iconSet iconSet="3Arrows">
        <cfvo type="percent" val="0"/>
        <cfvo type="percent" val="33"/>
        <cfvo type="percent" val="67"/>
      </iconSet>
    </cfRule>
  </conditionalFormatting>
  <conditionalFormatting sqref="G23:G25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K24:K25"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K25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G20:G23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G21:G23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K23">
    <cfRule type="iconSet" priority="3">
      <iconSet iconSet="3Arrows">
        <cfvo type="percent" val="0"/>
        <cfvo type="percent" val="33"/>
        <cfvo type="percent" val="67"/>
      </iconSet>
    </cfRule>
  </conditionalFormatting>
  <hyperlinks>
    <hyperlink ref="A79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6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58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80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65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66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1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79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76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74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85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71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70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69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41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68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67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62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60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59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57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55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53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52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51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48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47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46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45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G23:G25</xm:sqref>
        </x14:conditionalFormatting>
        <x14:conditionalFormatting xmlns:xm="http://schemas.microsoft.com/office/excel/2006/main">
          <x14:cfRule type="iconSet" priority="44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43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2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39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K16:K25</xm:sqref>
        </x14:conditionalFormatting>
        <x14:conditionalFormatting xmlns:xm="http://schemas.microsoft.com/office/excel/2006/main">
          <x14:cfRule type="iconSet" priority="38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K17:K25</xm:sqref>
        </x14:conditionalFormatting>
        <x14:conditionalFormatting xmlns:xm="http://schemas.microsoft.com/office/excel/2006/main">
          <x14:cfRule type="iconSet" priority="37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K18:K25</xm:sqref>
        </x14:conditionalFormatting>
        <x14:conditionalFormatting xmlns:xm="http://schemas.microsoft.com/office/excel/2006/main">
          <x14:cfRule type="iconSet" priority="36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G19:G25</xm:sqref>
        </x14:conditionalFormatting>
        <x14:conditionalFormatting xmlns:xm="http://schemas.microsoft.com/office/excel/2006/main">
          <x14:cfRule type="iconSet" priority="35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K19:K25</xm:sqref>
        </x14:conditionalFormatting>
        <x14:conditionalFormatting xmlns:xm="http://schemas.microsoft.com/office/excel/2006/main">
          <x14:cfRule type="iconSet" priority="34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K20:K25</xm:sqref>
        </x14:conditionalFormatting>
        <x14:conditionalFormatting xmlns:xm="http://schemas.microsoft.com/office/excel/2006/main">
          <x14:cfRule type="iconSet" priority="33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G20:G25</xm:sqref>
        </x14:conditionalFormatting>
        <x14:conditionalFormatting xmlns:xm="http://schemas.microsoft.com/office/excel/2006/main">
          <x14:cfRule type="iconSet" priority="32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K21:K25</xm:sqref>
        </x14:conditionalFormatting>
        <x14:conditionalFormatting xmlns:xm="http://schemas.microsoft.com/office/excel/2006/main">
          <x14:cfRule type="iconSet" priority="31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K22:K25</xm:sqref>
        </x14:conditionalFormatting>
        <x14:conditionalFormatting xmlns:xm="http://schemas.microsoft.com/office/excel/2006/main">
          <x14:cfRule type="iconSet" priority="30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G22:G25</xm:sqref>
        </x14:conditionalFormatting>
        <x14:conditionalFormatting xmlns:xm="http://schemas.microsoft.com/office/excel/2006/main">
          <x14:cfRule type="iconSet" priority="28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1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26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K24:K25</xm:sqref>
        </x14:conditionalFormatting>
        <x14:conditionalFormatting xmlns:xm="http://schemas.microsoft.com/office/excel/2006/main">
          <x14:cfRule type="iconSet" priority="24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</xm:sqref>
        </x14:conditionalFormatting>
        <x14:conditionalFormatting xmlns:xm="http://schemas.microsoft.com/office/excel/2006/main">
          <x14:cfRule type="iconSet" priority="23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</xm:sqref>
        </x14:conditionalFormatting>
        <x14:conditionalFormatting xmlns:xm="http://schemas.microsoft.com/office/excel/2006/main">
          <x14:cfRule type="iconSet" priority="22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G16:G23</xm:sqref>
        </x14:conditionalFormatting>
        <x14:conditionalFormatting xmlns:xm="http://schemas.microsoft.com/office/excel/2006/main">
          <x14:cfRule type="iconSet" priority="21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G20:G23</xm:sqref>
        </x14:conditionalFormatting>
        <x14:conditionalFormatting xmlns:xm="http://schemas.microsoft.com/office/excel/2006/main">
          <x14:cfRule type="iconSet" priority="19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G19</xm:sqref>
        </x14:conditionalFormatting>
        <x14:conditionalFormatting xmlns:xm="http://schemas.microsoft.com/office/excel/2006/main">
          <x14:cfRule type="iconSet" priority="18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</xm:sqref>
        </x14:conditionalFormatting>
        <x14:conditionalFormatting xmlns:xm="http://schemas.microsoft.com/office/excel/2006/main">
          <x14:cfRule type="iconSet" priority="17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15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G20:G23</xm:sqref>
        </x14:conditionalFormatting>
        <x14:conditionalFormatting xmlns:xm="http://schemas.microsoft.com/office/excel/2006/main">
          <x14:cfRule type="iconSet" priority="14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G20:G23</xm:sqref>
        </x14:conditionalFormatting>
        <x14:conditionalFormatting xmlns:xm="http://schemas.microsoft.com/office/excel/2006/main">
          <x14:cfRule type="iconSet" priority="13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G20:G23</xm:sqref>
        </x14:conditionalFormatting>
        <x14:conditionalFormatting xmlns:xm="http://schemas.microsoft.com/office/excel/2006/main">
          <x14:cfRule type="iconSet" priority="11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Q19:Q20</xm:sqref>
        </x14:conditionalFormatting>
        <x14:conditionalFormatting xmlns:xm="http://schemas.microsoft.com/office/excel/2006/main">
          <x14:cfRule type="iconSet" priority="10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Q19:Q20</xm:sqref>
        </x14:conditionalFormatting>
        <x14:conditionalFormatting xmlns:xm="http://schemas.microsoft.com/office/excel/2006/main">
          <x14:cfRule type="iconSet" priority="6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G21:G23</xm:sqref>
        </x14:conditionalFormatting>
        <x14:conditionalFormatting xmlns:xm="http://schemas.microsoft.com/office/excel/2006/main">
          <x14:cfRule type="iconSet" priority="5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G22:G23</xm:sqref>
        </x14:conditionalFormatting>
        <x14:conditionalFormatting xmlns:xm="http://schemas.microsoft.com/office/excel/2006/main">
          <x14:cfRule type="iconSet" priority="2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K23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A89" sqref="A89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196" t="s">
        <v>78</v>
      </c>
      <c r="B1" s="197"/>
      <c r="C1" s="197"/>
      <c r="D1" s="197"/>
      <c r="E1" s="197"/>
      <c r="F1" s="197"/>
      <c r="G1" s="198"/>
      <c r="H1" s="195" t="s">
        <v>79</v>
      </c>
      <c r="I1" s="195"/>
      <c r="J1" s="195"/>
    </row>
    <row r="2" spans="1:16" s="2" customFormat="1" ht="26.25" customHeight="1" x14ac:dyDescent="0.25">
      <c r="A2" s="99" t="s">
        <v>7</v>
      </c>
      <c r="B2" s="195" t="s">
        <v>53</v>
      </c>
      <c r="C2" s="199"/>
      <c r="D2" s="199"/>
      <c r="E2" s="195" t="s">
        <v>55</v>
      </c>
      <c r="F2" s="199"/>
      <c r="G2" s="199"/>
      <c r="H2" s="195" t="s">
        <v>54</v>
      </c>
      <c r="I2" s="199"/>
      <c r="J2" s="199"/>
    </row>
    <row r="3" spans="1:16" s="2" customFormat="1" ht="76.5" customHeight="1" x14ac:dyDescent="0.25">
      <c r="A3" s="100"/>
      <c r="B3" s="101" t="s">
        <v>70</v>
      </c>
      <c r="C3" s="124" t="s">
        <v>71</v>
      </c>
      <c r="D3" s="102" t="s">
        <v>57</v>
      </c>
      <c r="E3" s="101" t="s">
        <v>70</v>
      </c>
      <c r="F3" s="124" t="s">
        <v>71</v>
      </c>
      <c r="G3" s="102" t="s">
        <v>56</v>
      </c>
      <c r="H3" s="101" t="s">
        <v>70</v>
      </c>
      <c r="I3" s="124" t="s">
        <v>71</v>
      </c>
      <c r="J3" s="102" t="s">
        <v>58</v>
      </c>
    </row>
    <row r="4" spans="1:16" s="2" customFormat="1" ht="15" customHeight="1" x14ac:dyDescent="0.25">
      <c r="A4" s="14" t="s">
        <v>10</v>
      </c>
      <c r="B4" s="134">
        <v>265323</v>
      </c>
      <c r="C4" s="125">
        <v>255547</v>
      </c>
      <c r="D4" s="98">
        <f t="shared" ref="D4:D12" si="0">C4/B4-1</f>
        <v>-3.6845656049419029E-2</v>
      </c>
      <c r="E4" s="135">
        <v>8.9600000000000009</v>
      </c>
      <c r="F4" s="126">
        <v>8.8000000000000007</v>
      </c>
      <c r="G4" s="98">
        <f t="shared" ref="G4:G12" si="1">F4/E4-1</f>
        <v>-1.7857142857142905E-2</v>
      </c>
      <c r="H4" s="135">
        <v>40222</v>
      </c>
      <c r="I4" s="126">
        <v>33164</v>
      </c>
      <c r="J4" s="98">
        <f t="shared" ref="J4:J12" si="2">I4/H4-1</f>
        <v>-0.17547610760280441</v>
      </c>
    </row>
    <row r="5" spans="1:16" s="2" customFormat="1" x14ac:dyDescent="0.25">
      <c r="A5" s="14" t="s">
        <v>11</v>
      </c>
      <c r="B5" s="134">
        <v>249845</v>
      </c>
      <c r="C5" s="125">
        <v>234166</v>
      </c>
      <c r="D5" s="98">
        <f t="shared" si="0"/>
        <v>-6.2754908042986668E-2</v>
      </c>
      <c r="E5" s="136">
        <v>8.8699999999999992</v>
      </c>
      <c r="F5" s="127">
        <v>8.82</v>
      </c>
      <c r="G5" s="98">
        <f t="shared" si="1"/>
        <v>-5.636978579481311E-3</v>
      </c>
      <c r="H5" s="135">
        <v>38371</v>
      </c>
      <c r="I5" s="126">
        <v>30033</v>
      </c>
      <c r="J5" s="98">
        <f t="shared" si="2"/>
        <v>-0.21729952307732403</v>
      </c>
      <c r="N5" s="11"/>
    </row>
    <row r="6" spans="1:16" s="2" customFormat="1" x14ac:dyDescent="0.25">
      <c r="A6" s="14" t="s">
        <v>12</v>
      </c>
      <c r="B6" s="134">
        <v>272422</v>
      </c>
      <c r="C6" s="125">
        <v>264511</v>
      </c>
      <c r="D6" s="98">
        <f t="shared" si="0"/>
        <v>-2.9039504885802203E-2</v>
      </c>
      <c r="E6" s="136">
        <v>8.84</v>
      </c>
      <c r="F6" s="127">
        <v>8.84</v>
      </c>
      <c r="G6" s="98">
        <f t="shared" si="1"/>
        <v>0</v>
      </c>
      <c r="H6" s="135">
        <v>40998</v>
      </c>
      <c r="I6" s="126">
        <v>33529</v>
      </c>
      <c r="J6" s="98">
        <f t="shared" si="2"/>
        <v>-0.18217961851797648</v>
      </c>
      <c r="O6" s="11"/>
    </row>
    <row r="7" spans="1:16" s="2" customFormat="1" x14ac:dyDescent="0.25">
      <c r="A7" s="14" t="s">
        <v>13</v>
      </c>
      <c r="B7" s="134">
        <v>264879</v>
      </c>
      <c r="C7" s="125">
        <v>258441</v>
      </c>
      <c r="D7" s="98">
        <f t="shared" si="0"/>
        <v>-2.4305437577157862E-2</v>
      </c>
      <c r="E7" s="136">
        <v>8.6199999999999992</v>
      </c>
      <c r="F7" s="127">
        <v>8.8800000000000008</v>
      </c>
      <c r="G7" s="98">
        <f t="shared" si="1"/>
        <v>3.0162412993039567E-2</v>
      </c>
      <c r="H7" s="135">
        <v>39732</v>
      </c>
      <c r="I7" s="126">
        <v>32467</v>
      </c>
      <c r="J7" s="98">
        <f t="shared" si="2"/>
        <v>-0.18285009564079335</v>
      </c>
      <c r="M7" s="11"/>
    </row>
    <row r="8" spans="1:16" s="2" customFormat="1" x14ac:dyDescent="0.25">
      <c r="A8" s="14" t="s">
        <v>14</v>
      </c>
      <c r="B8" s="134">
        <v>274034</v>
      </c>
      <c r="C8" s="125">
        <v>268211</v>
      </c>
      <c r="D8" s="98">
        <f t="shared" si="0"/>
        <v>-2.1249188056956414E-2</v>
      </c>
      <c r="E8" s="136">
        <v>8.36</v>
      </c>
      <c r="F8" s="127">
        <v>8.9</v>
      </c>
      <c r="G8" s="98">
        <f t="shared" si="1"/>
        <v>6.4593301435406758E-2</v>
      </c>
      <c r="H8" s="135">
        <v>42397</v>
      </c>
      <c r="I8" s="126">
        <v>33498</v>
      </c>
      <c r="J8" s="98">
        <f t="shared" si="2"/>
        <v>-0.20989692666933979</v>
      </c>
      <c r="O8" s="11"/>
    </row>
    <row r="9" spans="1:16" s="2" customFormat="1" ht="15" customHeight="1" x14ac:dyDescent="0.25">
      <c r="A9" s="14" t="s">
        <v>15</v>
      </c>
      <c r="B9" s="134">
        <v>261055</v>
      </c>
      <c r="C9" s="125">
        <v>256135</v>
      </c>
      <c r="D9" s="98">
        <f t="shared" si="0"/>
        <v>-1.8846603206220891E-2</v>
      </c>
      <c r="E9" s="136">
        <v>8.2899999999999991</v>
      </c>
      <c r="F9" s="127">
        <v>8.9</v>
      </c>
      <c r="G9" s="98">
        <f t="shared" si="1"/>
        <v>7.358262967430651E-2</v>
      </c>
      <c r="H9" s="135">
        <v>40448</v>
      </c>
      <c r="I9" s="126">
        <v>32461</v>
      </c>
      <c r="J9" s="98">
        <f t="shared" si="2"/>
        <v>-0.19746340981012656</v>
      </c>
      <c r="O9" s="11"/>
    </row>
    <row r="10" spans="1:16" s="2" customFormat="1" ht="15" customHeight="1" x14ac:dyDescent="0.3">
      <c r="A10" s="14" t="s">
        <v>16</v>
      </c>
      <c r="B10" s="134">
        <v>267751</v>
      </c>
      <c r="C10" s="125">
        <v>260990</v>
      </c>
      <c r="D10" s="98">
        <f t="shared" si="0"/>
        <v>-2.5251072825124843E-2</v>
      </c>
      <c r="E10" s="136">
        <v>8.25</v>
      </c>
      <c r="F10" s="127">
        <v>8.86</v>
      </c>
      <c r="G10" s="98">
        <f t="shared" si="1"/>
        <v>7.3939393939393971E-2</v>
      </c>
      <c r="H10" s="137">
        <v>41385</v>
      </c>
      <c r="I10" s="129">
        <v>33386</v>
      </c>
      <c r="J10" s="98">
        <f t="shared" si="2"/>
        <v>-0.19328259031049899</v>
      </c>
      <c r="L10" s="56"/>
      <c r="M10" s="11"/>
      <c r="O10" s="11"/>
    </row>
    <row r="11" spans="1:16" s="2" customFormat="1" ht="15" customHeight="1" x14ac:dyDescent="0.25">
      <c r="A11" s="14" t="s">
        <v>17</v>
      </c>
      <c r="B11" s="134">
        <v>259960</v>
      </c>
      <c r="C11" s="125">
        <v>258028</v>
      </c>
      <c r="D11" s="98">
        <f t="shared" si="0"/>
        <v>-7.4319126019387616E-3</v>
      </c>
      <c r="E11" s="136">
        <v>8.26</v>
      </c>
      <c r="F11" s="127">
        <v>8.94</v>
      </c>
      <c r="G11" s="98">
        <f t="shared" si="1"/>
        <v>8.2324455205811109E-2</v>
      </c>
      <c r="H11" s="135">
        <v>40553</v>
      </c>
      <c r="I11" s="126">
        <v>33282</v>
      </c>
      <c r="J11" s="98">
        <f t="shared" si="2"/>
        <v>-0.17929622962542846</v>
      </c>
      <c r="O11" s="11"/>
      <c r="P11" s="11"/>
    </row>
    <row r="12" spans="1:16" s="2" customFormat="1" ht="15" customHeight="1" x14ac:dyDescent="0.25">
      <c r="A12" s="14" t="s">
        <v>21</v>
      </c>
      <c r="B12" s="134">
        <v>248025</v>
      </c>
      <c r="C12" s="125">
        <v>245362</v>
      </c>
      <c r="D12" s="98">
        <f t="shared" si="0"/>
        <v>-1.0736820884991394E-2</v>
      </c>
      <c r="E12" s="136">
        <v>8.36</v>
      </c>
      <c r="F12" s="127">
        <v>9.08</v>
      </c>
      <c r="G12" s="98">
        <f t="shared" si="1"/>
        <v>8.6124401913875603E-2</v>
      </c>
      <c r="H12" s="135">
        <v>38404</v>
      </c>
      <c r="I12" s="126">
        <v>31274</v>
      </c>
      <c r="J12" s="98">
        <f t="shared" si="2"/>
        <v>-0.18565774398500157</v>
      </c>
      <c r="O12" s="11"/>
      <c r="P12" s="11"/>
    </row>
    <row r="13" spans="1:16" s="2" customFormat="1" x14ac:dyDescent="0.25">
      <c r="A13" s="14" t="s">
        <v>18</v>
      </c>
      <c r="B13" s="134">
        <v>250929</v>
      </c>
      <c r="C13" s="125"/>
      <c r="D13" s="98"/>
      <c r="E13" s="136">
        <v>8.56</v>
      </c>
      <c r="F13" s="127"/>
      <c r="G13" s="98"/>
      <c r="H13" s="138">
        <v>38366</v>
      </c>
      <c r="I13" s="130"/>
      <c r="J13" s="98"/>
      <c r="O13" s="11"/>
    </row>
    <row r="14" spans="1:16" s="2" customFormat="1" ht="15" customHeight="1" x14ac:dyDescent="0.25">
      <c r="A14" s="14" t="s">
        <v>19</v>
      </c>
      <c r="B14" s="134">
        <v>241196</v>
      </c>
      <c r="C14" s="125"/>
      <c r="D14" s="98"/>
      <c r="E14" s="136">
        <v>8.7100000000000009</v>
      </c>
      <c r="F14" s="127"/>
      <c r="G14" s="98"/>
      <c r="H14" s="135">
        <v>36085</v>
      </c>
      <c r="I14" s="126"/>
      <c r="J14" s="98"/>
      <c r="O14" s="11"/>
    </row>
    <row r="15" spans="1:16" s="2" customFormat="1" x14ac:dyDescent="0.25">
      <c r="A15" s="14" t="s">
        <v>20</v>
      </c>
      <c r="B15" s="144">
        <v>252680</v>
      </c>
      <c r="C15" s="125"/>
      <c r="D15" s="98"/>
      <c r="E15" s="139">
        <v>8.8000000000000007</v>
      </c>
      <c r="F15" s="128"/>
      <c r="G15" s="98"/>
      <c r="H15" s="103">
        <v>37063</v>
      </c>
      <c r="I15" s="129"/>
      <c r="J15" s="98"/>
      <c r="O15" s="6"/>
    </row>
    <row r="16" spans="1:16" x14ac:dyDescent="0.25">
      <c r="A16" s="94"/>
    </row>
    <row r="19" spans="10:16" s="2" customFormat="1" x14ac:dyDescent="0.25">
      <c r="J19" s="123"/>
    </row>
    <row r="20" spans="10:16" s="2" customFormat="1" x14ac:dyDescent="0.25">
      <c r="P20" s="11"/>
    </row>
    <row r="21" spans="10:16" s="2" customFormat="1" x14ac:dyDescent="0.25"/>
    <row r="22" spans="10:16" s="2" customFormat="1" x14ac:dyDescent="0.25"/>
    <row r="23" spans="10:16" s="2" customFormat="1" x14ac:dyDescent="0.25">
      <c r="M23" s="6"/>
    </row>
    <row r="24" spans="10:16" s="2" customFormat="1" x14ac:dyDescent="0.25">
      <c r="O24" s="11"/>
    </row>
    <row r="25" spans="10:16" s="2" customFormat="1" x14ac:dyDescent="0.25">
      <c r="M25" s="18"/>
    </row>
    <row r="26" spans="10:16" s="2" customFormat="1" x14ac:dyDescent="0.25"/>
    <row r="27" spans="10:16" s="2" customFormat="1" x14ac:dyDescent="0.25"/>
    <row r="28" spans="10:16" s="2" customFormat="1" x14ac:dyDescent="0.25"/>
    <row r="29" spans="10:16" s="2" customFormat="1" x14ac:dyDescent="0.25"/>
    <row r="30" spans="10:16" s="2" customFormat="1" x14ac:dyDescent="0.25"/>
    <row r="31" spans="10:16" s="2" customFormat="1" x14ac:dyDescent="0.25"/>
    <row r="32" spans="10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8" t="s">
        <v>45</v>
      </c>
      <c r="C85" s="2"/>
    </row>
    <row r="86" spans="1:3" ht="15.75" x14ac:dyDescent="0.3">
      <c r="A86" s="78" t="s">
        <v>46</v>
      </c>
      <c r="C86" s="2"/>
    </row>
    <row r="87" spans="1:3" ht="15.75" x14ac:dyDescent="0.3">
      <c r="A87" s="78" t="s">
        <v>47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101" sqref="A101"/>
    </sheetView>
  </sheetViews>
  <sheetFormatPr defaultRowHeight="15" x14ac:dyDescent="0.2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2" x14ac:dyDescent="0.25">
      <c r="B2" s="46" t="s">
        <v>80</v>
      </c>
      <c r="C2" s="46"/>
      <c r="D2" s="46"/>
      <c r="E2" s="46"/>
      <c r="F2" s="46"/>
      <c r="G2" s="46"/>
      <c r="H2" s="46"/>
      <c r="I2" s="46"/>
      <c r="J2" s="46"/>
    </row>
    <row r="3" spans="2:12" x14ac:dyDescent="0.25">
      <c r="B3" s="46"/>
      <c r="C3" s="46"/>
      <c r="D3" s="46"/>
      <c r="E3" s="46"/>
      <c r="F3" s="46"/>
      <c r="G3" s="46"/>
      <c r="H3" s="46"/>
      <c r="I3" s="46"/>
      <c r="J3" s="46"/>
    </row>
    <row r="4" spans="2:12" x14ac:dyDescent="0.25">
      <c r="B4" s="1"/>
      <c r="C4" s="200">
        <v>2017</v>
      </c>
      <c r="D4" s="200"/>
      <c r="E4" s="200">
        <v>2018</v>
      </c>
      <c r="F4" s="200"/>
      <c r="G4" s="201">
        <v>2019</v>
      </c>
      <c r="H4" s="201"/>
      <c r="I4" s="201">
        <v>2020</v>
      </c>
      <c r="J4" s="201"/>
      <c r="K4" s="202">
        <v>2021</v>
      </c>
      <c r="L4" s="202"/>
    </row>
    <row r="5" spans="2:12" ht="26.25" x14ac:dyDescent="0.25">
      <c r="B5" s="104" t="s">
        <v>34</v>
      </c>
      <c r="C5" s="104" t="s">
        <v>60</v>
      </c>
      <c r="D5" s="105" t="s">
        <v>61</v>
      </c>
      <c r="E5" s="104" t="s">
        <v>60</v>
      </c>
      <c r="F5" s="105" t="s">
        <v>61</v>
      </c>
      <c r="G5" s="104" t="s">
        <v>60</v>
      </c>
      <c r="H5" s="105" t="s">
        <v>61</v>
      </c>
      <c r="I5" s="104" t="s">
        <v>60</v>
      </c>
      <c r="J5" s="105" t="s">
        <v>61</v>
      </c>
      <c r="K5" s="104" t="s">
        <v>60</v>
      </c>
      <c r="L5" s="105" t="s">
        <v>61</v>
      </c>
    </row>
    <row r="6" spans="2:12" x14ac:dyDescent="0.25">
      <c r="B6" s="39" t="s">
        <v>10</v>
      </c>
      <c r="C6" s="57">
        <v>239738</v>
      </c>
      <c r="D6" s="57">
        <v>7.87</v>
      </c>
      <c r="E6" s="92">
        <v>251258</v>
      </c>
      <c r="F6" s="92">
        <v>9.11</v>
      </c>
      <c r="G6" s="92">
        <v>250864</v>
      </c>
      <c r="H6" s="39">
        <v>9.1300000000000008</v>
      </c>
      <c r="I6" s="57">
        <v>265323</v>
      </c>
      <c r="J6" s="1">
        <v>8.9600000000000009</v>
      </c>
      <c r="K6" s="57">
        <v>255547</v>
      </c>
      <c r="L6" s="132">
        <v>8.8000000000000007</v>
      </c>
    </row>
    <row r="7" spans="2:12" x14ac:dyDescent="0.25">
      <c r="B7" s="39" t="s">
        <v>11</v>
      </c>
      <c r="C7" s="57">
        <v>220972</v>
      </c>
      <c r="D7" s="57">
        <v>8.08</v>
      </c>
      <c r="E7" s="49">
        <v>229850</v>
      </c>
      <c r="F7" s="49">
        <v>8.86</v>
      </c>
      <c r="G7" s="92">
        <v>230470</v>
      </c>
      <c r="H7" s="39">
        <v>9.08</v>
      </c>
      <c r="I7" s="57">
        <v>249845</v>
      </c>
      <c r="J7" s="1">
        <v>8.8699999999999992</v>
      </c>
      <c r="K7" s="57">
        <v>234166</v>
      </c>
      <c r="L7" s="132">
        <v>8.82</v>
      </c>
    </row>
    <row r="8" spans="2:12" x14ac:dyDescent="0.25">
      <c r="B8" s="39" t="s">
        <v>12</v>
      </c>
      <c r="C8" s="57">
        <v>251077</v>
      </c>
      <c r="D8" s="79">
        <v>8.1999999999999993</v>
      </c>
      <c r="E8" s="49">
        <v>255802</v>
      </c>
      <c r="F8" s="49">
        <v>8.6</v>
      </c>
      <c r="G8" s="92">
        <v>260118</v>
      </c>
      <c r="H8" s="39">
        <v>9.02</v>
      </c>
      <c r="I8" s="57">
        <v>272422</v>
      </c>
      <c r="J8" s="1">
        <v>8.84</v>
      </c>
      <c r="K8" s="57">
        <v>264511</v>
      </c>
      <c r="L8" s="132">
        <v>8.84</v>
      </c>
    </row>
    <row r="9" spans="2:12" x14ac:dyDescent="0.25">
      <c r="B9" s="39" t="s">
        <v>13</v>
      </c>
      <c r="C9" s="57">
        <v>246499</v>
      </c>
      <c r="D9" s="39">
        <v>8.32</v>
      </c>
      <c r="E9" s="49">
        <v>253280</v>
      </c>
      <c r="F9" s="49">
        <v>8.39</v>
      </c>
      <c r="G9" s="92">
        <v>255081</v>
      </c>
      <c r="H9" s="39">
        <v>8.93</v>
      </c>
      <c r="I9" s="57">
        <v>264879</v>
      </c>
      <c r="J9" s="1">
        <v>8.6199999999999992</v>
      </c>
      <c r="K9" s="57">
        <v>258441</v>
      </c>
      <c r="L9" s="132">
        <v>8.8800000000000008</v>
      </c>
    </row>
    <row r="10" spans="2:12" x14ac:dyDescent="0.25">
      <c r="B10" s="39" t="s">
        <v>14</v>
      </c>
      <c r="C10" s="57">
        <v>254262</v>
      </c>
      <c r="D10" s="39">
        <v>8.36</v>
      </c>
      <c r="E10" s="49">
        <v>263768</v>
      </c>
      <c r="F10" s="49">
        <v>8.25</v>
      </c>
      <c r="G10" s="92">
        <v>264338</v>
      </c>
      <c r="H10" s="39">
        <v>8.86</v>
      </c>
      <c r="I10" s="57">
        <v>274034</v>
      </c>
      <c r="J10" s="1">
        <v>8.36</v>
      </c>
      <c r="K10" s="57">
        <v>268211</v>
      </c>
      <c r="L10" s="132">
        <v>8.9</v>
      </c>
    </row>
    <row r="11" spans="2:12" x14ac:dyDescent="0.25">
      <c r="B11" s="39" t="s">
        <v>15</v>
      </c>
      <c r="C11" s="57">
        <v>247418</v>
      </c>
      <c r="D11" s="39">
        <v>8.42</v>
      </c>
      <c r="E11" s="49">
        <v>250116</v>
      </c>
      <c r="F11" s="49">
        <v>8.2200000000000006</v>
      </c>
      <c r="G11" s="92">
        <v>248933</v>
      </c>
      <c r="H11" s="39">
        <v>8.68</v>
      </c>
      <c r="I11" s="57">
        <v>261055</v>
      </c>
      <c r="J11" s="132">
        <v>8.2899999999999991</v>
      </c>
      <c r="K11" s="57">
        <v>256135</v>
      </c>
      <c r="L11" s="132">
        <v>8.9</v>
      </c>
    </row>
    <row r="12" spans="2:12" x14ac:dyDescent="0.25">
      <c r="B12" s="39" t="s">
        <v>16</v>
      </c>
      <c r="C12" s="57">
        <v>251141</v>
      </c>
      <c r="D12" s="57">
        <v>8.51</v>
      </c>
      <c r="E12" s="34">
        <v>257302</v>
      </c>
      <c r="F12" s="34">
        <v>8.24</v>
      </c>
      <c r="G12" s="92">
        <v>256793</v>
      </c>
      <c r="H12" s="39">
        <v>8.61</v>
      </c>
      <c r="I12" s="57">
        <v>267751</v>
      </c>
      <c r="J12" s="1">
        <v>8.25</v>
      </c>
      <c r="K12" s="57">
        <v>260990</v>
      </c>
      <c r="L12" s="132">
        <v>8.86</v>
      </c>
    </row>
    <row r="13" spans="2:12" x14ac:dyDescent="0.25">
      <c r="B13" s="39" t="s">
        <v>17</v>
      </c>
      <c r="C13" s="57">
        <v>245576</v>
      </c>
      <c r="D13" s="57">
        <v>8.64</v>
      </c>
      <c r="E13" s="49">
        <v>245619</v>
      </c>
      <c r="F13" s="49">
        <v>8.2899999999999991</v>
      </c>
      <c r="G13" s="92">
        <v>251767</v>
      </c>
      <c r="H13" s="39">
        <v>8.58</v>
      </c>
      <c r="I13" s="57">
        <v>259960</v>
      </c>
      <c r="J13" s="1">
        <v>8.26</v>
      </c>
      <c r="K13" s="57">
        <v>258028</v>
      </c>
      <c r="L13" s="132">
        <v>8.94</v>
      </c>
    </row>
    <row r="14" spans="2:12" x14ac:dyDescent="0.25">
      <c r="B14" s="39" t="s">
        <v>21</v>
      </c>
      <c r="C14" s="57">
        <v>234397</v>
      </c>
      <c r="D14" s="57">
        <v>8.93</v>
      </c>
      <c r="E14" s="49">
        <v>236467</v>
      </c>
      <c r="F14" s="49">
        <v>8.49</v>
      </c>
      <c r="G14" s="92">
        <v>238272</v>
      </c>
      <c r="H14" s="39">
        <v>8.65</v>
      </c>
      <c r="I14" s="57">
        <v>248025</v>
      </c>
      <c r="J14" s="1">
        <v>8.36</v>
      </c>
      <c r="K14" s="57">
        <v>245362</v>
      </c>
      <c r="L14" s="132">
        <v>9.08</v>
      </c>
    </row>
    <row r="15" spans="2:12" x14ac:dyDescent="0.25">
      <c r="B15" s="39" t="s">
        <v>18</v>
      </c>
      <c r="C15" s="34">
        <v>235600</v>
      </c>
      <c r="D15" s="34">
        <v>9.17</v>
      </c>
      <c r="E15" s="49">
        <v>239245</v>
      </c>
      <c r="F15" s="49">
        <v>8.8000000000000007</v>
      </c>
      <c r="G15" s="92">
        <v>243292</v>
      </c>
      <c r="H15" s="39">
        <v>8.7799999999999994</v>
      </c>
      <c r="I15" s="57">
        <v>250929</v>
      </c>
      <c r="J15" s="1">
        <v>8.56</v>
      </c>
      <c r="K15" s="57"/>
      <c r="L15" s="132"/>
    </row>
    <row r="16" spans="2:12" x14ac:dyDescent="0.25">
      <c r="B16" s="39" t="s">
        <v>19</v>
      </c>
      <c r="C16" s="57">
        <v>230875</v>
      </c>
      <c r="D16" s="57">
        <v>9.35</v>
      </c>
      <c r="E16" s="49">
        <v>229884</v>
      </c>
      <c r="F16" s="49">
        <v>9.0299999999999994</v>
      </c>
      <c r="G16" s="92">
        <v>238756</v>
      </c>
      <c r="H16" s="79">
        <v>8.9</v>
      </c>
      <c r="I16" s="57">
        <v>241196</v>
      </c>
      <c r="J16" s="1">
        <v>8.7100000000000009</v>
      </c>
      <c r="K16" s="57"/>
      <c r="L16" s="132"/>
    </row>
    <row r="17" spans="2:12" x14ac:dyDescent="0.25">
      <c r="B17" s="39" t="s">
        <v>20</v>
      </c>
      <c r="C17" s="55">
        <v>243454</v>
      </c>
      <c r="D17" s="55">
        <v>9.41</v>
      </c>
      <c r="E17" s="49">
        <v>240688</v>
      </c>
      <c r="F17" s="39">
        <v>9.16</v>
      </c>
      <c r="G17" s="92">
        <v>254005</v>
      </c>
      <c r="H17" s="39">
        <v>8.9700000000000006</v>
      </c>
      <c r="I17" s="57">
        <v>252680</v>
      </c>
      <c r="J17" s="57">
        <v>8.8000000000000007</v>
      </c>
      <c r="K17" s="57"/>
      <c r="L17" s="132"/>
    </row>
    <row r="18" spans="2:12" x14ac:dyDescent="0.25">
      <c r="B18" s="95"/>
      <c r="I18" s="46"/>
      <c r="J18" s="46"/>
    </row>
    <row r="19" spans="2:12" x14ac:dyDescent="0.25">
      <c r="B19" s="5"/>
      <c r="C19" s="93"/>
      <c r="D19" s="93"/>
      <c r="E19" s="47"/>
      <c r="F19" s="5"/>
      <c r="G19" s="5"/>
      <c r="H19" s="5"/>
    </row>
    <row r="20" spans="2:12" x14ac:dyDescent="0.25">
      <c r="B20" s="5"/>
      <c r="C20" s="93"/>
      <c r="D20" s="93"/>
      <c r="E20" s="47"/>
      <c r="F20" s="5"/>
      <c r="G20" s="5"/>
      <c r="H20" s="5"/>
    </row>
    <row r="21" spans="2:12" x14ac:dyDescent="0.25">
      <c r="B21" s="5"/>
      <c r="C21" s="93"/>
      <c r="D21" s="93"/>
      <c r="E21" s="47"/>
      <c r="F21" s="5"/>
      <c r="G21" s="5"/>
      <c r="H21" s="5"/>
    </row>
    <row r="22" spans="2:12" x14ac:dyDescent="0.25">
      <c r="B22" s="5"/>
      <c r="C22" s="93"/>
      <c r="D22" s="93"/>
      <c r="E22" s="47"/>
      <c r="F22" s="5"/>
      <c r="G22" s="5"/>
      <c r="H22" s="5"/>
    </row>
    <row r="29" spans="2:12" x14ac:dyDescent="0.25">
      <c r="H29" s="5"/>
      <c r="I29" s="89"/>
    </row>
    <row r="30" spans="2:12" x14ac:dyDescent="0.25">
      <c r="H30" s="5"/>
      <c r="I30" s="89"/>
    </row>
    <row r="31" spans="2:12" x14ac:dyDescent="0.25">
      <c r="H31" s="5"/>
      <c r="I31" s="90"/>
    </row>
    <row r="32" spans="2:12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0"/>
    </row>
    <row r="39" spans="8:9" x14ac:dyDescent="0.25">
      <c r="H39" s="5"/>
      <c r="I39" s="5"/>
    </row>
    <row r="52" spans="2:7" x14ac:dyDescent="0.25">
      <c r="B52" s="2" t="s">
        <v>81</v>
      </c>
    </row>
    <row r="54" spans="2:7" x14ac:dyDescent="0.25">
      <c r="B54" s="1" t="s">
        <v>59</v>
      </c>
      <c r="C54" s="106">
        <v>2017</v>
      </c>
      <c r="D54" s="106">
        <v>2018</v>
      </c>
      <c r="E54" s="107">
        <v>2019</v>
      </c>
      <c r="F54" s="133">
        <v>2020</v>
      </c>
      <c r="G54" s="131">
        <v>2021</v>
      </c>
    </row>
    <row r="55" spans="2:7" x14ac:dyDescent="0.25">
      <c r="B55" s="39" t="s">
        <v>10</v>
      </c>
      <c r="C55" s="57">
        <v>30523</v>
      </c>
      <c r="D55" s="57">
        <v>38209</v>
      </c>
      <c r="E55" s="49">
        <v>35266</v>
      </c>
      <c r="F55" s="49">
        <v>40222</v>
      </c>
      <c r="G55" s="49">
        <v>33164</v>
      </c>
    </row>
    <row r="56" spans="2:7" x14ac:dyDescent="0.25">
      <c r="B56" s="39" t="s">
        <v>11</v>
      </c>
      <c r="C56" s="57">
        <v>32824</v>
      </c>
      <c r="D56" s="57">
        <v>34192</v>
      </c>
      <c r="E56" s="49">
        <v>31526</v>
      </c>
      <c r="F56" s="49">
        <v>38371</v>
      </c>
      <c r="G56" s="49">
        <v>30033</v>
      </c>
    </row>
    <row r="57" spans="2:7" x14ac:dyDescent="0.25">
      <c r="B57" s="39" t="s">
        <v>12</v>
      </c>
      <c r="C57" s="57">
        <v>37871</v>
      </c>
      <c r="D57" s="49">
        <v>38162</v>
      </c>
      <c r="E57" s="49">
        <v>35511</v>
      </c>
      <c r="F57" s="49">
        <v>40998</v>
      </c>
      <c r="G57" s="49">
        <v>33529</v>
      </c>
    </row>
    <row r="58" spans="2:7" x14ac:dyDescent="0.25">
      <c r="B58" s="39" t="s">
        <v>13</v>
      </c>
      <c r="C58" s="57">
        <v>48439</v>
      </c>
      <c r="D58" s="49">
        <v>37864</v>
      </c>
      <c r="E58" s="49">
        <v>35108</v>
      </c>
      <c r="F58" s="49">
        <v>39732</v>
      </c>
      <c r="G58" s="49">
        <v>32467</v>
      </c>
    </row>
    <row r="59" spans="2:7" x14ac:dyDescent="0.25">
      <c r="B59" s="39" t="s">
        <v>14</v>
      </c>
      <c r="C59" s="57">
        <v>52570</v>
      </c>
      <c r="D59" s="49">
        <v>39365</v>
      </c>
      <c r="E59" s="49">
        <v>36184</v>
      </c>
      <c r="F59" s="49">
        <v>42397</v>
      </c>
      <c r="G59" s="49">
        <v>33498</v>
      </c>
    </row>
    <row r="60" spans="2:7" x14ac:dyDescent="0.25">
      <c r="B60" s="39" t="s">
        <v>15</v>
      </c>
      <c r="C60" s="57">
        <v>35993</v>
      </c>
      <c r="D60" s="49">
        <v>37838</v>
      </c>
      <c r="E60" s="49">
        <v>34332</v>
      </c>
      <c r="F60" s="49">
        <v>40448</v>
      </c>
      <c r="G60" s="49">
        <v>32461</v>
      </c>
    </row>
    <row r="61" spans="2:7" x14ac:dyDescent="0.25">
      <c r="B61" s="39" t="s">
        <v>16</v>
      </c>
      <c r="C61" s="55">
        <v>36950</v>
      </c>
      <c r="D61" s="34">
        <v>38434</v>
      </c>
      <c r="E61" s="49">
        <v>42425</v>
      </c>
      <c r="F61" s="49">
        <v>41385</v>
      </c>
      <c r="G61" s="49">
        <v>33386</v>
      </c>
    </row>
    <row r="62" spans="2:7" x14ac:dyDescent="0.25">
      <c r="B62" s="39" t="s">
        <v>17</v>
      </c>
      <c r="C62" s="57">
        <v>45930</v>
      </c>
      <c r="D62" s="49">
        <v>36503</v>
      </c>
      <c r="E62" s="49">
        <v>41871</v>
      </c>
      <c r="F62" s="49">
        <v>40553</v>
      </c>
      <c r="G62" s="49">
        <v>33282</v>
      </c>
    </row>
    <row r="63" spans="2:7" x14ac:dyDescent="0.25">
      <c r="B63" s="39" t="s">
        <v>21</v>
      </c>
      <c r="C63" s="57">
        <v>33791</v>
      </c>
      <c r="D63" s="49">
        <v>35264</v>
      </c>
      <c r="E63" s="49">
        <v>39290</v>
      </c>
      <c r="F63" s="49">
        <v>38404</v>
      </c>
      <c r="G63" s="49">
        <v>31274</v>
      </c>
    </row>
    <row r="64" spans="2:7" x14ac:dyDescent="0.25">
      <c r="B64" s="39" t="s">
        <v>18</v>
      </c>
      <c r="C64" s="34">
        <v>35140</v>
      </c>
      <c r="D64" s="49">
        <v>35538</v>
      </c>
      <c r="E64" s="49">
        <v>39664</v>
      </c>
      <c r="F64" s="49">
        <v>38366</v>
      </c>
      <c r="G64" s="49"/>
    </row>
    <row r="65" spans="2:14" x14ac:dyDescent="0.25">
      <c r="B65" s="39" t="s">
        <v>19</v>
      </c>
      <c r="C65" s="57">
        <v>34124</v>
      </c>
      <c r="D65" s="49">
        <v>34364</v>
      </c>
      <c r="E65" s="49">
        <v>39022</v>
      </c>
      <c r="F65" s="49">
        <v>36085</v>
      </c>
      <c r="G65" s="49"/>
    </row>
    <row r="66" spans="2:14" s="5" customFormat="1" x14ac:dyDescent="0.25">
      <c r="B66" s="39" t="s">
        <v>20</v>
      </c>
      <c r="C66" s="55">
        <v>35849</v>
      </c>
      <c r="D66" s="49">
        <v>35266</v>
      </c>
      <c r="E66" s="49">
        <v>41213</v>
      </c>
      <c r="F66" s="49">
        <v>37063</v>
      </c>
      <c r="G66" s="49"/>
    </row>
    <row r="67" spans="2:14" s="5" customFormat="1" x14ac:dyDescent="0.25">
      <c r="B67" s="95"/>
      <c r="C67" s="89"/>
      <c r="D67" s="89"/>
      <c r="E67" s="89"/>
      <c r="F67" s="89"/>
      <c r="G67" s="89"/>
      <c r="H67" s="89"/>
      <c r="I67" s="93"/>
      <c r="J67" s="89"/>
      <c r="K67" s="89"/>
      <c r="L67" s="41"/>
      <c r="M67" s="89"/>
      <c r="N67" s="93"/>
    </row>
    <row r="68" spans="2:14" s="5" customFormat="1" x14ac:dyDescent="0.25">
      <c r="C68" s="89"/>
      <c r="D68" s="89"/>
      <c r="E68" s="47"/>
      <c r="F68" s="47"/>
      <c r="G68" s="47"/>
      <c r="H68" s="47"/>
      <c r="I68" s="41"/>
      <c r="J68" s="47"/>
      <c r="K68" s="47"/>
      <c r="L68" s="47"/>
      <c r="M68" s="47"/>
      <c r="N68" s="47"/>
    </row>
    <row r="69" spans="2:14" s="5" customFormat="1" x14ac:dyDescent="0.25"/>
    <row r="82" spans="1:8" x14ac:dyDescent="0.25">
      <c r="H82" s="47"/>
    </row>
    <row r="93" spans="1:8" ht="15.75" x14ac:dyDescent="0.3">
      <c r="A93" s="78" t="s">
        <v>45</v>
      </c>
    </row>
    <row r="94" spans="1:8" ht="15.75" x14ac:dyDescent="0.3">
      <c r="A94" s="78" t="s">
        <v>46</v>
      </c>
    </row>
    <row r="95" spans="1:8" ht="15.75" x14ac:dyDescent="0.3">
      <c r="A95" s="78" t="s">
        <v>47</v>
      </c>
    </row>
  </sheetData>
  <mergeCells count="5">
    <mergeCell ref="C4:D4"/>
    <mergeCell ref="E4:F4"/>
    <mergeCell ref="G4:H4"/>
    <mergeCell ref="I4:J4"/>
    <mergeCell ref="K4:L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showGridLines="0" workbookViewId="0">
      <selection activeCell="A105" sqref="A105"/>
    </sheetView>
  </sheetViews>
  <sheetFormatPr defaultRowHeight="15" x14ac:dyDescent="0.2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 x14ac:dyDescent="0.25">
      <c r="A1" s="203" t="s">
        <v>72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</row>
    <row r="5" spans="1:16" ht="15" customHeight="1" x14ac:dyDescent="0.2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5"/>
  <sheetViews>
    <sheetView workbookViewId="0">
      <selection activeCell="R13" sqref="R13"/>
    </sheetView>
  </sheetViews>
  <sheetFormatPr defaultRowHeight="15" x14ac:dyDescent="0.25"/>
  <cols>
    <col min="1" max="17" width="9.140625" style="2"/>
    <col min="18" max="18" width="10" style="2" bestFit="1" customWidth="1"/>
    <col min="19" max="16384" width="9.140625" style="2"/>
  </cols>
  <sheetData>
    <row r="2" spans="1:21" x14ac:dyDescent="0.25">
      <c r="A2" s="207" t="s">
        <v>7</v>
      </c>
      <c r="B2" s="204">
        <v>2017</v>
      </c>
      <c r="C2" s="205"/>
      <c r="D2" s="205"/>
      <c r="E2" s="206"/>
      <c r="F2" s="204">
        <v>2018</v>
      </c>
      <c r="G2" s="205"/>
      <c r="H2" s="205"/>
      <c r="I2" s="206"/>
      <c r="J2" s="204">
        <v>2019</v>
      </c>
      <c r="K2" s="205"/>
      <c r="L2" s="205"/>
      <c r="M2" s="206"/>
      <c r="N2" s="204">
        <v>2020</v>
      </c>
      <c r="O2" s="205"/>
      <c r="P2" s="205"/>
      <c r="Q2" s="206"/>
      <c r="R2" s="204">
        <v>2021</v>
      </c>
      <c r="S2" s="205"/>
      <c r="T2" s="205"/>
      <c r="U2" s="206"/>
    </row>
    <row r="3" spans="1:21" ht="51" x14ac:dyDescent="0.25">
      <c r="A3" s="208"/>
      <c r="B3" s="143" t="s">
        <v>54</v>
      </c>
      <c r="C3" s="143" t="s">
        <v>75</v>
      </c>
      <c r="D3" s="143" t="s">
        <v>74</v>
      </c>
      <c r="E3" s="143" t="s">
        <v>73</v>
      </c>
      <c r="F3" s="143" t="s">
        <v>54</v>
      </c>
      <c r="G3" s="143" t="s">
        <v>75</v>
      </c>
      <c r="H3" s="143" t="s">
        <v>74</v>
      </c>
      <c r="I3" s="143" t="s">
        <v>73</v>
      </c>
      <c r="J3" s="143" t="s">
        <v>54</v>
      </c>
      <c r="K3" s="143" t="s">
        <v>75</v>
      </c>
      <c r="L3" s="143" t="s">
        <v>74</v>
      </c>
      <c r="M3" s="143" t="s">
        <v>73</v>
      </c>
      <c r="N3" s="143" t="s">
        <v>54</v>
      </c>
      <c r="O3" s="143" t="s">
        <v>75</v>
      </c>
      <c r="P3" s="143" t="s">
        <v>74</v>
      </c>
      <c r="Q3" s="143" t="s">
        <v>73</v>
      </c>
      <c r="R3" s="143" t="s">
        <v>54</v>
      </c>
      <c r="S3" s="143" t="s">
        <v>75</v>
      </c>
      <c r="T3" s="143" t="s">
        <v>74</v>
      </c>
      <c r="U3" s="143" t="s">
        <v>73</v>
      </c>
    </row>
    <row r="4" spans="1:21" x14ac:dyDescent="0.25">
      <c r="A4" s="142" t="s">
        <v>10</v>
      </c>
      <c r="B4" s="140">
        <v>239738</v>
      </c>
      <c r="C4" s="34">
        <v>7.87</v>
      </c>
      <c r="D4" s="45">
        <v>3.54</v>
      </c>
      <c r="E4" s="34">
        <v>4.0599999999999996</v>
      </c>
      <c r="F4" s="140">
        <v>251258</v>
      </c>
      <c r="G4" s="39">
        <v>9.11</v>
      </c>
      <c r="H4" s="45">
        <v>3.51</v>
      </c>
      <c r="I4" s="39">
        <v>3.95</v>
      </c>
      <c r="J4" s="140">
        <v>250864</v>
      </c>
      <c r="K4" s="39">
        <v>9.1300000000000008</v>
      </c>
      <c r="L4" s="39">
        <v>3.57</v>
      </c>
      <c r="M4" s="39">
        <v>4.03</v>
      </c>
      <c r="N4" s="140">
        <v>265323</v>
      </c>
      <c r="O4" s="39">
        <v>8.9600000000000009</v>
      </c>
      <c r="P4" s="49">
        <v>3.55</v>
      </c>
      <c r="Q4" s="39">
        <v>4.0199999999999996</v>
      </c>
      <c r="R4" s="49">
        <v>255547</v>
      </c>
      <c r="S4" s="79">
        <v>8.8000000000000007</v>
      </c>
      <c r="T4" s="39">
        <v>3.51</v>
      </c>
      <c r="U4" s="39">
        <v>4.01</v>
      </c>
    </row>
    <row r="5" spans="1:21" x14ac:dyDescent="0.25">
      <c r="A5" s="142" t="s">
        <v>11</v>
      </c>
      <c r="B5" s="140">
        <v>220972</v>
      </c>
      <c r="C5" s="34">
        <v>8.08</v>
      </c>
      <c r="D5" s="45">
        <v>3.51</v>
      </c>
      <c r="E5" s="34">
        <v>4</v>
      </c>
      <c r="F5" s="140">
        <v>229850</v>
      </c>
      <c r="G5" s="39">
        <v>8.86</v>
      </c>
      <c r="H5" s="45">
        <v>3.52</v>
      </c>
      <c r="I5" s="39">
        <v>3.96</v>
      </c>
      <c r="J5" s="140">
        <v>230470</v>
      </c>
      <c r="K5" s="39">
        <v>9.08</v>
      </c>
      <c r="L5" s="39">
        <v>3.54</v>
      </c>
      <c r="M5" s="79">
        <v>4</v>
      </c>
      <c r="N5" s="140">
        <v>249845</v>
      </c>
      <c r="O5" s="39">
        <v>8.8699999999999992</v>
      </c>
      <c r="P5" s="49">
        <v>3.5</v>
      </c>
      <c r="Q5" s="39">
        <v>3.96</v>
      </c>
      <c r="R5" s="49">
        <v>234166</v>
      </c>
      <c r="S5" s="79">
        <v>8.82</v>
      </c>
      <c r="T5" s="79">
        <v>3.5</v>
      </c>
      <c r="U5" s="79">
        <v>3.99</v>
      </c>
    </row>
    <row r="6" spans="1:21" x14ac:dyDescent="0.25">
      <c r="A6" s="142" t="s">
        <v>12</v>
      </c>
      <c r="B6" s="140">
        <v>251077</v>
      </c>
      <c r="C6" s="34">
        <v>8.1999999999999993</v>
      </c>
      <c r="D6" s="45">
        <v>3.46</v>
      </c>
      <c r="E6" s="34">
        <v>3.91</v>
      </c>
      <c r="F6" s="140">
        <v>255802</v>
      </c>
      <c r="G6" s="79">
        <v>8.6</v>
      </c>
      <c r="H6" s="45">
        <v>3.53</v>
      </c>
      <c r="I6" s="39">
        <v>3.96</v>
      </c>
      <c r="J6" s="140">
        <v>260118</v>
      </c>
      <c r="K6" s="39">
        <v>9.02</v>
      </c>
      <c r="L6" s="39">
        <v>3.49</v>
      </c>
      <c r="M6" s="39">
        <v>3.97</v>
      </c>
      <c r="N6" s="140">
        <v>272422</v>
      </c>
      <c r="O6" s="39">
        <v>8.84</v>
      </c>
      <c r="P6" s="49">
        <v>3.5</v>
      </c>
      <c r="Q6" s="39">
        <v>3.94</v>
      </c>
      <c r="R6" s="49">
        <v>264511</v>
      </c>
      <c r="S6" s="79">
        <v>8.84</v>
      </c>
      <c r="T6" s="79">
        <v>3.48</v>
      </c>
      <c r="U6" s="79">
        <v>3.95</v>
      </c>
    </row>
    <row r="7" spans="1:21" x14ac:dyDescent="0.25">
      <c r="A7" s="142" t="s">
        <v>13</v>
      </c>
      <c r="B7" s="140">
        <v>246499</v>
      </c>
      <c r="C7" s="34">
        <v>8.32</v>
      </c>
      <c r="D7" s="45">
        <v>3.44</v>
      </c>
      <c r="E7" s="34">
        <v>3.9</v>
      </c>
      <c r="F7" s="140">
        <v>253280</v>
      </c>
      <c r="G7" s="39">
        <v>8.39</v>
      </c>
      <c r="H7" s="45">
        <v>3.44</v>
      </c>
      <c r="I7" s="39">
        <v>3.83</v>
      </c>
      <c r="J7" s="140">
        <v>255081</v>
      </c>
      <c r="K7" s="39">
        <v>8.93</v>
      </c>
      <c r="L7" s="39">
        <v>3.46</v>
      </c>
      <c r="M7" s="39">
        <v>3.93</v>
      </c>
      <c r="N7" s="140">
        <v>264879</v>
      </c>
      <c r="O7" s="39">
        <v>8.6199999999999992</v>
      </c>
      <c r="P7" s="49">
        <v>3.48</v>
      </c>
      <c r="Q7" s="39">
        <v>3.91</v>
      </c>
      <c r="R7" s="49">
        <v>258441</v>
      </c>
      <c r="S7" s="79">
        <v>8.8800000000000008</v>
      </c>
      <c r="T7" s="79">
        <v>3.46</v>
      </c>
      <c r="U7" s="79">
        <v>3.91</v>
      </c>
    </row>
    <row r="8" spans="1:21" x14ac:dyDescent="0.25">
      <c r="A8" s="142" t="s">
        <v>14</v>
      </c>
      <c r="B8" s="140">
        <v>254262</v>
      </c>
      <c r="C8" s="87">
        <v>8.36</v>
      </c>
      <c r="D8" s="45">
        <v>3.42</v>
      </c>
      <c r="E8" s="34">
        <v>3.86</v>
      </c>
      <c r="F8" s="140">
        <v>263768</v>
      </c>
      <c r="G8" s="39">
        <v>8.25</v>
      </c>
      <c r="H8" s="45">
        <v>3.37</v>
      </c>
      <c r="I8" s="39">
        <v>3.75</v>
      </c>
      <c r="J8" s="140">
        <v>264338</v>
      </c>
      <c r="K8" s="39">
        <v>8.86</v>
      </c>
      <c r="L8" s="39">
        <v>3.45</v>
      </c>
      <c r="M8" s="39">
        <v>3.91</v>
      </c>
      <c r="N8" s="140">
        <v>274034</v>
      </c>
      <c r="O8" s="39">
        <v>8.36</v>
      </c>
      <c r="P8" s="49">
        <v>3.45</v>
      </c>
      <c r="Q8" s="39">
        <v>3.85</v>
      </c>
      <c r="R8" s="49">
        <v>268211</v>
      </c>
      <c r="S8" s="149">
        <v>8.8989999999999991</v>
      </c>
      <c r="T8" s="79">
        <v>3.42</v>
      </c>
      <c r="U8" s="79">
        <v>3.84</v>
      </c>
    </row>
    <row r="9" spans="1:21" x14ac:dyDescent="0.25">
      <c r="A9" s="142" t="s">
        <v>15</v>
      </c>
      <c r="B9" s="140">
        <v>247418</v>
      </c>
      <c r="C9" s="34">
        <v>8.42</v>
      </c>
      <c r="D9" s="45">
        <v>3.38</v>
      </c>
      <c r="E9" s="34">
        <v>3.74</v>
      </c>
      <c r="F9" s="140">
        <v>250116</v>
      </c>
      <c r="G9" s="39">
        <v>8.2200000000000006</v>
      </c>
      <c r="H9" s="45">
        <v>3.34</v>
      </c>
      <c r="I9" s="39">
        <v>3.69</v>
      </c>
      <c r="J9" s="140">
        <v>248933</v>
      </c>
      <c r="K9" s="39">
        <v>8.68</v>
      </c>
      <c r="L9" s="39">
        <v>3.37</v>
      </c>
      <c r="M9" s="39">
        <v>3.81</v>
      </c>
      <c r="N9" s="140">
        <v>261055</v>
      </c>
      <c r="O9" s="39">
        <v>8.2899999999999991</v>
      </c>
      <c r="P9" s="49">
        <v>3.41</v>
      </c>
      <c r="Q9" s="79">
        <v>3.8</v>
      </c>
      <c r="R9" s="49">
        <v>256135</v>
      </c>
      <c r="S9" s="149">
        <v>8.9030000000000005</v>
      </c>
      <c r="T9" s="79">
        <v>3.36</v>
      </c>
      <c r="U9" s="79">
        <v>3.75</v>
      </c>
    </row>
    <row r="10" spans="1:21" x14ac:dyDescent="0.25">
      <c r="A10" s="142" t="s">
        <v>16</v>
      </c>
      <c r="B10" s="140">
        <v>251141</v>
      </c>
      <c r="C10" s="34">
        <v>8.51</v>
      </c>
      <c r="D10" s="45">
        <v>3.33</v>
      </c>
      <c r="E10" s="34">
        <v>3.75</v>
      </c>
      <c r="F10" s="140">
        <v>257302</v>
      </c>
      <c r="G10" s="39">
        <v>8.24</v>
      </c>
      <c r="H10" s="45">
        <v>3.36</v>
      </c>
      <c r="I10" s="39">
        <v>3.73</v>
      </c>
      <c r="J10" s="140">
        <v>256793</v>
      </c>
      <c r="K10" s="39">
        <v>8.61</v>
      </c>
      <c r="L10" s="39">
        <v>3.39</v>
      </c>
      <c r="M10" s="39">
        <v>3.76</v>
      </c>
      <c r="N10" s="140">
        <v>267751</v>
      </c>
      <c r="O10" s="39">
        <v>8.25</v>
      </c>
      <c r="P10" s="49">
        <v>3.38</v>
      </c>
      <c r="Q10" s="39">
        <v>3.76</v>
      </c>
      <c r="R10" s="49">
        <v>260990</v>
      </c>
      <c r="S10" s="79">
        <v>8.86</v>
      </c>
      <c r="T10" s="79">
        <v>3.33</v>
      </c>
      <c r="U10" s="79">
        <v>3.7</v>
      </c>
    </row>
    <row r="11" spans="1:21" x14ac:dyDescent="0.25">
      <c r="A11" s="142" t="s">
        <v>17</v>
      </c>
      <c r="B11" s="140">
        <v>245576</v>
      </c>
      <c r="C11" s="141">
        <v>8.64</v>
      </c>
      <c r="D11" s="19">
        <v>3.37</v>
      </c>
      <c r="E11" s="141">
        <v>3.78</v>
      </c>
      <c r="F11" s="140">
        <v>245619</v>
      </c>
      <c r="G11" s="39">
        <v>8.2899999999999991</v>
      </c>
      <c r="H11" s="19">
        <v>3.33</v>
      </c>
      <c r="I11" s="39">
        <v>3.72</v>
      </c>
      <c r="J11" s="140">
        <v>251767</v>
      </c>
      <c r="K11" s="39">
        <v>8.58</v>
      </c>
      <c r="L11" s="79">
        <v>3.4</v>
      </c>
      <c r="M11" s="39">
        <v>3.79</v>
      </c>
      <c r="N11" s="140">
        <v>259960</v>
      </c>
      <c r="O11" s="39">
        <v>8.26</v>
      </c>
      <c r="P11" s="79">
        <v>3.36</v>
      </c>
      <c r="Q11" s="39">
        <v>3.77</v>
      </c>
      <c r="R11" s="49">
        <v>258028</v>
      </c>
      <c r="S11" s="79">
        <v>8.94</v>
      </c>
      <c r="T11" s="79">
        <v>3.37</v>
      </c>
      <c r="U11" s="79">
        <v>3.75</v>
      </c>
    </row>
    <row r="12" spans="1:21" x14ac:dyDescent="0.25">
      <c r="A12" s="142" t="s">
        <v>21</v>
      </c>
      <c r="B12" s="140">
        <v>234397</v>
      </c>
      <c r="C12" s="141">
        <v>8.93</v>
      </c>
      <c r="D12" s="19">
        <v>3.47</v>
      </c>
      <c r="E12" s="141">
        <v>3.86</v>
      </c>
      <c r="F12" s="140">
        <v>236467</v>
      </c>
      <c r="G12" s="39">
        <v>8.49</v>
      </c>
      <c r="H12" s="19">
        <v>3.43</v>
      </c>
      <c r="I12" s="39">
        <v>3.79</v>
      </c>
      <c r="J12" s="140">
        <v>238272</v>
      </c>
      <c r="K12" s="39">
        <v>8.65</v>
      </c>
      <c r="L12" s="39">
        <v>3.47</v>
      </c>
      <c r="M12" s="39">
        <v>3.89</v>
      </c>
      <c r="N12" s="140">
        <v>248025</v>
      </c>
      <c r="O12" s="39">
        <v>8.36</v>
      </c>
      <c r="P12" s="79">
        <v>3.41</v>
      </c>
      <c r="Q12" s="39">
        <v>3.82</v>
      </c>
      <c r="R12" s="49">
        <v>245362</v>
      </c>
      <c r="S12" s="79">
        <v>9.08</v>
      </c>
      <c r="T12" s="79">
        <v>3.37</v>
      </c>
      <c r="U12" s="79">
        <v>3.83</v>
      </c>
    </row>
    <row r="13" spans="1:21" x14ac:dyDescent="0.25">
      <c r="A13" s="142" t="s">
        <v>18</v>
      </c>
      <c r="B13" s="140">
        <v>235600</v>
      </c>
      <c r="C13" s="141">
        <v>9.17</v>
      </c>
      <c r="D13" s="19">
        <v>3.52</v>
      </c>
      <c r="E13" s="141">
        <v>3.94</v>
      </c>
      <c r="F13" s="140">
        <v>239245</v>
      </c>
      <c r="G13" s="39">
        <v>8.8000000000000007</v>
      </c>
      <c r="H13" s="19">
        <v>3.52</v>
      </c>
      <c r="I13" s="39">
        <v>3.93</v>
      </c>
      <c r="J13" s="140">
        <v>243292</v>
      </c>
      <c r="K13" s="39">
        <v>8.7799999999999994</v>
      </c>
      <c r="L13" s="39">
        <v>3.55</v>
      </c>
      <c r="M13" s="39">
        <v>3.98</v>
      </c>
      <c r="N13" s="140">
        <v>250929</v>
      </c>
      <c r="O13" s="39">
        <v>8.56</v>
      </c>
      <c r="P13" s="79">
        <v>3.49</v>
      </c>
      <c r="Q13" s="39">
        <v>3.93</v>
      </c>
      <c r="R13" s="49"/>
      <c r="S13" s="79"/>
      <c r="T13" s="79"/>
      <c r="U13" s="79"/>
    </row>
    <row r="14" spans="1:21" x14ac:dyDescent="0.25">
      <c r="A14" s="142" t="s">
        <v>19</v>
      </c>
      <c r="B14" s="140">
        <v>230875</v>
      </c>
      <c r="C14" s="141">
        <v>9.35</v>
      </c>
      <c r="D14" s="19">
        <v>3.58</v>
      </c>
      <c r="E14" s="141">
        <v>4</v>
      </c>
      <c r="F14" s="140">
        <v>229884</v>
      </c>
      <c r="G14" s="39">
        <v>9.0299999999999994</v>
      </c>
      <c r="H14" s="19">
        <v>3.56</v>
      </c>
      <c r="I14" s="39">
        <v>3.99</v>
      </c>
      <c r="J14" s="140">
        <v>238756</v>
      </c>
      <c r="K14" s="79">
        <v>8.9</v>
      </c>
      <c r="L14" s="39">
        <v>3.58</v>
      </c>
      <c r="M14" s="79">
        <v>4</v>
      </c>
      <c r="N14" s="140">
        <v>241196</v>
      </c>
      <c r="O14" s="39">
        <v>8.7100000000000009</v>
      </c>
      <c r="P14" s="79">
        <v>3.52</v>
      </c>
      <c r="Q14" s="39">
        <v>4.0199999999999996</v>
      </c>
      <c r="R14" s="49"/>
      <c r="S14" s="79"/>
      <c r="T14" s="79"/>
      <c r="U14" s="79"/>
    </row>
    <row r="15" spans="1:21" x14ac:dyDescent="0.25">
      <c r="A15" s="142" t="s">
        <v>20</v>
      </c>
      <c r="B15" s="140">
        <v>243454</v>
      </c>
      <c r="C15" s="141">
        <v>9.41</v>
      </c>
      <c r="D15" s="19">
        <v>3.58</v>
      </c>
      <c r="E15" s="141">
        <v>4.01</v>
      </c>
      <c r="F15" s="140">
        <v>240688</v>
      </c>
      <c r="G15" s="39">
        <v>9.16</v>
      </c>
      <c r="H15" s="19">
        <v>3.58</v>
      </c>
      <c r="I15" s="39">
        <v>4.04</v>
      </c>
      <c r="J15" s="140">
        <v>254005</v>
      </c>
      <c r="K15" s="39">
        <v>8.9700000000000006</v>
      </c>
      <c r="L15" s="39">
        <v>3.58</v>
      </c>
      <c r="M15" s="39">
        <v>4.0199999999999996</v>
      </c>
      <c r="N15" s="140">
        <v>252680</v>
      </c>
      <c r="O15" s="79">
        <v>8.8000000000000007</v>
      </c>
      <c r="P15" s="79">
        <v>3.53</v>
      </c>
      <c r="Q15" s="39">
        <v>4.05</v>
      </c>
      <c r="R15" s="49"/>
      <c r="S15" s="79"/>
      <c r="T15" s="79"/>
      <c r="U15" s="79"/>
    </row>
  </sheetData>
  <mergeCells count="6"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67" sqref="A67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88" sqref="A88"/>
    </sheetView>
  </sheetViews>
  <sheetFormatPr defaultRowHeight="15" x14ac:dyDescent="0.25"/>
  <cols>
    <col min="1" max="1" width="9.140625" style="2"/>
  </cols>
  <sheetData>
    <row r="1" s="2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Měsíční statistika 2021</vt:lpstr>
      <vt:lpstr>Měs.graf množství,cena,složky</vt:lpstr>
      <vt:lpstr>Časové řady 2021</vt:lpstr>
      <vt:lpstr>Srovnávací rok 2020</vt:lpstr>
      <vt:lpstr>Časové řady 2017-2021</vt:lpstr>
      <vt:lpstr>Srov.grafy množství,cena,složky</vt:lpstr>
      <vt:lpstr>List5</vt:lpstr>
      <vt:lpstr>Komentář</vt:lpstr>
      <vt:lpstr>Metodika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2021-10-21T10:36:18Z</cp:lastPrinted>
  <dcterms:created xsi:type="dcterms:W3CDTF">2011-11-01T09:56:10Z</dcterms:created>
  <dcterms:modified xsi:type="dcterms:W3CDTF">2021-10-21T11:06:39Z</dcterms:modified>
</cp:coreProperties>
</file>