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80" windowHeight="7815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G54" i="1"/>
  <c r="G53"/>
  <c r="G52"/>
  <c r="G51"/>
  <c r="G50"/>
  <c r="G49"/>
  <c r="G48"/>
  <c r="G47"/>
  <c r="H40"/>
  <c r="G40"/>
  <c r="F40"/>
  <c r="H39"/>
  <c r="G39"/>
  <c r="F39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0"/>
  <c r="G30"/>
  <c r="F30"/>
  <c r="H29"/>
  <c r="G29"/>
  <c r="F29"/>
  <c r="H28"/>
  <c r="G28"/>
  <c r="F28"/>
  <c r="H27"/>
  <c r="H25"/>
  <c r="H24"/>
  <c r="H23"/>
  <c r="H22"/>
  <c r="G22"/>
  <c r="F22"/>
  <c r="H21"/>
  <c r="H20"/>
  <c r="H19"/>
  <c r="H18"/>
  <c r="H17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<sst xmlns="http://schemas.openxmlformats.org/spreadsheetml/2006/main" count="157" uniqueCount="65">
  <si>
    <t>Souhrn údajů mlékárenského průmyslu ČR - PROSINEC  2012</t>
  </si>
  <si>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</si>
  <si>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</si>
  <si>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</si>
  <si>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</si>
  <si>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</si>
  <si>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</si>
  <si>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2011</t>
  </si>
  <si>
    <t>Rozdíl 2012-2011</t>
  </si>
  <si>
    <t>index 2012/2011</t>
  </si>
  <si>
    <t>index  před. měs=100</t>
  </si>
  <si>
    <t>Nákup mléka celkem</t>
  </si>
  <si>
    <t>tis. l.</t>
  </si>
  <si>
    <t>od poč. roku</t>
  </si>
  <si>
    <t>x</t>
  </si>
  <si>
    <t>z toho v I. tř. jakosti (vč. Q)</t>
  </si>
  <si>
    <t>Průměrná cena nak. ml.</t>
  </si>
  <si>
    <t>Kč/ l</t>
  </si>
  <si>
    <t>Prům. cena I. tř. jak. (vč. Q)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</si>
  <si>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</si>
  <si>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</si>
  <si>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</si>
  <si>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</si>
  <si>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</si>
  <si>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</si>
  <si>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</si>
  <si>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</si>
  <si>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</si>
  <si>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</si>
  <si>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</si>
  <si>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</si>
  <si>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</si>
  <si>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</si>
  <si>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</si>
  <si>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</si>
  <si>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</si>
  <si>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</si>
  <si>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</si>
  <si>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</si>
  <si>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</si>
  <si>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</si>
  <si>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</si>
  <si>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</si>
  <si>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</si>
  <si>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</si>
  <si>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</si>
  <si>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</si>
  <si>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</si>
  <si>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PŘEHLED  ZA ROK 2012</t>
  </si>
  <si>
    <t>I.Q 2012</t>
  </si>
  <si>
    <t>2.Q 2012</t>
  </si>
  <si>
    <t>3.Q 2012</t>
  </si>
  <si>
    <t>4.Q 2012</t>
  </si>
  <si>
    <t xml:space="preserve">celkem  2012 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</si>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</sst>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19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2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4" xfId="0" applyFont="1" applyBorder="1" applyAlignment="1">
      <alignment horizontal="right" wrapText="1"/>
    </xf>
    <xf numFmtId="2" fontId="9" fillId="0" borderId="6" xfId="1" applyNumberFormat="1" applyFont="1" applyBorder="1" applyAlignment="1">
      <alignment horizontal="right"/>
    </xf>
    <xf numFmtId="3" fontId="9" fillId="0" borderId="5" xfId="0" applyNumberFormat="1" applyFont="1" applyBorder="1"/>
    <xf numFmtId="2" fontId="10" fillId="0" borderId="5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1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2" xfId="0" applyNumberFormat="1" applyFont="1" applyBorder="1" applyAlignment="1">
      <alignment horizontal="right"/>
    </xf>
    <xf numFmtId="2" fontId="10" fillId="2" borderId="13" xfId="0" applyNumberFormat="1" applyFont="1" applyFill="1" applyBorder="1" applyAlignment="1">
      <alignment horizontal="right"/>
    </xf>
    <xf numFmtId="0" fontId="9" fillId="2" borderId="14" xfId="0" applyFont="1" applyFill="1" applyBorder="1"/>
    <xf numFmtId="2" fontId="10" fillId="0" borderId="6" xfId="0" applyNumberFormat="1" applyFont="1" applyBorder="1" applyAlignment="1">
      <alignment horizontal="right"/>
    </xf>
    <xf numFmtId="2" fontId="0" fillId="0" borderId="0" xfId="0" applyNumberFormat="1"/>
    <xf numFmtId="2" fontId="10" fillId="2" borderId="15" xfId="0" applyNumberFormat="1" applyFont="1" applyFill="1" applyBorder="1" applyAlignment="1">
      <alignment horizontal="right"/>
    </xf>
    <xf numFmtId="0" fontId="9" fillId="2" borderId="0" xfId="0" applyFont="1" applyFill="1" applyBorder="1"/>
    <xf numFmtId="2" fontId="10" fillId="2" borderId="16" xfId="0" applyNumberFormat="1" applyFont="1" applyFill="1" applyBorder="1" applyAlignment="1">
      <alignment horizontal="right"/>
    </xf>
    <xf numFmtId="0" fontId="9" fillId="2" borderId="17" xfId="0" applyFont="1" applyFill="1" applyBorder="1"/>
    <xf numFmtId="2" fontId="10" fillId="0" borderId="5" xfId="0" applyNumberFormat="1" applyFont="1" applyBorder="1" applyAlignment="1">
      <alignment horizontal="right"/>
    </xf>
    <xf numFmtId="2" fontId="10" fillId="0" borderId="18" xfId="0" applyNumberFormat="1" applyFont="1" applyBorder="1" applyAlignment="1">
      <alignment horizontal="right"/>
    </xf>
    <xf numFmtId="2" fontId="9" fillId="0" borderId="18" xfId="0" applyNumberFormat="1" applyFont="1" applyBorder="1"/>
    <xf numFmtId="2" fontId="9" fillId="0" borderId="19" xfId="0" applyNumberFormat="1" applyFont="1" applyBorder="1"/>
    <xf numFmtId="2" fontId="9" fillId="0" borderId="6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 wrapText="1"/>
    </xf>
    <xf numFmtId="2" fontId="9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2" fontId="9" fillId="0" borderId="20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/>
    </xf>
    <xf numFmtId="0" fontId="14" fillId="0" borderId="0" xfId="1" applyFont="1"/>
    <xf numFmtId="0" fontId="13" fillId="0" borderId="0" xfId="0" applyFont="1" applyAlignment="1">
      <alignment wrapText="1"/>
    </xf>
    <xf numFmtId="0" fontId="15" fillId="0" borderId="23" xfId="1" applyFont="1" applyBorder="1"/>
    <xf numFmtId="0" fontId="15" fillId="0" borderId="23" xfId="1" applyFont="1" applyBorder="1" applyAlignment="1">
      <alignment horizontal="center"/>
    </xf>
    <xf numFmtId="0" fontId="7" fillId="2" borderId="24" xfId="0" applyFont="1" applyFill="1" applyBorder="1" applyAlignment="1">
      <alignment horizontal="left" wrapText="1"/>
    </xf>
    <xf numFmtId="0" fontId="9" fillId="0" borderId="25" xfId="1" applyFont="1" applyBorder="1" applyAlignment="1">
      <alignment wrapText="1"/>
    </xf>
    <xf numFmtId="0" fontId="9" fillId="0" borderId="20" xfId="2" applyFont="1" applyFill="1" applyBorder="1" applyAlignment="1">
      <alignment horizontal="center"/>
    </xf>
    <xf numFmtId="165" fontId="9" fillId="0" borderId="20" xfId="1" applyNumberFormat="1" applyFont="1" applyBorder="1" applyAlignment="1">
      <alignment horizontal="right"/>
    </xf>
    <xf numFmtId="4" fontId="9" fillId="0" borderId="20" xfId="2" applyNumberFormat="1" applyFont="1" applyBorder="1" applyAlignment="1">
      <alignment horizontal="right"/>
    </xf>
    <xf numFmtId="2" fontId="9" fillId="0" borderId="22" xfId="1" applyNumberFormat="1" applyFont="1" applyBorder="1" applyAlignment="1">
      <alignment horizontal="right"/>
    </xf>
    <xf numFmtId="0" fontId="9" fillId="0" borderId="26" xfId="1" applyFont="1" applyBorder="1" applyAlignment="1">
      <alignment wrapText="1"/>
    </xf>
    <xf numFmtId="0" fontId="9" fillId="0" borderId="5" xfId="2" applyFont="1" applyFill="1" applyBorder="1" applyAlignment="1">
      <alignment horizontal="center"/>
    </xf>
    <xf numFmtId="165" fontId="9" fillId="0" borderId="5" xfId="1" applyNumberFormat="1" applyFont="1" applyBorder="1" applyAlignment="1">
      <alignment horizontal="right"/>
    </xf>
    <xf numFmtId="4" fontId="9" fillId="0" borderId="5" xfId="2" applyNumberFormat="1" applyFont="1" applyBorder="1" applyAlignment="1">
      <alignment horizontal="right"/>
    </xf>
    <xf numFmtId="0" fontId="0" fillId="0" borderId="0" xfId="0" applyAlignment="1"/>
    <xf numFmtId="0" fontId="9" fillId="0" borderId="27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14" fillId="0" borderId="0" xfId="1" applyFont="1" applyBorder="1"/>
    <xf numFmtId="0" fontId="13" fillId="0" borderId="0" xfId="1" applyFont="1" applyFill="1" applyBorder="1" applyAlignment="1"/>
    <xf numFmtId="0" fontId="14" fillId="0" borderId="23" xfId="1" applyFont="1" applyBorder="1"/>
    <xf numFmtId="0" fontId="7" fillId="3" borderId="28" xfId="0" applyFont="1" applyFill="1" applyBorder="1" applyAlignment="1">
      <alignment horizontal="left" wrapText="1"/>
    </xf>
    <xf numFmtId="0" fontId="7" fillId="3" borderId="29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165" fontId="9" fillId="0" borderId="31" xfId="1" applyNumberFormat="1" applyFont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0" fillId="0" borderId="0" xfId="0" applyNumberFormat="1"/>
    <xf numFmtId="165" fontId="9" fillId="0" borderId="6" xfId="1" applyNumberFormat="1" applyFont="1" applyBorder="1" applyAlignment="1">
      <alignment horizontal="right"/>
    </xf>
    <xf numFmtId="165" fontId="9" fillId="0" borderId="21" xfId="1" applyNumberFormat="1" applyFont="1" applyBorder="1" applyAlignment="1">
      <alignment horizontal="right"/>
    </xf>
    <xf numFmtId="165" fontId="9" fillId="0" borderId="32" xfId="1" applyNumberFormat="1" applyFont="1" applyBorder="1" applyAlignment="1">
      <alignment horizontal="right"/>
    </xf>
    <xf numFmtId="165" fontId="9" fillId="0" borderId="33" xfId="1" applyNumberFormat="1" applyFont="1" applyBorder="1" applyAlignment="1">
      <alignment horizontal="right"/>
    </xf>
    <xf numFmtId="165" fontId="9" fillId="0" borderId="9" xfId="1" applyNumberFormat="1" applyFont="1" applyBorder="1" applyAlignment="1">
      <alignment horizontal="right"/>
    </xf>
    <xf numFmtId="0" fontId="8" fillId="0" borderId="34" xfId="0" applyFont="1" applyFill="1" applyBorder="1" applyAlignment="1">
      <alignment horizontal="centerContinuous" wrapText="1"/>
    </xf>
    <xf numFmtId="0" fontId="8" fillId="0" borderId="34" xfId="0" applyFont="1" applyBorder="1" applyAlignment="1">
      <alignment wrapText="1"/>
    </xf>
    <xf numFmtId="0" fontId="16" fillId="0" borderId="35" xfId="0" applyFont="1" applyBorder="1"/>
    <xf numFmtId="0" fontId="8" fillId="0" borderId="35" xfId="0" applyFont="1" applyBorder="1" applyAlignment="1">
      <alignment horizontal="center"/>
    </xf>
    <xf numFmtId="0" fontId="8" fillId="0" borderId="35" xfId="0" applyFont="1" applyFill="1" applyBorder="1" applyAlignment="1">
      <alignment horizontal="center" wrapText="1"/>
    </xf>
    <xf numFmtId="0" fontId="8" fillId="0" borderId="35" xfId="0" quotePrefix="1" applyFont="1" applyBorder="1" applyAlignment="1">
      <alignment horizontal="center"/>
    </xf>
    <xf numFmtId="0" fontId="8" fillId="0" borderId="35" xfId="0" applyFont="1" applyBorder="1"/>
    <xf numFmtId="0" fontId="8" fillId="0" borderId="35" xfId="0" applyFont="1" applyBorder="1" applyAlignment="1">
      <alignment horizontal="right"/>
    </xf>
    <xf numFmtId="166" fontId="8" fillId="0" borderId="35" xfId="0" applyNumberFormat="1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166" fontId="8" fillId="0" borderId="36" xfId="0" applyNumberFormat="1" applyFont="1" applyBorder="1" applyAlignment="1">
      <alignment horizontal="right"/>
    </xf>
    <xf numFmtId="167" fontId="8" fillId="0" borderId="37" xfId="0" applyNumberFormat="1" applyFont="1" applyBorder="1" applyAlignment="1">
      <alignment horizontal="right"/>
    </xf>
    <xf numFmtId="166" fontId="8" fillId="0" borderId="37" xfId="0" applyNumberFormat="1" applyFont="1" applyBorder="1" applyAlignment="1">
      <alignment horizontal="right"/>
    </xf>
    <xf numFmtId="167" fontId="8" fillId="0" borderId="35" xfId="0" applyNumberFormat="1" applyFont="1" applyBorder="1" applyAlignment="1">
      <alignment horizontal="right"/>
    </xf>
    <xf numFmtId="167" fontId="8" fillId="0" borderId="36" xfId="0" applyNumberFormat="1" applyFont="1" applyBorder="1" applyAlignment="1">
      <alignment horizontal="right"/>
    </xf>
    <xf numFmtId="167" fontId="8" fillId="0" borderId="38" xfId="0" applyNumberFormat="1" applyFont="1" applyBorder="1" applyAlignment="1">
      <alignment horizontal="right"/>
    </xf>
    <xf numFmtId="166" fontId="8" fillId="0" borderId="38" xfId="0" applyNumberFormat="1" applyFont="1" applyBorder="1" applyAlignment="1">
      <alignment horizontal="right"/>
    </xf>
    <xf numFmtId="2" fontId="9" fillId="0" borderId="8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0" fontId="17" fillId="0" borderId="39" xfId="0" applyFont="1" applyBorder="1" applyAlignment="1">
      <alignment horizontal="right"/>
    </xf>
    <xf numFmtId="166" fontId="17" fillId="0" borderId="39" xfId="0" applyNumberFormat="1" applyFont="1" applyBorder="1" applyAlignment="1">
      <alignment horizontal="right"/>
    </xf>
    <xf numFmtId="0" fontId="18" fillId="0" borderId="0" xfId="0" applyFont="1"/>
    <xf numFmtId="166" fontId="0" fillId="0" borderId="0" xfId="0" applyNumberFormat="1"/>
    <xf numFmtId="0" fontId="2" fillId="0" borderId="0" xfId="1" applyFont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79"/>
  <sheetViews>
    <sheetView showGridLines="0" tabSelected="1" zoomScaleNormal="100" workbookViewId="0">
      <selection activeCell="J27" sqref="J27"/>
    </sheetView>
  </sheetViews>
  <sheetFormatPr defaultRowHeight="12.75"/>
  <cols>
    <col min="1" max="1" width="28.28515625" customWidth="1"/>
    <col min="2" max="2" width="8.5703125" customWidth="1"/>
    <col min="3" max="3" width="8.85546875" customWidth="1"/>
    <col min="4" max="4" width="9.28515625" customWidth="1"/>
    <col min="5" max="5" width="9.140625" customWidth="1"/>
    <col min="6" max="6" width="8.7109375" customWidth="1"/>
    <col min="7" max="8" width="9.5703125" customWidth="1"/>
  </cols>
  <sheetData>
    <row r="1" spans="1:10" ht="13.5" customHeight="1">
      <c r="A1" s="120" t="s">
        <v>0</v>
      </c>
      <c r="B1" s="120"/>
      <c r="C1" s="120"/>
      <c r="D1" s="120"/>
      <c r="E1" s="120"/>
      <c r="F1" s="120"/>
      <c r="G1" s="120"/>
      <c r="H1" s="120"/>
    </row>
    <row r="2" spans="1:10" ht="3" hidden="1" customHeight="1">
      <c r="A2" s="1"/>
      <c r="B2" s="1"/>
      <c r="C2" s="1"/>
      <c r="D2" s="1"/>
      <c r="E2" s="1"/>
      <c r="F2" s="1"/>
      <c r="G2" s="1"/>
      <c r="H2" s="1"/>
    </row>
    <row r="3" spans="1:10" ht="16.5" customHeight="1" thickBot="1">
      <c r="A3" s="2" t="s">
        <v>1</v>
      </c>
      <c r="B3" s="3" t="s">
        <v>2</v>
      </c>
      <c r="C3" s="4"/>
      <c r="D3" s="5"/>
      <c r="E3" s="5"/>
      <c r="F3" s="5"/>
      <c r="G3" s="5"/>
      <c r="H3" s="5"/>
    </row>
    <row r="4" spans="1:10" ht="25.5" customHeight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J4" s="12"/>
    </row>
    <row r="5" spans="1:10">
      <c r="A5" s="13" t="s">
        <v>11</v>
      </c>
      <c r="B5" s="14" t="s">
        <v>12</v>
      </c>
      <c r="C5" s="15">
        <v>190575</v>
      </c>
      <c r="D5" s="15">
        <v>183339</v>
      </c>
      <c r="E5" s="16">
        <v>194931</v>
      </c>
      <c r="F5" s="16">
        <f t="shared" ref="F5:F12" si="0">C5-E5</f>
        <v>-4356</v>
      </c>
      <c r="G5" s="17">
        <f t="shared" ref="G5:G12" si="1">C5/E5*100</f>
        <v>97.765363128491629</v>
      </c>
      <c r="H5" s="18">
        <f>C5/D5*100</f>
        <v>103.94678709930784</v>
      </c>
      <c r="J5" s="12"/>
    </row>
    <row r="6" spans="1:10">
      <c r="A6" s="19" t="s">
        <v>13</v>
      </c>
      <c r="B6" s="14" t="s">
        <v>12</v>
      </c>
      <c r="C6" s="15">
        <v>2381826</v>
      </c>
      <c r="D6" s="15">
        <v>2191251</v>
      </c>
      <c r="E6" s="16">
        <v>2303899</v>
      </c>
      <c r="F6" s="16">
        <f t="shared" si="0"/>
        <v>77927</v>
      </c>
      <c r="G6" s="17">
        <f t="shared" si="1"/>
        <v>103.3823965373482</v>
      </c>
      <c r="H6" s="20" t="s">
        <v>14</v>
      </c>
    </row>
    <row r="7" spans="1:10">
      <c r="A7" s="13" t="s">
        <v>15</v>
      </c>
      <c r="B7" s="14" t="s">
        <v>12</v>
      </c>
      <c r="C7" s="15">
        <v>187909</v>
      </c>
      <c r="D7" s="15">
        <v>181081</v>
      </c>
      <c r="E7" s="16">
        <v>192932</v>
      </c>
      <c r="F7" s="21">
        <f t="shared" si="0"/>
        <v>-5023</v>
      </c>
      <c r="G7" s="17">
        <f t="shared" si="1"/>
        <v>97.396492028279397</v>
      </c>
      <c r="H7" s="18">
        <f>C7/D7*100</f>
        <v>103.77068825553206</v>
      </c>
    </row>
    <row r="8" spans="1:10">
      <c r="A8" s="19" t="s">
        <v>13</v>
      </c>
      <c r="B8" s="14" t="s">
        <v>12</v>
      </c>
      <c r="C8" s="15">
        <v>2319312</v>
      </c>
      <c r="D8" s="15">
        <v>2131403</v>
      </c>
      <c r="E8" s="16">
        <v>2237883</v>
      </c>
      <c r="F8" s="21">
        <f t="shared" si="0"/>
        <v>81429</v>
      </c>
      <c r="G8" s="17">
        <f t="shared" si="1"/>
        <v>103.63866207482697</v>
      </c>
      <c r="H8" s="20" t="s">
        <v>14</v>
      </c>
    </row>
    <row r="9" spans="1:10">
      <c r="A9" s="13" t="s">
        <v>16</v>
      </c>
      <c r="B9" s="14" t="s">
        <v>17</v>
      </c>
      <c r="C9" s="22">
        <v>7.7991237045782498</v>
      </c>
      <c r="D9" s="22">
        <v>7.676233643687377</v>
      </c>
      <c r="E9" s="17">
        <v>8.3787186235129347</v>
      </c>
      <c r="F9" s="17">
        <f t="shared" si="0"/>
        <v>-0.57959491893468496</v>
      </c>
      <c r="G9" s="17">
        <f t="shared" si="1"/>
        <v>93.082535110939446</v>
      </c>
      <c r="H9" s="18">
        <f>C9/D9*100</f>
        <v>101.6009161080178</v>
      </c>
    </row>
    <row r="10" spans="1:10">
      <c r="A10" s="19" t="s">
        <v>13</v>
      </c>
      <c r="B10" s="14" t="s">
        <v>17</v>
      </c>
      <c r="C10" s="22">
        <v>7.6726364562314799</v>
      </c>
      <c r="D10" s="22">
        <v>7.6616357505370223</v>
      </c>
      <c r="E10" s="17">
        <v>8.2625757465930576</v>
      </c>
      <c r="F10" s="17">
        <f t="shared" si="0"/>
        <v>-0.58993929036157766</v>
      </c>
      <c r="G10" s="17">
        <f t="shared" si="1"/>
        <v>92.860104300952045</v>
      </c>
      <c r="H10" s="20" t="s">
        <v>14</v>
      </c>
    </row>
    <row r="11" spans="1:10">
      <c r="A11" s="19" t="s">
        <v>18</v>
      </c>
      <c r="B11" s="14" t="s">
        <v>17</v>
      </c>
      <c r="C11" s="22">
        <v>7.8152509991538457</v>
      </c>
      <c r="D11" s="22">
        <v>7.6792429907058164</v>
      </c>
      <c r="E11" s="17">
        <v>8.3899612298633723</v>
      </c>
      <c r="F11" s="17">
        <f t="shared" si="0"/>
        <v>-0.57471023070952665</v>
      </c>
      <c r="G11" s="17">
        <f t="shared" si="1"/>
        <v>93.15002519125008</v>
      </c>
      <c r="H11" s="20">
        <f>C11/D11*100</f>
        <v>101.77111218661319</v>
      </c>
    </row>
    <row r="12" spans="1:10" ht="13.5" thickBot="1">
      <c r="A12" s="23" t="s">
        <v>13</v>
      </c>
      <c r="B12" s="24" t="s">
        <v>17</v>
      </c>
      <c r="C12" s="25">
        <v>7.699679905075298</v>
      </c>
      <c r="D12" s="25">
        <v>7.689490912793123</v>
      </c>
      <c r="E12" s="26">
        <v>8.2897810117865856</v>
      </c>
      <c r="F12" s="26">
        <f t="shared" si="0"/>
        <v>-0.59010110671128757</v>
      </c>
      <c r="G12" s="26">
        <f t="shared" si="1"/>
        <v>92.881583893805285</v>
      </c>
      <c r="H12" s="27" t="s">
        <v>14</v>
      </c>
    </row>
    <row r="13" spans="1:10" ht="3" hidden="1" customHeight="1">
      <c r="A13" s="28"/>
      <c r="B13" s="29"/>
      <c r="C13" s="30"/>
      <c r="D13" s="30"/>
      <c r="E13" s="31"/>
      <c r="F13" s="31"/>
      <c r="G13" s="31"/>
      <c r="H13" s="32"/>
    </row>
    <row r="14" spans="1:10" ht="13.5" thickBot="1">
      <c r="A14" s="33" t="s">
        <v>20</v>
      </c>
      <c r="B14" s="34"/>
      <c r="C14" s="34"/>
      <c r="D14" s="34"/>
      <c r="E14" s="34"/>
      <c r="F14" s="34"/>
      <c r="G14" s="34"/>
      <c r="H14" s="34"/>
    </row>
    <row r="15" spans="1:10" ht="36" customHeight="1">
      <c r="A15" s="35" t="s">
        <v>3</v>
      </c>
      <c r="B15" s="7" t="s">
        <v>4</v>
      </c>
      <c r="C15" s="8" t="s">
        <v>5</v>
      </c>
      <c r="D15" s="9" t="s">
        <v>6</v>
      </c>
      <c r="E15" s="36" t="s">
        <v>7</v>
      </c>
      <c r="F15" s="36" t="s">
        <v>8</v>
      </c>
      <c r="G15" s="36" t="s">
        <v>9</v>
      </c>
      <c r="H15" s="37" t="s">
        <v>10</v>
      </c>
    </row>
    <row r="16" spans="1:10" ht="36">
      <c r="A16" s="13" t="s">
        <v>21</v>
      </c>
      <c r="B16" s="38" t="s">
        <v>17</v>
      </c>
      <c r="C16" s="39" t="s">
        <v>14</v>
      </c>
      <c r="D16" s="40" t="s">
        <v>14</v>
      </c>
      <c r="E16" s="41"/>
      <c r="F16" s="42"/>
      <c r="G16" s="42"/>
      <c r="H16" s="43" t="s">
        <v>14</v>
      </c>
      <c r="I16" s="44"/>
      <c r="J16" s="44"/>
    </row>
    <row r="17" spans="1:10" ht="36">
      <c r="A17" s="13" t="s">
        <v>22</v>
      </c>
      <c r="B17" s="38" t="s">
        <v>17</v>
      </c>
      <c r="C17" s="39">
        <v>10.642948080106716</v>
      </c>
      <c r="D17" s="40">
        <v>10.520250009240776</v>
      </c>
      <c r="E17" s="45"/>
      <c r="F17" s="46"/>
      <c r="G17" s="46"/>
      <c r="H17" s="43">
        <f t="shared" ref="H17:H30" si="2">C17/D17*100</f>
        <v>101.16630375474122</v>
      </c>
      <c r="I17" s="44"/>
      <c r="J17" s="44"/>
    </row>
    <row r="18" spans="1:10" ht="46.5" customHeight="1">
      <c r="A18" s="13" t="s">
        <v>23</v>
      </c>
      <c r="B18" s="38" t="s">
        <v>17</v>
      </c>
      <c r="C18" s="39">
        <v>16.699934111080967</v>
      </c>
      <c r="D18" s="40">
        <v>16.447822419874253</v>
      </c>
      <c r="E18" s="45"/>
      <c r="F18" s="46"/>
      <c r="G18" s="46"/>
      <c r="H18" s="43">
        <f t="shared" si="2"/>
        <v>101.53279677255075</v>
      </c>
      <c r="I18" s="44"/>
      <c r="J18" s="44"/>
    </row>
    <row r="19" spans="1:10" ht="31.5" customHeight="1">
      <c r="A19" s="13" t="s">
        <v>24</v>
      </c>
      <c r="B19" s="38" t="s">
        <v>17</v>
      </c>
      <c r="C19" s="39">
        <v>12.316340191991795</v>
      </c>
      <c r="D19" s="40">
        <v>12.173679327894295</v>
      </c>
      <c r="E19" s="45"/>
      <c r="F19" s="46"/>
      <c r="G19" s="46"/>
      <c r="H19" s="43">
        <f t="shared" si="2"/>
        <v>101.17187959576538</v>
      </c>
      <c r="I19" s="44"/>
      <c r="J19" s="44"/>
    </row>
    <row r="20" spans="1:10" ht="29.25" customHeight="1">
      <c r="A20" s="13" t="s">
        <v>25</v>
      </c>
      <c r="B20" s="38" t="s">
        <v>26</v>
      </c>
      <c r="C20" s="39">
        <v>29.739481262488084</v>
      </c>
      <c r="D20" s="40">
        <v>32.530837128727917</v>
      </c>
      <c r="E20" s="45"/>
      <c r="F20" s="46"/>
      <c r="G20" s="46"/>
      <c r="H20" s="43">
        <f t="shared" si="2"/>
        <v>91.419354333876669</v>
      </c>
      <c r="I20" s="44"/>
      <c r="J20" s="44"/>
    </row>
    <row r="21" spans="1:10" ht="24">
      <c r="A21" s="13" t="s">
        <v>27</v>
      </c>
      <c r="B21" s="38" t="s">
        <v>26</v>
      </c>
      <c r="C21" s="39">
        <v>43.133835021461415</v>
      </c>
      <c r="D21" s="40">
        <v>48.118619734773901</v>
      </c>
      <c r="E21" s="47"/>
      <c r="F21" s="48"/>
      <c r="G21" s="48"/>
      <c r="H21" s="43">
        <f t="shared" si="2"/>
        <v>89.640632377262207</v>
      </c>
      <c r="I21" s="44"/>
      <c r="J21" s="44"/>
    </row>
    <row r="22" spans="1:10" ht="27.75" customHeight="1">
      <c r="A22" s="13" t="s">
        <v>28</v>
      </c>
      <c r="B22" s="38" t="s">
        <v>26</v>
      </c>
      <c r="C22" s="39">
        <v>99.648008664402113</v>
      </c>
      <c r="D22" s="49">
        <v>99.016412318538926</v>
      </c>
      <c r="E22" s="50">
        <v>105.71355570826945</v>
      </c>
      <c r="F22" s="51">
        <f>C22-E22</f>
        <v>-6.0655470438673404</v>
      </c>
      <c r="G22" s="51">
        <f>C22/E22*100</f>
        <v>94.262280742305165</v>
      </c>
      <c r="H22" s="52">
        <f t="shared" si="2"/>
        <v>100.63787036014931</v>
      </c>
      <c r="I22" s="44"/>
      <c r="J22" s="44"/>
    </row>
    <row r="23" spans="1:10" ht="36">
      <c r="A23" s="13" t="s">
        <v>29</v>
      </c>
      <c r="B23" s="38" t="s">
        <v>26</v>
      </c>
      <c r="C23" s="39">
        <v>47.172635967405718</v>
      </c>
      <c r="D23" s="40">
        <v>47.652480468458243</v>
      </c>
      <c r="E23" s="41"/>
      <c r="F23" s="42"/>
      <c r="G23" s="42"/>
      <c r="H23" s="18">
        <f t="shared" si="2"/>
        <v>98.993033528716012</v>
      </c>
      <c r="I23" s="44"/>
      <c r="J23" s="44"/>
    </row>
    <row r="24" spans="1:10" ht="24">
      <c r="A24" s="13" t="s">
        <v>30</v>
      </c>
      <c r="B24" s="38" t="s">
        <v>26</v>
      </c>
      <c r="C24" s="39">
        <v>92.073576475807229</v>
      </c>
      <c r="D24" s="40">
        <v>91.953595136174712</v>
      </c>
      <c r="E24" s="45"/>
      <c r="F24" s="46"/>
      <c r="G24" s="46"/>
      <c r="H24" s="18">
        <f t="shared" si="2"/>
        <v>100.13048031396143</v>
      </c>
    </row>
    <row r="25" spans="1:10" ht="24">
      <c r="A25" s="13" t="s">
        <v>31</v>
      </c>
      <c r="B25" s="38" t="s">
        <v>26</v>
      </c>
      <c r="C25" s="39">
        <v>103.89886005335921</v>
      </c>
      <c r="D25" s="40">
        <v>103.35805840911208</v>
      </c>
      <c r="E25" s="45"/>
      <c r="F25" s="46"/>
      <c r="G25" s="46"/>
      <c r="H25" s="18">
        <f t="shared" si="2"/>
        <v>100.52323123380138</v>
      </c>
    </row>
    <row r="26" spans="1:10" ht="24">
      <c r="A26" s="13" t="s">
        <v>32</v>
      </c>
      <c r="B26" s="38" t="s">
        <v>26</v>
      </c>
      <c r="C26" s="39" t="s">
        <v>14</v>
      </c>
      <c r="D26" s="40" t="s">
        <v>14</v>
      </c>
      <c r="E26" s="45"/>
      <c r="F26" s="46"/>
      <c r="G26" s="46"/>
      <c r="H26" s="53" t="s">
        <v>14</v>
      </c>
    </row>
    <row r="27" spans="1:10">
      <c r="A27" s="13" t="s">
        <v>33</v>
      </c>
      <c r="B27" s="38" t="s">
        <v>26</v>
      </c>
      <c r="C27" s="54">
        <v>99.293854595649051</v>
      </c>
      <c r="D27" s="55">
        <v>113.26236897843916</v>
      </c>
      <c r="E27" s="47"/>
      <c r="F27" s="48"/>
      <c r="G27" s="48"/>
      <c r="H27" s="18">
        <f t="shared" si="2"/>
        <v>87.66711794148577</v>
      </c>
      <c r="J27" s="56"/>
    </row>
    <row r="28" spans="1:10" ht="24">
      <c r="A28" s="13" t="s">
        <v>34</v>
      </c>
      <c r="B28" s="38" t="s">
        <v>26</v>
      </c>
      <c r="C28" s="39">
        <v>62.818801215357702</v>
      </c>
      <c r="D28" s="49">
        <v>61.628539712252135</v>
      </c>
      <c r="E28" s="57">
        <v>58.113153653112441</v>
      </c>
      <c r="F28" s="51">
        <f>C28-E28</f>
        <v>4.7056475622452609</v>
      </c>
      <c r="G28" s="51">
        <f>C28/E28*100</f>
        <v>108.09738805492142</v>
      </c>
      <c r="H28" s="18">
        <f t="shared" si="2"/>
        <v>101.93134789281552</v>
      </c>
    </row>
    <row r="29" spans="1:10" ht="24">
      <c r="A29" s="13" t="s">
        <v>35</v>
      </c>
      <c r="B29" s="38" t="s">
        <v>26</v>
      </c>
      <c r="C29" s="54">
        <v>70.316608035548967</v>
      </c>
      <c r="D29" s="58">
        <v>70.541582733812945</v>
      </c>
      <c r="E29" s="58">
        <v>75.371617859926516</v>
      </c>
      <c r="F29" s="17">
        <f>C29-E29</f>
        <v>-5.0550098243775494</v>
      </c>
      <c r="G29" s="17">
        <f>C29/E29*100</f>
        <v>93.293218365337509</v>
      </c>
      <c r="H29" s="18">
        <f t="shared" si="2"/>
        <v>99.681075063040609</v>
      </c>
    </row>
    <row r="30" spans="1:10" ht="24.75" customHeight="1" thickBot="1">
      <c r="A30" s="59" t="s">
        <v>36</v>
      </c>
      <c r="B30" s="60" t="s">
        <v>26</v>
      </c>
      <c r="C30" s="61">
        <v>87.93556494916028</v>
      </c>
      <c r="D30" s="62">
        <v>88.549141965678629</v>
      </c>
      <c r="E30" s="114">
        <v>91.10207768744354</v>
      </c>
      <c r="F30" s="26">
        <f>C30-E30</f>
        <v>-3.1665127382832594</v>
      </c>
      <c r="G30" s="26">
        <f>C30/E30*100</f>
        <v>96.524214574834346</v>
      </c>
      <c r="H30" s="115">
        <f t="shared" si="2"/>
        <v>99.307077400302575</v>
      </c>
    </row>
    <row r="31" spans="1:10" ht="16.5" customHeight="1" thickBot="1">
      <c r="A31" s="64" t="s">
        <v>37</v>
      </c>
      <c r="B31" s="65"/>
      <c r="C31" s="65"/>
      <c r="D31" s="65"/>
      <c r="E31" s="65"/>
      <c r="F31" s="65"/>
      <c r="G31" s="65"/>
      <c r="H31" s="66"/>
    </row>
    <row r="32" spans="1:10" ht="36">
      <c r="A32" s="67" t="s">
        <v>3</v>
      </c>
      <c r="B32" s="7" t="s">
        <v>4</v>
      </c>
      <c r="C32" s="8" t="s">
        <v>5</v>
      </c>
      <c r="D32" s="9" t="s">
        <v>6</v>
      </c>
      <c r="E32" s="10" t="s">
        <v>7</v>
      </c>
      <c r="F32" s="10" t="s">
        <v>8</v>
      </c>
      <c r="G32" s="10" t="s">
        <v>9</v>
      </c>
      <c r="H32" s="11" t="s">
        <v>10</v>
      </c>
    </row>
    <row r="33" spans="1:10" ht="16.5" customHeight="1">
      <c r="A33" s="68" t="s">
        <v>38</v>
      </c>
      <c r="B33" s="69" t="s">
        <v>39</v>
      </c>
      <c r="C33" s="70">
        <v>7429.9</v>
      </c>
      <c r="D33" s="70">
        <v>8473</v>
      </c>
      <c r="E33" s="70">
        <v>7501.4</v>
      </c>
      <c r="F33" s="71">
        <f>C33-E33</f>
        <v>-71.5</v>
      </c>
      <c r="G33" s="71">
        <f>C33/E33*100</f>
        <v>99.04684458901005</v>
      </c>
      <c r="H33" s="72">
        <f>C33/D33*100</f>
        <v>87.689130178213148</v>
      </c>
    </row>
    <row r="34" spans="1:10">
      <c r="A34" s="73" t="s">
        <v>40</v>
      </c>
      <c r="B34" s="74" t="s">
        <v>39</v>
      </c>
      <c r="C34" s="75">
        <v>47937.9</v>
      </c>
      <c r="D34" s="75">
        <v>42125.1</v>
      </c>
      <c r="E34" s="75">
        <v>49018</v>
      </c>
      <c r="F34" s="76">
        <f t="shared" ref="F34:F40" si="3">C34-E34</f>
        <v>-1080.0999999999985</v>
      </c>
      <c r="G34" s="76">
        <f t="shared" ref="G34:G40" si="4">C34/E34*100</f>
        <v>97.796523725978219</v>
      </c>
      <c r="H34" s="20">
        <f t="shared" ref="H34:H40" si="5">C34/D34*100</f>
        <v>113.7988989937116</v>
      </c>
    </row>
    <row r="35" spans="1:10">
      <c r="A35" s="73" t="s">
        <v>41</v>
      </c>
      <c r="B35" s="74" t="s">
        <v>39</v>
      </c>
      <c r="C35" s="75">
        <v>3714.9</v>
      </c>
      <c r="D35" s="75">
        <v>4183.7</v>
      </c>
      <c r="E35" s="75">
        <v>3587.2</v>
      </c>
      <c r="F35" s="76">
        <f t="shared" si="3"/>
        <v>127.70000000000027</v>
      </c>
      <c r="G35" s="76">
        <f t="shared" si="4"/>
        <v>103.5598795718109</v>
      </c>
      <c r="H35" s="20">
        <f t="shared" si="5"/>
        <v>88.794607643951522</v>
      </c>
    </row>
    <row r="36" spans="1:10">
      <c r="A36" s="73" t="s">
        <v>42</v>
      </c>
      <c r="B36" s="74" t="s">
        <v>43</v>
      </c>
      <c r="C36" s="75">
        <v>8359.7000000000007</v>
      </c>
      <c r="D36" s="75">
        <v>10672.7</v>
      </c>
      <c r="E36" s="75">
        <v>8495.1</v>
      </c>
      <c r="F36" s="76">
        <f t="shared" si="3"/>
        <v>-135.39999999999964</v>
      </c>
      <c r="G36" s="76">
        <f t="shared" si="4"/>
        <v>98.406140010123494</v>
      </c>
      <c r="H36" s="20">
        <f t="shared" si="5"/>
        <v>78.327883291013521</v>
      </c>
    </row>
    <row r="37" spans="1:10">
      <c r="A37" s="73" t="s">
        <v>44</v>
      </c>
      <c r="B37" s="74" t="s">
        <v>43</v>
      </c>
      <c r="C37" s="75">
        <v>2307.4</v>
      </c>
      <c r="D37" s="75">
        <v>2090.6999999999998</v>
      </c>
      <c r="E37" s="75">
        <v>2272.3000000000002</v>
      </c>
      <c r="F37" s="76">
        <f t="shared" si="3"/>
        <v>35.099999999999909</v>
      </c>
      <c r="G37" s="76">
        <f t="shared" si="4"/>
        <v>101.54469040179552</v>
      </c>
      <c r="H37" s="20">
        <f t="shared" si="5"/>
        <v>110.36494953843213</v>
      </c>
    </row>
    <row r="38" spans="1:10">
      <c r="A38" s="73" t="s">
        <v>45</v>
      </c>
      <c r="B38" s="74" t="s">
        <v>43</v>
      </c>
      <c r="C38" s="75">
        <v>1867.3</v>
      </c>
      <c r="D38" s="75">
        <v>2442.5</v>
      </c>
      <c r="E38" s="75">
        <v>1861.2</v>
      </c>
      <c r="F38" s="76">
        <f t="shared" si="3"/>
        <v>6.0999999999999091</v>
      </c>
      <c r="G38" s="76">
        <f t="shared" si="4"/>
        <v>100.32774554051149</v>
      </c>
      <c r="H38" s="20">
        <f t="shared" si="5"/>
        <v>76.450358239508702</v>
      </c>
      <c r="I38" s="77"/>
      <c r="J38" s="77"/>
    </row>
    <row r="39" spans="1:10">
      <c r="A39" s="73" t="s">
        <v>46</v>
      </c>
      <c r="B39" s="74" t="s">
        <v>43</v>
      </c>
      <c r="C39" s="75">
        <v>6363.7</v>
      </c>
      <c r="D39" s="75">
        <v>6928.2</v>
      </c>
      <c r="E39" s="75">
        <v>6411.5</v>
      </c>
      <c r="F39" s="76">
        <f t="shared" si="3"/>
        <v>-47.800000000000182</v>
      </c>
      <c r="G39" s="76">
        <f t="shared" si="4"/>
        <v>99.254464633861033</v>
      </c>
      <c r="H39" s="20">
        <f t="shared" si="5"/>
        <v>91.852140527121037</v>
      </c>
    </row>
    <row r="40" spans="1:10" ht="13.5" thickBot="1">
      <c r="A40" s="78" t="s">
        <v>47</v>
      </c>
      <c r="B40" s="79" t="s">
        <v>43</v>
      </c>
      <c r="C40" s="80">
        <v>1207.5999999999999</v>
      </c>
      <c r="D40" s="80">
        <v>1326.9</v>
      </c>
      <c r="E40" s="80">
        <v>1163.3</v>
      </c>
      <c r="F40" s="81">
        <f t="shared" si="3"/>
        <v>44.299999999999955</v>
      </c>
      <c r="G40" s="81">
        <f t="shared" si="4"/>
        <v>103.80813203816727</v>
      </c>
      <c r="H40" s="27">
        <f t="shared" si="5"/>
        <v>91.009118999170994</v>
      </c>
    </row>
    <row r="41" spans="1:10">
      <c r="A41" s="28" t="s">
        <v>19</v>
      </c>
      <c r="B41" s="63"/>
      <c r="C41" s="63"/>
      <c r="D41" s="63"/>
      <c r="E41" s="63"/>
      <c r="F41" s="63"/>
      <c r="G41" s="63"/>
      <c r="H41" s="63"/>
    </row>
    <row r="42" spans="1:10">
      <c r="A42" s="28"/>
      <c r="B42" s="63"/>
      <c r="C42" s="63"/>
      <c r="D42" s="63"/>
      <c r="E42" s="63"/>
      <c r="F42" s="63"/>
      <c r="G42" s="63"/>
      <c r="H42" s="63"/>
    </row>
    <row r="43" spans="1:10">
      <c r="A43" s="28"/>
      <c r="B43" s="63"/>
      <c r="C43" s="63"/>
      <c r="D43" s="63"/>
      <c r="E43" s="82"/>
      <c r="F43" s="82"/>
      <c r="G43" s="82"/>
      <c r="H43" s="82"/>
    </row>
    <row r="44" spans="1:10" ht="12.75" customHeight="1">
      <c r="A44" s="83" t="s">
        <v>48</v>
      </c>
      <c r="B44" s="77"/>
      <c r="C44" s="77"/>
      <c r="D44" s="77"/>
      <c r="E44" s="77"/>
      <c r="F44" s="77"/>
      <c r="G44" s="77"/>
      <c r="H44" s="77"/>
    </row>
    <row r="45" spans="1:10" ht="13.5" thickBot="1">
      <c r="A45" s="28"/>
      <c r="B45" s="84"/>
      <c r="C45" s="84"/>
      <c r="D45" s="84"/>
      <c r="E45" s="82"/>
      <c r="F45" s="82"/>
    </row>
    <row r="46" spans="1:10" ht="24.75" thickBot="1">
      <c r="A46" s="85" t="s">
        <v>3</v>
      </c>
      <c r="B46" s="86" t="s">
        <v>4</v>
      </c>
      <c r="C46" s="87" t="s">
        <v>49</v>
      </c>
      <c r="D46" s="88" t="s">
        <v>50</v>
      </c>
      <c r="E46" s="88" t="s">
        <v>51</v>
      </c>
      <c r="F46" s="88" t="s">
        <v>52</v>
      </c>
      <c r="G46" s="88" t="s">
        <v>53</v>
      </c>
    </row>
    <row r="47" spans="1:10" ht="12.75" customHeight="1">
      <c r="A47" s="68" t="s">
        <v>38</v>
      </c>
      <c r="B47" s="69" t="s">
        <v>39</v>
      </c>
      <c r="C47" s="89">
        <v>23905.7</v>
      </c>
      <c r="D47" s="90">
        <v>22853.4</v>
      </c>
      <c r="E47" s="90">
        <v>21948.2</v>
      </c>
      <c r="F47" s="90">
        <v>24508.199999999997</v>
      </c>
      <c r="G47" s="90">
        <f>C47+D47+E47+F47</f>
        <v>93215.5</v>
      </c>
      <c r="I47" s="91"/>
    </row>
    <row r="48" spans="1:10">
      <c r="A48" s="73" t="s">
        <v>40</v>
      </c>
      <c r="B48" s="74" t="s">
        <v>39</v>
      </c>
      <c r="C48" s="75">
        <v>134452.4</v>
      </c>
      <c r="D48" s="92">
        <v>142026.70000000001</v>
      </c>
      <c r="E48" s="92">
        <v>103373.79999999999</v>
      </c>
      <c r="F48" s="92">
        <v>126577.5</v>
      </c>
      <c r="G48" s="92">
        <f t="shared" ref="G48:G54" si="6">C48+D48+E48+F48</f>
        <v>506430.39999999997</v>
      </c>
      <c r="I48" s="91"/>
    </row>
    <row r="49" spans="1:9">
      <c r="A49" s="73" t="s">
        <v>41</v>
      </c>
      <c r="B49" s="74" t="s">
        <v>39</v>
      </c>
      <c r="C49" s="75">
        <v>11402.6</v>
      </c>
      <c r="D49" s="92">
        <v>11768.7</v>
      </c>
      <c r="E49" s="92">
        <v>11345</v>
      </c>
      <c r="F49" s="92">
        <v>12031.6</v>
      </c>
      <c r="G49" s="92">
        <f t="shared" si="6"/>
        <v>46547.9</v>
      </c>
      <c r="I49" s="91"/>
    </row>
    <row r="50" spans="1:9">
      <c r="A50" s="73" t="s">
        <v>42</v>
      </c>
      <c r="B50" s="74" t="s">
        <v>43</v>
      </c>
      <c r="C50" s="75">
        <v>35066.5</v>
      </c>
      <c r="D50" s="92">
        <v>34010.400000000001</v>
      </c>
      <c r="E50" s="92">
        <v>31764.799999999999</v>
      </c>
      <c r="F50" s="92">
        <v>30551.200000000001</v>
      </c>
      <c r="G50" s="92">
        <f t="shared" si="6"/>
        <v>131392.9</v>
      </c>
      <c r="I50" s="91"/>
    </row>
    <row r="51" spans="1:9">
      <c r="A51" s="73" t="s">
        <v>44</v>
      </c>
      <c r="B51" s="74" t="s">
        <v>43</v>
      </c>
      <c r="C51" s="75">
        <v>6419.6</v>
      </c>
      <c r="D51" s="92">
        <v>6190.9</v>
      </c>
      <c r="E51" s="92">
        <v>5494.7999999999993</v>
      </c>
      <c r="F51" s="92">
        <v>6404.6</v>
      </c>
      <c r="G51" s="92">
        <f t="shared" si="6"/>
        <v>24509.9</v>
      </c>
      <c r="I51" s="91"/>
    </row>
    <row r="52" spans="1:9">
      <c r="A52" s="73" t="s">
        <v>45</v>
      </c>
      <c r="B52" s="74" t="s">
        <v>43</v>
      </c>
      <c r="C52" s="75">
        <v>7679.2</v>
      </c>
      <c r="D52" s="92">
        <v>7873.5</v>
      </c>
      <c r="E52" s="92">
        <v>7898.2000000000007</v>
      </c>
      <c r="F52" s="92">
        <v>7055.3</v>
      </c>
      <c r="G52" s="92">
        <f t="shared" si="6"/>
        <v>30506.2</v>
      </c>
      <c r="I52" s="91"/>
    </row>
    <row r="53" spans="1:9">
      <c r="A53" s="73" t="s">
        <v>46</v>
      </c>
      <c r="B53" s="74" t="s">
        <v>43</v>
      </c>
      <c r="C53" s="93">
        <v>19380.599999999999</v>
      </c>
      <c r="D53" s="94">
        <v>20806.7</v>
      </c>
      <c r="E53" s="94">
        <v>20275.400000000001</v>
      </c>
      <c r="F53" s="94">
        <v>20269.400000000001</v>
      </c>
      <c r="G53" s="94">
        <f t="shared" si="6"/>
        <v>80732.100000000006</v>
      </c>
      <c r="I53" s="91"/>
    </row>
    <row r="54" spans="1:9" ht="13.5" thickBot="1">
      <c r="A54" s="78" t="s">
        <v>47</v>
      </c>
      <c r="B54" s="79" t="s">
        <v>43</v>
      </c>
      <c r="C54" s="95">
        <v>3798.2000000000003</v>
      </c>
      <c r="D54" s="96">
        <v>3529.8</v>
      </c>
      <c r="E54" s="96">
        <v>3558.8</v>
      </c>
      <c r="F54" s="96">
        <v>4123.7999999999993</v>
      </c>
      <c r="G54" s="96">
        <f t="shared" si="6"/>
        <v>15010.599999999999</v>
      </c>
      <c r="I54" s="91"/>
    </row>
    <row r="55" spans="1:9">
      <c r="A55" s="28" t="s">
        <v>19</v>
      </c>
      <c r="B55" s="63"/>
      <c r="C55" s="63"/>
      <c r="D55" s="63"/>
      <c r="E55" s="63"/>
      <c r="F55" s="63"/>
    </row>
    <row r="59" spans="1:9" ht="12.75" customHeight="1">
      <c r="A59" s="83" t="s">
        <v>54</v>
      </c>
      <c r="B59" s="77"/>
      <c r="C59" s="77"/>
      <c r="D59" s="77"/>
      <c r="E59" s="77"/>
      <c r="F59" s="77"/>
      <c r="G59" s="77"/>
      <c r="H59" s="77"/>
    </row>
    <row r="60" spans="1:9" ht="13.5" thickBot="1"/>
    <row r="61" spans="1:9" ht="48">
      <c r="A61" s="97" t="s">
        <v>55</v>
      </c>
      <c r="B61" s="98" t="s">
        <v>38</v>
      </c>
      <c r="C61" s="98" t="s">
        <v>40</v>
      </c>
      <c r="D61" s="98" t="s">
        <v>41</v>
      </c>
      <c r="E61" s="98" t="s">
        <v>42</v>
      </c>
      <c r="F61" s="98" t="s">
        <v>44</v>
      </c>
      <c r="G61" s="98" t="s">
        <v>45</v>
      </c>
      <c r="H61" s="98" t="s">
        <v>46</v>
      </c>
      <c r="I61" s="98" t="s">
        <v>47</v>
      </c>
    </row>
    <row r="62" spans="1:9">
      <c r="A62" s="99"/>
      <c r="B62" s="100" t="s">
        <v>39</v>
      </c>
      <c r="C62" s="101" t="s">
        <v>39</v>
      </c>
      <c r="D62" s="102" t="s">
        <v>39</v>
      </c>
      <c r="E62" s="103" t="s">
        <v>43</v>
      </c>
      <c r="F62" s="103" t="s">
        <v>43</v>
      </c>
      <c r="G62" s="103" t="s">
        <v>43</v>
      </c>
      <c r="H62" s="103" t="s">
        <v>43</v>
      </c>
      <c r="I62" s="103" t="s">
        <v>43</v>
      </c>
    </row>
    <row r="63" spans="1:9">
      <c r="A63" s="104" t="s">
        <v>56</v>
      </c>
      <c r="B63" s="105">
        <v>26783.200000000001</v>
      </c>
      <c r="C63" s="105">
        <v>133731.29999999999</v>
      </c>
      <c r="D63" s="105">
        <v>12145.099999999999</v>
      </c>
      <c r="E63" s="105">
        <v>38307.5</v>
      </c>
      <c r="F63" s="105">
        <v>6098.4</v>
      </c>
      <c r="G63" s="105">
        <v>7537.5000000000009</v>
      </c>
      <c r="H63" s="105">
        <v>19264.7</v>
      </c>
      <c r="I63" s="105">
        <v>3861.3</v>
      </c>
    </row>
    <row r="64" spans="1:9">
      <c r="A64" s="104" t="s">
        <v>57</v>
      </c>
      <c r="B64" s="105">
        <v>26107.1</v>
      </c>
      <c r="C64" s="105">
        <v>123451.2</v>
      </c>
      <c r="D64" s="105">
        <v>12328.7</v>
      </c>
      <c r="E64" s="105">
        <v>37300</v>
      </c>
      <c r="F64" s="105">
        <v>4800</v>
      </c>
      <c r="G64" s="105">
        <v>7861.4999999999991</v>
      </c>
      <c r="H64" s="105">
        <v>20388.800000000003</v>
      </c>
      <c r="I64" s="105">
        <v>3780.2</v>
      </c>
    </row>
    <row r="65" spans="1:9">
      <c r="A65" s="104" t="s">
        <v>58</v>
      </c>
      <c r="B65" s="105">
        <v>24280</v>
      </c>
      <c r="C65" s="105">
        <v>125669.5</v>
      </c>
      <c r="D65" s="105">
        <v>13209.6</v>
      </c>
      <c r="E65" s="105">
        <v>34021.800000000003</v>
      </c>
      <c r="F65" s="105">
        <v>5580.3</v>
      </c>
      <c r="G65" s="105">
        <v>7622.5</v>
      </c>
      <c r="H65" s="105">
        <v>20330.5</v>
      </c>
      <c r="I65" s="105">
        <v>3728.4</v>
      </c>
    </row>
    <row r="66" spans="1:9" ht="13.5" thickBot="1">
      <c r="A66" s="106" t="s">
        <v>59</v>
      </c>
      <c r="B66" s="107">
        <v>25152.5</v>
      </c>
      <c r="C66" s="107">
        <v>133170.70000000001</v>
      </c>
      <c r="D66" s="107">
        <v>13414.599999999999</v>
      </c>
      <c r="E66" s="107">
        <v>29720.9</v>
      </c>
      <c r="F66" s="107">
        <v>5724.1</v>
      </c>
      <c r="G66" s="107">
        <v>6528.7999999999993</v>
      </c>
      <c r="H66" s="107">
        <v>21059.9</v>
      </c>
      <c r="I66" s="107">
        <v>3741.2</v>
      </c>
    </row>
    <row r="67" spans="1:9" s="118" customFormat="1" ht="13.5" thickBot="1">
      <c r="A67" s="116">
        <v>2010</v>
      </c>
      <c r="B67" s="117">
        <v>102322.8</v>
      </c>
      <c r="C67" s="117">
        <v>516022.7</v>
      </c>
      <c r="D67" s="117">
        <v>51098</v>
      </c>
      <c r="E67" s="117">
        <v>139350.20000000001</v>
      </c>
      <c r="F67" s="117">
        <v>22202.800000000003</v>
      </c>
      <c r="G67" s="117">
        <v>29550.3</v>
      </c>
      <c r="H67" s="117">
        <v>81043.899999999994</v>
      </c>
      <c r="I67" s="117">
        <v>15111.099999999999</v>
      </c>
    </row>
    <row r="68" spans="1:9">
      <c r="A68" s="108" t="s">
        <v>60</v>
      </c>
      <c r="B68" s="109">
        <v>25631.100000000002</v>
      </c>
      <c r="C68" s="109">
        <v>134199.70000000001</v>
      </c>
      <c r="D68" s="109">
        <v>11601.599999999999</v>
      </c>
      <c r="E68" s="109">
        <v>34939.800000000003</v>
      </c>
      <c r="F68" s="109">
        <v>5587.2999999999993</v>
      </c>
      <c r="G68" s="109">
        <v>7406.7999999999993</v>
      </c>
      <c r="H68" s="109">
        <v>19724.7</v>
      </c>
      <c r="I68" s="109">
        <v>3764.7999999999997</v>
      </c>
    </row>
    <row r="69" spans="1:9">
      <c r="A69" s="110" t="s">
        <v>61</v>
      </c>
      <c r="B69" s="105">
        <v>25214.400000000001</v>
      </c>
      <c r="C69" s="105">
        <v>131492.90000000002</v>
      </c>
      <c r="D69" s="105">
        <v>12599.4</v>
      </c>
      <c r="E69" s="105">
        <v>34926.399999999994</v>
      </c>
      <c r="F69" s="105">
        <v>5544.1</v>
      </c>
      <c r="G69" s="105">
        <v>8524.1</v>
      </c>
      <c r="H69" s="105">
        <v>20584</v>
      </c>
      <c r="I69" s="105">
        <v>3568</v>
      </c>
    </row>
    <row r="70" spans="1:9">
      <c r="A70" s="110" t="s">
        <v>62</v>
      </c>
      <c r="B70" s="105">
        <v>22274.2</v>
      </c>
      <c r="C70" s="105">
        <v>125158.40000000001</v>
      </c>
      <c r="D70" s="105">
        <v>11551.5</v>
      </c>
      <c r="E70" s="105">
        <v>32536.6</v>
      </c>
      <c r="F70" s="105">
        <v>5743</v>
      </c>
      <c r="G70" s="105">
        <v>7935.8</v>
      </c>
      <c r="H70" s="105">
        <v>20044.599999999999</v>
      </c>
      <c r="I70" s="105">
        <v>3195.6</v>
      </c>
    </row>
    <row r="71" spans="1:9" ht="13.5" thickBot="1">
      <c r="A71" s="111" t="s">
        <v>63</v>
      </c>
      <c r="B71" s="107">
        <v>23191.699999999997</v>
      </c>
      <c r="C71" s="107">
        <v>138032.9</v>
      </c>
      <c r="D71" s="107">
        <v>11026.9</v>
      </c>
      <c r="E71" s="107">
        <v>30164.699999999997</v>
      </c>
      <c r="F71" s="107">
        <v>6247.7</v>
      </c>
      <c r="G71" s="107">
        <v>6581.5999999999995</v>
      </c>
      <c r="H71" s="107">
        <v>19117</v>
      </c>
      <c r="I71" s="107">
        <v>3567.1000000000004</v>
      </c>
    </row>
    <row r="72" spans="1:9" ht="13.5" thickBot="1">
      <c r="A72" s="116">
        <v>2011</v>
      </c>
      <c r="B72" s="117">
        <v>96311.4</v>
      </c>
      <c r="C72" s="117">
        <v>528883.9</v>
      </c>
      <c r="D72" s="117">
        <v>46779.4</v>
      </c>
      <c r="E72" s="117">
        <v>132567.5</v>
      </c>
      <c r="F72" s="117">
        <v>23122.100000000002</v>
      </c>
      <c r="G72" s="117">
        <v>30448.3</v>
      </c>
      <c r="H72" s="117">
        <v>79470.299999999988</v>
      </c>
      <c r="I72" s="117">
        <v>14095.5</v>
      </c>
    </row>
    <row r="73" spans="1:9">
      <c r="A73" s="108" t="s">
        <v>64</v>
      </c>
      <c r="B73" s="109">
        <v>23905.7</v>
      </c>
      <c r="C73" s="109">
        <v>134452.4</v>
      </c>
      <c r="D73" s="109">
        <v>11402.6</v>
      </c>
      <c r="E73" s="109">
        <v>35066.5</v>
      </c>
      <c r="F73" s="109">
        <v>6419.6</v>
      </c>
      <c r="G73" s="109">
        <v>7679.2</v>
      </c>
      <c r="H73" s="109">
        <v>19380.599999999999</v>
      </c>
      <c r="I73" s="109">
        <v>3798.2000000000003</v>
      </c>
    </row>
    <row r="74" spans="1:9">
      <c r="A74" s="112" t="s">
        <v>50</v>
      </c>
      <c r="B74" s="113">
        <v>22853.4</v>
      </c>
      <c r="C74" s="113">
        <v>142026.70000000001</v>
      </c>
      <c r="D74" s="113">
        <v>11768.7</v>
      </c>
      <c r="E74" s="113">
        <v>34010.400000000001</v>
      </c>
      <c r="F74" s="113">
        <v>6190.9</v>
      </c>
      <c r="G74" s="113">
        <v>7873.5</v>
      </c>
      <c r="H74" s="113">
        <v>20806.7</v>
      </c>
      <c r="I74" s="113">
        <v>3529.8</v>
      </c>
    </row>
    <row r="75" spans="1:9">
      <c r="A75" s="112" t="s">
        <v>51</v>
      </c>
      <c r="B75" s="113">
        <v>21948.2</v>
      </c>
      <c r="C75" s="113">
        <v>103373.79999999999</v>
      </c>
      <c r="D75" s="113">
        <v>11345</v>
      </c>
      <c r="E75" s="113">
        <v>31764.799999999999</v>
      </c>
      <c r="F75" s="113">
        <v>5494.7999999999993</v>
      </c>
      <c r="G75" s="113">
        <v>7898.2000000000007</v>
      </c>
      <c r="H75" s="113">
        <v>20275.400000000001</v>
      </c>
      <c r="I75" s="113">
        <v>3558.8</v>
      </c>
    </row>
    <row r="76" spans="1:9" ht="13.5" thickBot="1">
      <c r="A76" s="111" t="s">
        <v>52</v>
      </c>
      <c r="B76" s="107">
        <v>24508.199999999997</v>
      </c>
      <c r="C76" s="107">
        <v>126577.5</v>
      </c>
      <c r="D76" s="107">
        <v>12031.6</v>
      </c>
      <c r="E76" s="107">
        <v>30551.200000000001</v>
      </c>
      <c r="F76" s="107">
        <v>6404.6</v>
      </c>
      <c r="G76" s="107">
        <v>7055.3</v>
      </c>
      <c r="H76" s="107">
        <v>20269.400000000001</v>
      </c>
      <c r="I76" s="107">
        <v>4123.7999999999993</v>
      </c>
    </row>
    <row r="77" spans="1:9" ht="13.5" thickBot="1">
      <c r="A77" s="116">
        <v>2012</v>
      </c>
      <c r="B77" s="117">
        <v>93215.5</v>
      </c>
      <c r="C77" s="117">
        <v>506430.39999999997</v>
      </c>
      <c r="D77" s="117">
        <v>46547.9</v>
      </c>
      <c r="E77" s="117">
        <v>131392.9</v>
      </c>
      <c r="F77" s="117">
        <v>24509.9</v>
      </c>
      <c r="G77" s="117">
        <v>30506.2</v>
      </c>
      <c r="H77" s="117">
        <v>80732.100000000006</v>
      </c>
      <c r="I77" s="117">
        <v>15010.599999999999</v>
      </c>
    </row>
    <row r="79" spans="1:9">
      <c r="B79" s="119"/>
      <c r="C79" s="119"/>
      <c r="D79" s="119"/>
      <c r="E79" s="119"/>
      <c r="F79" s="119"/>
      <c r="G79" s="119"/>
      <c r="H79" s="119"/>
      <c r="I79" s="119"/>
    </row>
  </sheetData>
  <mergeCells count="1">
    <mergeCell ref="A1:H1"/>
  </mergeCells>
  <pageMargins left="0.19685039370078741" right="0.19685039370078741" top="0.17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2013-01-23T12:20:14Z</cp:lastPrinted>
  <dcterms:created xsi:type="dcterms:W3CDTF">2013-01-22T13:22:51Z</dcterms:created>
  <dcterms:modified xsi:type="dcterms:W3CDTF">2013-01-24T08:26:32Z</dcterms:modified>
</cp:coreProperties>
</file>