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24519"/>
</workbook>
</file>

<file path=xl/calcChain.xml><?xml version="1.0" encoding="utf-8"?>
<calcChain xmlns="http://schemas.openxmlformats.org/spreadsheetml/2006/main">
  <c r="U40" i="1"/>
  <c r="V40"/>
  <c r="W40"/>
  <c r="X40"/>
  <c r="U41"/>
  <c r="V41"/>
  <c r="W41"/>
  <c r="X41"/>
  <c r="U42"/>
  <c r="V42"/>
  <c r="W42"/>
  <c r="X42"/>
  <c r="U43"/>
  <c r="V43"/>
  <c r="W43"/>
  <c r="X43"/>
  <c r="U44"/>
  <c r="V44"/>
  <c r="W44"/>
  <c r="X44"/>
  <c r="U45"/>
  <c r="V45"/>
  <c r="W45"/>
  <c r="X45"/>
  <c r="U46"/>
  <c r="V46"/>
  <c r="W46"/>
  <c r="X46"/>
  <c r="U39"/>
  <c r="V39"/>
  <c r="W39"/>
  <c r="X39"/>
  <c r="D36" i="3" l="1"/>
  <c r="E36"/>
  <c r="F36"/>
  <c r="G36"/>
  <c r="H36"/>
  <c r="I36"/>
  <c r="J36"/>
  <c r="C36"/>
  <c r="D35"/>
  <c r="E35"/>
  <c r="F35"/>
  <c r="G35"/>
  <c r="H35"/>
  <c r="I35"/>
  <c r="J35"/>
  <c r="C35"/>
</calcChain>
</file>

<file path=xl/sharedStrings.xml><?xml version="1.0" encoding="utf-8"?>
<sst xmlns="http://schemas.openxmlformats.org/spreadsheetml/2006/main" count="209" uniqueCount="127">
  <si>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</si>
  <si>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</si>
  <si>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</si>
  <si>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</si>
  <si>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</si>
  <si>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</si>
  <si>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</si>
  <si>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</si>
  <si>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</si>
  <si>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</si>
  <si>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</si>
  <si>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</si>
  <si>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</si>
  <si>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</si>
  <si>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</si>
  <si>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</si>
  <si>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</si>
  <si>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</si>
  <si>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</si>
  <si>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</si>
  <si>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</si>
  <si>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</si>
  <si>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</si>
  <si>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</si>
  <si>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</si>
  <si>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</si>
  <si>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</si>
  <si>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</si>
  <si>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</si>
  <si>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</si>
  <si>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</si>
  <si>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</si>
  <si>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</si>
  <si>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</si>
  <si>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</si>
  <si>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</si>
  <si>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</si>
  <si>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</si>
  <si>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</si>
  <si>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</si>
  <si>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</si>
  <si>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</si>
  <si>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</si>
  <si>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</si>
  <si>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</si>
  <si>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</si>
  <si>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</si>
  <si>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</si>
  <si>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</si>
  <si>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</si>
  <si>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</si>
  <si>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</si>
  <si>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</si>
  <si>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</si>
  <si>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</si>
  <si>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</si>
  <si>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</si>
  <si>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</si>
  <si>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</si>
  <si>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</si>
  <si>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</si>
  <si>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</si>
  <si>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</si>
  <si>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</si>
  <si>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</si>
  <si>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</si>
  <si>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</si>
  <si>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</si>
  <si>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</si>
  <si>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</si>
  <si>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</si>
  <si>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</si>
  <si>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</si>
  <si>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</si>
  <si>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</si>
  <si>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</si>
  <si>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</si>
  <si>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</si>
  <si>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</si>
  <si>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</si>
  <si>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</si>
  <si>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</si>
  <si>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</si>
  <si>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1.Q.2021/4.Q.2020</t>
  </si>
  <si>
    <t>1.Q.2021/1.Q.2020</t>
  </si>
  <si>
    <t>10106,66</t>
  </si>
  <si>
    <t>10322,19</t>
  </si>
  <si>
    <t>10343,09</t>
  </si>
  <si>
    <t>97,70</t>
  </si>
  <si>
    <t>97,90</t>
  </si>
  <si>
    <t>41015,94</t>
  </si>
  <si>
    <t>42573,79</t>
  </si>
  <si>
    <t>37484,37</t>
  </si>
  <si>
    <t>109,40</t>
  </si>
  <si>
    <t>96,30</t>
  </si>
  <si>
    <t>5494,09</t>
  </si>
  <si>
    <t>5464,21</t>
  </si>
  <si>
    <t>5683,55</t>
  </si>
  <si>
    <t>96,70</t>
  </si>
  <si>
    <t>100,50</t>
  </si>
  <si>
    <t>10971,96</t>
  </si>
  <si>
    <t>11201,92</t>
  </si>
  <si>
    <t>11365,94</t>
  </si>
  <si>
    <t>96,50</t>
  </si>
  <si>
    <t>1720,23</t>
  </si>
  <si>
    <t>1746,50</t>
  </si>
  <si>
    <t>1967,30</t>
  </si>
  <si>
    <t>87,40</t>
  </si>
  <si>
    <t>98,50</t>
  </si>
  <si>
    <t>3423,58</t>
  </si>
  <si>
    <t>3663,06</t>
  </si>
  <si>
    <t>3639,86</t>
  </si>
  <si>
    <t>94,10</t>
  </si>
  <si>
    <t>93,50</t>
  </si>
  <si>
    <t>9864,50</t>
  </si>
  <si>
    <t>9485,94</t>
  </si>
  <si>
    <t>8759,27</t>
  </si>
  <si>
    <t>112,60</t>
  </si>
  <si>
    <t>104,00</t>
  </si>
  <si>
    <t>1230,29</t>
  </si>
  <si>
    <t>1160,03</t>
  </si>
  <si>
    <t>1293,42</t>
  </si>
  <si>
    <t>95,10</t>
  </si>
  <si>
    <t>106,10</t>
  </si>
  <si>
    <t>Souhrn údajů mlékárenského průmyslu ČR (výroba zboží) - měsíc/rok (Květen/2021)</t>
  </si>
  <si>
    <t>Souhrn údajů mlékárenského průmyslu ČR (nákup) - měsíc/rok (Květen/2021)</t>
  </si>
  <si>
    <t>Souhrn údajů mlékárenského průmyslu ČR (ceny výrobků) - měsíc/rok (Květen/2021)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</si>
</sst>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14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9"/>
  <sheetViews>
    <sheetView showGridLines="0" tabSelected="1" workbookViewId="0">
      <selection activeCell="J24" sqref="J24"/>
    </sheetView>
  </sheetViews>
  <sheetFormatPr defaultRowHeight="12.75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  <col min="12" max="16" width="11.42578125" bestFit="1" customWidth="1"/>
  </cols>
  <sheetData>
    <row r="1" spans="1:18" s="9" customFormat="1" ht="39.75" customHeight="1">
      <c r="A1" s="7" t="s">
        <v>126</v>
      </c>
      <c r="B1" s="8"/>
      <c r="C1" s="8"/>
      <c r="D1" s="8"/>
      <c r="E1" s="8"/>
      <c r="F1" s="8"/>
      <c r="G1" s="8"/>
      <c r="H1" s="8"/>
      <c r="J1" s="50"/>
      <c r="K1" s="51"/>
      <c r="L1" s="51"/>
      <c r="M1" s="51"/>
      <c r="N1" s="51"/>
      <c r="O1" s="51"/>
      <c r="P1" s="51"/>
      <c r="Q1" s="51"/>
    </row>
    <row r="2" spans="1:18" s="6" customFormat="1" ht="45" customHeight="1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43"/>
      <c r="K2" s="43"/>
      <c r="L2" s="43"/>
      <c r="M2" s="43"/>
      <c r="N2" s="43"/>
      <c r="O2" s="43"/>
      <c r="P2" s="43"/>
      <c r="Q2" s="43"/>
    </row>
    <row r="3" spans="1:18" ht="54.75" customHeight="1">
      <c r="A3" s="4" t="s">
        <v>3</v>
      </c>
      <c r="B3" s="1" t="s">
        <v>4</v>
      </c>
      <c r="C3" s="12" t="s">
        <v>42</v>
      </c>
      <c r="D3" s="12">
        <v>13.31</v>
      </c>
      <c r="E3" s="12">
        <v>13.15</v>
      </c>
      <c r="F3" s="12" t="s">
        <v>42</v>
      </c>
      <c r="G3" s="12"/>
      <c r="H3" s="14"/>
      <c r="I3" s="2"/>
      <c r="J3" s="49"/>
      <c r="K3" s="49"/>
      <c r="L3" s="49"/>
      <c r="M3" s="49"/>
      <c r="N3" s="49"/>
      <c r="O3" s="49"/>
      <c r="P3" s="49"/>
      <c r="Q3" s="37"/>
      <c r="R3" s="37"/>
    </row>
    <row r="4" spans="1:18" ht="15" customHeight="1">
      <c r="A4" s="4" t="s">
        <v>5</v>
      </c>
      <c r="B4" s="1" t="s">
        <v>4</v>
      </c>
      <c r="C4" s="12">
        <v>10.66</v>
      </c>
      <c r="D4" s="12">
        <v>10.41</v>
      </c>
      <c r="E4" s="12">
        <v>10.15</v>
      </c>
      <c r="F4" s="12">
        <v>0.5</v>
      </c>
      <c r="G4" s="14">
        <v>105.02463054187191</v>
      </c>
      <c r="H4" s="14">
        <v>102.40153698366954</v>
      </c>
      <c r="I4" s="2"/>
      <c r="J4" s="49"/>
      <c r="K4" s="49"/>
      <c r="L4" s="49"/>
      <c r="M4" s="49"/>
      <c r="N4" s="49"/>
      <c r="O4" s="49"/>
      <c r="P4" s="2"/>
      <c r="Q4" s="48"/>
    </row>
    <row r="5" spans="1:18" ht="15" customHeight="1">
      <c r="A5" s="4" t="s">
        <v>6</v>
      </c>
      <c r="B5" s="1" t="s">
        <v>4</v>
      </c>
      <c r="C5" s="12">
        <v>14.02</v>
      </c>
      <c r="D5" s="12">
        <v>13.91</v>
      </c>
      <c r="E5" s="12">
        <v>14.13</v>
      </c>
      <c r="F5" s="12">
        <v>-0.11</v>
      </c>
      <c r="G5" s="14">
        <v>99.221514508138711</v>
      </c>
      <c r="H5" s="14">
        <v>100.79079798705965</v>
      </c>
      <c r="I5" s="2"/>
      <c r="J5" s="49"/>
      <c r="K5" s="49"/>
      <c r="L5" s="49"/>
      <c r="M5" s="49"/>
      <c r="N5" s="49"/>
      <c r="O5" s="49"/>
      <c r="P5" s="2"/>
      <c r="Q5" s="48"/>
    </row>
    <row r="6" spans="1:18" ht="15" customHeight="1">
      <c r="A6" s="4" t="s">
        <v>7</v>
      </c>
      <c r="B6" s="1" t="s">
        <v>4</v>
      </c>
      <c r="C6" s="12">
        <v>11.62</v>
      </c>
      <c r="D6" s="12">
        <v>11.6</v>
      </c>
      <c r="E6" s="12">
        <v>11.76</v>
      </c>
      <c r="F6" s="12">
        <v>-0.13</v>
      </c>
      <c r="G6" s="14">
        <v>98.809523809523796</v>
      </c>
      <c r="H6" s="14">
        <v>100.17241379310344</v>
      </c>
      <c r="I6" s="2"/>
      <c r="J6" s="49"/>
      <c r="K6" s="49"/>
      <c r="L6" s="49"/>
      <c r="M6" s="49"/>
      <c r="N6" s="49"/>
      <c r="O6" s="49"/>
      <c r="P6" s="2"/>
      <c r="Q6" s="48"/>
    </row>
    <row r="7" spans="1:18" ht="15" customHeight="1">
      <c r="A7" s="4" t="s">
        <v>8</v>
      </c>
      <c r="B7" s="1" t="s">
        <v>9</v>
      </c>
      <c r="C7" s="12">
        <v>26.28</v>
      </c>
      <c r="D7" s="12">
        <v>26.48</v>
      </c>
      <c r="E7" s="12">
        <v>25.36</v>
      </c>
      <c r="F7" s="12">
        <v>0.92</v>
      </c>
      <c r="G7" s="14">
        <v>103.62776025236593</v>
      </c>
      <c r="H7" s="14">
        <v>99.244712990936563</v>
      </c>
      <c r="I7" s="2"/>
      <c r="J7" s="49"/>
      <c r="K7" s="49"/>
      <c r="L7" s="49"/>
      <c r="M7" s="49"/>
      <c r="N7" s="49"/>
      <c r="O7" s="49"/>
      <c r="P7" s="2"/>
      <c r="Q7" s="48"/>
    </row>
    <row r="8" spans="1:18" ht="15" customHeight="1">
      <c r="A8" s="4" t="s">
        <v>10</v>
      </c>
      <c r="B8" s="1" t="s">
        <v>9</v>
      </c>
      <c r="C8" s="12">
        <v>35.07</v>
      </c>
      <c r="D8" s="12">
        <v>35.159999999999997</v>
      </c>
      <c r="E8" s="12">
        <v>34.97</v>
      </c>
      <c r="F8" s="12">
        <v>0.1</v>
      </c>
      <c r="G8" s="14">
        <v>100.28595939376611</v>
      </c>
      <c r="H8" s="14">
        <v>99.74402730375428</v>
      </c>
      <c r="I8" s="2"/>
      <c r="J8" s="49"/>
      <c r="K8" s="49"/>
      <c r="L8" s="49"/>
      <c r="M8" s="49"/>
      <c r="N8" s="49"/>
      <c r="O8" s="49"/>
      <c r="P8" s="2"/>
      <c r="Q8" s="48"/>
    </row>
    <row r="9" spans="1:18" ht="15" customHeight="1">
      <c r="A9" s="4" t="s">
        <v>11</v>
      </c>
      <c r="B9" s="1" t="s">
        <v>9</v>
      </c>
      <c r="C9" s="12">
        <v>122.67</v>
      </c>
      <c r="D9" s="12">
        <v>122.14</v>
      </c>
      <c r="E9" s="12">
        <v>98.78</v>
      </c>
      <c r="F9" s="12">
        <v>23.89</v>
      </c>
      <c r="G9" s="14">
        <v>124.18505770398866</v>
      </c>
      <c r="H9" s="14">
        <v>100.43392827902406</v>
      </c>
      <c r="I9" s="2"/>
      <c r="J9" s="49"/>
      <c r="K9" s="49"/>
      <c r="L9" s="49"/>
      <c r="M9" s="49"/>
      <c r="N9" s="49"/>
      <c r="O9" s="49"/>
      <c r="P9" s="2"/>
      <c r="Q9" s="48"/>
    </row>
    <row r="10" spans="1:18" ht="26.25" customHeight="1">
      <c r="A10" s="4" t="s">
        <v>12</v>
      </c>
      <c r="B10" s="1" t="s">
        <v>9</v>
      </c>
      <c r="C10" s="12">
        <v>42.27</v>
      </c>
      <c r="D10" s="12">
        <v>42.38</v>
      </c>
      <c r="E10" s="12">
        <v>42.1</v>
      </c>
      <c r="F10" s="12">
        <v>0.17</v>
      </c>
      <c r="G10" s="14">
        <v>100.40380047505938</v>
      </c>
      <c r="H10" s="14">
        <v>99.740443605474283</v>
      </c>
      <c r="I10" s="2"/>
      <c r="J10" s="49"/>
      <c r="K10" s="49"/>
      <c r="L10" s="49"/>
      <c r="M10" s="49"/>
      <c r="N10" s="49"/>
      <c r="O10" s="49"/>
      <c r="P10" s="2"/>
      <c r="Q10" s="48"/>
    </row>
    <row r="11" spans="1:18" ht="15" customHeight="1">
      <c r="A11" s="4" t="s">
        <v>13</v>
      </c>
      <c r="B11" s="1" t="s">
        <v>9</v>
      </c>
      <c r="C11" s="12">
        <v>82.95</v>
      </c>
      <c r="D11" s="12">
        <v>82.04</v>
      </c>
      <c r="E11" s="12">
        <v>77.56</v>
      </c>
      <c r="F11" s="12">
        <v>5.39</v>
      </c>
      <c r="G11" s="14">
        <v>106.94945848375453</v>
      </c>
      <c r="H11" s="14">
        <v>101.10921501706484</v>
      </c>
      <c r="I11" s="2"/>
      <c r="J11" s="49"/>
      <c r="K11" s="49"/>
      <c r="L11" s="49"/>
      <c r="M11" s="49"/>
      <c r="N11" s="49"/>
      <c r="O11" s="49"/>
      <c r="P11" s="2"/>
      <c r="Q11" s="48"/>
    </row>
    <row r="12" spans="1:18" ht="15" customHeight="1">
      <c r="A12" s="4" t="s">
        <v>14</v>
      </c>
      <c r="B12" s="1" t="s">
        <v>9</v>
      </c>
      <c r="C12" s="12">
        <v>98.1</v>
      </c>
      <c r="D12" s="12">
        <v>99.4</v>
      </c>
      <c r="E12" s="12">
        <v>100.79</v>
      </c>
      <c r="F12" s="12">
        <v>-2.69</v>
      </c>
      <c r="G12" s="14">
        <v>97.331084432979452</v>
      </c>
      <c r="H12" s="14">
        <v>98.692152917505013</v>
      </c>
      <c r="I12" s="2"/>
      <c r="J12" s="49"/>
      <c r="K12" s="49"/>
      <c r="L12" s="49"/>
      <c r="M12" s="49"/>
      <c r="N12" s="49"/>
      <c r="O12" s="49"/>
      <c r="P12" s="2"/>
      <c r="Q12" s="48"/>
    </row>
    <row r="13" spans="1:18" ht="15" customHeight="1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42</v>
      </c>
      <c r="F13" s="12" t="s">
        <v>42</v>
      </c>
      <c r="G13" s="12"/>
      <c r="H13" s="12"/>
      <c r="I13" s="2"/>
      <c r="J13" s="49"/>
      <c r="K13" s="49"/>
      <c r="L13" s="49"/>
      <c r="M13" s="49"/>
      <c r="N13" s="49"/>
      <c r="O13" s="49"/>
      <c r="P13" s="2"/>
      <c r="Q13" s="48"/>
    </row>
    <row r="14" spans="1:18" ht="15" customHeight="1">
      <c r="A14" s="4" t="s">
        <v>16</v>
      </c>
      <c r="B14" s="1" t="s">
        <v>9</v>
      </c>
      <c r="C14" s="12">
        <v>92.91</v>
      </c>
      <c r="D14" s="12">
        <v>89.44</v>
      </c>
      <c r="E14" s="12">
        <v>92.49</v>
      </c>
      <c r="F14" s="12">
        <v>0.42</v>
      </c>
      <c r="G14" s="14">
        <v>100.45410314628609</v>
      </c>
      <c r="H14" s="14">
        <v>103.87969588550985</v>
      </c>
      <c r="I14" s="2"/>
      <c r="J14" s="49"/>
      <c r="K14" s="49"/>
      <c r="L14" s="49"/>
      <c r="M14" s="49"/>
      <c r="N14" s="49"/>
      <c r="O14" s="49"/>
      <c r="P14" s="2"/>
      <c r="Q14" s="48"/>
    </row>
    <row r="15" spans="1:18" ht="15" customHeight="1">
      <c r="A15" s="4" t="s">
        <v>17</v>
      </c>
      <c r="B15" s="1" t="s">
        <v>9</v>
      </c>
      <c r="C15" s="12">
        <v>64.25</v>
      </c>
      <c r="D15" s="12">
        <v>63.73</v>
      </c>
      <c r="E15" s="12">
        <v>54.21</v>
      </c>
      <c r="F15" s="12">
        <v>10.029999999999999</v>
      </c>
      <c r="G15" s="14">
        <v>118.52056816085592</v>
      </c>
      <c r="H15" s="14">
        <v>100.81594225639417</v>
      </c>
      <c r="I15" s="2"/>
      <c r="J15" s="49"/>
      <c r="K15" s="49"/>
      <c r="L15" s="49"/>
      <c r="M15" s="49"/>
      <c r="N15" s="49"/>
      <c r="O15" s="49"/>
      <c r="P15" s="2"/>
      <c r="Q15" s="48"/>
    </row>
    <row r="16" spans="1:18" ht="15" customHeight="1">
      <c r="A16" s="4" t="s">
        <v>18</v>
      </c>
      <c r="B16" s="1" t="s">
        <v>9</v>
      </c>
      <c r="C16" s="12">
        <v>78.459999999999994</v>
      </c>
      <c r="D16" s="12">
        <v>77.91</v>
      </c>
      <c r="E16" s="12">
        <v>78.63</v>
      </c>
      <c r="F16" s="12">
        <v>-0.17</v>
      </c>
      <c r="G16" s="14">
        <v>99.783797532748309</v>
      </c>
      <c r="H16" s="14">
        <v>100.70594275446028</v>
      </c>
      <c r="I16" s="2"/>
      <c r="J16" s="49"/>
      <c r="K16" s="49"/>
      <c r="L16" s="49"/>
      <c r="M16" s="49"/>
      <c r="N16" s="49"/>
      <c r="O16" s="49"/>
      <c r="P16" s="2"/>
      <c r="Q16" s="48"/>
    </row>
    <row r="17" spans="1:18" ht="15" customHeight="1">
      <c r="A17" s="4" t="s">
        <v>19</v>
      </c>
      <c r="B17" s="1" t="s">
        <v>9</v>
      </c>
      <c r="C17" s="12" t="s">
        <v>42</v>
      </c>
      <c r="D17" s="12" t="s">
        <v>42</v>
      </c>
      <c r="E17" s="12" t="s">
        <v>42</v>
      </c>
      <c r="F17" s="12" t="s">
        <v>42</v>
      </c>
      <c r="G17" s="12"/>
      <c r="H17" s="12"/>
      <c r="I17" s="2"/>
      <c r="J17" s="49"/>
      <c r="K17" s="49"/>
      <c r="L17" s="49"/>
      <c r="M17" s="49"/>
      <c r="N17" s="49"/>
      <c r="O17" s="49"/>
      <c r="P17" s="2"/>
      <c r="Q17" s="48"/>
    </row>
    <row r="18" spans="1:18">
      <c r="I18" s="2"/>
    </row>
    <row r="19" spans="1:18" s="9" customFormat="1" ht="30.75" customHeight="1">
      <c r="A19" s="7" t="s">
        <v>124</v>
      </c>
      <c r="B19" s="8"/>
      <c r="C19" s="8"/>
      <c r="D19" s="8"/>
      <c r="E19" s="8"/>
      <c r="F19" s="8"/>
      <c r="G19" s="8"/>
      <c r="H19" s="8"/>
      <c r="I19" s="2"/>
      <c r="J19" s="43"/>
      <c r="K19" s="43"/>
      <c r="L19" s="43"/>
      <c r="M19" s="43"/>
      <c r="N19" s="43"/>
      <c r="O19" s="43"/>
      <c r="P19" s="43"/>
      <c r="Q19" s="43"/>
      <c r="R19" s="44"/>
    </row>
    <row r="20" spans="1:18" ht="38.25" customHeight="1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43"/>
      <c r="K20" s="43"/>
      <c r="L20" s="43"/>
      <c r="M20" s="43"/>
      <c r="N20" s="43"/>
      <c r="O20" s="43"/>
      <c r="P20" s="43"/>
      <c r="Q20" s="43"/>
    </row>
    <row r="21" spans="1:18" ht="15" customHeight="1">
      <c r="A21" s="4" t="s">
        <v>22</v>
      </c>
      <c r="B21" s="1" t="s">
        <v>23</v>
      </c>
      <c r="C21" s="12" t="s">
        <v>85</v>
      </c>
      <c r="D21" s="12" t="s">
        <v>86</v>
      </c>
      <c r="E21" s="12" t="s">
        <v>87</v>
      </c>
      <c r="F21" s="13">
        <v>-236.43000000000029</v>
      </c>
      <c r="G21" s="38" t="s">
        <v>88</v>
      </c>
      <c r="H21" s="14" t="s">
        <v>89</v>
      </c>
      <c r="I21" s="2"/>
      <c r="J21" s="37"/>
      <c r="K21" s="37"/>
      <c r="L21" s="37"/>
      <c r="M21" s="37"/>
      <c r="N21" s="37"/>
      <c r="O21" s="37"/>
      <c r="P21" s="37"/>
      <c r="Q21" s="37"/>
      <c r="R21" s="2"/>
    </row>
    <row r="22" spans="1:18" ht="15" customHeight="1">
      <c r="A22" s="4" t="s">
        <v>24</v>
      </c>
      <c r="B22" s="1" t="s">
        <v>23</v>
      </c>
      <c r="C22" s="12" t="s">
        <v>90</v>
      </c>
      <c r="D22" s="12" t="s">
        <v>91</v>
      </c>
      <c r="E22" s="12" t="s">
        <v>92</v>
      </c>
      <c r="F22" s="13">
        <v>3531.5699999999997</v>
      </c>
      <c r="G22" s="38" t="s">
        <v>93</v>
      </c>
      <c r="H22" s="14" t="s">
        <v>94</v>
      </c>
      <c r="I22" s="2"/>
      <c r="J22" s="47"/>
      <c r="K22" s="47"/>
      <c r="L22" s="47"/>
      <c r="M22" s="47"/>
      <c r="N22" s="47"/>
      <c r="O22" s="47"/>
      <c r="P22" s="47"/>
      <c r="Q22" s="47"/>
      <c r="R22" s="2"/>
    </row>
    <row r="23" spans="1:18" ht="15" customHeight="1">
      <c r="A23" s="4" t="s">
        <v>25</v>
      </c>
      <c r="B23" s="1" t="s">
        <v>23</v>
      </c>
      <c r="C23" s="12" t="s">
        <v>95</v>
      </c>
      <c r="D23" s="12" t="s">
        <v>96</v>
      </c>
      <c r="E23" s="12" t="s">
        <v>97</v>
      </c>
      <c r="F23" s="13">
        <v>-189.46000000000004</v>
      </c>
      <c r="G23" s="38" t="s">
        <v>98</v>
      </c>
      <c r="H23" s="14" t="s">
        <v>99</v>
      </c>
      <c r="I23" s="2"/>
      <c r="J23" s="47"/>
      <c r="K23" s="47"/>
      <c r="L23" s="47"/>
      <c r="M23" s="47"/>
      <c r="N23" s="47"/>
      <c r="O23" s="47"/>
      <c r="P23" s="47"/>
      <c r="Q23" s="47"/>
      <c r="R23" s="2"/>
    </row>
    <row r="24" spans="1:18" ht="15" customHeight="1">
      <c r="A24" s="4" t="s">
        <v>26</v>
      </c>
      <c r="B24" s="1" t="s">
        <v>27</v>
      </c>
      <c r="C24" s="12" t="s">
        <v>100</v>
      </c>
      <c r="D24" s="12" t="s">
        <v>101</v>
      </c>
      <c r="E24" s="12" t="s">
        <v>102</v>
      </c>
      <c r="F24" s="13">
        <v>-393.98000000000138</v>
      </c>
      <c r="G24" s="38" t="s">
        <v>103</v>
      </c>
      <c r="H24" s="14" t="s">
        <v>89</v>
      </c>
      <c r="I24" s="2"/>
      <c r="J24" s="47"/>
      <c r="K24" s="47"/>
      <c r="L24" s="47"/>
      <c r="M24" s="47"/>
      <c r="N24" s="47"/>
      <c r="O24" s="47"/>
      <c r="P24" s="47"/>
      <c r="Q24" s="47"/>
      <c r="R24" s="2"/>
    </row>
    <row r="25" spans="1:18" ht="15" customHeight="1">
      <c r="A25" s="4" t="s">
        <v>28</v>
      </c>
      <c r="B25" s="1" t="s">
        <v>27</v>
      </c>
      <c r="C25" s="12" t="s">
        <v>104</v>
      </c>
      <c r="D25" s="12" t="s">
        <v>105</v>
      </c>
      <c r="E25" s="12" t="s">
        <v>106</v>
      </c>
      <c r="F25" s="13">
        <v>-247.06999999999994</v>
      </c>
      <c r="G25" s="38" t="s">
        <v>107</v>
      </c>
      <c r="H25" s="14" t="s">
        <v>108</v>
      </c>
      <c r="I25" s="2"/>
      <c r="J25" s="47"/>
      <c r="K25" s="47"/>
      <c r="L25" s="47"/>
      <c r="M25" s="47"/>
      <c r="N25" s="47"/>
      <c r="O25" s="47"/>
      <c r="P25" s="47"/>
      <c r="Q25" s="47"/>
      <c r="R25" s="2"/>
    </row>
    <row r="26" spans="1:18" ht="15" customHeight="1">
      <c r="A26" s="4" t="s">
        <v>29</v>
      </c>
      <c r="B26" s="1" t="s">
        <v>27</v>
      </c>
      <c r="C26" s="12" t="s">
        <v>109</v>
      </c>
      <c r="D26" s="12" t="s">
        <v>110</v>
      </c>
      <c r="E26" s="12" t="s">
        <v>111</v>
      </c>
      <c r="F26" s="13">
        <v>-216.2800000000002</v>
      </c>
      <c r="G26" s="38" t="s">
        <v>112</v>
      </c>
      <c r="H26" s="14" t="s">
        <v>113</v>
      </c>
      <c r="I26" s="2"/>
      <c r="J26" s="47"/>
      <c r="K26" s="47"/>
      <c r="L26" s="47"/>
      <c r="M26" s="47"/>
      <c r="N26" s="47"/>
      <c r="O26" s="47"/>
      <c r="P26" s="47"/>
      <c r="Q26" s="47"/>
      <c r="R26" s="2"/>
    </row>
    <row r="27" spans="1:18" ht="15" customHeight="1">
      <c r="A27" s="4" t="s">
        <v>30</v>
      </c>
      <c r="B27" s="1" t="s">
        <v>27</v>
      </c>
      <c r="C27" s="12" t="s">
        <v>114</v>
      </c>
      <c r="D27" s="12" t="s">
        <v>115</v>
      </c>
      <c r="E27" s="12" t="s">
        <v>116</v>
      </c>
      <c r="F27" s="13">
        <v>1105.2299999999996</v>
      </c>
      <c r="G27" s="38" t="s">
        <v>117</v>
      </c>
      <c r="H27" s="14" t="s">
        <v>118</v>
      </c>
      <c r="I27" s="2"/>
      <c r="J27" s="47"/>
      <c r="K27" s="47"/>
      <c r="L27" s="47"/>
      <c r="M27" s="47"/>
      <c r="N27" s="47"/>
      <c r="O27" s="47"/>
      <c r="P27" s="47"/>
      <c r="Q27" s="47"/>
      <c r="R27" s="2"/>
    </row>
    <row r="28" spans="1:18" ht="15" customHeight="1">
      <c r="A28" s="4" t="s">
        <v>31</v>
      </c>
      <c r="B28" s="1" t="s">
        <v>27</v>
      </c>
      <c r="C28" s="12" t="s">
        <v>119</v>
      </c>
      <c r="D28" s="12" t="s">
        <v>120</v>
      </c>
      <c r="E28" s="12" t="s">
        <v>121</v>
      </c>
      <c r="F28" s="13">
        <v>-63.130000000000109</v>
      </c>
      <c r="G28" s="38" t="s">
        <v>122</v>
      </c>
      <c r="H28" s="14" t="s">
        <v>123</v>
      </c>
      <c r="I28" s="2"/>
      <c r="J28" s="47"/>
      <c r="K28" s="47"/>
      <c r="L28" s="47"/>
      <c r="M28" s="47"/>
      <c r="N28" s="47"/>
      <c r="O28" s="47"/>
      <c r="P28" s="47"/>
      <c r="Q28" s="47"/>
      <c r="R28" s="2"/>
    </row>
    <row r="29" spans="1:18">
      <c r="I29" s="2"/>
    </row>
    <row r="30" spans="1:18">
      <c r="I30" s="2"/>
    </row>
    <row r="31" spans="1:18">
      <c r="I31" s="2"/>
    </row>
    <row r="32" spans="1:18">
      <c r="G32" s="2"/>
      <c r="I32" s="2"/>
    </row>
    <row r="33" spans="1:27">
      <c r="G33" s="2"/>
      <c r="H33" s="2"/>
      <c r="I33" s="2"/>
    </row>
    <row r="34" spans="1:27">
      <c r="G34" s="2"/>
      <c r="I34" s="2"/>
    </row>
    <row r="35" spans="1:27">
      <c r="G35" s="2"/>
      <c r="I35" s="2"/>
    </row>
    <row r="36" spans="1:27">
      <c r="G36" s="2"/>
      <c r="I36" s="2"/>
    </row>
    <row r="37" spans="1:27" s="9" customFormat="1" ht="30.75" customHeight="1">
      <c r="A37" s="7" t="s">
        <v>125</v>
      </c>
      <c r="B37" s="8"/>
      <c r="C37" s="8"/>
      <c r="D37" s="8"/>
      <c r="E37" s="8"/>
      <c r="F37" s="8"/>
      <c r="G37" s="8"/>
      <c r="H37" s="8"/>
      <c r="I37" s="2"/>
      <c r="J37" s="50"/>
      <c r="K37" s="51"/>
      <c r="L37" s="51"/>
      <c r="M37" s="51"/>
      <c r="N37" s="51"/>
      <c r="O37" s="51"/>
      <c r="P37" s="51"/>
      <c r="Q37" s="51"/>
    </row>
    <row r="38" spans="1:27" ht="38.25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43"/>
      <c r="K38" s="43"/>
      <c r="L38" s="43"/>
      <c r="M38" s="43"/>
      <c r="N38" s="43"/>
      <c r="O38" s="43"/>
      <c r="P38" s="43"/>
      <c r="Q38" s="43"/>
    </row>
    <row r="39" spans="1:27">
      <c r="A39" s="4" t="s">
        <v>32</v>
      </c>
      <c r="B39" s="1" t="s">
        <v>33</v>
      </c>
      <c r="C39" s="12">
        <v>232669</v>
      </c>
      <c r="D39" s="12">
        <v>224071</v>
      </c>
      <c r="E39" s="12">
        <v>230623</v>
      </c>
      <c r="F39" s="13">
        <v>2046</v>
      </c>
      <c r="G39" s="14">
        <v>100.9</v>
      </c>
      <c r="H39" s="14">
        <v>103.8</v>
      </c>
      <c r="I39" s="45"/>
      <c r="J39" s="37"/>
      <c r="K39" s="37"/>
      <c r="L39" s="37"/>
      <c r="M39" s="37"/>
      <c r="N39" s="37"/>
      <c r="O39" s="37"/>
      <c r="P39" s="37"/>
      <c r="Q39" s="37"/>
      <c r="R39" s="48"/>
      <c r="T39" s="48"/>
      <c r="U39" s="48">
        <f t="shared" ref="U39:X39" si="0">N39*1</f>
        <v>0</v>
      </c>
      <c r="V39" s="48">
        <f t="shared" si="0"/>
        <v>0</v>
      </c>
      <c r="W39" s="48">
        <f t="shared" si="0"/>
        <v>0</v>
      </c>
      <c r="X39" s="48">
        <f t="shared" si="0"/>
        <v>0</v>
      </c>
      <c r="Y39" s="48"/>
      <c r="Z39" s="48"/>
      <c r="AA39" s="48"/>
    </row>
    <row r="40" spans="1:27">
      <c r="A40" s="4" t="s">
        <v>34</v>
      </c>
      <c r="B40" s="1" t="s">
        <v>33</v>
      </c>
      <c r="C40" s="12">
        <v>1110502</v>
      </c>
      <c r="D40" s="12">
        <v>877833</v>
      </c>
      <c r="E40" s="12">
        <v>1108719.6299999999</v>
      </c>
      <c r="F40" s="13">
        <v>1782.37</v>
      </c>
      <c r="G40" s="14">
        <v>100.2</v>
      </c>
      <c r="H40" s="14"/>
      <c r="I40" s="45"/>
      <c r="J40" s="37"/>
      <c r="K40" s="37"/>
      <c r="L40" s="37"/>
      <c r="M40" s="37"/>
      <c r="N40" s="37"/>
      <c r="O40" s="37"/>
      <c r="P40" s="37"/>
      <c r="Q40" s="37"/>
      <c r="R40" s="48"/>
      <c r="S40" s="48"/>
      <c r="T40" s="48"/>
      <c r="U40" s="48">
        <f t="shared" ref="U40:U46" si="1">N40*1</f>
        <v>0</v>
      </c>
      <c r="V40" s="48">
        <f t="shared" ref="V40:V46" si="2">O40*1</f>
        <v>0</v>
      </c>
      <c r="W40" s="48">
        <f t="shared" ref="W40:W46" si="3">P40*1</f>
        <v>0</v>
      </c>
      <c r="X40" s="48">
        <f t="shared" ref="X40:X46" si="4">Q40*1</f>
        <v>0</v>
      </c>
    </row>
    <row r="41" spans="1:27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3" t="s">
        <v>42</v>
      </c>
      <c r="G41" s="14" t="s">
        <v>42</v>
      </c>
      <c r="H41" s="14" t="s">
        <v>42</v>
      </c>
      <c r="I41" s="45"/>
      <c r="J41" s="48"/>
      <c r="K41" s="48"/>
      <c r="L41" s="48"/>
      <c r="M41" s="48"/>
      <c r="N41" s="48"/>
      <c r="O41" s="48"/>
      <c r="P41" s="48"/>
      <c r="Q41" s="48"/>
      <c r="S41" s="48"/>
      <c r="T41" s="48"/>
      <c r="U41" s="48">
        <f t="shared" si="1"/>
        <v>0</v>
      </c>
      <c r="V41" s="48">
        <f t="shared" si="2"/>
        <v>0</v>
      </c>
      <c r="W41" s="48">
        <f t="shared" si="3"/>
        <v>0</v>
      </c>
      <c r="X41" s="48">
        <f t="shared" si="4"/>
        <v>0</v>
      </c>
    </row>
    <row r="42" spans="1:27">
      <c r="A42" s="4" t="s">
        <v>36</v>
      </c>
      <c r="B42" s="1" t="s">
        <v>33</v>
      </c>
      <c r="C42" s="12" t="s">
        <v>42</v>
      </c>
      <c r="D42" s="12" t="s">
        <v>42</v>
      </c>
      <c r="E42" s="12" t="s">
        <v>42</v>
      </c>
      <c r="F42" s="13" t="s">
        <v>42</v>
      </c>
      <c r="G42" s="14" t="s">
        <v>42</v>
      </c>
      <c r="H42" s="14" t="s">
        <v>42</v>
      </c>
      <c r="I42" s="45"/>
      <c r="J42" s="48"/>
      <c r="K42" s="48"/>
      <c r="L42" s="48"/>
      <c r="M42" s="48"/>
      <c r="N42" s="48"/>
      <c r="O42" s="48"/>
      <c r="P42" s="48"/>
      <c r="Q42" s="48"/>
      <c r="S42" s="48"/>
      <c r="T42" s="48"/>
      <c r="U42" s="48">
        <f t="shared" si="1"/>
        <v>0</v>
      </c>
      <c r="V42" s="48">
        <f t="shared" si="2"/>
        <v>0</v>
      </c>
      <c r="W42" s="48">
        <f t="shared" si="3"/>
        <v>0</v>
      </c>
      <c r="X42" s="48">
        <f t="shared" si="4"/>
        <v>0</v>
      </c>
    </row>
    <row r="43" spans="1:27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4" t="s">
        <v>42</v>
      </c>
      <c r="I43" s="45"/>
      <c r="J43" s="48"/>
      <c r="K43" s="48"/>
      <c r="L43" s="48"/>
      <c r="M43" s="48"/>
      <c r="N43" s="48"/>
      <c r="O43" s="48"/>
      <c r="P43" s="48"/>
      <c r="Q43" s="48"/>
      <c r="S43" s="48"/>
      <c r="T43" s="48"/>
      <c r="U43" s="48">
        <f t="shared" si="1"/>
        <v>0</v>
      </c>
      <c r="V43" s="48">
        <f t="shared" si="2"/>
        <v>0</v>
      </c>
      <c r="W43" s="48">
        <f t="shared" si="3"/>
        <v>0</v>
      </c>
      <c r="X43" s="48">
        <f t="shared" si="4"/>
        <v>0</v>
      </c>
    </row>
    <row r="44" spans="1:27">
      <c r="A44" s="4" t="s">
        <v>38</v>
      </c>
      <c r="B44" s="1" t="s">
        <v>33</v>
      </c>
      <c r="C44" s="12" t="s">
        <v>42</v>
      </c>
      <c r="D44" s="12" t="s">
        <v>42</v>
      </c>
      <c r="E44" s="12" t="s">
        <v>42</v>
      </c>
      <c r="F44" s="13" t="s">
        <v>42</v>
      </c>
      <c r="G44" s="14" t="s">
        <v>42</v>
      </c>
      <c r="H44" s="14" t="s">
        <v>42</v>
      </c>
      <c r="I44" s="45"/>
      <c r="J44" s="48"/>
      <c r="K44" s="48"/>
      <c r="L44" s="48"/>
      <c r="M44" s="48"/>
      <c r="N44" s="48"/>
      <c r="O44" s="48"/>
      <c r="P44" s="48"/>
      <c r="Q44" s="48"/>
      <c r="S44" s="48"/>
      <c r="T44" s="48"/>
      <c r="U44" s="48">
        <f t="shared" si="1"/>
        <v>0</v>
      </c>
      <c r="V44" s="48">
        <f t="shared" si="2"/>
        <v>0</v>
      </c>
      <c r="W44" s="48">
        <f t="shared" si="3"/>
        <v>0</v>
      </c>
      <c r="X44" s="48">
        <f t="shared" si="4"/>
        <v>0</v>
      </c>
    </row>
    <row r="45" spans="1:27">
      <c r="A45" s="4" t="s">
        <v>39</v>
      </c>
      <c r="B45" s="1" t="s">
        <v>40</v>
      </c>
      <c r="C45" s="46">
        <v>8.89</v>
      </c>
      <c r="D45" s="12">
        <v>8.8800000000000008</v>
      </c>
      <c r="E45" s="12">
        <v>8.31</v>
      </c>
      <c r="F45" s="13">
        <v>0.57999999999999996</v>
      </c>
      <c r="G45" s="14">
        <v>107</v>
      </c>
      <c r="H45" s="14">
        <v>100.1</v>
      </c>
      <c r="I45" s="45"/>
      <c r="J45" s="48"/>
      <c r="K45" s="48"/>
      <c r="L45" s="48"/>
      <c r="M45" s="48"/>
      <c r="N45" s="48"/>
      <c r="O45" s="48"/>
      <c r="P45" s="48"/>
      <c r="Q45" s="48"/>
      <c r="S45" s="48"/>
      <c r="T45" s="48"/>
      <c r="U45" s="48">
        <f t="shared" si="1"/>
        <v>0</v>
      </c>
      <c r="V45" s="48">
        <f t="shared" si="2"/>
        <v>0</v>
      </c>
      <c r="W45" s="48">
        <f t="shared" si="3"/>
        <v>0</v>
      </c>
      <c r="X45" s="48">
        <f t="shared" si="4"/>
        <v>0</v>
      </c>
    </row>
    <row r="46" spans="1:27">
      <c r="A46" s="4" t="s">
        <v>41</v>
      </c>
      <c r="B46" s="1" t="s">
        <v>40</v>
      </c>
      <c r="C46" s="12">
        <v>8.83</v>
      </c>
      <c r="D46" s="12">
        <v>8.82</v>
      </c>
      <c r="E46" s="39">
        <v>8.7200000000000006</v>
      </c>
      <c r="F46" s="13">
        <v>0.11</v>
      </c>
      <c r="G46" s="14">
        <v>101.26</v>
      </c>
      <c r="H46" s="14"/>
      <c r="I46" s="45"/>
      <c r="J46" s="2"/>
      <c r="K46" s="48"/>
      <c r="L46" s="48"/>
      <c r="M46" s="48"/>
      <c r="N46" s="48"/>
      <c r="O46" s="48"/>
      <c r="P46" s="48"/>
      <c r="Q46" s="48"/>
      <c r="S46" s="48"/>
      <c r="T46" s="48"/>
      <c r="U46" s="48">
        <f t="shared" si="1"/>
        <v>0</v>
      </c>
      <c r="V46" s="48">
        <f t="shared" si="2"/>
        <v>0</v>
      </c>
      <c r="W46" s="48">
        <f t="shared" si="3"/>
        <v>0</v>
      </c>
      <c r="X46" s="48">
        <f t="shared" si="4"/>
        <v>0</v>
      </c>
    </row>
    <row r="48" spans="1:27">
      <c r="A48" s="37" t="s">
        <v>43</v>
      </c>
    </row>
    <row r="49" spans="5:5">
      <c r="E49" s="2"/>
    </row>
  </sheetData>
  <mergeCells count="2">
    <mergeCell ref="J37:Q37"/>
    <mergeCell ref="J1:Q1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L32" sqref="L32"/>
    </sheetView>
  </sheetViews>
  <sheetFormatPr defaultRowHeight="1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6384" width="9.140625" style="10"/>
  </cols>
  <sheetData>
    <row r="1" spans="1:10" s="9" customFormat="1" ht="30.75" customHeight="1" thickBot="1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>
      <c r="A7" s="52">
        <v>2015</v>
      </c>
      <c r="B7" s="53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>
      <c r="A12" s="52">
        <v>2016</v>
      </c>
      <c r="B12" s="53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>
      <c r="A17" s="52">
        <v>2017</v>
      </c>
      <c r="B17" s="53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50"/>
      <c r="N21" s="51"/>
      <c r="O21" s="51"/>
      <c r="P21" s="51"/>
      <c r="Q21" s="51"/>
      <c r="R21" s="51"/>
      <c r="S21" s="51"/>
      <c r="T21" s="51"/>
      <c r="U21" s="51"/>
      <c r="V21" s="51"/>
    </row>
    <row r="22" spans="1:22" ht="14.1" customHeight="1" thickBot="1">
      <c r="A22" s="52">
        <v>2018</v>
      </c>
      <c r="B22" s="53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>
      <c r="A27" s="52">
        <v>2019</v>
      </c>
      <c r="B27" s="53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>
      <c r="A32" s="52">
        <v>2020</v>
      </c>
      <c r="B32" s="53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19" ht="12.95" customHeight="1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19">
      <c r="C34" s="11"/>
      <c r="D34" s="11"/>
      <c r="E34" s="11"/>
      <c r="F34" s="11"/>
      <c r="G34" s="11"/>
      <c r="H34" s="11"/>
      <c r="I34" s="11"/>
      <c r="J34" s="11"/>
      <c r="L34" s="40"/>
      <c r="M34" s="40"/>
      <c r="N34" s="40"/>
      <c r="O34" s="40"/>
      <c r="P34" s="40"/>
      <c r="Q34" s="40"/>
      <c r="R34" s="40"/>
      <c r="S34" s="40"/>
    </row>
    <row r="35" spans="1:19">
      <c r="A35" s="42" t="s">
        <v>83</v>
      </c>
      <c r="B35" s="42"/>
      <c r="C35" s="41">
        <f>C33/C31*100</f>
        <v>96.60725141436933</v>
      </c>
      <c r="D35" s="41">
        <f t="shared" ref="D35:J35" si="0">D33/D31*100</f>
        <v>91.358516477418888</v>
      </c>
      <c r="E35" s="41">
        <f t="shared" si="0"/>
        <v>100.75520970590797</v>
      </c>
      <c r="F35" s="41">
        <f t="shared" si="0"/>
        <v>109.74174356004262</v>
      </c>
      <c r="G35" s="41">
        <f t="shared" si="0"/>
        <v>87.868396813341292</v>
      </c>
      <c r="H35" s="41">
        <f t="shared" si="0"/>
        <v>117.83671476284954</v>
      </c>
      <c r="I35" s="41">
        <f t="shared" si="0"/>
        <v>103.48125924911243</v>
      </c>
      <c r="J35" s="41">
        <f t="shared" si="0"/>
        <v>118.97867488543912</v>
      </c>
    </row>
    <row r="36" spans="1:19">
      <c r="A36" s="42" t="s">
        <v>84</v>
      </c>
      <c r="B36" s="42"/>
      <c r="C36" s="41">
        <f>C33/C28*100</f>
        <v>94.994492199062009</v>
      </c>
      <c r="D36" s="41">
        <f t="shared" ref="D36:J36" si="1">D33/D28*100</f>
        <v>95.899114513821331</v>
      </c>
      <c r="E36" s="41">
        <f t="shared" si="1"/>
        <v>103.0427599105703</v>
      </c>
      <c r="F36" s="41">
        <f t="shared" si="1"/>
        <v>94.83298820614813</v>
      </c>
      <c r="G36" s="41">
        <f t="shared" si="1"/>
        <v>91.267151740980367</v>
      </c>
      <c r="H36" s="41">
        <f t="shared" si="1"/>
        <v>101.32147501355408</v>
      </c>
      <c r="I36" s="41">
        <f t="shared" si="1"/>
        <v>106.16543634147044</v>
      </c>
      <c r="J36" s="41">
        <f t="shared" si="1"/>
        <v>115.95478600556926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7" sqref="F37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</cp:lastModifiedBy>
  <cp:lastPrinted>2021-05-21T04:56:26Z</cp:lastPrinted>
  <dcterms:created xsi:type="dcterms:W3CDTF">2020-03-20T15:46:41Z</dcterms:created>
  <dcterms:modified xsi:type="dcterms:W3CDTF">2021-06-20T14:54:50Z</dcterms:modified>
</cp:coreProperties>
</file>