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F31" i="1" l="1"/>
  <c r="G31" i="1"/>
  <c r="H31" i="1"/>
  <c r="H18" i="1" l="1"/>
  <c r="I106" i="1" l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G18" i="1" l="1"/>
  <c r="F18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<sst xmlns="http://schemas.openxmlformats.org/spreadsheetml/2006/main" count="193" uniqueCount="94">
  <si>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</si>
  <si>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</si>
  <si>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</si>
  <si>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</si>
  <si>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</si>
  <si>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</si>
  <si>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</si>
  <si>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</si>
  <si>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</si>
  <si>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</si>
  <si>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</si>
  <si>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</si>
  <si>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</si>
  <si>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</si>
  <si>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</si>
  <si>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</si>
  <si>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</si>
  <si>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</si>
  <si>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</si>
  <si>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</si>
  <si>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</si>
  <si>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</si>
  <si>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</si>
  <si>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</si>
  <si>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</si>
  <si>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</si>
  <si>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</si>
  <si>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</si>
  <si>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</si>
  <si>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</si>
  <si>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</si>
  <si>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</si>
  <si>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</si>
  <si>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</si>
  <si>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</si>
  <si>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</si>
  <si>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</si>
  <si>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</si>
  <si>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</si>
  <si>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</si>
  <si>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</si>
  <si>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</si>
  <si>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</si>
  <si>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</si>
  <si>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</si>
  <si>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</si>
  <si>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</si>
  <si>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</si>
  <si>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</si>
  <si>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</si>
  <si>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</si>
  <si>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</si>
  <si>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</si>
  <si>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</si>
  <si>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</si>
  <si>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</si>
  <si>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</si>
  <si>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</si>
  <si>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</si>
  <si>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</si>
  <si>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</si>
  <si>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</si>
  <si>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</si>
  <si>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</si>
  <si>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</si>
  <si>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</si>
  <si>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</si>
  <si>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</si>
  <si>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</si>
  <si>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</si>
  <si>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</si>
  <si>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</si>
  <si>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</si>
  <si>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</si>
  <si>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</si>
  <si>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</si>
  <si>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</si>
  <si>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</si>
  <si>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</si>
  <si>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</si>
  <si>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</si>
  <si>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</si>
  <si>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</si>
  <si>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</si>
  <si>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</si>
  <si>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</si>
  <si>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</si>
  <si>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</si>
  <si>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</si>
  <si>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</si>
  <si>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1.Q.2019 /1.Q.2018</t>
  </si>
  <si>
    <t>1.Q.2019 /4.Q.2018</t>
  </si>
  <si>
    <t>-</t>
  </si>
  <si>
    <t>Souhrn údajů mlékárenského průmyslu ČR  -  KVĚTEN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</si>
</sst>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164" fontId="19" fillId="0" borderId="8" xfId="0" applyNumberFormat="1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0"/>
  <sheetViews>
    <sheetView showGridLines="0" tabSelected="1" zoomScaleNormal="100" workbookViewId="0">
      <selection activeCell="L31" sqref="L3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6" t="s">
        <v>93</v>
      </c>
      <c r="B1" s="146"/>
      <c r="C1" s="146"/>
      <c r="D1" s="146"/>
      <c r="E1" s="146"/>
      <c r="F1" s="146"/>
      <c r="G1" s="146"/>
      <c r="H1" s="146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222679</v>
      </c>
      <c r="D5" s="60">
        <v>215910</v>
      </c>
      <c r="E5" s="61">
        <v>225408</v>
      </c>
      <c r="F5" s="95">
        <f t="shared" ref="F5:F6" si="0">C5-E5</f>
        <v>-2729</v>
      </c>
      <c r="G5" s="115">
        <f t="shared" ref="G5:G12" si="1">C5/E5*100</f>
        <v>98.789306501987511</v>
      </c>
      <c r="H5" s="118">
        <f>C5/D5*100</f>
        <v>103.13510258904172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1066098</v>
      </c>
      <c r="D6" s="62">
        <v>843419</v>
      </c>
      <c r="E6" s="63">
        <v>1071290</v>
      </c>
      <c r="F6" s="63">
        <f t="shared" si="0"/>
        <v>-5192</v>
      </c>
      <c r="G6" s="116">
        <f t="shared" si="1"/>
        <v>99.515350652017659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22918</v>
      </c>
      <c r="D7" s="62">
        <v>18683</v>
      </c>
      <c r="E7" s="142" t="s">
        <v>68</v>
      </c>
      <c r="F7" s="63"/>
      <c r="G7" s="116"/>
      <c r="H7" s="119">
        <f>C7/D7*100</f>
        <v>122.66766579243162</v>
      </c>
    </row>
    <row r="8" spans="1:12" ht="21" customHeight="1" thickBot="1" x14ac:dyDescent="0.25">
      <c r="A8" s="18" t="s">
        <v>9</v>
      </c>
      <c r="B8" s="19" t="s">
        <v>8</v>
      </c>
      <c r="C8" s="102">
        <v>100900</v>
      </c>
      <c r="D8" s="102">
        <v>77982</v>
      </c>
      <c r="E8" s="142" t="s">
        <v>68</v>
      </c>
      <c r="F8" s="103"/>
      <c r="G8" s="117"/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45" t="s">
        <v>92</v>
      </c>
      <c r="D9" s="145" t="s">
        <v>92</v>
      </c>
      <c r="E9" s="107" t="s">
        <v>68</v>
      </c>
      <c r="F9" s="106"/>
      <c r="G9" s="106"/>
      <c r="H9" s="101"/>
    </row>
    <row r="10" spans="1:12" ht="16.5" customHeight="1" thickBot="1" x14ac:dyDescent="0.25">
      <c r="A10" s="104" t="s">
        <v>9</v>
      </c>
      <c r="B10" s="105" t="s">
        <v>8</v>
      </c>
      <c r="C10" s="102">
        <v>488</v>
      </c>
      <c r="D10" s="102">
        <v>488</v>
      </c>
      <c r="E10" s="108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8.8406540356297629</v>
      </c>
      <c r="D11" s="66">
        <v>8.8904775137788885</v>
      </c>
      <c r="E11" s="96">
        <v>8.2094646152754116</v>
      </c>
      <c r="F11" s="114">
        <f t="shared" ref="F11:F12" si="2">C11-E11</f>
        <v>0.63118942035435133</v>
      </c>
      <c r="G11" s="115">
        <f t="shared" si="1"/>
        <v>107.68855765794876</v>
      </c>
      <c r="H11" s="118">
        <f t="shared" ref="H11" si="3">C11/D11*100</f>
        <v>99.439586028175569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8.9759187241698228</v>
      </c>
      <c r="D12" s="64">
        <v>9.002913142815137</v>
      </c>
      <c r="E12" s="64">
        <v>8.5932809976756985</v>
      </c>
      <c r="F12" s="97">
        <f t="shared" si="2"/>
        <v>0.38263772649412431</v>
      </c>
      <c r="G12" s="117">
        <f t="shared" si="1"/>
        <v>104.45275473474706</v>
      </c>
      <c r="H12" s="65" t="s">
        <v>10</v>
      </c>
      <c r="J12" s="88"/>
      <c r="K12" s="88"/>
      <c r="L12" s="89"/>
    </row>
    <row r="13" spans="1:12" ht="15" customHeight="1" x14ac:dyDescent="0.2">
      <c r="A13" s="147" t="s">
        <v>62</v>
      </c>
      <c r="B13" s="147"/>
      <c r="C13" s="147"/>
      <c r="D13" s="147"/>
      <c r="E13" s="147"/>
      <c r="F13" s="147"/>
      <c r="G13" s="147"/>
      <c r="H13" s="147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13.177555337461179</v>
      </c>
      <c r="D18" s="57">
        <v>13.3584837471904</v>
      </c>
      <c r="E18" s="58">
        <v>12.351901926217499</v>
      </c>
      <c r="F18" s="58">
        <f t="shared" ref="F18:F27" si="4">C18-E18</f>
        <v>0.82565341124367997</v>
      </c>
      <c r="G18" s="120">
        <f t="shared" ref="G18:G27" si="5">C18/E18*100</f>
        <v>106.68442330724139</v>
      </c>
      <c r="H18" s="121">
        <f t="shared" ref="H18:H30" si="6">C18/D18*100</f>
        <v>98.645591721685662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9.9925835333164237</v>
      </c>
      <c r="D19" s="58">
        <v>10.151240018387591</v>
      </c>
      <c r="E19" s="58">
        <v>8.8210256601193482</v>
      </c>
      <c r="F19" s="58">
        <f t="shared" si="4"/>
        <v>1.1715578731970755</v>
      </c>
      <c r="G19" s="120">
        <f t="shared" si="5"/>
        <v>113.2814246136228</v>
      </c>
      <c r="H19" s="121">
        <f t="shared" si="6"/>
        <v>98.437072862194341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14.137494822394125</v>
      </c>
      <c r="D20" s="58">
        <v>14.111618364412141</v>
      </c>
      <c r="E20" s="58">
        <v>15.223549260755671</v>
      </c>
      <c r="F20" s="58">
        <f t="shared" si="4"/>
        <v>-1.0860544383615469</v>
      </c>
      <c r="G20" s="120">
        <f t="shared" si="5"/>
        <v>92.865957735879277</v>
      </c>
      <c r="H20" s="121">
        <f t="shared" si="6"/>
        <v>100.18336988227546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11.949646119007628</v>
      </c>
      <c r="D21" s="58">
        <v>11.984511742114211</v>
      </c>
      <c r="E21" s="58">
        <v>11.654321787379274</v>
      </c>
      <c r="F21" s="58">
        <f t="shared" si="4"/>
        <v>0.29532433162835403</v>
      </c>
      <c r="G21" s="120">
        <f t="shared" si="5"/>
        <v>102.53403275639916</v>
      </c>
      <c r="H21" s="121">
        <f t="shared" si="6"/>
        <v>99.709077650747645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25.22346839819539</v>
      </c>
      <c r="D22" s="58">
        <v>24.358546009063886</v>
      </c>
      <c r="E22" s="58">
        <v>25.666212799066329</v>
      </c>
      <c r="F22" s="58">
        <f t="shared" si="4"/>
        <v>-0.44274440087093936</v>
      </c>
      <c r="G22" s="120">
        <f t="shared" si="5"/>
        <v>98.274991311195521</v>
      </c>
      <c r="H22" s="121">
        <f t="shared" si="6"/>
        <v>103.55079645890876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35.472016799050486</v>
      </c>
      <c r="D23" s="58">
        <v>34.976714265967743</v>
      </c>
      <c r="E23" s="58">
        <v>34.864045843379166</v>
      </c>
      <c r="F23" s="58">
        <f t="shared" si="4"/>
        <v>0.60797095567131976</v>
      </c>
      <c r="G23" s="120">
        <f t="shared" si="5"/>
        <v>101.74383362849662</v>
      </c>
      <c r="H23" s="121">
        <f t="shared" si="6"/>
        <v>101.41609223015173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122.18486595893528</v>
      </c>
      <c r="D24" s="58">
        <v>122.11258170230487</v>
      </c>
      <c r="E24" s="58">
        <v>139.71971220576157</v>
      </c>
      <c r="F24" s="58">
        <f t="shared" si="4"/>
        <v>-17.534846246826291</v>
      </c>
      <c r="G24" s="120">
        <f t="shared" si="5"/>
        <v>87.449983992950692</v>
      </c>
      <c r="H24" s="121">
        <f t="shared" si="6"/>
        <v>100.05919476570125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41.858806638392728</v>
      </c>
      <c r="D25" s="58">
        <v>41.158505793009915</v>
      </c>
      <c r="E25" s="58">
        <v>40.902714942957957</v>
      </c>
      <c r="F25" s="58">
        <f t="shared" si="4"/>
        <v>0.95609169543477179</v>
      </c>
      <c r="G25" s="120">
        <f t="shared" si="5"/>
        <v>102.33747734537455</v>
      </c>
      <c r="H25" s="121">
        <f t="shared" si="6"/>
        <v>101.70147295653709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74.897439943197512</v>
      </c>
      <c r="D26" s="58">
        <v>81.734505087881587</v>
      </c>
      <c r="E26" s="58">
        <v>76.142880025628699</v>
      </c>
      <c r="F26" s="58">
        <f t="shared" si="4"/>
        <v>-1.2454400824311875</v>
      </c>
      <c r="G26" s="120">
        <f t="shared" si="5"/>
        <v>98.364338094366815</v>
      </c>
      <c r="H26" s="121">
        <f t="shared" si="6"/>
        <v>91.635032062244932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100.11017047431288</v>
      </c>
      <c r="D27" s="58">
        <v>97.399424507302243</v>
      </c>
      <c r="E27" s="58">
        <v>95.478279401839956</v>
      </c>
      <c r="F27" s="58">
        <f t="shared" si="4"/>
        <v>4.631891072472925</v>
      </c>
      <c r="G27" s="120">
        <f t="shared" si="5"/>
        <v>104.85125109238579</v>
      </c>
      <c r="H27" s="121">
        <f t="shared" si="6"/>
        <v>102.78312318653116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8" t="s">
        <v>68</v>
      </c>
      <c r="D28" s="128" t="s">
        <v>68</v>
      </c>
      <c r="E28" s="128" t="s">
        <v>68</v>
      </c>
      <c r="F28" s="58" t="s">
        <v>10</v>
      </c>
      <c r="G28" s="120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90.435909858712293</v>
      </c>
      <c r="D29" s="58">
        <v>91.443230040798511</v>
      </c>
      <c r="E29" s="58">
        <v>91.545320325391543</v>
      </c>
      <c r="F29" s="58">
        <f>C29-E29</f>
        <v>-1.1094104666792504</v>
      </c>
      <c r="G29" s="120">
        <f>C29/E29*100</f>
        <v>98.788129788900264</v>
      </c>
      <c r="H29" s="121">
        <f t="shared" si="6"/>
        <v>98.898420165564147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50.024446563684506</v>
      </c>
      <c r="D30" s="57">
        <v>50.521742454164382</v>
      </c>
      <c r="E30" s="57">
        <v>37.328369754399539</v>
      </c>
      <c r="F30" s="58">
        <f>C30-E30</f>
        <v>12.696076809284968</v>
      </c>
      <c r="G30" s="120">
        <f>C30/E30*100</f>
        <v>134.01187057677117</v>
      </c>
      <c r="H30" s="121">
        <f t="shared" si="6"/>
        <v>99.015679455373004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57">
        <v>78.163096890355988</v>
      </c>
      <c r="D31" s="57">
        <v>75.81730417611351</v>
      </c>
      <c r="E31" s="57">
        <v>69.728183998524074</v>
      </c>
      <c r="F31" s="58">
        <f>C31-E31</f>
        <v>8.4349128918319138</v>
      </c>
      <c r="G31" s="120">
        <f>C31/E31*100</f>
        <v>112.09684866023537</v>
      </c>
      <c r="H31" s="121">
        <f t="shared" ref="H31" si="7">C31/D31*100</f>
        <v>103.0940070208689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9" t="s">
        <v>68</v>
      </c>
      <c r="D32" s="92" t="s">
        <v>68</v>
      </c>
      <c r="E32" s="129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4"/>
      <c r="C38" s="134"/>
      <c r="D38" s="134"/>
      <c r="E38" s="134"/>
      <c r="F38" s="134"/>
      <c r="G38" s="134"/>
      <c r="H38" s="135"/>
    </row>
    <row r="39" spans="1:10" ht="13.5" thickBot="1" x14ac:dyDescent="0.25">
      <c r="A39" s="136"/>
      <c r="B39" s="136"/>
      <c r="C39" s="136"/>
      <c r="D39" s="136"/>
      <c r="E39" s="136"/>
      <c r="F39" s="136"/>
      <c r="G39" s="136"/>
      <c r="H39" s="136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10767.8</v>
      </c>
      <c r="D41" s="68">
        <v>10475.4</v>
      </c>
      <c r="E41" s="68">
        <v>11465.8</v>
      </c>
      <c r="F41" s="71">
        <f>C41-E41</f>
        <v>-698</v>
      </c>
      <c r="G41" s="122">
        <f>C41/E41*100</f>
        <v>93.912330583125467</v>
      </c>
      <c r="H41" s="123">
        <f>C41/D41*100</f>
        <v>102.79130152547873</v>
      </c>
    </row>
    <row r="42" spans="1:10" x14ac:dyDescent="0.2">
      <c r="A42" s="45" t="s">
        <v>34</v>
      </c>
      <c r="B42" s="46" t="s">
        <v>33</v>
      </c>
      <c r="C42" s="69">
        <v>41584.6</v>
      </c>
      <c r="D42" s="69">
        <v>45409</v>
      </c>
      <c r="E42" s="69">
        <v>39855.9</v>
      </c>
      <c r="F42" s="73">
        <f t="shared" ref="F42:F48" si="8">C42-E42</f>
        <v>1728.6999999999971</v>
      </c>
      <c r="G42" s="124">
        <f t="shared" ref="G42:G48" si="9">C42/E42*100</f>
        <v>104.33737539485996</v>
      </c>
      <c r="H42" s="125">
        <f t="shared" ref="H42:H48" si="10">C42/D42*100</f>
        <v>91.577881036798871</v>
      </c>
    </row>
    <row r="43" spans="1:10" x14ac:dyDescent="0.2">
      <c r="A43" s="45" t="s">
        <v>35</v>
      </c>
      <c r="B43" s="46" t="s">
        <v>33</v>
      </c>
      <c r="C43" s="69">
        <v>5227</v>
      </c>
      <c r="D43" s="69">
        <v>4910</v>
      </c>
      <c r="E43" s="69">
        <v>5128.7</v>
      </c>
      <c r="F43" s="73">
        <f t="shared" si="8"/>
        <v>98.300000000000182</v>
      </c>
      <c r="G43" s="124">
        <f t="shared" si="9"/>
        <v>101.91666504182346</v>
      </c>
      <c r="H43" s="125">
        <f t="shared" si="10"/>
        <v>106.4562118126273</v>
      </c>
    </row>
    <row r="44" spans="1:10" x14ac:dyDescent="0.2">
      <c r="A44" s="45" t="s">
        <v>36</v>
      </c>
      <c r="B44" s="46" t="s">
        <v>37</v>
      </c>
      <c r="C44" s="69">
        <v>11816</v>
      </c>
      <c r="D44" s="69">
        <v>11199.5</v>
      </c>
      <c r="E44" s="69">
        <v>11686.1</v>
      </c>
      <c r="F44" s="73">
        <f t="shared" si="8"/>
        <v>129.89999999999964</v>
      </c>
      <c r="G44" s="124">
        <f t="shared" si="9"/>
        <v>101.11157700173709</v>
      </c>
      <c r="H44" s="125">
        <f t="shared" si="10"/>
        <v>105.50471003169784</v>
      </c>
    </row>
    <row r="45" spans="1:10" x14ac:dyDescent="0.2">
      <c r="A45" s="45" t="s">
        <v>38</v>
      </c>
      <c r="B45" s="46" t="s">
        <v>37</v>
      </c>
      <c r="C45" s="69">
        <v>2004.2</v>
      </c>
      <c r="D45" s="69">
        <v>1891.7</v>
      </c>
      <c r="E45" s="69">
        <v>1532.9</v>
      </c>
      <c r="F45" s="73">
        <f t="shared" si="8"/>
        <v>471.29999999999995</v>
      </c>
      <c r="G45" s="124">
        <f t="shared" si="9"/>
        <v>130.74564550851326</v>
      </c>
      <c r="H45" s="125">
        <f t="shared" si="10"/>
        <v>105.94703177036529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3602.1</v>
      </c>
      <c r="D46" s="69">
        <v>3547</v>
      </c>
      <c r="E46" s="69">
        <v>3433.8</v>
      </c>
      <c r="F46" s="73">
        <f t="shared" si="8"/>
        <v>168.29999999999973</v>
      </c>
      <c r="G46" s="124">
        <f t="shared" si="9"/>
        <v>104.90127555477895</v>
      </c>
      <c r="H46" s="125">
        <f t="shared" si="10"/>
        <v>101.55342542994079</v>
      </c>
    </row>
    <row r="47" spans="1:10" x14ac:dyDescent="0.2">
      <c r="A47" s="45" t="s">
        <v>40</v>
      </c>
      <c r="B47" s="46" t="s">
        <v>37</v>
      </c>
      <c r="C47" s="69">
        <v>8385.4</v>
      </c>
      <c r="D47" s="69">
        <v>8230.5</v>
      </c>
      <c r="E47" s="69">
        <v>8803.6</v>
      </c>
      <c r="F47" s="73">
        <f t="shared" si="8"/>
        <v>-418.20000000000073</v>
      </c>
      <c r="G47" s="124">
        <f t="shared" si="9"/>
        <v>95.249670589304372</v>
      </c>
      <c r="H47" s="125">
        <f t="shared" si="10"/>
        <v>101.88202417836096</v>
      </c>
    </row>
    <row r="48" spans="1:10" ht="14.25" customHeight="1" thickBot="1" x14ac:dyDescent="0.25">
      <c r="A48" s="48" t="s">
        <v>41</v>
      </c>
      <c r="B48" s="49" t="s">
        <v>37</v>
      </c>
      <c r="C48" s="70">
        <v>1282.5999999999999</v>
      </c>
      <c r="D48" s="70">
        <v>1227.7</v>
      </c>
      <c r="E48" s="70">
        <v>1381</v>
      </c>
      <c r="F48" s="74">
        <f t="shared" si="8"/>
        <v>-98.400000000000091</v>
      </c>
      <c r="G48" s="126">
        <f t="shared" si="9"/>
        <v>92.874728457639392</v>
      </c>
      <c r="H48" s="127">
        <f t="shared" si="10"/>
        <v>104.47177649262849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2" t="s">
        <v>43</v>
      </c>
      <c r="B55" s="133" t="s">
        <v>60</v>
      </c>
      <c r="C55" s="133" t="s">
        <v>34</v>
      </c>
      <c r="D55" s="133" t="s">
        <v>35</v>
      </c>
      <c r="E55" s="133" t="s">
        <v>36</v>
      </c>
      <c r="F55" s="133" t="s">
        <v>38</v>
      </c>
      <c r="G55" s="133" t="s">
        <v>39</v>
      </c>
      <c r="H55" s="133" t="s">
        <v>40</v>
      </c>
      <c r="I55" s="133" t="s">
        <v>41</v>
      </c>
    </row>
    <row r="56" spans="1:9" ht="13.5" thickBot="1" x14ac:dyDescent="0.25">
      <c r="A56" s="138"/>
      <c r="B56" s="139" t="s">
        <v>33</v>
      </c>
      <c r="C56" s="132" t="s">
        <v>33</v>
      </c>
      <c r="D56" s="140" t="s">
        <v>33</v>
      </c>
      <c r="E56" s="141" t="s">
        <v>37</v>
      </c>
      <c r="F56" s="141" t="s">
        <v>37</v>
      </c>
      <c r="G56" s="141" t="s">
        <v>37</v>
      </c>
      <c r="H56" s="141" t="s">
        <v>37</v>
      </c>
      <c r="I56" s="141" t="s">
        <v>37</v>
      </c>
    </row>
    <row r="57" spans="1:9" x14ac:dyDescent="0.2">
      <c r="A57" s="137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30">
        <v>2013</v>
      </c>
      <c r="B76" s="131">
        <v>129483.4</v>
      </c>
      <c r="C76" s="131">
        <v>500068.2</v>
      </c>
      <c r="D76" s="131">
        <v>49881.399999999994</v>
      </c>
      <c r="E76" s="131">
        <v>127476.30000000002</v>
      </c>
      <c r="F76" s="131">
        <v>23585.300000000003</v>
      </c>
      <c r="G76" s="131">
        <v>32970.300000000003</v>
      </c>
      <c r="H76" s="131">
        <v>84755.800000000017</v>
      </c>
      <c r="I76" s="131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30">
        <v>2014</v>
      </c>
      <c r="B81" s="131">
        <v>124451</v>
      </c>
      <c r="C81" s="131">
        <v>505459.1</v>
      </c>
      <c r="D81" s="131">
        <v>53457.299999999996</v>
      </c>
      <c r="E81" s="131">
        <v>121564.7</v>
      </c>
      <c r="F81" s="131">
        <v>24855.4</v>
      </c>
      <c r="G81" s="131">
        <v>34285</v>
      </c>
      <c r="H81" s="131">
        <v>82356.3</v>
      </c>
      <c r="I81" s="131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30">
        <v>2015</v>
      </c>
      <c r="B86" s="131">
        <v>109708.20000000001</v>
      </c>
      <c r="C86" s="131">
        <v>541446.30000000005</v>
      </c>
      <c r="D86" s="131">
        <v>55000.899999999994</v>
      </c>
      <c r="E86" s="131">
        <v>126547.6</v>
      </c>
      <c r="F86" s="131">
        <v>25041.599999999999</v>
      </c>
      <c r="G86" s="131">
        <v>34517.800000000003</v>
      </c>
      <c r="H86" s="131">
        <v>86142.200000000012</v>
      </c>
      <c r="I86" s="131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30">
        <v>2016</v>
      </c>
      <c r="B91" s="131">
        <v>111766.20000000001</v>
      </c>
      <c r="C91" s="131">
        <v>505883.6</v>
      </c>
      <c r="D91" s="131">
        <v>57803.600000000006</v>
      </c>
      <c r="E91" s="131">
        <v>136947.59999999998</v>
      </c>
      <c r="F91" s="131">
        <v>24278.5</v>
      </c>
      <c r="G91" s="131">
        <v>36732.399999999994</v>
      </c>
      <c r="H91" s="131">
        <v>91967</v>
      </c>
      <c r="I91" s="131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1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1" customFormat="1" ht="18.75" customHeight="1" thickBot="1" x14ac:dyDescent="0.25">
      <c r="A96" s="130">
        <v>2017</v>
      </c>
      <c r="B96" s="131">
        <v>123948</v>
      </c>
      <c r="C96" s="131">
        <v>505615.6</v>
      </c>
      <c r="D96" s="131">
        <v>58486.200000000004</v>
      </c>
      <c r="E96" s="131">
        <v>135886.29999999999</v>
      </c>
      <c r="F96" s="131">
        <v>22116.3</v>
      </c>
      <c r="G96" s="131">
        <v>38923.300000000003</v>
      </c>
      <c r="H96" s="131">
        <v>94373.799999999988</v>
      </c>
      <c r="I96" s="131">
        <v>15075.7</v>
      </c>
    </row>
    <row r="97" spans="1:9" s="111" customFormat="1" ht="54" customHeight="1" thickBot="1" x14ac:dyDescent="0.25">
      <c r="A97" s="132" t="s">
        <v>43</v>
      </c>
      <c r="B97" s="133" t="s">
        <v>60</v>
      </c>
      <c r="C97" s="133" t="s">
        <v>34</v>
      </c>
      <c r="D97" s="133" t="s">
        <v>35</v>
      </c>
      <c r="E97" s="133" t="s">
        <v>36</v>
      </c>
      <c r="F97" s="133" t="s">
        <v>38</v>
      </c>
      <c r="G97" s="133" t="s">
        <v>39</v>
      </c>
      <c r="H97" s="133" t="s">
        <v>40</v>
      </c>
      <c r="I97" s="133" t="s">
        <v>41</v>
      </c>
    </row>
    <row r="98" spans="1:9" s="111" customFormat="1" ht="11.25" customHeight="1" thickBot="1" x14ac:dyDescent="0.25">
      <c r="A98" s="138"/>
      <c r="B98" s="139" t="s">
        <v>33</v>
      </c>
      <c r="C98" s="132" t="s">
        <v>33</v>
      </c>
      <c r="D98" s="140" t="s">
        <v>33</v>
      </c>
      <c r="E98" s="141" t="s">
        <v>37</v>
      </c>
      <c r="F98" s="141" t="s">
        <v>37</v>
      </c>
      <c r="G98" s="141" t="s">
        <v>37</v>
      </c>
      <c r="H98" s="141" t="s">
        <v>37</v>
      </c>
      <c r="I98" s="141" t="s">
        <v>37</v>
      </c>
    </row>
    <row r="99" spans="1:9" s="113" customFormat="1" ht="11.25" x14ac:dyDescent="0.2">
      <c r="A99" s="137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30">
        <v>2018</v>
      </c>
      <c r="B103" s="131">
        <v>130386.8</v>
      </c>
      <c r="C103" s="131">
        <v>483079</v>
      </c>
      <c r="D103" s="131">
        <v>56372.800000000003</v>
      </c>
      <c r="E103" s="131">
        <v>129654.8</v>
      </c>
      <c r="F103" s="131">
        <v>20168.7</v>
      </c>
      <c r="G103" s="131">
        <v>38028.300000000003</v>
      </c>
      <c r="H103" s="131">
        <v>96869.700000000012</v>
      </c>
      <c r="I103" s="131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109" t="s">
        <v>90</v>
      </c>
      <c r="B105" s="110">
        <f>B104/B99*100</f>
        <v>96.712058317302805</v>
      </c>
      <c r="C105" s="110">
        <f t="shared" ref="C105:I105" si="11">C104/C99*100</f>
        <v>99.905827777840116</v>
      </c>
      <c r="D105" s="110">
        <f t="shared" si="11"/>
        <v>104.41571758157249</v>
      </c>
      <c r="E105" s="110">
        <f t="shared" si="11"/>
        <v>94.540583449097042</v>
      </c>
      <c r="F105" s="110">
        <f t="shared" si="11"/>
        <v>109.57733377260131</v>
      </c>
      <c r="G105" s="110">
        <f t="shared" si="11"/>
        <v>98.739074217739855</v>
      </c>
      <c r="H105" s="110">
        <f t="shared" si="11"/>
        <v>97.70866889687359</v>
      </c>
      <c r="I105" s="110">
        <f t="shared" si="11"/>
        <v>105.15480850830845</v>
      </c>
    </row>
    <row r="106" spans="1:9" x14ac:dyDescent="0.2">
      <c r="A106" s="109" t="s">
        <v>91</v>
      </c>
      <c r="B106" s="110">
        <f>B104/B102*100</f>
        <v>87.655928285892884</v>
      </c>
      <c r="C106" s="110">
        <f t="shared" ref="C106:I106" si="12">C104/C102*100</f>
        <v>103.07631625950107</v>
      </c>
      <c r="D106" s="110">
        <f t="shared" si="12"/>
        <v>99.738348094978235</v>
      </c>
      <c r="E106" s="110">
        <f t="shared" si="12"/>
        <v>109.01016638880716</v>
      </c>
      <c r="F106" s="110">
        <f t="shared" si="12"/>
        <v>107.57595936150378</v>
      </c>
      <c r="G106" s="110">
        <f t="shared" si="12"/>
        <v>112.09808112361132</v>
      </c>
      <c r="H106" s="110">
        <f t="shared" si="12"/>
        <v>102.29290164692858</v>
      </c>
      <c r="I106" s="110">
        <f t="shared" si="12"/>
        <v>99.600684540787228</v>
      </c>
    </row>
    <row r="107" spans="1:9" ht="15.75" customHeight="1" x14ac:dyDescent="0.2">
      <c r="A107" s="143"/>
      <c r="B107" s="144"/>
      <c r="C107" s="144"/>
      <c r="D107" s="144"/>
      <c r="E107" s="144"/>
      <c r="F107" s="144"/>
      <c r="G107" s="144"/>
      <c r="H107" s="144"/>
      <c r="I107" s="144"/>
    </row>
    <row r="108" spans="1:9" ht="15.75" customHeight="1" x14ac:dyDescent="0.2">
      <c r="A108" s="143"/>
      <c r="B108" s="144"/>
      <c r="C108" s="144"/>
      <c r="D108" s="144"/>
      <c r="E108" s="144"/>
      <c r="F108" s="144"/>
      <c r="G108" s="144"/>
      <c r="H108" s="144"/>
      <c r="I108" s="144"/>
    </row>
    <row r="109" spans="1:9" x14ac:dyDescent="0.2">
      <c r="A109" s="109"/>
      <c r="B109" s="110"/>
      <c r="C109" s="110"/>
      <c r="D109" s="110"/>
      <c r="E109" s="110"/>
      <c r="F109" s="110"/>
      <c r="G109" s="110"/>
      <c r="H109" s="110"/>
      <c r="I109" s="110"/>
    </row>
    <row r="110" spans="1:9" x14ac:dyDescent="0.2">
      <c r="A110" s="109"/>
      <c r="B110" s="110"/>
      <c r="C110" s="110"/>
      <c r="D110" s="110"/>
      <c r="E110" s="110"/>
      <c r="F110" s="110"/>
      <c r="G110" s="110"/>
      <c r="H110" s="110"/>
      <c r="I110" s="110"/>
    </row>
    <row r="111" spans="1:9" x14ac:dyDescent="0.2">
      <c r="A111" s="112"/>
      <c r="B111" s="110"/>
      <c r="C111" s="110"/>
      <c r="D111" s="110"/>
      <c r="E111" s="110"/>
      <c r="F111" s="110"/>
      <c r="G111" s="110"/>
      <c r="H111" s="110"/>
      <c r="I111" s="110"/>
    </row>
    <row r="120" spans="8:8" x14ac:dyDescent="0.2">
      <c r="H120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2019-06-21T10:31:24Z</dcterms:modified>
</cp:coreProperties>
</file>