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4" i="1"/>
  <c r="H84"/>
  <c r="G84"/>
  <c r="F84"/>
  <c r="E84"/>
  <c r="D84"/>
  <c r="C84"/>
  <c r="B84"/>
  <c r="H31"/>
  <c r="G31"/>
  <c r="F31"/>
  <c r="H30"/>
  <c r="G30"/>
  <c r="F30"/>
  <c r="H29"/>
  <c r="G29"/>
  <c r="F29"/>
  <c r="H28"/>
  <c r="G28"/>
  <c r="F28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<sst xmlns="http://schemas.openxmlformats.org/spreadsheetml/2006/main" count="149" uniqueCount="75">
  <si>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</si>
  <si>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</si>
  <si>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</si>
  <si>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</si>
  <si>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</si>
  <si>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</si>
  <si>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</si>
  <si>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</si>
  <si>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</si>
  <si>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</si>
  <si>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</si>
  <si>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</si>
  <si>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</si>
  <si>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</si>
  <si>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</si>
  <si>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</si>
  <si>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</si>
  <si>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</si>
  <si>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</si>
  <si>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</si>
  <si>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</si>
  <si>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</si>
  <si>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</si>
  <si>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</si>
  <si>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</si>
  <si>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</si>
  <si>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</si>
  <si>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</si>
  <si>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</si>
  <si>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</si>
  <si>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</si>
  <si>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</si>
  <si>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</si>
  <si>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</si>
  <si>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</si>
  <si>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</si>
  <si>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</si>
  <si>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</si>
  <si>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</si>
  <si>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</si>
  <si>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</si>
  <si>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</si>
  <si>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</si>
  <si>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</si>
  <si>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</si>
  <si>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</si>
  <si>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</si>
  <si>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</si>
  <si>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</si>
  <si>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</si>
  <si>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</si>
  <si>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</si>
  <si>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</si>
  <si>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</si>
  <si>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</si>
  <si>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</si>
  <si>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</si>
  <si>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</si>
  <si>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</si>
  <si>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</si>
  <si>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</si>
  <si>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</si>
  <si>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</si>
  <si>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</si>
  <si>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</si>
  <si>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</si>
  <si>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</si>
  <si>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</si>
  <si>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</si>
  <si>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</si>
  <si>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</si>
  <si>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</si>
  <si>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Souhrn údajů mlékárenského průmyslu ČR - ČERVEN  2015</t>
  </si>
  <si>
    <t>2.Q 2016</t>
  </si>
  <si>
    <t>2.Q. 2015 /2.Q.2014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</si>
</sst>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A88" sqref="A88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19" t="s">
        <v>72</v>
      </c>
      <c r="B1" s="119"/>
      <c r="C1" s="119"/>
      <c r="D1" s="119"/>
      <c r="E1" s="119"/>
      <c r="F1" s="119"/>
      <c r="G1" s="119"/>
      <c r="H1" s="119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207711</v>
      </c>
      <c r="D5" s="15">
        <v>214661</v>
      </c>
      <c r="E5" s="16">
        <v>197756</v>
      </c>
      <c r="F5" s="118">
        <f>C5-E5</f>
        <v>9955</v>
      </c>
      <c r="G5" s="116">
        <f t="shared" ref="G5:G12" si="0">C5/E5*100</f>
        <v>105.03398126984769</v>
      </c>
      <c r="H5" s="18">
        <f>C5/D5*100</f>
        <v>96.76233689398633</v>
      </c>
      <c r="J5" s="12"/>
    </row>
    <row r="6" spans="1:10" ht="19.5" customHeight="1">
      <c r="A6" s="19" t="s">
        <v>9</v>
      </c>
      <c r="B6" s="20" t="s">
        <v>8</v>
      </c>
      <c r="C6" s="21">
        <v>1228177</v>
      </c>
      <c r="D6" s="21">
        <v>1020466</v>
      </c>
      <c r="E6" s="22">
        <v>1179154</v>
      </c>
      <c r="F6" s="22">
        <f>C6-E6</f>
        <v>49023</v>
      </c>
      <c r="G6" s="23">
        <f t="shared" si="0"/>
        <v>104.15747222160974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16275</v>
      </c>
      <c r="D7" s="21">
        <v>15927</v>
      </c>
      <c r="E7" s="22">
        <v>13488</v>
      </c>
      <c r="F7" s="26">
        <f>C7-E7</f>
        <v>2787</v>
      </c>
      <c r="G7" s="23">
        <f t="shared" si="0"/>
        <v>120.66281138790036</v>
      </c>
      <c r="H7" s="27">
        <f>C7/D7*100</f>
        <v>102.1849689207007</v>
      </c>
    </row>
    <row r="8" spans="1:10" ht="21" customHeight="1" thickBot="1">
      <c r="A8" s="28" t="s">
        <v>9</v>
      </c>
      <c r="B8" s="29" t="s">
        <v>8</v>
      </c>
      <c r="C8" s="30">
        <v>86241</v>
      </c>
      <c r="D8" s="30">
        <v>69966</v>
      </c>
      <c r="E8" s="31">
        <v>76318</v>
      </c>
      <c r="F8" s="26">
        <f>C8-E8</f>
        <v>9923</v>
      </c>
      <c r="G8" s="33">
        <f t="shared" si="0"/>
        <v>113.00217510941062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658</v>
      </c>
      <c r="D9" s="15">
        <v>607</v>
      </c>
      <c r="E9" s="16">
        <v>135</v>
      </c>
      <c r="F9" s="36">
        <f t="shared" ref="F9:F12" si="1">C9-E9</f>
        <v>523</v>
      </c>
      <c r="G9" s="117">
        <f t="shared" si="0"/>
        <v>487.40740740740745</v>
      </c>
      <c r="H9" s="27">
        <f>C9/D9*100</f>
        <v>108.40197693574957</v>
      </c>
    </row>
    <row r="10" spans="1:10" ht="16.5" customHeight="1" thickBot="1">
      <c r="A10" s="28" t="s">
        <v>9</v>
      </c>
      <c r="B10" s="29" t="s">
        <v>8</v>
      </c>
      <c r="C10" s="30">
        <v>4498</v>
      </c>
      <c r="D10" s="30">
        <v>3840</v>
      </c>
      <c r="E10" s="31">
        <v>828</v>
      </c>
      <c r="F10" s="32">
        <f t="shared" si="1"/>
        <v>3670</v>
      </c>
      <c r="G10" s="33">
        <f t="shared" si="0"/>
        <v>543.23671497584542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7.457688808007279</v>
      </c>
      <c r="D11" s="39">
        <v>7.7645170757613169</v>
      </c>
      <c r="E11" s="39">
        <v>9.5110944800663439</v>
      </c>
      <c r="F11" s="17">
        <f t="shared" si="1"/>
        <v>-2.053405672059065</v>
      </c>
      <c r="G11" s="40">
        <f t="shared" si="0"/>
        <v>78.410416631202025</v>
      </c>
      <c r="H11" s="41">
        <f>C11/D11*100</f>
        <v>96.048327735515301</v>
      </c>
    </row>
    <row r="12" spans="1:10" ht="18" customHeight="1" thickBot="1">
      <c r="A12" s="28" t="s">
        <v>9</v>
      </c>
      <c r="B12" s="29" t="s">
        <v>12</v>
      </c>
      <c r="C12" s="42">
        <v>8.0909779290769972</v>
      </c>
      <c r="D12" s="42">
        <v>8.2198809171496166</v>
      </c>
      <c r="E12" s="33">
        <v>9.6627870490198902</v>
      </c>
      <c r="F12" s="111">
        <f t="shared" si="1"/>
        <v>-1.571809119942893</v>
      </c>
      <c r="G12" s="33">
        <f t="shared" si="0"/>
        <v>83.733377213333867</v>
      </c>
      <c r="H12" s="34" t="s">
        <v>10</v>
      </c>
    </row>
    <row r="13" spans="1:10" ht="15.75" customHeight="1">
      <c r="A13" s="120" t="s">
        <v>62</v>
      </c>
      <c r="B13" s="120"/>
      <c r="C13" s="120"/>
      <c r="D13" s="120"/>
      <c r="E13" s="120"/>
      <c r="F13" s="120"/>
      <c r="G13" s="120"/>
      <c r="H13" s="120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11.723116330026079</v>
      </c>
      <c r="D17" s="56">
        <v>11.98811508971184</v>
      </c>
      <c r="E17" s="56" t="s">
        <v>10</v>
      </c>
      <c r="F17" s="56" t="s">
        <v>10</v>
      </c>
      <c r="G17" s="56" t="s">
        <v>10</v>
      </c>
      <c r="H17" s="57">
        <f t="shared" ref="H17:H31" si="2">C17/D17*100</f>
        <v>97.789487690911628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8.9252658349028486</v>
      </c>
      <c r="D18" s="56">
        <v>9.2855211684948262</v>
      </c>
      <c r="E18" s="56">
        <v>11.335847240289139</v>
      </c>
      <c r="F18" s="56">
        <f t="shared" ref="F18:F26" si="3">C18-E18</f>
        <v>-2.4105814053862904</v>
      </c>
      <c r="G18" s="56">
        <f t="shared" ref="G18:G26" si="4">C18/E18*100</f>
        <v>78.734880999289075</v>
      </c>
      <c r="H18" s="57">
        <f t="shared" si="2"/>
        <v>96.120246488540673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16.601064396828129</v>
      </c>
      <c r="D19" s="56">
        <v>17.249761374482979</v>
      </c>
      <c r="E19" s="56">
        <v>17.930331270304237</v>
      </c>
      <c r="F19" s="56">
        <f t="shared" si="3"/>
        <v>-1.3292668734761079</v>
      </c>
      <c r="G19" s="56">
        <f t="shared" si="4"/>
        <v>92.586490157727269</v>
      </c>
      <c r="H19" s="57">
        <f t="shared" si="2"/>
        <v>96.239385788753879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13.047394406549502</v>
      </c>
      <c r="D20" s="56">
        <v>13.145128890861011</v>
      </c>
      <c r="E20" s="56">
        <v>13.911203772551801</v>
      </c>
      <c r="F20" s="56">
        <f t="shared" si="3"/>
        <v>-0.86380936600229852</v>
      </c>
      <c r="G20" s="56">
        <f t="shared" si="4"/>
        <v>93.790549113322015</v>
      </c>
      <c r="H20" s="57">
        <f t="shared" si="2"/>
        <v>99.256496569010764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27.630469953401857</v>
      </c>
      <c r="D21" s="56">
        <v>27.687736518448439</v>
      </c>
      <c r="E21" s="56">
        <v>26.614079137355876</v>
      </c>
      <c r="F21" s="56">
        <f t="shared" si="3"/>
        <v>1.0163908160459805</v>
      </c>
      <c r="G21" s="56">
        <f t="shared" si="4"/>
        <v>103.81899674529546</v>
      </c>
      <c r="H21" s="57">
        <f t="shared" si="2"/>
        <v>99.793169929190768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36.355683792594313</v>
      </c>
      <c r="D22" s="56">
        <v>34.865030591863515</v>
      </c>
      <c r="E22" s="56">
        <v>32.643580621647786</v>
      </c>
      <c r="F22" s="56">
        <f t="shared" si="3"/>
        <v>3.7121031709465271</v>
      </c>
      <c r="G22" s="56">
        <f t="shared" si="4"/>
        <v>111.37161763585711</v>
      </c>
      <c r="H22" s="57">
        <f t="shared" si="2"/>
        <v>104.27549660914015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99.231689258457692</v>
      </c>
      <c r="D23" s="56">
        <v>99.787520702086994</v>
      </c>
      <c r="E23" s="56">
        <v>107.454341956599</v>
      </c>
      <c r="F23" s="56">
        <f t="shared" si="3"/>
        <v>-8.2226526981413031</v>
      </c>
      <c r="G23" s="56">
        <f t="shared" si="4"/>
        <v>92.347770645263978</v>
      </c>
      <c r="H23" s="57">
        <f t="shared" si="2"/>
        <v>99.442985014840957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46.189302176010294</v>
      </c>
      <c r="D24" s="56">
        <v>44.958183498225523</v>
      </c>
      <c r="E24" s="56">
        <v>46.837802742636789</v>
      </c>
      <c r="F24" s="56">
        <f t="shared" si="3"/>
        <v>-0.64850056662649536</v>
      </c>
      <c r="G24" s="56">
        <f t="shared" si="4"/>
        <v>98.615433413497513</v>
      </c>
      <c r="H24" s="57">
        <f t="shared" si="2"/>
        <v>102.7383639239636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82.176866880809584</v>
      </c>
      <c r="D25" s="56">
        <v>83.461489404347603</v>
      </c>
      <c r="E25" s="56">
        <v>99.997661885221945</v>
      </c>
      <c r="F25" s="56">
        <f t="shared" si="3"/>
        <v>-17.820795004412361</v>
      </c>
      <c r="G25" s="56">
        <f t="shared" si="4"/>
        <v>82.178788315203604</v>
      </c>
      <c r="H25" s="57">
        <f t="shared" si="2"/>
        <v>98.460820034837411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92.264051698226623</v>
      </c>
      <c r="D26" s="56">
        <v>97.038576438498509</v>
      </c>
      <c r="E26" s="56">
        <v>108.50425212606304</v>
      </c>
      <c r="F26" s="56">
        <f t="shared" si="3"/>
        <v>-16.240200427836413</v>
      </c>
      <c r="G26" s="56">
        <f t="shared" si="4"/>
        <v>85.032659909983863</v>
      </c>
      <c r="H26" s="57">
        <f t="shared" si="2"/>
        <v>95.079766299644859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99.670479342716135</v>
      </c>
      <c r="D28" s="56">
        <v>100.750759355837</v>
      </c>
      <c r="E28" s="56">
        <v>105.74602531272454</v>
      </c>
      <c r="F28" s="56">
        <f>C28-E28</f>
        <v>-6.075545970008406</v>
      </c>
      <c r="G28" s="56">
        <f>C28/E28*100</f>
        <v>94.254586919895019</v>
      </c>
      <c r="H28" s="57">
        <f t="shared" si="2"/>
        <v>98.927769855008748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53.709746468153924</v>
      </c>
      <c r="D29" s="56">
        <v>54.39699589555498</v>
      </c>
      <c r="E29" s="56">
        <v>81.340083484718193</v>
      </c>
      <c r="F29" s="56">
        <f>C29-E29</f>
        <v>-27.630337016564269</v>
      </c>
      <c r="G29" s="56">
        <f>C29/E29*100</f>
        <v>66.031093364005059</v>
      </c>
      <c r="H29" s="57">
        <f t="shared" si="2"/>
        <v>98.73660407879764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72.642194938611865</v>
      </c>
      <c r="D30" s="56">
        <v>71.501000335516252</v>
      </c>
      <c r="E30" s="56">
        <v>94.550900364476192</v>
      </c>
      <c r="F30" s="56">
        <f>C30-E30</f>
        <v>-21.908705425864326</v>
      </c>
      <c r="G30" s="56">
        <f>C30/E30*100</f>
        <v>76.828665468641404</v>
      </c>
      <c r="H30" s="57">
        <f t="shared" si="2"/>
        <v>101.59605403804225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89.300709425220802</v>
      </c>
      <c r="D31" s="56">
        <v>89.41644562334217</v>
      </c>
      <c r="E31" s="56">
        <v>98.318240620957312</v>
      </c>
      <c r="F31" s="56">
        <f>C31-E31</f>
        <v>-9.0175311957365096</v>
      </c>
      <c r="G31" s="56">
        <f>C31/E31*100</f>
        <v>90.828221560125883</v>
      </c>
      <c r="H31" s="57">
        <f t="shared" si="2"/>
        <v>99.870564975699324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8634.1</v>
      </c>
      <c r="D38" s="71">
        <v>8638.7000000000007</v>
      </c>
      <c r="E38" s="71">
        <v>10057.4</v>
      </c>
      <c r="F38" s="72">
        <f>C38-E38</f>
        <v>-1423.2999999999993</v>
      </c>
      <c r="G38" s="72">
        <f>C38/E38*100</f>
        <v>85.848231153180748</v>
      </c>
      <c r="H38" s="73">
        <f>C38/D38*100</f>
        <v>99.946751247294145</v>
      </c>
    </row>
    <row r="39" spans="1:10">
      <c r="A39" s="74" t="s">
        <v>34</v>
      </c>
      <c r="B39" s="75" t="s">
        <v>33</v>
      </c>
      <c r="C39" s="76">
        <v>41443.9</v>
      </c>
      <c r="D39" s="76">
        <v>46712.5</v>
      </c>
      <c r="E39" s="76">
        <v>40286.9</v>
      </c>
      <c r="F39" s="77">
        <f t="shared" ref="F39:F45" si="5">C39-E39</f>
        <v>1157</v>
      </c>
      <c r="G39" s="77">
        <f t="shared" ref="G39:G45" si="6">C39/E39*100</f>
        <v>102.87190128801174</v>
      </c>
      <c r="H39" s="24">
        <f t="shared" ref="H39:H45" si="7">C39/D39*100</f>
        <v>88.721220230131124</v>
      </c>
    </row>
    <row r="40" spans="1:10">
      <c r="A40" s="74" t="s">
        <v>35</v>
      </c>
      <c r="B40" s="75" t="s">
        <v>33</v>
      </c>
      <c r="C40" s="76">
        <v>4895</v>
      </c>
      <c r="D40" s="76">
        <v>5052.7</v>
      </c>
      <c r="E40" s="76">
        <v>4832.7</v>
      </c>
      <c r="F40" s="77">
        <f t="shared" si="5"/>
        <v>62.300000000000182</v>
      </c>
      <c r="G40" s="77">
        <f t="shared" si="6"/>
        <v>101.28913443830572</v>
      </c>
      <c r="H40" s="24">
        <f t="shared" si="7"/>
        <v>96.878896431610826</v>
      </c>
    </row>
    <row r="41" spans="1:10">
      <c r="A41" s="74" t="s">
        <v>36</v>
      </c>
      <c r="B41" s="75" t="s">
        <v>37</v>
      </c>
      <c r="C41" s="76">
        <v>10706.8</v>
      </c>
      <c r="D41" s="76">
        <v>11141.4</v>
      </c>
      <c r="E41" s="76">
        <v>10256.4</v>
      </c>
      <c r="F41" s="77">
        <f t="shared" si="5"/>
        <v>450.39999999999964</v>
      </c>
      <c r="G41" s="77">
        <f t="shared" si="6"/>
        <v>104.39140439140439</v>
      </c>
      <c r="H41" s="24">
        <f t="shared" si="7"/>
        <v>96.099233489507597</v>
      </c>
    </row>
    <row r="42" spans="1:10">
      <c r="A42" s="74" t="s">
        <v>38</v>
      </c>
      <c r="B42" s="75" t="s">
        <v>37</v>
      </c>
      <c r="C42" s="76">
        <v>2037.6</v>
      </c>
      <c r="D42" s="76">
        <v>1817.1</v>
      </c>
      <c r="E42" s="76">
        <v>1884.4</v>
      </c>
      <c r="F42" s="77">
        <f t="shared" si="5"/>
        <v>153.19999999999982</v>
      </c>
      <c r="G42" s="77">
        <f t="shared" si="6"/>
        <v>108.12990872426236</v>
      </c>
      <c r="H42" s="24">
        <f t="shared" si="7"/>
        <v>112.1347201584943</v>
      </c>
    </row>
    <row r="43" spans="1:10">
      <c r="A43" s="74" t="s">
        <v>39</v>
      </c>
      <c r="B43" s="75" t="s">
        <v>37</v>
      </c>
      <c r="C43" s="76">
        <v>3263.8</v>
      </c>
      <c r="D43" s="76">
        <v>3170.1</v>
      </c>
      <c r="E43" s="76">
        <v>3268.3</v>
      </c>
      <c r="F43" s="77">
        <f t="shared" si="5"/>
        <v>-4.5</v>
      </c>
      <c r="G43" s="77">
        <f t="shared" si="6"/>
        <v>99.862313741088641</v>
      </c>
      <c r="H43" s="24">
        <f t="shared" si="7"/>
        <v>102.95574272104982</v>
      </c>
      <c r="I43" s="78"/>
      <c r="J43" s="78"/>
    </row>
    <row r="44" spans="1:10">
      <c r="A44" s="74" t="s">
        <v>40</v>
      </c>
      <c r="B44" s="75" t="s">
        <v>37</v>
      </c>
      <c r="C44" s="76">
        <v>7246.6</v>
      </c>
      <c r="D44" s="76">
        <v>7033.9</v>
      </c>
      <c r="E44" s="76">
        <v>6826</v>
      </c>
      <c r="F44" s="77">
        <f t="shared" si="5"/>
        <v>420.60000000000036</v>
      </c>
      <c r="G44" s="77">
        <f t="shared" si="6"/>
        <v>106.16173454438911</v>
      </c>
      <c r="H44" s="24">
        <f t="shared" si="7"/>
        <v>103.02392698218628</v>
      </c>
    </row>
    <row r="45" spans="1:10" ht="13.5" thickBot="1">
      <c r="A45" s="79" t="s">
        <v>41</v>
      </c>
      <c r="B45" s="80" t="s">
        <v>37</v>
      </c>
      <c r="C45" s="81">
        <v>1150.8</v>
      </c>
      <c r="D45" s="81">
        <v>1146.0999999999999</v>
      </c>
      <c r="E45" s="81">
        <v>1093.5999999999999</v>
      </c>
      <c r="F45" s="82">
        <f t="shared" si="5"/>
        <v>57.200000000000045</v>
      </c>
      <c r="G45" s="82">
        <f t="shared" si="6"/>
        <v>105.23043160204828</v>
      </c>
      <c r="H45" s="34">
        <f t="shared" si="7"/>
        <v>100.41008637989705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107" customFormat="1" ht="17.25" customHeight="1" thickBot="1">
      <c r="A80" s="108">
        <v>2014</v>
      </c>
      <c r="B80" s="109">
        <v>124451</v>
      </c>
      <c r="C80" s="109">
        <v>505459.1</v>
      </c>
      <c r="D80" s="109">
        <v>53457.299999999996</v>
      </c>
      <c r="E80" s="109">
        <v>121564.7</v>
      </c>
      <c r="F80" s="109">
        <v>24855.4</v>
      </c>
      <c r="G80" s="109">
        <v>34285</v>
      </c>
      <c r="H80" s="109">
        <v>82356.3</v>
      </c>
      <c r="I80" s="109">
        <v>15937</v>
      </c>
    </row>
    <row r="81" spans="1:9">
      <c r="A81" s="93" t="s">
        <v>71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93" t="s">
        <v>73</v>
      </c>
      <c r="B82" s="94">
        <v>26651.800000000003</v>
      </c>
      <c r="C82" s="94">
        <v>133024.4</v>
      </c>
      <c r="D82" s="94">
        <v>14376.099999999999</v>
      </c>
      <c r="E82" s="94">
        <v>32837.699999999997</v>
      </c>
      <c r="F82" s="94">
        <v>5989.5</v>
      </c>
      <c r="G82" s="94">
        <v>9271.2999999999993</v>
      </c>
      <c r="H82" s="94">
        <v>21178.400000000001</v>
      </c>
      <c r="I82" s="94">
        <v>3554.3999999999996</v>
      </c>
    </row>
    <row r="83" spans="1:9">
      <c r="A83" s="114"/>
      <c r="B83" s="115"/>
      <c r="C83" s="115"/>
      <c r="D83" s="115"/>
      <c r="E83" s="115"/>
      <c r="F83" s="115"/>
      <c r="G83" s="115"/>
      <c r="H83" s="115"/>
      <c r="I83" s="115"/>
    </row>
    <row r="84" spans="1:9" s="110" customFormat="1" ht="16.5" customHeight="1">
      <c r="A84" s="112" t="s">
        <v>74</v>
      </c>
      <c r="B84" s="113">
        <f>B82/B77*100</f>
        <v>83.574947396808369</v>
      </c>
      <c r="C84" s="113">
        <f t="shared" ref="C84:I84" si="8">C82/C77*100</f>
        <v>104.33073521637991</v>
      </c>
      <c r="D84" s="113">
        <f t="shared" si="8"/>
        <v>104.11654366766368</v>
      </c>
      <c r="E84" s="113">
        <f t="shared" si="8"/>
        <v>103.76899984199714</v>
      </c>
      <c r="F84" s="113">
        <f t="shared" si="8"/>
        <v>99.359665566264653</v>
      </c>
      <c r="G84" s="113">
        <f t="shared" si="8"/>
        <v>93.658009313978027</v>
      </c>
      <c r="H84" s="113">
        <f t="shared" si="8"/>
        <v>99.991029399961292</v>
      </c>
      <c r="I84" s="113">
        <f t="shared" si="8"/>
        <v>95.259025004690059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2015-07-22T10:22:15Z</dcterms:modified>
</cp:coreProperties>
</file>