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31" i="1" l="1"/>
  <c r="F31" i="1"/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H30" i="1"/>
  <c r="H18" i="1"/>
  <c r="G18" i="1"/>
  <c r="F18" i="1"/>
  <c r="F19" i="1"/>
  <c r="G30" i="1"/>
  <c r="F3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<sst xmlns="http://schemas.openxmlformats.org/spreadsheetml/2006/main" count="172" uniqueCount="87">
  <si>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</si>
  <si>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</si>
  <si>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</si>
  <si>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</si>
  <si>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</si>
  <si>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</si>
  <si>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</si>
  <si>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</si>
  <si>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</si>
  <si>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</si>
  <si>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</si>
  <si>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</si>
  <si>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</si>
  <si>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</si>
  <si>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</si>
  <si>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</si>
  <si>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</si>
  <si>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</si>
  <si>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</si>
  <si>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</si>
  <si>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</si>
  <si>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</si>
  <si>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</si>
  <si>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</si>
  <si>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</si>
  <si>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</si>
  <si>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</si>
  <si>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</si>
  <si>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</si>
  <si>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</si>
  <si>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</si>
  <si>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</si>
  <si>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</si>
  <si>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</si>
  <si>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</si>
  <si>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</si>
  <si>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</si>
  <si>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</si>
  <si>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</si>
  <si>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</si>
  <si>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</si>
  <si>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</si>
  <si>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</si>
  <si>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</si>
  <si>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</si>
  <si>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</si>
  <si>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</si>
  <si>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</si>
  <si>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</si>
  <si>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</si>
  <si>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</si>
  <si>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</si>
  <si>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</si>
  <si>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</si>
  <si>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</si>
  <si>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</si>
  <si>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</si>
  <si>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</si>
  <si>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</si>
  <si>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</si>
  <si>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</si>
  <si>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</si>
  <si>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</si>
  <si>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</si>
  <si>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</si>
  <si>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</si>
  <si>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</si>
  <si>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</si>
  <si>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</si>
  <si>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</si>
  <si>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</si>
  <si>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</si>
  <si>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</si>
  <si>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</si>
  <si>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</si>
  <si>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</si>
  <si>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</si>
  <si>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</si>
  <si>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</si>
  <si>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</si>
  <si>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</si>
  <si>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</si>
  <si>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</si>
  <si>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3.Q 2018</t>
  </si>
  <si>
    <t>3.Q.2017 /3.Q.2016</t>
  </si>
  <si>
    <t>3.Q.2017 /2.Q.2017</t>
  </si>
  <si>
    <t>Souhrn údajů mlékárenského průmyslu ČR - ŘÍJEN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</si>
</sst>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5"/>
  <sheetViews>
    <sheetView showGridLines="0" tabSelected="1" zoomScaleNormal="100" workbookViewId="0">
      <selection activeCell="M38" sqref="M38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86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203952</v>
      </c>
      <c r="D5" s="65">
        <v>202143</v>
      </c>
      <c r="E5" s="66">
        <v>196865</v>
      </c>
      <c r="F5" s="116">
        <f t="shared" ref="F5:F12" si="0">C5-E5</f>
        <v>7087</v>
      </c>
      <c r="G5" s="117">
        <f t="shared" ref="G5:G12" si="1">C5/E5*100</f>
        <v>103.59992888527671</v>
      </c>
      <c r="H5" s="118">
        <f>C5/D5*100</f>
        <v>100.89491102833144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7">
        <v>2071029</v>
      </c>
      <c r="D6" s="67">
        <v>1867077</v>
      </c>
      <c r="E6" s="68">
        <v>2070850</v>
      </c>
      <c r="F6" s="68">
        <f t="shared" si="0"/>
        <v>179</v>
      </c>
      <c r="G6" s="119">
        <f t="shared" si="1"/>
        <v>100.00864379361131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16435</v>
      </c>
      <c r="D7" s="67">
        <v>19958</v>
      </c>
      <c r="E7" s="68">
        <v>16274</v>
      </c>
      <c r="F7" s="120">
        <f t="shared" si="0"/>
        <v>161</v>
      </c>
      <c r="G7" s="121">
        <f t="shared" si="1"/>
        <v>100.98930809880791</v>
      </c>
      <c r="H7" s="122">
        <f t="shared" ref="H7:H11" si="2">C7/D7*100</f>
        <v>82.347930654374196</v>
      </c>
    </row>
    <row r="8" spans="1:12" ht="21" customHeight="1" thickBot="1" x14ac:dyDescent="0.25">
      <c r="A8" s="18" t="s">
        <v>9</v>
      </c>
      <c r="B8" s="19" t="s">
        <v>8</v>
      </c>
      <c r="C8" s="70">
        <v>191150</v>
      </c>
      <c r="D8" s="70">
        <v>174715</v>
      </c>
      <c r="E8" s="71">
        <v>160485</v>
      </c>
      <c r="F8" s="71">
        <f t="shared" si="0"/>
        <v>30665</v>
      </c>
      <c r="G8" s="72">
        <f t="shared" si="1"/>
        <v>119.10770476991618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127" t="s">
        <v>69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127" t="s">
        <v>69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9.1015091786302662</v>
      </c>
      <c r="D11" s="74">
        <v>8.8620580480155144</v>
      </c>
      <c r="E11" s="74">
        <v>6.7609732557844211</v>
      </c>
      <c r="F11" s="117">
        <f t="shared" si="0"/>
        <v>2.3405359228458451</v>
      </c>
      <c r="G11" s="117">
        <f t="shared" si="1"/>
        <v>134.61832837222622</v>
      </c>
      <c r="H11" s="118">
        <f t="shared" si="2"/>
        <v>102.70198106712212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8.3939843430487944</v>
      </c>
      <c r="D12" s="75">
        <v>8.3144273107108067</v>
      </c>
      <c r="E12" s="72">
        <v>6.5719651350894557</v>
      </c>
      <c r="F12" s="72">
        <f t="shared" si="0"/>
        <v>1.8220192079593387</v>
      </c>
      <c r="G12" s="72">
        <f t="shared" si="1"/>
        <v>127.72411555002168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12.490694605128169</v>
      </c>
      <c r="D18" s="62">
        <v>12.878592481605667</v>
      </c>
      <c r="E18" s="62">
        <v>11.270955486075541</v>
      </c>
      <c r="F18" s="62">
        <f t="shared" ref="F18:F27" si="3">C18-E18</f>
        <v>1.2197391190526279</v>
      </c>
      <c r="G18" s="62">
        <f t="shared" ref="G18:G27" si="4">C18/E18*100</f>
        <v>110.82196731731864</v>
      </c>
      <c r="H18" s="63">
        <f t="shared" ref="H18:H30" si="5">C18/D18*100</f>
        <v>96.988041379277064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10.638300668756647</v>
      </c>
      <c r="D19" s="62">
        <v>10.506283718708646</v>
      </c>
      <c r="E19" s="62">
        <v>8.5303621704632722</v>
      </c>
      <c r="F19" s="62">
        <f t="shared" si="3"/>
        <v>2.1079384982933753</v>
      </c>
      <c r="G19" s="62">
        <f t="shared" si="4"/>
        <v>124.71100823353314</v>
      </c>
      <c r="H19" s="63">
        <f t="shared" si="5"/>
        <v>101.2565523031985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15.077546094791545</v>
      </c>
      <c r="D20" s="62">
        <v>15.040173724212812</v>
      </c>
      <c r="E20" s="62">
        <v>13.716019649381757</v>
      </c>
      <c r="F20" s="62">
        <f t="shared" si="3"/>
        <v>1.3615264454097886</v>
      </c>
      <c r="G20" s="62">
        <f t="shared" si="4"/>
        <v>109.92654195760909</v>
      </c>
      <c r="H20" s="63">
        <f t="shared" si="5"/>
        <v>100.24848363631975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11.697861351638183</v>
      </c>
      <c r="D21" s="62">
        <v>11.511110122016108</v>
      </c>
      <c r="E21" s="62">
        <v>10.506699083853391</v>
      </c>
      <c r="F21" s="62">
        <f t="shared" si="3"/>
        <v>1.191162267784792</v>
      </c>
      <c r="G21" s="62">
        <f t="shared" si="4"/>
        <v>111.33716934574971</v>
      </c>
      <c r="H21" s="63">
        <f t="shared" si="5"/>
        <v>101.62235638129198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23.725317846491915</v>
      </c>
      <c r="D22" s="62">
        <v>22.700130244355819</v>
      </c>
      <c r="E22" s="62">
        <v>23.115261303814339</v>
      </c>
      <c r="F22" s="62">
        <f t="shared" si="3"/>
        <v>0.61005654267757592</v>
      </c>
      <c r="G22" s="62">
        <f t="shared" si="4"/>
        <v>102.63919379780884</v>
      </c>
      <c r="H22" s="63">
        <f t="shared" si="5"/>
        <v>104.51621903090623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32.574620299502278</v>
      </c>
      <c r="D23" s="62">
        <v>32.325632902729701</v>
      </c>
      <c r="E23" s="62">
        <v>31.709807409558731</v>
      </c>
      <c r="F23" s="62">
        <f t="shared" si="3"/>
        <v>0.86481288994354699</v>
      </c>
      <c r="G23" s="62">
        <f t="shared" si="4"/>
        <v>102.72727260299554</v>
      </c>
      <c r="H23" s="63">
        <f t="shared" si="5"/>
        <v>100.77024755407511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174.55036248650316</v>
      </c>
      <c r="D24" s="62">
        <v>163.68565772954489</v>
      </c>
      <c r="E24" s="62">
        <v>105.06297196648391</v>
      </c>
      <c r="F24" s="62">
        <f t="shared" si="3"/>
        <v>69.487390520019247</v>
      </c>
      <c r="G24" s="62">
        <f t="shared" si="4"/>
        <v>166.13880153912493</v>
      </c>
      <c r="H24" s="63">
        <f t="shared" si="5"/>
        <v>106.63754229152431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39.964218547079014</v>
      </c>
      <c r="D25" s="62">
        <v>39.941154265798637</v>
      </c>
      <c r="E25" s="62">
        <v>35.700771606697138</v>
      </c>
      <c r="F25" s="62">
        <f t="shared" si="3"/>
        <v>4.2634469403818755</v>
      </c>
      <c r="G25" s="62">
        <f t="shared" si="4"/>
        <v>111.94217029074547</v>
      </c>
      <c r="H25" s="63">
        <f t="shared" si="5"/>
        <v>100.05774565533807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92.193429163904128</v>
      </c>
      <c r="D26" s="62">
        <v>93.484848484848484</v>
      </c>
      <c r="E26" s="62">
        <v>85.337579759690868</v>
      </c>
      <c r="F26" s="62">
        <f t="shared" si="3"/>
        <v>6.8558494042132594</v>
      </c>
      <c r="G26" s="62">
        <f t="shared" si="4"/>
        <v>108.03379873617133</v>
      </c>
      <c r="H26" s="63">
        <f t="shared" si="5"/>
        <v>98.618579008390157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103.30215114023365</v>
      </c>
      <c r="D27" s="62">
        <v>100.88526912181304</v>
      </c>
      <c r="E27" s="62">
        <v>88.649220438761901</v>
      </c>
      <c r="F27" s="62">
        <f t="shared" si="3"/>
        <v>14.652930701471746</v>
      </c>
      <c r="G27" s="62">
        <f t="shared" si="4"/>
        <v>116.5291139944021</v>
      </c>
      <c r="H27" s="63">
        <f t="shared" si="5"/>
        <v>102.39567385750081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87.817995560867331</v>
      </c>
      <c r="D29" s="62">
        <v>85.968479918657849</v>
      </c>
      <c r="E29" s="62">
        <v>83.039133954353787</v>
      </c>
      <c r="F29" s="62">
        <f>C29-E29</f>
        <v>4.7788616065135443</v>
      </c>
      <c r="G29" s="62">
        <f>C29/E29*100</f>
        <v>105.75495116452016</v>
      </c>
      <c r="H29" s="63">
        <f t="shared" si="5"/>
        <v>102.15138809475224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47.586893899326824</v>
      </c>
      <c r="D30" s="61">
        <v>50.514830182879976</v>
      </c>
      <c r="E30" s="62">
        <v>51.575247352890123</v>
      </c>
      <c r="F30" s="62">
        <f>C30-E30</f>
        <v>-3.988353453563299</v>
      </c>
      <c r="G30" s="62">
        <f>C30/E30*100</f>
        <v>92.266923265972849</v>
      </c>
      <c r="H30" s="63">
        <f t="shared" si="5"/>
        <v>94.203808519294085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75.895403685827119</v>
      </c>
      <c r="D31" s="64" t="s">
        <v>69</v>
      </c>
      <c r="E31" s="62">
        <v>68.01750515904078</v>
      </c>
      <c r="F31" s="62">
        <f>C31-E31</f>
        <v>7.8778985267863391</v>
      </c>
      <c r="G31" s="62">
        <f>C31/E31*100</f>
        <v>111.58216330982147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10989.4</v>
      </c>
      <c r="D39" s="76">
        <v>10717.5</v>
      </c>
      <c r="E39" s="76">
        <v>9659.7999999999993</v>
      </c>
      <c r="F39" s="79">
        <f>C39-E39</f>
        <v>1329.6000000000004</v>
      </c>
      <c r="G39" s="79">
        <f>C39/E39*100</f>
        <v>113.76426012960931</v>
      </c>
      <c r="H39" s="80">
        <f>C39/D39*100</f>
        <v>102.53697224166083</v>
      </c>
    </row>
    <row r="40" spans="1:10" x14ac:dyDescent="0.2">
      <c r="A40" s="47" t="s">
        <v>34</v>
      </c>
      <c r="B40" s="48" t="s">
        <v>33</v>
      </c>
      <c r="C40" s="77">
        <v>39881.699999999997</v>
      </c>
      <c r="D40" s="77">
        <v>40323.4</v>
      </c>
      <c r="E40" s="77">
        <v>39343.5</v>
      </c>
      <c r="F40" s="81">
        <f t="shared" ref="F40:F46" si="6">C40-E40</f>
        <v>538.19999999999709</v>
      </c>
      <c r="G40" s="81">
        <f t="shared" ref="G40:G46" si="7">C40/E40*100</f>
        <v>101.3679515040604</v>
      </c>
      <c r="H40" s="69">
        <f t="shared" ref="H40:H46" si="8">C40/D40*100</f>
        <v>98.904606258400818</v>
      </c>
    </row>
    <row r="41" spans="1:10" x14ac:dyDescent="0.2">
      <c r="A41" s="47" t="s">
        <v>35</v>
      </c>
      <c r="B41" s="48" t="s">
        <v>33</v>
      </c>
      <c r="C41" s="77">
        <v>5417.1</v>
      </c>
      <c r="D41" s="77">
        <v>4583.7</v>
      </c>
      <c r="E41" s="77">
        <v>4941.8</v>
      </c>
      <c r="F41" s="81">
        <f t="shared" si="6"/>
        <v>475.30000000000018</v>
      </c>
      <c r="G41" s="81">
        <f t="shared" si="7"/>
        <v>109.61795297260109</v>
      </c>
      <c r="H41" s="69">
        <f t="shared" si="8"/>
        <v>118.18181818181819</v>
      </c>
    </row>
    <row r="42" spans="1:10" x14ac:dyDescent="0.2">
      <c r="A42" s="47" t="s">
        <v>36</v>
      </c>
      <c r="B42" s="48" t="s">
        <v>37</v>
      </c>
      <c r="C42" s="77">
        <v>11426.8</v>
      </c>
      <c r="D42" s="77">
        <v>10209.799999999999</v>
      </c>
      <c r="E42" s="77">
        <v>10496.6</v>
      </c>
      <c r="F42" s="81">
        <f t="shared" si="6"/>
        <v>930.19999999999891</v>
      </c>
      <c r="G42" s="81">
        <f t="shared" si="7"/>
        <v>108.86191719223366</v>
      </c>
      <c r="H42" s="69">
        <f t="shared" si="8"/>
        <v>111.91992007678897</v>
      </c>
    </row>
    <row r="43" spans="1:10" x14ac:dyDescent="0.2">
      <c r="A43" s="47" t="s">
        <v>38</v>
      </c>
      <c r="B43" s="48" t="s">
        <v>37</v>
      </c>
      <c r="C43" s="77">
        <v>1755.2</v>
      </c>
      <c r="D43" s="77">
        <v>1714.1</v>
      </c>
      <c r="E43" s="77">
        <v>1921.5</v>
      </c>
      <c r="F43" s="81">
        <f t="shared" si="6"/>
        <v>-166.29999999999995</v>
      </c>
      <c r="G43" s="81">
        <f t="shared" si="7"/>
        <v>91.345303148581834</v>
      </c>
      <c r="H43" s="69">
        <f t="shared" si="8"/>
        <v>102.39775975730706</v>
      </c>
    </row>
    <row r="44" spans="1:10" x14ac:dyDescent="0.2">
      <c r="A44" s="47" t="s">
        <v>39</v>
      </c>
      <c r="B44" s="48" t="s">
        <v>37</v>
      </c>
      <c r="C44" s="77">
        <v>3008.1</v>
      </c>
      <c r="D44" s="77">
        <v>3121.5</v>
      </c>
      <c r="E44" s="77">
        <v>3249.3</v>
      </c>
      <c r="F44" s="81">
        <f t="shared" si="6"/>
        <v>-241.20000000000027</v>
      </c>
      <c r="G44" s="81">
        <f t="shared" si="7"/>
        <v>92.576862708891142</v>
      </c>
      <c r="H44" s="69">
        <f t="shared" si="8"/>
        <v>96.367131186929356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7782.1</v>
      </c>
      <c r="D45" s="77">
        <v>7455.3</v>
      </c>
      <c r="E45" s="77">
        <v>7535.1</v>
      </c>
      <c r="F45" s="81">
        <f t="shared" si="6"/>
        <v>247</v>
      </c>
      <c r="G45" s="81">
        <f t="shared" si="7"/>
        <v>103.27799232923252</v>
      </c>
      <c r="H45" s="69">
        <f t="shared" si="8"/>
        <v>104.38345874746824</v>
      </c>
    </row>
    <row r="46" spans="1:10" ht="13.5" thickBot="1" x14ac:dyDescent="0.25">
      <c r="A46" s="50" t="s">
        <v>41</v>
      </c>
      <c r="B46" s="51" t="s">
        <v>37</v>
      </c>
      <c r="C46" s="78">
        <v>1460.2</v>
      </c>
      <c r="D46" s="78">
        <v>1289.9000000000001</v>
      </c>
      <c r="E46" s="78">
        <v>1287.5999999999999</v>
      </c>
      <c r="F46" s="82">
        <f t="shared" si="6"/>
        <v>172.60000000000014</v>
      </c>
      <c r="G46" s="82">
        <f t="shared" si="7"/>
        <v>113.40478409443928</v>
      </c>
      <c r="H46" s="73">
        <f t="shared" si="8"/>
        <v>113.20257384293355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81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82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90" t="s">
        <v>83</v>
      </c>
      <c r="B91" s="91">
        <v>30515.5</v>
      </c>
      <c r="C91" s="91">
        <v>118014.79999999999</v>
      </c>
      <c r="D91" s="91">
        <v>13929.400000000001</v>
      </c>
      <c r="E91" s="91">
        <v>32293.8</v>
      </c>
      <c r="F91" s="91">
        <v>5129.6000000000004</v>
      </c>
      <c r="G91" s="91">
        <v>9831.1</v>
      </c>
      <c r="H91" s="91">
        <v>23531.200000000001</v>
      </c>
      <c r="I91" s="91">
        <v>3654.4</v>
      </c>
      <c r="K91" s="128"/>
      <c r="L91" s="128"/>
      <c r="M91" s="128"/>
      <c r="N91" s="128"/>
      <c r="O91" s="128"/>
      <c r="P91" s="128"/>
      <c r="Q91" s="128"/>
      <c r="R91" s="128"/>
    </row>
    <row r="92" spans="1:18" x14ac:dyDescent="0.2">
      <c r="A92" s="112"/>
      <c r="B92" s="113"/>
      <c r="C92" s="113"/>
      <c r="D92" s="113"/>
      <c r="E92" s="113"/>
      <c r="F92" s="113"/>
      <c r="G92" s="113"/>
      <c r="H92" s="113"/>
      <c r="I92" s="113"/>
    </row>
    <row r="93" spans="1:18" ht="15" x14ac:dyDescent="0.25">
      <c r="A93" s="125" t="s">
        <v>84</v>
      </c>
      <c r="B93" s="126">
        <f>B91/B86*100</f>
        <v>115.04603273941927</v>
      </c>
      <c r="C93" s="126">
        <f t="shared" ref="C93:I93" si="9">C91/C86*100</f>
        <v>110.48750711525209</v>
      </c>
      <c r="D93" s="126">
        <f t="shared" si="9"/>
        <v>97.463598261952583</v>
      </c>
      <c r="E93" s="126">
        <f t="shared" si="9"/>
        <v>94.178203038194695</v>
      </c>
      <c r="F93" s="126">
        <f t="shared" si="9"/>
        <v>87.769488741359254</v>
      </c>
      <c r="G93" s="126">
        <f t="shared" si="9"/>
        <v>111.35892527440166</v>
      </c>
      <c r="H93" s="126">
        <f t="shared" si="9"/>
        <v>98.25176723076089</v>
      </c>
      <c r="I93" s="126">
        <f t="shared" si="9"/>
        <v>95.435077823043997</v>
      </c>
    </row>
    <row r="94" spans="1:18" s="55" customFormat="1" ht="17.25" customHeight="1" x14ac:dyDescent="0.25">
      <c r="A94" s="125" t="s">
        <v>85</v>
      </c>
      <c r="B94" s="126">
        <f>B91/B90*100</f>
        <v>99.620329200373476</v>
      </c>
      <c r="C94" s="126">
        <f t="shared" ref="C94:I94" si="10">C91/C90*100</f>
        <v>95.567518892462772</v>
      </c>
      <c r="D94" s="126">
        <f t="shared" si="10"/>
        <v>91.110907616231913</v>
      </c>
      <c r="E94" s="126">
        <f t="shared" si="10"/>
        <v>89.794545115823837</v>
      </c>
      <c r="F94" s="126">
        <f t="shared" si="10"/>
        <v>92.435218221789768</v>
      </c>
      <c r="G94" s="126">
        <f t="shared" si="10"/>
        <v>90.27888738900063</v>
      </c>
      <c r="H94" s="126">
        <f t="shared" si="10"/>
        <v>97.845268489026751</v>
      </c>
      <c r="I94" s="126">
        <f t="shared" si="10"/>
        <v>99.648242576282271</v>
      </c>
    </row>
    <row r="95" spans="1:18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K95" s="128"/>
      <c r="L95" s="128"/>
      <c r="M95" s="128"/>
      <c r="N95" s="128"/>
      <c r="O95" s="128"/>
      <c r="P95" s="128"/>
      <c r="Q95" s="128"/>
      <c r="R95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2017-09-25T08:34:00Z</cp:lastPrinted>
  <dcterms:created xsi:type="dcterms:W3CDTF">2014-02-21T11:34:55Z</dcterms:created>
  <dcterms:modified xsi:type="dcterms:W3CDTF">2017-11-22T09:21:07Z</dcterms:modified>
</cp:coreProperties>
</file>