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8625" windowWidth="15195" windowHeight="1170"/>
  </bookViews>
  <sheets>
    <sheet name="Měsíční statistika" sheetId="10" r:id="rId1"/>
    <sheet name="Časové řady" sheetId="14" r:id="rId2"/>
    <sheet name="Srovnávací rok 2017, grafy" sheetId="29" r:id="rId3"/>
    <sheet name="Komentář" sheetId="31" r:id="rId4"/>
  </sheets>
  <definedNames>
    <definedName name="OLE_LINK1" localSheetId="3">Komentář!$A$1</definedName>
  </definedNames>
  <calcPr calcId="145621"/>
</workbook>
</file>

<file path=xl/calcChain.xml><?xml version="1.0" encoding="utf-8"?>
<calcChain xmlns="http://schemas.openxmlformats.org/spreadsheetml/2006/main">
  <c r="F25" i="29" l="1"/>
  <c r="D25" i="29"/>
  <c r="D25" i="14"/>
  <c r="G25" i="14"/>
  <c r="H25" i="29"/>
  <c r="K25" i="14"/>
  <c r="H24" i="29" l="1"/>
  <c r="F24" i="29"/>
  <c r="D24" i="29"/>
  <c r="K24" i="14"/>
  <c r="G24" i="14"/>
  <c r="D24" i="14"/>
  <c r="H23" i="29" l="1"/>
  <c r="F23" i="29"/>
  <c r="D23" i="29"/>
  <c r="K23" i="14"/>
  <c r="D23" i="14"/>
  <c r="G23" i="14"/>
  <c r="H22" i="29" l="1"/>
  <c r="F22" i="29"/>
  <c r="D22" i="29"/>
  <c r="K22" i="14"/>
  <c r="G22" i="14"/>
  <c r="D22" i="14"/>
  <c r="H21" i="29" l="1"/>
  <c r="F21" i="29"/>
  <c r="D21" i="29"/>
  <c r="K21" i="14"/>
  <c r="G21" i="14"/>
  <c r="D21" i="14"/>
  <c r="H20" i="29" l="1"/>
  <c r="F20" i="29"/>
  <c r="D20" i="29"/>
  <c r="K20" i="14"/>
  <c r="G20" i="14"/>
  <c r="D20" i="14"/>
  <c r="H19" i="29" l="1"/>
  <c r="F19" i="29"/>
  <c r="D19" i="29"/>
  <c r="K19" i="14"/>
  <c r="G19" i="14"/>
  <c r="D19" i="14"/>
  <c r="H18" i="29" l="1"/>
  <c r="F18" i="29"/>
  <c r="D18" i="29"/>
  <c r="K18" i="14"/>
  <c r="G18" i="14"/>
  <c r="D18" i="14"/>
  <c r="H17" i="29" l="1"/>
  <c r="F17" i="29"/>
  <c r="D17" i="29"/>
  <c r="K17" i="14"/>
  <c r="G17" i="14"/>
  <c r="D17" i="14"/>
  <c r="H16" i="29" l="1"/>
  <c r="F16" i="29"/>
  <c r="D16" i="29"/>
  <c r="K16" i="14"/>
  <c r="H15" i="29" l="1"/>
  <c r="F15" i="29"/>
  <c r="D15" i="29"/>
</calcChain>
</file>

<file path=xl/sharedStrings.xml><?xml version="1.0" encoding="utf-8"?>
<sst xmlns="http://schemas.openxmlformats.org/spreadsheetml/2006/main" count="149" uniqueCount="73">
  <si>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</si>
  <si>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</si>
  <si>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</si>
  <si>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</si>
  <si>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</si>
  <si>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</si>
  <si>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</si>
  <si>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</si>
  <si>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</si>
  <si>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</si>
  <si>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</si>
  <si>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</si>
  <si>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</si>
  <si>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</si>
  <si>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</si>
  <si>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</si>
  <si>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</si>
  <si>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</si>
  <si>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</si>
  <si>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</si>
  <si>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</si>
  <si>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</si>
  <si>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</si>
  <si>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</si>
  <si>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</si>
  <si>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</si>
  <si>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</si>
  <si>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</si>
  <si>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</si>
  <si>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</si>
  <si>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</si>
  <si>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</si>
  <si>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</si>
  <si>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</si>
  <si>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</si>
  <si>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 xml:space="preserve">Průměrná cena ve sledovaném měsíci                                                                                   Kč/l </t>
  </si>
  <si>
    <t>Hodnota nákupu (bez DPH)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</si>
  <si>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</si>
  <si>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</si>
  <si>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</si>
  <si>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</si>
  <si>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</si>
  <si>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</si>
  <si>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</si>
  <si>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</si>
  <si>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Srovnávací rok                                                            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</si>
  <si>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</si>
  <si>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</si>
  <si>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</si>
  <si>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</si>
  <si>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2018.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</si>
  <si>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2018.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</si>
  <si>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2018</t>
  </si>
  <si>
    <t xml:space="preserve"> • Objem mléka nakoupeného přímo od producentů - kumulativní nápočet od 1. 1. 2018. Zaokrouhleno na tis.l.              </t>
  </si>
  <si>
    <r>
      <t xml:space="preserve"> • Vývoz syrového a tepelně ošetřeného mléka mimo území ČR vykazovaný zpravodajskými jednotkami statistického šetření Odbyt (MZe) 6 - 12  -  kumulativní nápočet od 1. 1. 2018.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dvě desetinná místa.</t>
    </r>
  </si>
  <si>
    <t>Srovnání s odpovídajícím měsícem předchozího roku 2017</t>
  </si>
  <si>
    <t>Srovnání s odpovídající průměrnou měsíční cenou předchozího roku 2017</t>
  </si>
  <si>
    <t>9,11*</t>
  </si>
  <si>
    <t>* revidovaný údaj, korekce ZJ</t>
  </si>
  <si>
    <t>251 258,00*</t>
  </si>
  <si>
    <t>2 289 253,00*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</si>
  <si>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</si>
  <si>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t>Kumulativní  a průměrné hodnoty sledovaných ukazatelů od začátku referenčního (kalendářního) roku 2018.</t>
  </si>
  <si>
    <t xml:space="preserve">Průměrná nákupní cena od začátku referenčního roku kalkulovaná z kumulativní hodnoty nákupu včetně doplatků a srážek za minulá období                                                Kč/l </t>
  </si>
  <si>
    <t xml:space="preserve"> • Kumulativní hodnota nákupu mléka od začátku referenčního roku včetně doplatků a srážek za předchozí měsíce referenčního (kalendářního roku). Zaokrouhleno na tis. Kč.</t>
  </si>
  <si>
    <t>Kumulativní hodnota nákupu od začátku  referenčního roku včetně doplatků a srážek za minulá období (bez DPH)                                                    tis. Kč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</si>
  <si>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</si>
  <si>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 • Obsah tuku a bílkovin v nakoupeném mléce - průměrná hodnota  od 1. 1. 2018. Zaokrouhleno na dvě desetinná místa.                                          </t>
  </si>
  <si>
    <r>
      <t xml:space="preserve">Průměrná nákupní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</si>
  <si>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 xml:space="preserve">doplatků a srážek za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 xml:space="preserve">předchozí měsíce referenčního roku. Zaokrouhleno na tis. Kč.       </t>
    </r>
  </si>
  <si>
    <t xml:space="preserve">Průměrná nákupní cena mléka ve sledovaném měsíci                                                                                   Kč/l </t>
  </si>
  <si>
    <t xml:space="preserve"> • Průměrná nákupní cena kalkulovaná z kumulativní hodnoty nákupu od začátku referenčního roku včetně doplatků a srážek za předchozí měsíce referenčního (kalendářního) roku. Zaokrouhleno na dvě desetinná místa.               </t>
  </si>
  <si>
    <t>Referenční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</si>
</sst>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.0"/>
    <numFmt numFmtId="167" formatCode="[$-405]mmmm\ yyyy;@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rgb="FFDDC8BB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 style="double">
        <color indexed="64"/>
      </right>
      <top style="medium">
        <color rgb="FF0000FF"/>
      </top>
      <bottom/>
      <diagonal/>
    </border>
    <border>
      <left style="thin">
        <color indexed="64"/>
      </left>
      <right style="medium">
        <color indexed="64"/>
      </right>
      <top style="medium">
        <color rgb="FF0000FF"/>
      </top>
      <bottom/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29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0" fillId="0" borderId="4" xfId="0" applyNumberFormat="1" applyBorder="1"/>
    <xf numFmtId="0" fontId="0" fillId="0" borderId="11" xfId="0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1" fontId="15" fillId="0" borderId="13" xfId="9" applyNumberFormat="1" applyFont="1" applyBorder="1" applyAlignment="1">
      <alignment horizontal="left"/>
    </xf>
    <xf numFmtId="1" fontId="15" fillId="0" borderId="8" xfId="9" applyNumberFormat="1" applyFont="1" applyBorder="1"/>
    <xf numFmtId="1" fontId="15" fillId="0" borderId="40" xfId="9" applyNumberFormat="1" applyFont="1" applyBorder="1"/>
    <xf numFmtId="0" fontId="0" fillId="0" borderId="15" xfId="0" applyBorder="1"/>
    <xf numFmtId="1" fontId="27" fillId="0" borderId="10" xfId="9" applyNumberFormat="1" applyFont="1" applyFill="1" applyBorder="1" applyAlignment="1">
      <alignment horizontal="left"/>
    </xf>
    <xf numFmtId="0" fontId="19" fillId="0" borderId="0" xfId="0" applyFont="1"/>
    <xf numFmtId="4" fontId="0" fillId="0" borderId="4" xfId="0" applyNumberFormat="1" applyFont="1" applyBorder="1"/>
    <xf numFmtId="10" fontId="0" fillId="0" borderId="4" xfId="0" applyNumberFormat="1" applyFont="1" applyBorder="1"/>
    <xf numFmtId="10" fontId="0" fillId="0" borderId="11" xfId="0" applyNumberFormat="1" applyFont="1" applyBorder="1"/>
    <xf numFmtId="10" fontId="0" fillId="0" borderId="32" xfId="0" applyNumberFormat="1" applyFont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2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2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6" xfId="9" applyNumberFormat="1" applyFont="1" applyBorder="1" applyAlignment="1">
      <alignment horizontal="right"/>
    </xf>
    <xf numFmtId="0" fontId="33" fillId="0" borderId="0" xfId="0" applyFont="1" applyAlignment="1">
      <alignment horizontal="left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5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10" fontId="15" fillId="0" borderId="50" xfId="9" applyNumberFormat="1" applyFont="1" applyFill="1" applyBorder="1" applyAlignment="1">
      <alignment horizontal="right"/>
    </xf>
    <xf numFmtId="10" fontId="15" fillId="0" borderId="50" xfId="9" applyNumberFormat="1" applyFont="1" applyBorder="1" applyAlignment="1">
      <alignment horizontal="right"/>
    </xf>
    <xf numFmtId="4" fontId="15" fillId="0" borderId="51" xfId="9" applyNumberFormat="1" applyFont="1" applyBorder="1" applyAlignment="1">
      <alignment horizontal="right"/>
    </xf>
    <xf numFmtId="10" fontId="15" fillId="0" borderId="52" xfId="9" applyNumberFormat="1" applyFont="1" applyBorder="1" applyAlignment="1">
      <alignment horizontal="right"/>
    </xf>
    <xf numFmtId="0" fontId="27" fillId="3" borderId="49" xfId="0" applyFont="1" applyFill="1" applyBorder="1" applyAlignment="1">
      <alignment horizontal="center" vertical="center" wrapText="1"/>
    </xf>
    <xf numFmtId="0" fontId="27" fillId="3" borderId="50" xfId="0" applyFont="1" applyFill="1" applyBorder="1" applyAlignment="1">
      <alignment horizontal="center" vertical="center" wrapText="1"/>
    </xf>
    <xf numFmtId="2" fontId="15" fillId="0" borderId="49" xfId="9" applyNumberFormat="1" applyFont="1" applyBorder="1" applyAlignment="1">
      <alignment horizontal="right"/>
    </xf>
    <xf numFmtId="2" fontId="15" fillId="0" borderId="51" xfId="9" applyNumberFormat="1" applyFont="1" applyBorder="1" applyAlignment="1">
      <alignment horizontal="right"/>
    </xf>
    <xf numFmtId="10" fontId="15" fillId="0" borderId="53" xfId="9" applyNumberFormat="1" applyFont="1" applyBorder="1" applyAlignment="1">
      <alignment horizontal="right"/>
    </xf>
    <xf numFmtId="0" fontId="35" fillId="0" borderId="0" xfId="0" applyFont="1"/>
    <xf numFmtId="0" fontId="16" fillId="2" borderId="27" xfId="0" applyNumberFormat="1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31" fillId="4" borderId="11" xfId="0" applyFont="1" applyFill="1" applyBorder="1" applyAlignment="1">
      <alignment horizontal="center" vertical="center" wrapText="1"/>
    </xf>
    <xf numFmtId="0" fontId="16" fillId="2" borderId="55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3" fontId="8" fillId="0" borderId="0" xfId="0" applyNumberFormat="1" applyFont="1" applyBorder="1" applyAlignment="1"/>
    <xf numFmtId="4" fontId="28" fillId="0" borderId="0" xfId="0" applyNumberFormat="1" applyFont="1" applyAlignment="1">
      <alignment horizontal="center"/>
    </xf>
    <xf numFmtId="0" fontId="0" fillId="0" borderId="8" xfId="0" applyBorder="1"/>
    <xf numFmtId="0" fontId="0" fillId="0" borderId="46" xfId="0" applyBorder="1"/>
    <xf numFmtId="10" fontId="0" fillId="0" borderId="15" xfId="0" applyNumberFormat="1" applyFont="1" applyBorder="1"/>
    <xf numFmtId="10" fontId="0" fillId="0" borderId="33" xfId="0" applyNumberFormat="1" applyFont="1" applyBorder="1"/>
    <xf numFmtId="0" fontId="16" fillId="2" borderId="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4" fontId="0" fillId="0" borderId="35" xfId="0" applyNumberFormat="1" applyFont="1" applyBorder="1"/>
    <xf numFmtId="4" fontId="8" fillId="0" borderId="35" xfId="0" applyNumberFormat="1" applyFont="1" applyBorder="1" applyAlignment="1"/>
    <xf numFmtId="4" fontId="8" fillId="0" borderId="56" xfId="0" applyNumberFormat="1" applyFont="1" applyBorder="1" applyAlignment="1"/>
    <xf numFmtId="0" fontId="31" fillId="4" borderId="8" xfId="0" applyFont="1" applyFill="1" applyBorder="1" applyAlignment="1">
      <alignment horizontal="center" vertical="center" wrapText="1"/>
    </xf>
    <xf numFmtId="1" fontId="27" fillId="0" borderId="40" xfId="9" applyNumberFormat="1" applyFont="1" applyBorder="1" applyAlignment="1">
      <alignment horizontal="left"/>
    </xf>
    <xf numFmtId="2" fontId="8" fillId="0" borderId="5" xfId="0" applyNumberFormat="1" applyFont="1" applyBorder="1" applyAlignment="1">
      <alignment horizontal="right"/>
    </xf>
    <xf numFmtId="4" fontId="15" fillId="0" borderId="57" xfId="9" applyNumberFormat="1" applyFont="1" applyBorder="1" applyAlignment="1">
      <alignment horizontal="right"/>
    </xf>
    <xf numFmtId="10" fontId="0" fillId="0" borderId="16" xfId="0" applyNumberFormat="1" applyFont="1" applyBorder="1"/>
    <xf numFmtId="4" fontId="0" fillId="0" borderId="15" xfId="0" applyNumberFormat="1" applyBorder="1"/>
    <xf numFmtId="4" fontId="15" fillId="0" borderId="40" xfId="9" applyNumberFormat="1" applyFont="1" applyBorder="1"/>
    <xf numFmtId="10" fontId="0" fillId="0" borderId="50" xfId="0" applyNumberFormat="1" applyBorder="1" applyAlignment="1">
      <alignment wrapText="1"/>
    </xf>
    <xf numFmtId="4" fontId="0" fillId="0" borderId="35" xfId="0" applyNumberFormat="1" applyBorder="1"/>
    <xf numFmtId="10" fontId="0" fillId="0" borderId="58" xfId="0" applyNumberFormat="1" applyFont="1" applyBorder="1"/>
    <xf numFmtId="4" fontId="0" fillId="0" borderId="58" xfId="0" applyNumberFormat="1" applyFont="1" applyBorder="1"/>
    <xf numFmtId="10" fontId="0" fillId="0" borderId="59" xfId="0" applyNumberFormat="1" applyFont="1" applyBorder="1"/>
    <xf numFmtId="10" fontId="0" fillId="0" borderId="60" xfId="0" applyNumberFormat="1" applyFont="1" applyBorder="1"/>
    <xf numFmtId="4" fontId="28" fillId="0" borderId="0" xfId="0" applyNumberFormat="1" applyFont="1"/>
    <xf numFmtId="2" fontId="12" fillId="0" borderId="0" xfId="0" applyNumberFormat="1" applyFont="1" applyAlignment="1">
      <alignment wrapText="1"/>
    </xf>
    <xf numFmtId="0" fontId="0" fillId="0" borderId="49" xfId="0" applyBorder="1"/>
    <xf numFmtId="4" fontId="9" fillId="0" borderId="0" xfId="0" applyNumberFormat="1" applyFont="1" applyAlignment="1">
      <alignment horizontal="left"/>
    </xf>
    <xf numFmtId="0" fontId="0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/>
    <xf numFmtId="0" fontId="15" fillId="3" borderId="23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left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wrapText="1"/>
    </xf>
    <xf numFmtId="0" fontId="15" fillId="3" borderId="44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/>
    <xf numFmtId="0" fontId="28" fillId="3" borderId="31" xfId="0" applyFont="1" applyFill="1" applyBorder="1" applyAlignment="1"/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applyAlignment="1"/>
    <xf numFmtId="2" fontId="12" fillId="0" borderId="0" xfId="0" applyNumberFormat="1" applyFont="1" applyAlignment="1">
      <alignment wrapText="1"/>
    </xf>
    <xf numFmtId="0" fontId="31" fillId="4" borderId="23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1" fillId="4" borderId="41" xfId="0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 wrapText="1"/>
    </xf>
    <xf numFmtId="0" fontId="31" fillId="4" borderId="34" xfId="0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wrapText="1"/>
    </xf>
    <xf numFmtId="4" fontId="27" fillId="2" borderId="8" xfId="9" applyNumberFormat="1" applyFont="1" applyFill="1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wrapText="1"/>
    </xf>
    <xf numFmtId="4" fontId="27" fillId="2" borderId="28" xfId="9" applyNumberFormat="1" applyFont="1" applyFill="1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4" fontId="27" fillId="2" borderId="48" xfId="9" applyNumberFormat="1" applyFont="1" applyFill="1" applyBorder="1" applyAlignment="1">
      <alignment horizontal="center" vertical="center" textRotation="255" wrapText="1"/>
    </xf>
    <xf numFmtId="0" fontId="0" fillId="0" borderId="55" xfId="0" applyBorder="1" applyAlignment="1">
      <alignment horizontal="center" vertical="center" textRotation="255" wrapText="1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DDC8BB"/>
      <color rgb="FF97637E"/>
      <color rgb="FF99CCFF"/>
      <color rgb="FF66CC0A"/>
      <color rgb="FFF7EEE9"/>
      <color rgb="FFD1D2FF"/>
      <color rgb="FFFFFFFF"/>
      <color rgb="FF438B8D"/>
      <color rgb="FFEB8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grafy'!$C$3:$C$14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grafy'!$C$15:$C$26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75456"/>
        <c:axId val="44677376"/>
      </c:lineChart>
      <c:dateAx>
        <c:axId val="446754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4677376"/>
        <c:crossesAt val="0"/>
        <c:auto val="0"/>
        <c:lblOffset val="100"/>
        <c:baseTimeUnit val="days"/>
      </c:dateAx>
      <c:valAx>
        <c:axId val="4467737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4675456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53743080289"/>
          <c:y val="0.93460172875539238"/>
          <c:w val="0.268702792411639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grafy'!$G$3:$G$14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grafy'!$G$15:$G$26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70496"/>
        <c:axId val="81376384"/>
      </c:barChart>
      <c:dateAx>
        <c:axId val="81370496"/>
        <c:scaling>
          <c:orientation val="minMax"/>
        </c:scaling>
        <c:delete val="0"/>
        <c:axPos val="b"/>
        <c:majorTickMark val="none"/>
        <c:minorTickMark val="none"/>
        <c:tickLblPos val="nextTo"/>
        <c:crossAx val="81376384"/>
        <c:crosses val="autoZero"/>
        <c:auto val="0"/>
        <c:lblOffset val="100"/>
        <c:baseTimeUnit val="days"/>
      </c:dateAx>
      <c:valAx>
        <c:axId val="8137638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813704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2007280497"/>
          <c:y val="7.870381660521073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2457299621466912E-2"/>
          <c:y val="6.065970639209143E-2"/>
          <c:w val="0.9360390477506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3"/>
              <c:layout>
                <c:manualLayout>
                  <c:x val="-1.6750418760469012E-3"/>
                  <c:y val="0.174304740655440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grafy'!$E$3:$E$14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 formatCode="General">
                  <c:v>8.51</c:v>
                </c:pt>
                <c:pt idx="7" formatCode="General">
                  <c:v>8.64</c:v>
                </c:pt>
                <c:pt idx="8" formatCode="General">
                  <c:v>8.93</c:v>
                </c:pt>
                <c:pt idx="9" formatCode="General">
                  <c:v>9.17</c:v>
                </c:pt>
                <c:pt idx="10" formatCode="General">
                  <c:v>9.35</c:v>
                </c:pt>
                <c:pt idx="11" formatCode="General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0.111312588634380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1.6750418760469012E-3"/>
                  <c:y val="0.17955408665719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0"/>
                  <c:y val="0.163806048651930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grafy'!$E$15:$E$26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  <c:pt idx="7" formatCode="General">
                  <c:v>8.2899999999999991</c:v>
                </c:pt>
                <c:pt idx="8" formatCode="General">
                  <c:v>8.49</c:v>
                </c:pt>
                <c:pt idx="9" formatCode="0.00">
                  <c:v>8.8000000000000007</c:v>
                </c:pt>
                <c:pt idx="10" formatCode="General">
                  <c:v>9.0299999999999994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82147968"/>
        <c:axId val="82157952"/>
      </c:barChart>
      <c:dateAx>
        <c:axId val="82147968"/>
        <c:scaling>
          <c:orientation val="minMax"/>
        </c:scaling>
        <c:delete val="0"/>
        <c:axPos val="b"/>
        <c:majorTickMark val="none"/>
        <c:minorTickMark val="none"/>
        <c:tickLblPos val="none"/>
        <c:crossAx val="82157952"/>
        <c:crossesAt val="0"/>
        <c:auto val="0"/>
        <c:lblOffset val="100"/>
        <c:baseTimeUnit val="days"/>
        <c:majorUnit val="1"/>
        <c:minorUnit val="100"/>
      </c:dateAx>
      <c:valAx>
        <c:axId val="8215795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82147968"/>
        <c:crossesAt val="1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8.2205383874754331E-2"/>
          <c:y val="0.1224527755193649"/>
          <c:w val="0.11197100990516889"/>
          <c:h val="8.53510309477599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</xdr:col>
      <xdr:colOff>247269</xdr:colOff>
      <xdr:row>31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30</xdr:row>
      <xdr:rowOff>76200</xdr:rowOff>
    </xdr:from>
    <xdr:to>
      <xdr:col>8</xdr:col>
      <xdr:colOff>542925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60</xdr:row>
      <xdr:rowOff>9526</xdr:rowOff>
    </xdr:from>
    <xdr:to>
      <xdr:col>8</xdr:col>
      <xdr:colOff>0</xdr:colOff>
      <xdr:row>77</xdr:row>
      <xdr:rowOff>85726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485776</xdr:colOff>
      <xdr:row>43</xdr:row>
      <xdr:rowOff>85725</xdr:rowOff>
    </xdr:from>
    <xdr:to>
      <xdr:col>8</xdr:col>
      <xdr:colOff>542926</xdr:colOff>
      <xdr:row>56</xdr:row>
      <xdr:rowOff>28574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390144</xdr:colOff>
      <xdr:row>92</xdr:row>
      <xdr:rowOff>185928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0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5"/>
  <sheetViews>
    <sheetView showGridLines="0" tabSelected="1" zoomScaleNormal="100" workbookViewId="0">
      <selection activeCell="A44" sqref="A44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6">
        <v>43405</v>
      </c>
    </row>
    <row r="2" spans="1:10" ht="18.75" customHeight="1" x14ac:dyDescent="0.25">
      <c r="G2" s="11"/>
      <c r="H2" s="16"/>
    </row>
    <row r="3" spans="1:10" s="26" customFormat="1" ht="22.5" customHeight="1" x14ac:dyDescent="0.25">
      <c r="A3" s="179" t="s">
        <v>30</v>
      </c>
      <c r="B3" s="180"/>
      <c r="C3" s="180"/>
      <c r="D3" s="180"/>
      <c r="E3" s="180"/>
      <c r="F3" s="180"/>
      <c r="G3" s="180"/>
      <c r="H3" s="25"/>
      <c r="I3" s="25"/>
    </row>
    <row r="4" spans="1:10" ht="14.25" customHeight="1" x14ac:dyDescent="0.25">
      <c r="A4" s="181" t="s">
        <v>31</v>
      </c>
      <c r="B4" s="181"/>
      <c r="C4" s="181"/>
      <c r="D4" s="181"/>
      <c r="E4" s="181"/>
      <c r="F4" s="181"/>
      <c r="G4" s="181"/>
    </row>
    <row r="5" spans="1:10" ht="25.5" customHeight="1" x14ac:dyDescent="0.25">
      <c r="A5" s="27"/>
      <c r="B5" s="27"/>
      <c r="C5" s="27"/>
      <c r="D5" s="27"/>
      <c r="E5" s="27"/>
      <c r="F5" s="27"/>
      <c r="G5" s="27"/>
    </row>
    <row r="6" spans="1:10" ht="29.25" customHeight="1" x14ac:dyDescent="0.25">
      <c r="A6" s="172" t="s">
        <v>40</v>
      </c>
      <c r="B6" s="173"/>
      <c r="C6" s="173"/>
      <c r="D6" s="173"/>
      <c r="E6" s="173"/>
      <c r="F6" s="173"/>
      <c r="G6" s="173"/>
      <c r="H6" s="99"/>
      <c r="I6" s="99"/>
    </row>
    <row r="7" spans="1:10" ht="15" customHeight="1" x14ac:dyDescent="0.25">
      <c r="A7" s="172" t="s">
        <v>61</v>
      </c>
      <c r="B7" s="173"/>
      <c r="C7" s="173"/>
      <c r="D7" s="173"/>
      <c r="E7" s="173"/>
      <c r="F7" s="173"/>
      <c r="G7" s="173"/>
      <c r="H7" s="99"/>
      <c r="I7" s="99"/>
    </row>
    <row r="8" spans="1:10" ht="26.25" customHeight="1" x14ac:dyDescent="0.25">
      <c r="A8" s="172" t="s">
        <v>69</v>
      </c>
      <c r="B8" s="173"/>
      <c r="C8" s="173"/>
      <c r="D8" s="173"/>
      <c r="E8" s="173"/>
      <c r="F8" s="173"/>
      <c r="G8" s="173"/>
      <c r="H8" s="99"/>
      <c r="I8" s="99"/>
    </row>
    <row r="9" spans="1:10" ht="15" customHeight="1" x14ac:dyDescent="0.25">
      <c r="A9" s="172" t="s">
        <v>46</v>
      </c>
      <c r="B9" s="173"/>
      <c r="C9" s="173"/>
      <c r="D9" s="173"/>
      <c r="E9" s="173"/>
      <c r="F9" s="173"/>
      <c r="G9" s="173"/>
      <c r="H9" s="99"/>
      <c r="I9" s="99"/>
    </row>
    <row r="10" spans="1:10" ht="15" customHeight="1" x14ac:dyDescent="0.25">
      <c r="A10" s="172" t="s">
        <v>39</v>
      </c>
      <c r="B10" s="173"/>
      <c r="C10" s="173"/>
      <c r="D10" s="173"/>
      <c r="E10" s="173"/>
      <c r="F10" s="173"/>
      <c r="G10" s="173"/>
      <c r="H10" s="174"/>
      <c r="I10" s="99"/>
    </row>
    <row r="11" spans="1:10" ht="25.5" customHeight="1" x14ac:dyDescent="0.25">
      <c r="A11" s="23"/>
      <c r="B11" s="23"/>
      <c r="C11" s="23"/>
      <c r="D11" s="23"/>
      <c r="E11" s="23"/>
      <c r="F11" s="23"/>
      <c r="G11" s="23"/>
      <c r="H11" s="23"/>
      <c r="I11" s="23"/>
    </row>
    <row r="13" spans="1:10" ht="15.75" thickBot="1" x14ac:dyDescent="0.3">
      <c r="A13" s="175"/>
      <c r="B13" s="175"/>
      <c r="C13" s="175"/>
      <c r="D13" s="175"/>
      <c r="E13" s="175"/>
      <c r="F13" s="175"/>
      <c r="G13" s="175"/>
      <c r="H13" s="175"/>
      <c r="I13" s="175"/>
      <c r="J13" s="175"/>
    </row>
    <row r="14" spans="1:10" ht="51" customHeight="1" x14ac:dyDescent="0.25">
      <c r="A14" s="107" t="s">
        <v>0</v>
      </c>
      <c r="B14" s="108" t="s">
        <v>1</v>
      </c>
      <c r="C14" s="108" t="s">
        <v>23</v>
      </c>
      <c r="D14" s="109" t="s">
        <v>36</v>
      </c>
      <c r="E14" s="110" t="s">
        <v>68</v>
      </c>
      <c r="F14" s="111" t="s">
        <v>29</v>
      </c>
      <c r="G14" s="112" t="s">
        <v>22</v>
      </c>
      <c r="I14" s="3"/>
      <c r="J14" s="4"/>
    </row>
    <row r="15" spans="1:10" ht="15" customHeight="1" x14ac:dyDescent="0.25">
      <c r="A15" s="28" t="s">
        <v>2</v>
      </c>
      <c r="B15" s="29" t="s">
        <v>3</v>
      </c>
      <c r="C15" s="29">
        <v>1</v>
      </c>
      <c r="D15" s="29">
        <v>2</v>
      </c>
      <c r="E15" s="30">
        <v>3</v>
      </c>
      <c r="F15" s="31">
        <v>4</v>
      </c>
      <c r="G15" s="32">
        <v>5</v>
      </c>
    </row>
    <row r="16" spans="1:10" ht="20.100000000000001" customHeight="1" x14ac:dyDescent="0.25">
      <c r="A16" s="176" t="s">
        <v>32</v>
      </c>
      <c r="B16" s="33" t="s">
        <v>4</v>
      </c>
      <c r="C16" s="69">
        <v>229884</v>
      </c>
      <c r="D16" s="69">
        <v>2074873</v>
      </c>
      <c r="E16" s="34">
        <v>9.0299999999999994</v>
      </c>
      <c r="F16" s="35">
        <v>3.99</v>
      </c>
      <c r="G16" s="36">
        <v>3.56</v>
      </c>
    </row>
    <row r="17" spans="1:15" ht="20.100000000000001" customHeight="1" x14ac:dyDescent="0.25">
      <c r="A17" s="177"/>
      <c r="B17" s="37" t="s">
        <v>6</v>
      </c>
      <c r="C17" s="69">
        <v>2712591</v>
      </c>
      <c r="D17" s="69">
        <v>23278827</v>
      </c>
      <c r="E17" s="34">
        <v>8.58</v>
      </c>
      <c r="F17" s="35">
        <v>3.84</v>
      </c>
      <c r="G17" s="36">
        <v>3.45</v>
      </c>
    </row>
    <row r="18" spans="1:15" ht="20.100000000000001" customHeight="1" x14ac:dyDescent="0.25">
      <c r="A18" s="176" t="s">
        <v>28</v>
      </c>
      <c r="B18" s="33" t="s">
        <v>4</v>
      </c>
      <c r="C18" s="69">
        <v>34364</v>
      </c>
      <c r="D18" s="65" t="s">
        <v>5</v>
      </c>
      <c r="E18" s="38" t="s">
        <v>5</v>
      </c>
      <c r="F18" s="35">
        <v>4.03</v>
      </c>
      <c r="G18" s="39">
        <v>3.59</v>
      </c>
    </row>
    <row r="19" spans="1:15" ht="20.100000000000001" customHeight="1" thickBot="1" x14ac:dyDescent="0.3">
      <c r="A19" s="178"/>
      <c r="B19" s="40" t="s">
        <v>6</v>
      </c>
      <c r="C19" s="70">
        <v>405733</v>
      </c>
      <c r="D19" s="66" t="s">
        <v>5</v>
      </c>
      <c r="E19" s="62" t="s">
        <v>5</v>
      </c>
      <c r="F19" s="41">
        <v>3.88</v>
      </c>
      <c r="G19" s="122">
        <v>3.48</v>
      </c>
    </row>
    <row r="21" spans="1:15" x14ac:dyDescent="0.25">
      <c r="A21" s="1" t="s">
        <v>34</v>
      </c>
      <c r="O21" s="46"/>
    </row>
    <row r="22" spans="1:15" x14ac:dyDescent="0.25">
      <c r="A22" s="12"/>
      <c r="B22" s="6"/>
      <c r="C22" s="6"/>
      <c r="D22" s="143"/>
      <c r="E22" s="6"/>
      <c r="M22" s="46"/>
    </row>
    <row r="23" spans="1:15" x14ac:dyDescent="0.25">
      <c r="D23" s="5"/>
      <c r="F23" s="10"/>
    </row>
    <row r="24" spans="1:15" x14ac:dyDescent="0.25">
      <c r="B24" s="4"/>
      <c r="C24" s="54"/>
      <c r="D24" s="139"/>
      <c r="E24" s="139"/>
      <c r="F24" s="4"/>
    </row>
    <row r="25" spans="1:15" x14ac:dyDescent="0.25">
      <c r="C25" s="5"/>
      <c r="D25" s="5"/>
      <c r="E25" s="18"/>
    </row>
    <row r="26" spans="1:15" x14ac:dyDescent="0.25">
      <c r="C26" s="4"/>
    </row>
    <row r="33" spans="1:1" ht="15.75" x14ac:dyDescent="0.3">
      <c r="A33" s="133" t="s">
        <v>42</v>
      </c>
    </row>
    <row r="34" spans="1:1" ht="15.75" x14ac:dyDescent="0.3">
      <c r="A34" s="133" t="s">
        <v>43</v>
      </c>
    </row>
    <row r="35" spans="1:1" ht="15.75" x14ac:dyDescent="0.3">
      <c r="A35" s="133" t="s">
        <v>44</v>
      </c>
    </row>
  </sheetData>
  <mergeCells count="10">
    <mergeCell ref="A3:G3"/>
    <mergeCell ref="A4:G4"/>
    <mergeCell ref="A6:G6"/>
    <mergeCell ref="A7:G7"/>
    <mergeCell ref="A8:G8"/>
    <mergeCell ref="A9:G9"/>
    <mergeCell ref="A10:H10"/>
    <mergeCell ref="A13:J13"/>
    <mergeCell ref="A16:A17"/>
    <mergeCell ref="A18:A19"/>
  </mergeCells>
  <hyperlinks>
    <hyperlink ref="A35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1" sqref="A81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95" t="s">
        <v>41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7"/>
      <c r="O1" s="7"/>
    </row>
    <row r="2" spans="1:16" ht="24.75" customHeight="1" x14ac:dyDescent="0.25">
      <c r="A2" s="198" t="s">
        <v>31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7"/>
      <c r="O2" s="7"/>
      <c r="P2" s="17"/>
    </row>
    <row r="3" spans="1:16" ht="30" customHeight="1" x14ac:dyDescent="0.25">
      <c r="A3" s="12"/>
      <c r="B3" s="24"/>
      <c r="C3" s="24"/>
      <c r="D3" s="68"/>
      <c r="E3" s="64"/>
      <c r="F3" s="24"/>
      <c r="G3" s="68"/>
      <c r="H3" s="24"/>
      <c r="I3" s="24"/>
      <c r="J3" s="24"/>
      <c r="K3" s="83"/>
      <c r="L3" s="24"/>
      <c r="M3" s="24"/>
      <c r="N3" s="7"/>
      <c r="O3" s="7"/>
      <c r="P3" s="17"/>
    </row>
    <row r="4" spans="1:16" ht="15" customHeight="1" x14ac:dyDescent="0.25">
      <c r="A4" s="172" t="s">
        <v>50</v>
      </c>
      <c r="B4" s="173"/>
      <c r="C4" s="173"/>
      <c r="D4" s="173"/>
      <c r="E4" s="173"/>
      <c r="F4" s="173"/>
      <c r="G4" s="173"/>
      <c r="H4" s="173"/>
      <c r="I4" s="173"/>
      <c r="J4" s="171"/>
      <c r="K4" s="171"/>
      <c r="L4" s="171"/>
      <c r="M4" s="171"/>
    </row>
    <row r="5" spans="1:16" ht="15" customHeight="1" x14ac:dyDescent="0.25">
      <c r="A5" s="172" t="s">
        <v>37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81"/>
    </row>
    <row r="6" spans="1:16" ht="15" customHeight="1" x14ac:dyDescent="0.25">
      <c r="A6" s="172" t="s">
        <v>66</v>
      </c>
      <c r="B6" s="173"/>
      <c r="C6" s="173"/>
      <c r="D6" s="173"/>
      <c r="E6" s="173"/>
      <c r="F6" s="173"/>
      <c r="G6" s="173"/>
      <c r="H6" s="173"/>
      <c r="I6" s="173"/>
      <c r="J6" s="171"/>
      <c r="K6" s="171"/>
      <c r="L6" s="171"/>
      <c r="M6" s="171"/>
    </row>
    <row r="7" spans="1:16" ht="15" customHeight="1" x14ac:dyDescent="0.25">
      <c r="A7" s="172" t="s">
        <v>38</v>
      </c>
      <c r="B7" s="173"/>
      <c r="C7" s="173"/>
      <c r="D7" s="173"/>
      <c r="E7" s="173"/>
      <c r="F7" s="173"/>
      <c r="G7" s="173"/>
      <c r="H7" s="173"/>
      <c r="I7" s="173"/>
      <c r="J7" s="99"/>
      <c r="K7" s="99"/>
      <c r="L7" s="99"/>
      <c r="M7" s="2"/>
    </row>
    <row r="8" spans="1:16" ht="28.5" customHeight="1" x14ac:dyDescent="0.25">
      <c r="A8" s="172" t="s">
        <v>51</v>
      </c>
      <c r="B8" s="173"/>
      <c r="C8" s="173"/>
      <c r="D8" s="173"/>
      <c r="E8" s="173"/>
      <c r="F8" s="173"/>
      <c r="G8" s="173"/>
      <c r="H8" s="173"/>
      <c r="I8" s="173"/>
      <c r="J8" s="174"/>
      <c r="K8" s="174"/>
      <c r="L8" s="174"/>
      <c r="M8" s="2"/>
    </row>
    <row r="9" spans="1:16" ht="15.75" x14ac:dyDescent="0.25">
      <c r="B9" s="24"/>
      <c r="C9" s="24"/>
      <c r="D9" s="68"/>
      <c r="E9" s="64"/>
      <c r="F9" s="24"/>
      <c r="G9" s="141"/>
      <c r="H9" s="24"/>
      <c r="I9" s="168"/>
      <c r="J9" s="24"/>
      <c r="K9" s="83"/>
      <c r="L9" s="24"/>
      <c r="M9" s="24"/>
      <c r="N9" s="7"/>
      <c r="O9" s="7"/>
      <c r="P9" s="17"/>
    </row>
    <row r="10" spans="1:16" ht="15.75" x14ac:dyDescent="0.25">
      <c r="A10" s="12"/>
      <c r="B10" s="24"/>
      <c r="C10" s="24"/>
      <c r="D10" s="68"/>
      <c r="E10" s="64"/>
      <c r="F10" s="24"/>
      <c r="G10" s="68"/>
      <c r="H10" s="24"/>
      <c r="I10" s="24"/>
      <c r="J10" s="24"/>
      <c r="K10" s="83"/>
      <c r="L10" s="24"/>
      <c r="M10" s="24"/>
      <c r="N10" s="7"/>
      <c r="O10" s="7"/>
      <c r="P10" s="17"/>
    </row>
    <row r="11" spans="1:16" ht="15.75" x14ac:dyDescent="0.25">
      <c r="A11" s="196" t="s">
        <v>52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</row>
    <row r="12" spans="1:16" ht="15.75" thickBot="1" x14ac:dyDescent="0.3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</row>
    <row r="13" spans="1:16" ht="18.95" customHeight="1" x14ac:dyDescent="0.25">
      <c r="A13" s="183" t="s">
        <v>9</v>
      </c>
      <c r="B13" s="185" t="s">
        <v>7</v>
      </c>
      <c r="C13" s="201" t="s">
        <v>33</v>
      </c>
      <c r="D13" s="202"/>
      <c r="E13" s="203"/>
      <c r="F13" s="204"/>
      <c r="G13" s="204"/>
      <c r="H13" s="205"/>
      <c r="I13" s="205"/>
      <c r="J13" s="204" t="s">
        <v>27</v>
      </c>
      <c r="K13" s="204"/>
      <c r="L13" s="206"/>
      <c r="M13" s="207"/>
    </row>
    <row r="14" spans="1:16" ht="76.5" customHeight="1" x14ac:dyDescent="0.25">
      <c r="A14" s="184"/>
      <c r="B14" s="186"/>
      <c r="C14" s="128" t="s">
        <v>24</v>
      </c>
      <c r="D14" s="129" t="s">
        <v>47</v>
      </c>
      <c r="E14" s="102" t="s">
        <v>36</v>
      </c>
      <c r="F14" s="128" t="s">
        <v>70</v>
      </c>
      <c r="G14" s="129" t="s">
        <v>48</v>
      </c>
      <c r="H14" s="103" t="s">
        <v>25</v>
      </c>
      <c r="I14" s="104" t="s">
        <v>26</v>
      </c>
      <c r="J14" s="120" t="s">
        <v>24</v>
      </c>
      <c r="K14" s="129" t="s">
        <v>49</v>
      </c>
      <c r="L14" s="103" t="s">
        <v>25</v>
      </c>
      <c r="M14" s="105" t="s">
        <v>26</v>
      </c>
    </row>
    <row r="15" spans="1:16" x14ac:dyDescent="0.25">
      <c r="A15" s="14">
        <v>2018</v>
      </c>
      <c r="B15" s="87" t="s">
        <v>10</v>
      </c>
      <c r="C15" s="123" t="s">
        <v>59</v>
      </c>
      <c r="D15" s="124">
        <v>0</v>
      </c>
      <c r="E15" s="85" t="s">
        <v>60</v>
      </c>
      <c r="F15" s="123" t="s">
        <v>57</v>
      </c>
      <c r="G15" s="124">
        <v>0</v>
      </c>
      <c r="H15" s="48">
        <v>3.95</v>
      </c>
      <c r="I15" s="59">
        <v>3.51</v>
      </c>
      <c r="J15" s="97">
        <v>38209</v>
      </c>
      <c r="K15" s="124">
        <v>0</v>
      </c>
      <c r="L15" s="93">
        <v>3.98</v>
      </c>
      <c r="M15" s="45">
        <v>3.55</v>
      </c>
      <c r="N15" s="9"/>
      <c r="O15" s="9"/>
      <c r="P15" s="9"/>
    </row>
    <row r="16" spans="1:16" x14ac:dyDescent="0.25">
      <c r="A16" s="14">
        <v>2018</v>
      </c>
      <c r="B16" s="87" t="s">
        <v>11</v>
      </c>
      <c r="C16" s="123">
        <v>229850</v>
      </c>
      <c r="D16" s="161">
        <v>-8.5199999999999998E-2</v>
      </c>
      <c r="E16" s="85">
        <v>2037229</v>
      </c>
      <c r="F16" s="123">
        <v>8.86</v>
      </c>
      <c r="G16" s="125">
        <v>-2.7400000000000001E-2</v>
      </c>
      <c r="H16" s="48">
        <v>3.96</v>
      </c>
      <c r="I16" s="59">
        <v>3.52</v>
      </c>
      <c r="J16" s="97">
        <v>34192</v>
      </c>
      <c r="K16" s="132">
        <f t="shared" ref="K16:K25" si="0">J16/J15-1</f>
        <v>-0.10513229867308749</v>
      </c>
      <c r="L16" s="94">
        <v>4.01</v>
      </c>
      <c r="M16" s="45">
        <v>3.56</v>
      </c>
      <c r="N16" s="9"/>
      <c r="O16" s="9"/>
      <c r="P16" s="9"/>
    </row>
    <row r="17" spans="1:260" x14ac:dyDescent="0.25">
      <c r="A17" s="14">
        <v>2018</v>
      </c>
      <c r="B17" s="87" t="s">
        <v>12</v>
      </c>
      <c r="C17" s="123">
        <v>255802</v>
      </c>
      <c r="D17" s="161">
        <f t="shared" ref="D17:D25" si="1">C17/C16-1</f>
        <v>0.11290841853382649</v>
      </c>
      <c r="E17" s="85">
        <v>2198926</v>
      </c>
      <c r="F17" s="123">
        <v>8.6</v>
      </c>
      <c r="G17" s="125">
        <f t="shared" ref="G17:G25" si="2">F17/F16-1</f>
        <v>-2.9345372460496622E-2</v>
      </c>
      <c r="H17" s="48">
        <v>3.96</v>
      </c>
      <c r="I17" s="59">
        <v>3.53</v>
      </c>
      <c r="J17" s="97">
        <v>38162</v>
      </c>
      <c r="K17" s="132">
        <f t="shared" si="0"/>
        <v>0.11610903135236317</v>
      </c>
      <c r="L17" s="94">
        <v>4</v>
      </c>
      <c r="M17" s="45">
        <v>3.55</v>
      </c>
      <c r="N17" s="9"/>
      <c r="O17" s="9"/>
      <c r="P17" s="9"/>
      <c r="U17" s="5"/>
    </row>
    <row r="18" spans="1:260" x14ac:dyDescent="0.25">
      <c r="A18" s="14">
        <v>2018</v>
      </c>
      <c r="B18" s="87" t="s">
        <v>13</v>
      </c>
      <c r="C18" s="123">
        <v>253280</v>
      </c>
      <c r="D18" s="161">
        <f t="shared" si="1"/>
        <v>-9.8591879656921844E-3</v>
      </c>
      <c r="E18" s="85">
        <v>2125569</v>
      </c>
      <c r="F18" s="123">
        <v>8.39</v>
      </c>
      <c r="G18" s="125">
        <f t="shared" si="2"/>
        <v>-2.4418604651162634E-2</v>
      </c>
      <c r="H18" s="48">
        <v>3.83</v>
      </c>
      <c r="I18" s="59">
        <v>3.44</v>
      </c>
      <c r="J18" s="97">
        <v>37864</v>
      </c>
      <c r="K18" s="132">
        <f t="shared" si="0"/>
        <v>-7.808815051622009E-3</v>
      </c>
      <c r="L18" s="94">
        <v>3.86</v>
      </c>
      <c r="M18" s="45">
        <v>3.46</v>
      </c>
      <c r="N18" s="9"/>
      <c r="O18" s="51"/>
      <c r="P18" s="9"/>
    </row>
    <row r="19" spans="1:260" x14ac:dyDescent="0.25">
      <c r="A19" s="14">
        <v>2018</v>
      </c>
      <c r="B19" s="87" t="s">
        <v>14</v>
      </c>
      <c r="C19" s="123">
        <v>263768</v>
      </c>
      <c r="D19" s="161">
        <f t="shared" si="1"/>
        <v>4.1408717624763058E-2</v>
      </c>
      <c r="E19" s="157">
        <v>2176517</v>
      </c>
      <c r="F19" s="156">
        <v>8.25</v>
      </c>
      <c r="G19" s="125">
        <f t="shared" si="2"/>
        <v>-1.6686531585220599E-2</v>
      </c>
      <c r="H19" s="48">
        <v>3.75</v>
      </c>
      <c r="I19" s="59">
        <v>3.37</v>
      </c>
      <c r="J19" s="97">
        <v>39365</v>
      </c>
      <c r="K19" s="132">
        <f t="shared" si="0"/>
        <v>3.9641876188464042E-2</v>
      </c>
      <c r="L19" s="94">
        <v>3.77</v>
      </c>
      <c r="M19" s="45">
        <v>3.42</v>
      </c>
      <c r="N19" s="9"/>
      <c r="O19" s="9"/>
      <c r="P19" s="9"/>
      <c r="Q19" s="5"/>
    </row>
    <row r="20" spans="1:260" x14ac:dyDescent="0.25">
      <c r="A20" s="14">
        <v>2018</v>
      </c>
      <c r="B20" s="87" t="s">
        <v>15</v>
      </c>
      <c r="C20" s="123">
        <v>250116</v>
      </c>
      <c r="D20" s="161">
        <f t="shared" si="1"/>
        <v>-5.1757605168178067E-2</v>
      </c>
      <c r="E20" s="85">
        <v>2055659</v>
      </c>
      <c r="F20" s="123">
        <v>8.2200000000000006</v>
      </c>
      <c r="G20" s="125">
        <f t="shared" si="2"/>
        <v>-3.6363636363635488E-3</v>
      </c>
      <c r="H20" s="48">
        <v>3.69</v>
      </c>
      <c r="I20" s="59">
        <v>3.34</v>
      </c>
      <c r="J20" s="97">
        <v>37838</v>
      </c>
      <c r="K20" s="132">
        <f t="shared" si="0"/>
        <v>-3.8790804013717817E-2</v>
      </c>
      <c r="L20" s="94">
        <v>3.72</v>
      </c>
      <c r="M20" s="45">
        <v>3.38</v>
      </c>
      <c r="N20" s="9"/>
      <c r="O20" s="51"/>
      <c r="P20" s="9"/>
    </row>
    <row r="21" spans="1:260" x14ac:dyDescent="0.25">
      <c r="A21" s="14">
        <v>2018</v>
      </c>
      <c r="B21" s="87" t="s">
        <v>16</v>
      </c>
      <c r="C21" s="123">
        <v>257302</v>
      </c>
      <c r="D21" s="161">
        <f t="shared" si="1"/>
        <v>2.8730668969598083E-2</v>
      </c>
      <c r="E21" s="85">
        <v>2119032</v>
      </c>
      <c r="F21" s="123">
        <v>8.24</v>
      </c>
      <c r="G21" s="125">
        <f t="shared" si="2"/>
        <v>2.4330900243307862E-3</v>
      </c>
      <c r="H21" s="48">
        <v>3.73</v>
      </c>
      <c r="I21" s="59">
        <v>3.36</v>
      </c>
      <c r="J21" s="97">
        <v>38434</v>
      </c>
      <c r="K21" s="132">
        <f t="shared" si="0"/>
        <v>1.5751361065595493E-2</v>
      </c>
      <c r="L21" s="94">
        <v>3.76</v>
      </c>
      <c r="M21" s="45">
        <v>3.38</v>
      </c>
      <c r="N21" s="9"/>
      <c r="O21" s="9"/>
      <c r="P21" s="51"/>
    </row>
    <row r="22" spans="1:260" x14ac:dyDescent="0.25">
      <c r="A22" s="14">
        <v>2018</v>
      </c>
      <c r="B22" s="87" t="s">
        <v>17</v>
      </c>
      <c r="C22" s="123">
        <v>245619</v>
      </c>
      <c r="D22" s="161">
        <f t="shared" si="1"/>
        <v>-4.5405787751358284E-2</v>
      </c>
      <c r="E22" s="85">
        <v>2034962</v>
      </c>
      <c r="F22" s="130">
        <v>8.2899999999999991</v>
      </c>
      <c r="G22" s="125">
        <f t="shared" si="2"/>
        <v>6.0679611650484855E-3</v>
      </c>
      <c r="H22" s="89">
        <v>3.72</v>
      </c>
      <c r="I22" s="19">
        <v>3.33</v>
      </c>
      <c r="J22" s="97">
        <v>36503</v>
      </c>
      <c r="K22" s="132">
        <f t="shared" si="0"/>
        <v>-5.024197325284907E-2</v>
      </c>
      <c r="L22" s="169">
        <v>3.76</v>
      </c>
      <c r="M22" s="61">
        <v>3.37</v>
      </c>
      <c r="P22" s="5"/>
    </row>
    <row r="23" spans="1:260" x14ac:dyDescent="0.25">
      <c r="A23" s="14">
        <v>2018</v>
      </c>
      <c r="B23" s="87" t="s">
        <v>21</v>
      </c>
      <c r="C23" s="123">
        <v>236467</v>
      </c>
      <c r="D23" s="161">
        <f t="shared" si="1"/>
        <v>-3.7260961082000943E-2</v>
      </c>
      <c r="E23" s="85">
        <v>2006810</v>
      </c>
      <c r="F23" s="130">
        <v>8.49</v>
      </c>
      <c r="G23" s="125">
        <f t="shared" si="2"/>
        <v>2.4125452352231624E-2</v>
      </c>
      <c r="H23" s="89">
        <v>3.79</v>
      </c>
      <c r="I23" s="19">
        <v>3.43</v>
      </c>
      <c r="J23" s="97">
        <v>35264</v>
      </c>
      <c r="K23" s="132">
        <f t="shared" si="0"/>
        <v>-3.3942415691860961E-2</v>
      </c>
      <c r="L23" s="95">
        <v>3.83</v>
      </c>
      <c r="M23" s="49">
        <v>3.46</v>
      </c>
      <c r="O23" s="5"/>
      <c r="P23" s="5"/>
    </row>
    <row r="24" spans="1:260" x14ac:dyDescent="0.25">
      <c r="A24" s="14">
        <v>2018</v>
      </c>
      <c r="B24" s="87" t="s">
        <v>18</v>
      </c>
      <c r="C24" s="123">
        <v>239245</v>
      </c>
      <c r="D24" s="161">
        <f t="shared" si="1"/>
        <v>1.1747939458782941E-2</v>
      </c>
      <c r="E24" s="85">
        <v>2104759</v>
      </c>
      <c r="F24" s="130">
        <v>8.8000000000000007</v>
      </c>
      <c r="G24" s="125">
        <f t="shared" si="2"/>
        <v>3.6513545347467646E-2</v>
      </c>
      <c r="H24" s="89">
        <v>3.93</v>
      </c>
      <c r="I24" s="19">
        <v>3.52</v>
      </c>
      <c r="J24" s="97">
        <v>35538</v>
      </c>
      <c r="K24" s="132">
        <f t="shared" si="0"/>
        <v>7.7699637023593837E-3</v>
      </c>
      <c r="L24" s="95">
        <v>3.95</v>
      </c>
      <c r="M24" s="49">
        <v>3.57</v>
      </c>
    </row>
    <row r="25" spans="1:260" x14ac:dyDescent="0.25">
      <c r="A25" s="14">
        <v>2018</v>
      </c>
      <c r="B25" s="87" t="s">
        <v>19</v>
      </c>
      <c r="C25" s="123">
        <v>229884</v>
      </c>
      <c r="D25" s="161">
        <f t="shared" si="1"/>
        <v>-3.9127254488077079E-2</v>
      </c>
      <c r="E25" s="85">
        <v>2074873</v>
      </c>
      <c r="F25" s="130">
        <v>9.0299999999999994</v>
      </c>
      <c r="G25" s="125">
        <f t="shared" si="2"/>
        <v>2.6136363636363402E-2</v>
      </c>
      <c r="H25" s="89">
        <v>3.99</v>
      </c>
      <c r="I25" s="19">
        <v>3.56</v>
      </c>
      <c r="J25" s="97">
        <v>34364</v>
      </c>
      <c r="K25" s="132">
        <f t="shared" si="0"/>
        <v>-3.3035061061399085E-2</v>
      </c>
      <c r="L25" s="95">
        <v>4.03</v>
      </c>
      <c r="M25" s="49">
        <v>3.59</v>
      </c>
      <c r="U25" s="10"/>
    </row>
    <row r="26" spans="1:260" ht="15.75" thickBot="1" x14ac:dyDescent="0.3">
      <c r="A26" s="121">
        <v>2018</v>
      </c>
      <c r="B26" s="88" t="s">
        <v>20</v>
      </c>
      <c r="C26" s="126"/>
      <c r="D26" s="127"/>
      <c r="E26" s="86"/>
      <c r="F26" s="131"/>
      <c r="G26" s="127"/>
      <c r="H26" s="90"/>
      <c r="I26" s="20"/>
      <c r="J26" s="98"/>
      <c r="K26" s="127"/>
      <c r="L26" s="96"/>
      <c r="M26" s="50"/>
    </row>
    <row r="28" spans="1:260" ht="14.25" customHeight="1" x14ac:dyDescent="0.25">
      <c r="A28" s="1" t="s">
        <v>58</v>
      </c>
      <c r="B28" s="21"/>
      <c r="C28" s="21"/>
      <c r="D28" s="54"/>
      <c r="E28" s="54"/>
      <c r="F28" s="140"/>
      <c r="G28" s="67"/>
      <c r="H28" s="21"/>
      <c r="I28" s="21"/>
      <c r="J28" s="21"/>
      <c r="K28" s="142"/>
      <c r="L28" s="10"/>
      <c r="M28" s="140"/>
    </row>
    <row r="29" spans="1:260" ht="27" customHeight="1" x14ac:dyDescent="0.25">
      <c r="A29" s="12"/>
      <c r="B29" s="6"/>
      <c r="C29" s="6"/>
      <c r="D29" s="6"/>
      <c r="E29" s="6"/>
      <c r="F29" s="6"/>
      <c r="G29" s="6"/>
      <c r="L29" s="10"/>
      <c r="M29" s="5"/>
      <c r="P29" s="5"/>
    </row>
    <row r="30" spans="1:260" ht="15" customHeight="1" x14ac:dyDescent="0.25">
      <c r="A30" s="195" t="s">
        <v>62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213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0"/>
      <c r="DV30" s="200"/>
      <c r="DW30" s="200"/>
      <c r="DX30" s="200"/>
      <c r="DY30" s="200"/>
      <c r="DZ30" s="200"/>
      <c r="EA30" s="200"/>
      <c r="EB30" s="200"/>
      <c r="EC30" s="200"/>
      <c r="ED30" s="200"/>
      <c r="EE30" s="200"/>
      <c r="EF30" s="200"/>
      <c r="EG30" s="200"/>
      <c r="EH30" s="200"/>
      <c r="EI30" s="200"/>
      <c r="EJ30" s="200"/>
      <c r="EK30" s="200"/>
      <c r="EL30" s="200"/>
      <c r="EM30" s="200"/>
      <c r="EN30" s="200"/>
      <c r="EO30" s="200"/>
      <c r="EP30" s="200"/>
      <c r="EQ30" s="200"/>
      <c r="ER30" s="200"/>
      <c r="ES30" s="200"/>
      <c r="ET30" s="200"/>
      <c r="EU30" s="200"/>
      <c r="EV30" s="200"/>
      <c r="EW30" s="200"/>
      <c r="EX30" s="200"/>
      <c r="EY30" s="200"/>
      <c r="EZ30" s="200"/>
      <c r="FA30" s="200"/>
      <c r="FB30" s="200"/>
      <c r="FC30" s="200"/>
      <c r="FD30" s="200"/>
      <c r="FE30" s="200"/>
      <c r="FF30" s="200"/>
      <c r="FG30" s="200"/>
      <c r="FH30" s="200"/>
      <c r="FI30" s="200"/>
      <c r="FJ30" s="200"/>
      <c r="FK30" s="200"/>
      <c r="FL30" s="200"/>
      <c r="FM30" s="200"/>
      <c r="FN30" s="200"/>
      <c r="FO30" s="200"/>
      <c r="FP30" s="200"/>
      <c r="FQ30" s="200"/>
      <c r="FR30" s="200"/>
      <c r="FS30" s="200"/>
      <c r="FT30" s="200"/>
      <c r="FU30" s="200"/>
      <c r="FV30" s="200"/>
      <c r="FW30" s="200"/>
      <c r="FX30" s="200"/>
      <c r="FY30" s="200"/>
      <c r="FZ30" s="200"/>
      <c r="GA30" s="200"/>
      <c r="GB30" s="200"/>
      <c r="GC30" s="200"/>
      <c r="GD30" s="200"/>
      <c r="GE30" s="200"/>
      <c r="GF30" s="200"/>
      <c r="GG30" s="200"/>
      <c r="GH30" s="200"/>
      <c r="GI30" s="200"/>
      <c r="GJ30" s="200"/>
      <c r="GK30" s="200"/>
      <c r="GL30" s="200"/>
      <c r="GM30" s="200"/>
      <c r="GN30" s="200"/>
      <c r="GO30" s="200"/>
      <c r="GP30" s="200"/>
      <c r="GQ30" s="200"/>
      <c r="GR30" s="200"/>
      <c r="GS30" s="200"/>
      <c r="GT30" s="200"/>
      <c r="GU30" s="200"/>
      <c r="GV30" s="200"/>
      <c r="GW30" s="200"/>
      <c r="GX30" s="200"/>
      <c r="GY30" s="200"/>
      <c r="GZ30" s="200"/>
      <c r="HA30" s="200"/>
      <c r="HB30" s="200"/>
      <c r="HC30" s="200"/>
      <c r="HD30" s="200"/>
      <c r="HE30" s="200"/>
      <c r="HF30" s="200"/>
      <c r="HG30" s="200"/>
      <c r="HH30" s="200"/>
      <c r="HI30" s="200"/>
      <c r="HJ30" s="200"/>
      <c r="HK30" s="200"/>
      <c r="HL30" s="200"/>
      <c r="HM30" s="200"/>
      <c r="HN30" s="200"/>
      <c r="HO30" s="200"/>
      <c r="HP30" s="200"/>
      <c r="HQ30" s="200"/>
      <c r="HR30" s="200"/>
      <c r="HS30" s="200"/>
      <c r="HT30" s="200"/>
      <c r="HU30" s="200"/>
      <c r="HV30" s="200"/>
      <c r="HW30" s="200"/>
      <c r="HX30" s="200"/>
      <c r="HY30" s="200"/>
      <c r="HZ30" s="200"/>
      <c r="IA30" s="200"/>
      <c r="IB30" s="200"/>
      <c r="IC30" s="200"/>
      <c r="ID30" s="200"/>
      <c r="IE30" s="200"/>
      <c r="IF30" s="200"/>
      <c r="IG30" s="200"/>
      <c r="IH30" s="200"/>
      <c r="II30" s="200"/>
      <c r="IJ30" s="200"/>
      <c r="IK30" s="200"/>
      <c r="IL30" s="200"/>
      <c r="IM30" s="200"/>
      <c r="IN30" s="200"/>
      <c r="IO30" s="200"/>
      <c r="IP30" s="200"/>
      <c r="IQ30" s="200"/>
      <c r="IR30" s="200"/>
      <c r="IS30" s="200"/>
      <c r="IT30" s="200"/>
      <c r="IU30" s="200"/>
      <c r="IV30" s="200"/>
      <c r="IW30" s="200"/>
      <c r="IX30" s="200"/>
      <c r="IY30" s="200"/>
      <c r="IZ30" s="200"/>
    </row>
    <row r="31" spans="1:260" x14ac:dyDescent="0.25">
      <c r="A31" s="208" t="s">
        <v>31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</row>
    <row r="32" spans="1:260" ht="15" customHeight="1" x14ac:dyDescent="0.25">
      <c r="A32" s="22"/>
      <c r="B32" s="21"/>
      <c r="C32" s="21"/>
      <c r="D32" s="67"/>
      <c r="E32" s="63"/>
      <c r="F32" s="21"/>
      <c r="G32" s="67"/>
      <c r="H32" s="21"/>
      <c r="I32" s="21"/>
      <c r="J32" s="21"/>
      <c r="K32" s="82"/>
      <c r="L32" s="21"/>
      <c r="M32" s="142"/>
    </row>
    <row r="33" spans="1:19" ht="15" customHeight="1" x14ac:dyDescent="0.25">
      <c r="A33" s="172" t="s">
        <v>53</v>
      </c>
      <c r="B33" s="173"/>
      <c r="C33" s="173"/>
      <c r="D33" s="173"/>
      <c r="E33" s="173"/>
      <c r="F33" s="173"/>
      <c r="G33" s="173"/>
      <c r="H33" s="173"/>
      <c r="I33" s="173"/>
      <c r="J33" s="171"/>
      <c r="K33" s="171"/>
      <c r="L33" s="171"/>
      <c r="M33" s="171"/>
    </row>
    <row r="34" spans="1:19" ht="15" customHeight="1" x14ac:dyDescent="0.25">
      <c r="A34" s="210" t="s">
        <v>64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</row>
    <row r="35" spans="1:19" ht="15" customHeight="1" x14ac:dyDescent="0.25">
      <c r="A35" s="172" t="s">
        <v>71</v>
      </c>
      <c r="B35" s="173"/>
      <c r="C35" s="173"/>
      <c r="D35" s="173"/>
      <c r="E35" s="173"/>
      <c r="F35" s="173"/>
      <c r="G35" s="173"/>
      <c r="H35" s="173"/>
      <c r="I35" s="173"/>
      <c r="J35" s="171"/>
      <c r="K35" s="171"/>
      <c r="L35" s="171"/>
      <c r="M35" s="171"/>
    </row>
    <row r="36" spans="1:19" ht="15" customHeight="1" x14ac:dyDescent="0.25">
      <c r="A36" s="172" t="s">
        <v>67</v>
      </c>
      <c r="B36" s="173"/>
      <c r="C36" s="173"/>
      <c r="D36" s="173"/>
      <c r="E36" s="173"/>
      <c r="F36" s="173"/>
      <c r="G36" s="173"/>
      <c r="H36" s="173"/>
      <c r="I36" s="173"/>
      <c r="J36" s="182"/>
      <c r="K36" s="182"/>
      <c r="L36" s="182"/>
      <c r="M36" s="182"/>
    </row>
    <row r="37" spans="1:19" ht="28.5" customHeight="1" x14ac:dyDescent="0.25">
      <c r="A37" s="172" t="s">
        <v>54</v>
      </c>
      <c r="B37" s="173"/>
      <c r="C37" s="173"/>
      <c r="D37" s="173"/>
      <c r="E37" s="173"/>
      <c r="F37" s="173"/>
      <c r="G37" s="173"/>
      <c r="H37" s="173"/>
      <c r="I37" s="173"/>
      <c r="J37" s="174"/>
      <c r="K37" s="174"/>
      <c r="L37" s="174"/>
      <c r="M37" s="2"/>
      <c r="O37" s="5"/>
    </row>
    <row r="38" spans="1:19" ht="15.75" x14ac:dyDescent="0.25">
      <c r="A38" s="12"/>
      <c r="B38" s="24"/>
      <c r="C38" s="24"/>
      <c r="D38" s="68"/>
      <c r="E38" s="64"/>
      <c r="F38" s="24"/>
      <c r="G38" s="68"/>
      <c r="H38" s="24"/>
      <c r="I38" s="24"/>
      <c r="J38" s="24"/>
      <c r="K38" s="83"/>
      <c r="L38" s="24"/>
      <c r="M38" s="141"/>
    </row>
    <row r="39" spans="1:19" ht="15.75" x14ac:dyDescent="0.25">
      <c r="A39" s="12"/>
      <c r="B39" s="24"/>
      <c r="C39" s="24"/>
      <c r="D39" s="68"/>
      <c r="E39" s="64"/>
      <c r="F39" s="24"/>
      <c r="G39" s="68"/>
      <c r="H39" s="24"/>
      <c r="I39" s="24"/>
      <c r="J39" s="141"/>
      <c r="K39" s="83"/>
      <c r="L39" s="24"/>
      <c r="M39" s="141"/>
      <c r="P39" s="5"/>
    </row>
    <row r="40" spans="1:19" ht="15.75" x14ac:dyDescent="0.25">
      <c r="A40" s="193" t="s">
        <v>72</v>
      </c>
      <c r="B40" s="194"/>
      <c r="C40" s="194"/>
      <c r="D40" s="194"/>
      <c r="E40" s="194"/>
      <c r="F40" s="194"/>
      <c r="G40" s="194"/>
      <c r="H40" s="194"/>
      <c r="I40" s="194"/>
      <c r="J40" s="194"/>
      <c r="K40" s="84"/>
      <c r="L40" s="144"/>
      <c r="M40" s="138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167"/>
      <c r="M41" s="167"/>
      <c r="S41" s="5"/>
    </row>
    <row r="42" spans="1:19" ht="27" customHeight="1" x14ac:dyDescent="0.25">
      <c r="A42" s="183" t="s">
        <v>9</v>
      </c>
      <c r="B42" s="185" t="s">
        <v>7</v>
      </c>
      <c r="C42" s="187" t="s">
        <v>33</v>
      </c>
      <c r="D42" s="188"/>
      <c r="E42" s="188"/>
      <c r="F42" s="188"/>
      <c r="G42" s="189"/>
      <c r="H42" s="190" t="s">
        <v>27</v>
      </c>
      <c r="I42" s="191"/>
      <c r="J42" s="192"/>
      <c r="K42" s="118"/>
      <c r="L42" s="5"/>
    </row>
    <row r="43" spans="1:19" ht="129" customHeight="1" x14ac:dyDescent="0.25">
      <c r="A43" s="184"/>
      <c r="B43" s="186"/>
      <c r="C43" s="113" t="s">
        <v>24</v>
      </c>
      <c r="D43" s="113" t="s">
        <v>65</v>
      </c>
      <c r="E43" s="103" t="s">
        <v>63</v>
      </c>
      <c r="F43" s="103" t="s">
        <v>25</v>
      </c>
      <c r="G43" s="106" t="s">
        <v>26</v>
      </c>
      <c r="H43" s="119" t="s">
        <v>24</v>
      </c>
      <c r="I43" s="103" t="s">
        <v>25</v>
      </c>
      <c r="J43" s="105" t="s">
        <v>26</v>
      </c>
      <c r="K43" s="115"/>
    </row>
    <row r="44" spans="1:19" x14ac:dyDescent="0.25">
      <c r="A44" s="14">
        <v>2018</v>
      </c>
      <c r="B44" s="87" t="s">
        <v>10</v>
      </c>
      <c r="C44" s="42" t="s">
        <v>59</v>
      </c>
      <c r="D44" s="42" t="s">
        <v>60</v>
      </c>
      <c r="E44" s="48" t="s">
        <v>57</v>
      </c>
      <c r="F44" s="1">
        <v>3.95</v>
      </c>
      <c r="G44" s="44">
        <v>3.51</v>
      </c>
      <c r="H44" s="97">
        <v>38209</v>
      </c>
      <c r="I44" s="91">
        <v>3.98</v>
      </c>
      <c r="J44" s="49">
        <v>3.55</v>
      </c>
      <c r="K44" s="116"/>
      <c r="L44" s="5"/>
      <c r="O44" s="5"/>
      <c r="R44" s="5"/>
    </row>
    <row r="45" spans="1:19" x14ac:dyDescent="0.25">
      <c r="A45" s="14">
        <v>2018</v>
      </c>
      <c r="B45" s="87" t="s">
        <v>11</v>
      </c>
      <c r="C45" s="42">
        <v>481108</v>
      </c>
      <c r="D45" s="42">
        <v>4330245</v>
      </c>
      <c r="E45" s="48">
        <v>9</v>
      </c>
      <c r="F45" s="48">
        <v>3.95</v>
      </c>
      <c r="G45" s="44">
        <v>3.52</v>
      </c>
      <c r="H45" s="97">
        <v>72401</v>
      </c>
      <c r="I45" s="91">
        <v>3.99</v>
      </c>
      <c r="J45" s="49">
        <v>3.56</v>
      </c>
      <c r="K45" s="116"/>
      <c r="L45" s="5"/>
      <c r="P45" s="5"/>
    </row>
    <row r="46" spans="1:19" x14ac:dyDescent="0.25">
      <c r="A46" s="14">
        <v>2018</v>
      </c>
      <c r="B46" s="87" t="s">
        <v>12</v>
      </c>
      <c r="C46" s="42">
        <v>736910</v>
      </c>
      <c r="D46" s="42">
        <v>6532998</v>
      </c>
      <c r="E46" s="48">
        <v>8.8699999999999992</v>
      </c>
      <c r="F46" s="48">
        <v>3.95</v>
      </c>
      <c r="G46" s="44">
        <v>3.52</v>
      </c>
      <c r="H46" s="97">
        <v>110563</v>
      </c>
      <c r="I46" s="91">
        <v>4</v>
      </c>
      <c r="J46" s="49">
        <v>3.55</v>
      </c>
      <c r="K46" s="116"/>
      <c r="L46" s="5"/>
      <c r="M46" s="5"/>
      <c r="P46" s="5"/>
    </row>
    <row r="47" spans="1:19" x14ac:dyDescent="0.25">
      <c r="A47" s="14">
        <v>2018</v>
      </c>
      <c r="B47" s="87" t="s">
        <v>13</v>
      </c>
      <c r="C47" s="42">
        <v>990190</v>
      </c>
      <c r="D47" s="42">
        <v>8661640</v>
      </c>
      <c r="E47" s="48">
        <v>8.75</v>
      </c>
      <c r="F47" s="48">
        <v>3.92</v>
      </c>
      <c r="G47" s="44">
        <v>3.5</v>
      </c>
      <c r="H47" s="97">
        <v>148427</v>
      </c>
      <c r="I47" s="91">
        <v>3.96</v>
      </c>
      <c r="J47" s="49">
        <v>3.53</v>
      </c>
      <c r="K47" s="116"/>
      <c r="L47" s="5"/>
      <c r="P47" s="5"/>
    </row>
    <row r="48" spans="1:19" ht="15" customHeight="1" x14ac:dyDescent="0.25">
      <c r="A48" s="14">
        <v>2018</v>
      </c>
      <c r="B48" s="87" t="s">
        <v>14</v>
      </c>
      <c r="C48" s="42">
        <v>1253958</v>
      </c>
      <c r="D48" s="42">
        <v>10842930</v>
      </c>
      <c r="E48" s="48">
        <v>8.65</v>
      </c>
      <c r="F48" s="48">
        <v>3.89</v>
      </c>
      <c r="G48" s="44">
        <v>3.47</v>
      </c>
      <c r="H48" s="97">
        <v>187792</v>
      </c>
      <c r="I48" s="91">
        <v>3.92</v>
      </c>
      <c r="J48" s="49">
        <v>3.51</v>
      </c>
      <c r="K48" s="116"/>
      <c r="L48" s="5"/>
      <c r="P48" s="5"/>
    </row>
    <row r="49" spans="1:16" x14ac:dyDescent="0.25">
      <c r="A49" s="14">
        <v>2018</v>
      </c>
      <c r="B49" s="87" t="s">
        <v>15</v>
      </c>
      <c r="C49" s="42">
        <v>1504074</v>
      </c>
      <c r="D49" s="42">
        <v>12906130</v>
      </c>
      <c r="E49" s="48">
        <v>8.58</v>
      </c>
      <c r="F49" s="48">
        <v>3.85</v>
      </c>
      <c r="G49" s="44">
        <v>3.45</v>
      </c>
      <c r="H49" s="97">
        <v>225630</v>
      </c>
      <c r="I49" s="91">
        <v>3.89</v>
      </c>
      <c r="J49" s="49">
        <v>3.49</v>
      </c>
      <c r="K49" s="116"/>
      <c r="L49" s="5"/>
    </row>
    <row r="50" spans="1:16" x14ac:dyDescent="0.25">
      <c r="A50" s="14">
        <v>2018</v>
      </c>
      <c r="B50" s="87" t="s">
        <v>16</v>
      </c>
      <c r="C50" s="42">
        <v>1761376</v>
      </c>
      <c r="D50" s="42">
        <v>15031196</v>
      </c>
      <c r="E50" s="48">
        <v>8.5299999999999994</v>
      </c>
      <c r="F50" s="48">
        <v>3.84</v>
      </c>
      <c r="G50" s="44">
        <v>3.44</v>
      </c>
      <c r="H50" s="97">
        <v>264064</v>
      </c>
      <c r="I50" s="91">
        <v>3.87</v>
      </c>
      <c r="J50" s="49">
        <v>3.47</v>
      </c>
      <c r="K50" s="116"/>
      <c r="L50" s="5"/>
      <c r="P50" s="5"/>
    </row>
    <row r="51" spans="1:16" x14ac:dyDescent="0.25">
      <c r="A51" s="14">
        <v>2018</v>
      </c>
      <c r="B51" s="87" t="s">
        <v>17</v>
      </c>
      <c r="C51" s="42">
        <v>2006995</v>
      </c>
      <c r="D51" s="42">
        <v>17076862</v>
      </c>
      <c r="E51" s="89">
        <v>8.51</v>
      </c>
      <c r="F51" s="89">
        <v>3.82</v>
      </c>
      <c r="G51" s="57">
        <v>3.42</v>
      </c>
      <c r="H51" s="97">
        <v>300567</v>
      </c>
      <c r="I51" s="95">
        <v>3.86</v>
      </c>
      <c r="J51" s="49">
        <v>3.46</v>
      </c>
      <c r="K51" s="116"/>
      <c r="L51" s="5"/>
      <c r="M51" s="5"/>
    </row>
    <row r="52" spans="1:16" x14ac:dyDescent="0.25">
      <c r="A52" s="14">
        <v>2018</v>
      </c>
      <c r="B52" s="87" t="s">
        <v>21</v>
      </c>
      <c r="C52" s="42">
        <v>2243462</v>
      </c>
      <c r="D52" s="42">
        <v>19088088</v>
      </c>
      <c r="E52" s="89">
        <v>8.51</v>
      </c>
      <c r="F52" s="89">
        <v>3.82</v>
      </c>
      <c r="G52" s="57">
        <v>3.43</v>
      </c>
      <c r="H52" s="97">
        <v>335831</v>
      </c>
      <c r="I52" s="91">
        <v>3.85</v>
      </c>
      <c r="J52" s="49">
        <v>3.46</v>
      </c>
      <c r="K52" s="116"/>
      <c r="L52" s="5"/>
    </row>
    <row r="53" spans="1:16" x14ac:dyDescent="0.25">
      <c r="A53" s="14">
        <v>2018</v>
      </c>
      <c r="B53" s="87" t="s">
        <v>18</v>
      </c>
      <c r="C53" s="42">
        <v>2482707</v>
      </c>
      <c r="D53" s="42">
        <v>21198327</v>
      </c>
      <c r="E53" s="89">
        <v>8.5399999999999991</v>
      </c>
      <c r="F53" s="89">
        <v>3.83</v>
      </c>
      <c r="G53" s="57">
        <v>3.43</v>
      </c>
      <c r="H53" s="97">
        <v>371369</v>
      </c>
      <c r="I53" s="91">
        <v>3.86</v>
      </c>
      <c r="J53" s="49">
        <v>3.47</v>
      </c>
      <c r="K53" s="116"/>
    </row>
    <row r="54" spans="1:16" x14ac:dyDescent="0.25">
      <c r="A54" s="14">
        <v>2018</v>
      </c>
      <c r="B54" s="87" t="s">
        <v>19</v>
      </c>
      <c r="C54" s="42">
        <v>2712591</v>
      </c>
      <c r="D54" s="42">
        <v>23278827</v>
      </c>
      <c r="E54" s="89">
        <v>8.58</v>
      </c>
      <c r="F54" s="89">
        <v>3.84</v>
      </c>
      <c r="G54" s="57">
        <v>3.45</v>
      </c>
      <c r="H54" s="97">
        <v>405733</v>
      </c>
      <c r="I54" s="91">
        <v>3.88</v>
      </c>
      <c r="J54" s="49">
        <v>3.48</v>
      </c>
      <c r="K54" s="116"/>
      <c r="L54" s="5"/>
      <c r="P54" s="5"/>
    </row>
    <row r="55" spans="1:16" ht="15.75" thickBot="1" x14ac:dyDescent="0.3">
      <c r="A55" s="121">
        <v>2018</v>
      </c>
      <c r="B55" s="88" t="s">
        <v>20</v>
      </c>
      <c r="C55" s="114"/>
      <c r="D55" s="114"/>
      <c r="E55" s="90"/>
      <c r="F55" s="90"/>
      <c r="G55" s="58"/>
      <c r="H55" s="98"/>
      <c r="I55" s="92"/>
      <c r="J55" s="50"/>
      <c r="K55" s="116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17"/>
      <c r="L56" s="8"/>
      <c r="M56" s="8"/>
    </row>
    <row r="57" spans="1:16" x14ac:dyDescent="0.25">
      <c r="A57" s="1" t="s">
        <v>58</v>
      </c>
      <c r="I57" s="5"/>
      <c r="P57" s="18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39"/>
      <c r="J58" s="55"/>
      <c r="K58" s="54"/>
      <c r="L58" s="56"/>
      <c r="M58" s="56"/>
      <c r="N58" s="4"/>
      <c r="O58" s="4"/>
    </row>
    <row r="59" spans="1:16" x14ac:dyDescent="0.25">
      <c r="A59" s="211"/>
      <c r="B59" s="212"/>
      <c r="C59" s="212"/>
      <c r="D59" s="212"/>
      <c r="E59" s="212"/>
      <c r="F59" s="212"/>
      <c r="G59" s="212"/>
      <c r="H59" s="212"/>
      <c r="I59" s="212"/>
      <c r="J59" s="21"/>
      <c r="K59" s="82"/>
      <c r="L59" s="21"/>
    </row>
    <row r="60" spans="1:16" x14ac:dyDescent="0.25">
      <c r="A60" s="170"/>
      <c r="B60" s="5"/>
      <c r="C60" s="6"/>
      <c r="D60" s="6"/>
      <c r="E60" s="6"/>
    </row>
    <row r="61" spans="1:16" x14ac:dyDescent="0.25">
      <c r="C61" s="5"/>
      <c r="D61" s="5"/>
    </row>
    <row r="62" spans="1:16" x14ac:dyDescent="0.25">
      <c r="C62" s="5"/>
      <c r="D62" s="5"/>
    </row>
    <row r="66" spans="1:9" x14ac:dyDescent="0.25">
      <c r="I66" s="5"/>
    </row>
    <row r="76" spans="1:9" ht="15.75" x14ac:dyDescent="0.3">
      <c r="A76" s="133" t="s">
        <v>42</v>
      </c>
    </row>
    <row r="77" spans="1:9" ht="15.75" x14ac:dyDescent="0.3">
      <c r="A77" s="133" t="s">
        <v>43</v>
      </c>
    </row>
    <row r="78" spans="1:9" ht="15.75" x14ac:dyDescent="0.3">
      <c r="A78" s="133" t="s">
        <v>44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K16:K26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D26"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K17:K25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D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G19:G25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G20:G25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D17:D25">
    <cfRule type="iconSet" priority="1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D24:D2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K24:K25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04667FC8-8B56-4BFA-AD50-B419FE4444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G20:G25</xm:sqref>
        </x14:conditionalFormatting>
        <x14:conditionalFormatting xmlns:xm="http://schemas.microsoft.com/office/excel/2006/main">
          <x14:cfRule type="iconSet" priority="38" id="{FDDDDE4F-93D1-40B6-B2F8-BE9D577E4DB1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G16:G26</xm:sqref>
        </x14:conditionalFormatting>
        <x14:conditionalFormatting xmlns:xm="http://schemas.microsoft.com/office/excel/2006/main">
          <x14:cfRule type="iconSet" priority="34" id="{CDCC1423-BE07-4B5E-A6AD-29EA5E0C7A9C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K16:K25</xm:sqref>
        </x14:conditionalFormatting>
        <x14:conditionalFormatting xmlns:xm="http://schemas.microsoft.com/office/excel/2006/main">
          <x14:cfRule type="iconSet" priority="19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20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G19:G25</xm:sqref>
        </x14:conditionalFormatting>
        <x14:conditionalFormatting xmlns:xm="http://schemas.microsoft.com/office/excel/2006/main">
          <x14:cfRule type="iconSet" priority="35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33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30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28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9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D26</xm:sqref>
        </x14:conditionalFormatting>
        <x14:conditionalFormatting xmlns:xm="http://schemas.microsoft.com/office/excel/2006/main">
          <x14:cfRule type="iconSet" priority="25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D26</xm:sqref>
        </x14:conditionalFormatting>
        <x14:conditionalFormatting xmlns:xm="http://schemas.microsoft.com/office/excel/2006/main">
          <x14:cfRule type="iconSet" priority="24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2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1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18" id="{76FF6F4F-1A47-456A-B1E1-B4CF4336657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D16:D25</xm:sqref>
        </x14:conditionalFormatting>
        <x14:conditionalFormatting xmlns:xm="http://schemas.microsoft.com/office/excel/2006/main">
          <x14:cfRule type="iconSet" priority="16" id="{853216A3-BAEC-4DF4-A065-7C9B4D2F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G17:G25</xm:sqref>
        </x14:conditionalFormatting>
        <x14:conditionalFormatting xmlns:xm="http://schemas.microsoft.com/office/excel/2006/main">
          <x14:cfRule type="iconSet" priority="15" id="{9830A645-B61B-4E59-BFB2-573CBB3688B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K18:K25</xm:sqref>
        </x14:conditionalFormatting>
        <x14:conditionalFormatting xmlns:xm="http://schemas.microsoft.com/office/excel/2006/main">
          <x14:cfRule type="iconSet" priority="14" id="{B33B382F-7372-4A1D-9C30-9FFA7A2DD5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D19:D25</xm:sqref>
        </x14:conditionalFormatting>
        <x14:conditionalFormatting xmlns:xm="http://schemas.microsoft.com/office/excel/2006/main">
          <x14:cfRule type="iconSet" priority="13" id="{0E056879-51D3-4091-8A0A-CDD33D0BEB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K19:K25</xm:sqref>
        </x14:conditionalFormatting>
        <x14:conditionalFormatting xmlns:xm="http://schemas.microsoft.com/office/excel/2006/main">
          <x14:cfRule type="iconSet" priority="12" id="{8D691B6D-D841-443E-8687-CC2B3D7362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D20:D25</xm:sqref>
        </x14:conditionalFormatting>
        <x14:conditionalFormatting xmlns:xm="http://schemas.microsoft.com/office/excel/2006/main">
          <x14:cfRule type="iconSet" priority="11" id="{2E0EB0CE-F793-460D-BD14-F5E6964C51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K20:K25</xm:sqref>
        </x14:conditionalFormatting>
        <x14:conditionalFormatting xmlns:xm="http://schemas.microsoft.com/office/excel/2006/main">
          <x14:cfRule type="iconSet" priority="9" id="{779CC9D3-E747-462B-B441-0F0B34644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K18</xm:sqref>
        </x14:conditionalFormatting>
        <x14:conditionalFormatting xmlns:xm="http://schemas.microsoft.com/office/excel/2006/main">
          <x14:cfRule type="iconSet" priority="8" id="{AEEF9A17-54F9-4069-A4E6-D2A986AB392D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2"/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D21:D25</xm:sqref>
        </x14:conditionalFormatting>
        <x14:conditionalFormatting xmlns:xm="http://schemas.microsoft.com/office/excel/2006/main">
          <x14:cfRule type="iconSet" priority="7" id="{E07C23CD-4CE5-485D-A4F7-BA7BD17A1F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G21:G25</xm:sqref>
        </x14:conditionalFormatting>
        <x14:conditionalFormatting xmlns:xm="http://schemas.microsoft.com/office/excel/2006/main">
          <x14:cfRule type="iconSet" priority="6" id="{B099CF79-AC9E-4BC9-97E8-CCC9E985B9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K21:K25</xm:sqref>
        </x14:conditionalFormatting>
        <x14:conditionalFormatting xmlns:xm="http://schemas.microsoft.com/office/excel/2006/main">
          <x14:cfRule type="iconSet" priority="5" id="{3C02E137-AA6F-454B-89D9-33211AF717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D22:D25</xm:sqref>
        </x14:conditionalFormatting>
        <x14:conditionalFormatting xmlns:xm="http://schemas.microsoft.com/office/excel/2006/main">
          <x14:cfRule type="iconSet" priority="4" id="{21DC821F-AF75-4A9F-9B55-8CCC6A424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K22:K25</xm:sqref>
        </x14:conditionalFormatting>
        <x14:conditionalFormatting xmlns:xm="http://schemas.microsoft.com/office/excel/2006/main">
          <x14:cfRule type="iconSet" priority="3" id="{0379DF3C-FDE7-4624-9B14-ADC2429A2E3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showGridLines="0" workbookViewId="0">
      <selection activeCell="A101" sqref="A101"/>
    </sheetView>
  </sheetViews>
  <sheetFormatPr defaultRowHeight="15" x14ac:dyDescent="0.25"/>
  <cols>
    <col min="1" max="1" width="9" customWidth="1"/>
    <col min="2" max="2" width="12.5703125" customWidth="1"/>
    <col min="3" max="3" width="17.7109375" customWidth="1"/>
    <col min="4" max="4" width="15.7109375" style="1" customWidth="1"/>
    <col min="5" max="5" width="17.7109375" customWidth="1"/>
    <col min="6" max="6" width="15.7109375" style="1" customWidth="1"/>
    <col min="7" max="7" width="17.7109375" customWidth="1"/>
    <col min="8" max="8" width="15.7109375" customWidth="1"/>
  </cols>
  <sheetData>
    <row r="1" spans="1:13" ht="28.5" customHeight="1" x14ac:dyDescent="0.25">
      <c r="A1" s="214" t="s">
        <v>9</v>
      </c>
      <c r="B1" s="216" t="s">
        <v>7</v>
      </c>
      <c r="C1" s="218" t="s">
        <v>33</v>
      </c>
      <c r="D1" s="219"/>
      <c r="E1" s="219"/>
      <c r="F1" s="220"/>
      <c r="G1" s="221" t="s">
        <v>27</v>
      </c>
      <c r="H1" s="222"/>
    </row>
    <row r="2" spans="1:13" ht="71.25" customHeight="1" x14ac:dyDescent="0.25">
      <c r="A2" s="215"/>
      <c r="B2" s="217"/>
      <c r="C2" s="154" t="s">
        <v>24</v>
      </c>
      <c r="D2" s="100" t="s">
        <v>55</v>
      </c>
      <c r="E2" s="154" t="s">
        <v>35</v>
      </c>
      <c r="F2" s="101" t="s">
        <v>56</v>
      </c>
      <c r="G2" s="150" t="s">
        <v>24</v>
      </c>
      <c r="H2" s="136" t="s">
        <v>55</v>
      </c>
    </row>
    <row r="3" spans="1:13" ht="15" customHeight="1" x14ac:dyDescent="0.25">
      <c r="A3" s="14">
        <v>2017</v>
      </c>
      <c r="B3" s="13" t="s">
        <v>10</v>
      </c>
      <c r="C3" s="77">
        <v>239738</v>
      </c>
      <c r="D3" s="223" t="s">
        <v>45</v>
      </c>
      <c r="E3" s="77">
        <v>7.87</v>
      </c>
      <c r="F3" s="225" t="s">
        <v>45</v>
      </c>
      <c r="G3" s="151">
        <v>30523</v>
      </c>
      <c r="H3" s="227" t="s">
        <v>45</v>
      </c>
    </row>
    <row r="4" spans="1:13" x14ac:dyDescent="0.25">
      <c r="A4" s="14">
        <v>2017</v>
      </c>
      <c r="B4" s="13" t="s">
        <v>11</v>
      </c>
      <c r="C4" s="77">
        <v>220972</v>
      </c>
      <c r="D4" s="224"/>
      <c r="E4" s="77">
        <v>8.08</v>
      </c>
      <c r="F4" s="226"/>
      <c r="G4" s="151">
        <v>32824</v>
      </c>
      <c r="H4" s="228"/>
    </row>
    <row r="5" spans="1:13" x14ac:dyDescent="0.25">
      <c r="A5" s="14">
        <v>2017</v>
      </c>
      <c r="B5" s="13" t="s">
        <v>12</v>
      </c>
      <c r="C5" s="77">
        <v>251077</v>
      </c>
      <c r="D5" s="224"/>
      <c r="E5" s="135">
        <v>8.1999999999999993</v>
      </c>
      <c r="F5" s="226"/>
      <c r="G5" s="151">
        <v>37871</v>
      </c>
      <c r="H5" s="228"/>
    </row>
    <row r="6" spans="1:13" x14ac:dyDescent="0.25">
      <c r="A6" s="14">
        <v>2017</v>
      </c>
      <c r="B6" s="13" t="s">
        <v>13</v>
      </c>
      <c r="C6" s="77">
        <v>246499</v>
      </c>
      <c r="D6" s="224"/>
      <c r="E6" s="47">
        <v>8.32</v>
      </c>
      <c r="F6" s="226"/>
      <c r="G6" s="151">
        <v>48439</v>
      </c>
      <c r="H6" s="228"/>
    </row>
    <row r="7" spans="1:13" x14ac:dyDescent="0.25">
      <c r="A7" s="14">
        <v>2017</v>
      </c>
      <c r="B7" s="13" t="s">
        <v>14</v>
      </c>
      <c r="C7" s="77">
        <v>254262</v>
      </c>
      <c r="D7" s="224"/>
      <c r="E7" s="47">
        <v>8.36</v>
      </c>
      <c r="F7" s="226"/>
      <c r="G7" s="151">
        <v>52570</v>
      </c>
      <c r="H7" s="228"/>
    </row>
    <row r="8" spans="1:13" ht="15" customHeight="1" x14ac:dyDescent="0.25">
      <c r="A8" s="14">
        <v>2017</v>
      </c>
      <c r="B8" s="13" t="s">
        <v>15</v>
      </c>
      <c r="C8" s="77">
        <v>247418</v>
      </c>
      <c r="D8" s="224"/>
      <c r="E8" s="47">
        <v>8.42</v>
      </c>
      <c r="F8" s="226"/>
      <c r="G8" s="151">
        <v>35993</v>
      </c>
      <c r="H8" s="228"/>
    </row>
    <row r="9" spans="1:13" ht="15" customHeight="1" x14ac:dyDescent="0.3">
      <c r="A9" s="14">
        <v>2017</v>
      </c>
      <c r="B9" s="13" t="s">
        <v>16</v>
      </c>
      <c r="C9" s="77">
        <v>251141</v>
      </c>
      <c r="D9" s="224"/>
      <c r="E9" s="47">
        <v>8.51</v>
      </c>
      <c r="F9" s="226"/>
      <c r="G9" s="152">
        <v>36950</v>
      </c>
      <c r="H9" s="228"/>
      <c r="J9" s="76"/>
    </row>
    <row r="10" spans="1:13" x14ac:dyDescent="0.25">
      <c r="A10" s="14">
        <v>2017</v>
      </c>
      <c r="B10" s="13" t="s">
        <v>17</v>
      </c>
      <c r="C10" s="77">
        <v>245576</v>
      </c>
      <c r="D10" s="224"/>
      <c r="E10" s="47">
        <v>8.64</v>
      </c>
      <c r="F10" s="226"/>
      <c r="G10" s="151">
        <v>45930</v>
      </c>
      <c r="H10" s="228"/>
    </row>
    <row r="11" spans="1:13" x14ac:dyDescent="0.25">
      <c r="A11" s="14">
        <v>2017</v>
      </c>
      <c r="B11" s="13" t="s">
        <v>21</v>
      </c>
      <c r="C11" s="77">
        <v>234397</v>
      </c>
      <c r="D11" s="224"/>
      <c r="E11" s="47">
        <v>8.93</v>
      </c>
      <c r="F11" s="226"/>
      <c r="G11" s="151">
        <v>33791</v>
      </c>
      <c r="H11" s="228"/>
    </row>
    <row r="12" spans="1:13" x14ac:dyDescent="0.25">
      <c r="A12" s="14">
        <v>2017</v>
      </c>
      <c r="B12" s="13" t="s">
        <v>18</v>
      </c>
      <c r="C12" s="123">
        <v>235600</v>
      </c>
      <c r="D12" s="224"/>
      <c r="E12" s="47">
        <v>9.17</v>
      </c>
      <c r="F12" s="226"/>
      <c r="G12" s="97">
        <v>35140</v>
      </c>
      <c r="H12" s="228"/>
    </row>
    <row r="13" spans="1:13" ht="15" customHeight="1" x14ac:dyDescent="0.25">
      <c r="A13" s="14">
        <v>2017</v>
      </c>
      <c r="B13" s="13" t="s">
        <v>19</v>
      </c>
      <c r="C13" s="77">
        <v>230875</v>
      </c>
      <c r="D13" s="134">
        <v>2017</v>
      </c>
      <c r="E13" s="47">
        <v>9.35</v>
      </c>
      <c r="F13" s="149">
        <v>2017</v>
      </c>
      <c r="G13" s="151">
        <v>34124</v>
      </c>
      <c r="H13" s="137">
        <v>2017</v>
      </c>
    </row>
    <row r="14" spans="1:13" ht="15.75" thickBot="1" x14ac:dyDescent="0.3">
      <c r="A14" s="71">
        <v>2017</v>
      </c>
      <c r="B14" s="72" t="s">
        <v>20</v>
      </c>
      <c r="C14" s="69">
        <v>243454</v>
      </c>
      <c r="D14" s="134"/>
      <c r="E14" s="145">
        <v>9.41</v>
      </c>
      <c r="F14" s="149"/>
      <c r="G14" s="153">
        <v>35849</v>
      </c>
      <c r="H14" s="137"/>
      <c r="M14" s="5"/>
    </row>
    <row r="15" spans="1:13" x14ac:dyDescent="0.25">
      <c r="A15" s="155">
        <v>2018</v>
      </c>
      <c r="B15" s="73" t="s">
        <v>10</v>
      </c>
      <c r="C15" s="160">
        <v>251258</v>
      </c>
      <c r="D15" s="163">
        <f t="shared" ref="D15:D25" si="0">C15/C3-1</f>
        <v>4.8052457265848503E-2</v>
      </c>
      <c r="E15" s="164">
        <v>9.11</v>
      </c>
      <c r="F15" s="165">
        <f t="shared" ref="F15:F25" si="1">E15/E3-1</f>
        <v>0.15756035578144845</v>
      </c>
      <c r="G15" s="164">
        <v>38209</v>
      </c>
      <c r="H15" s="166">
        <f t="shared" ref="H15:H25" si="2">G15/G3-1</f>
        <v>0.2518101104085444</v>
      </c>
    </row>
    <row r="16" spans="1:13" x14ac:dyDescent="0.25">
      <c r="A16" s="75">
        <v>2018</v>
      </c>
      <c r="B16" s="13" t="s">
        <v>11</v>
      </c>
      <c r="C16" s="60">
        <v>229850</v>
      </c>
      <c r="D16" s="78">
        <f t="shared" si="0"/>
        <v>4.0177036004561684E-2</v>
      </c>
      <c r="E16" s="77">
        <v>8.86</v>
      </c>
      <c r="F16" s="80">
        <f t="shared" si="1"/>
        <v>9.6534653465346398E-2</v>
      </c>
      <c r="G16" s="77">
        <v>34192</v>
      </c>
      <c r="H16" s="79">
        <f t="shared" si="2"/>
        <v>4.1676821837679734E-2</v>
      </c>
    </row>
    <row r="17" spans="1:13" x14ac:dyDescent="0.25">
      <c r="A17" s="75">
        <v>2018</v>
      </c>
      <c r="B17" s="13" t="s">
        <v>12</v>
      </c>
      <c r="C17" s="60">
        <v>255802</v>
      </c>
      <c r="D17" s="78">
        <f t="shared" si="0"/>
        <v>1.8818928057926509E-2</v>
      </c>
      <c r="E17" s="135">
        <v>8.6</v>
      </c>
      <c r="F17" s="80">
        <f t="shared" si="1"/>
        <v>4.8780487804878092E-2</v>
      </c>
      <c r="G17" s="162">
        <v>38162</v>
      </c>
      <c r="H17" s="79">
        <f t="shared" si="2"/>
        <v>7.6839798262522407E-3</v>
      </c>
    </row>
    <row r="18" spans="1:13" x14ac:dyDescent="0.25">
      <c r="A18" s="75">
        <v>2018</v>
      </c>
      <c r="B18" s="13" t="s">
        <v>13</v>
      </c>
      <c r="C18" s="60">
        <v>253280</v>
      </c>
      <c r="D18" s="78">
        <f t="shared" si="0"/>
        <v>2.7509239388395113E-2</v>
      </c>
      <c r="E18" s="47">
        <v>8.39</v>
      </c>
      <c r="F18" s="80">
        <f t="shared" si="1"/>
        <v>8.4134615384616751E-3</v>
      </c>
      <c r="G18" s="162">
        <v>37864</v>
      </c>
      <c r="H18" s="79">
        <f t="shared" si="2"/>
        <v>-0.21831581989719029</v>
      </c>
    </row>
    <row r="19" spans="1:13" x14ac:dyDescent="0.25">
      <c r="A19" s="75">
        <v>2018</v>
      </c>
      <c r="B19" s="13" t="s">
        <v>14</v>
      </c>
      <c r="C19" s="60">
        <v>263768</v>
      </c>
      <c r="D19" s="78">
        <f t="shared" si="0"/>
        <v>3.7386632685969534E-2</v>
      </c>
      <c r="E19" s="47">
        <v>8.25</v>
      </c>
      <c r="F19" s="80">
        <f t="shared" si="1"/>
        <v>-1.3157894736842035E-2</v>
      </c>
      <c r="G19" s="162">
        <v>39365</v>
      </c>
      <c r="H19" s="79">
        <f t="shared" si="2"/>
        <v>-0.25118889100247288</v>
      </c>
    </row>
    <row r="20" spans="1:13" x14ac:dyDescent="0.25">
      <c r="A20" s="75">
        <v>2018</v>
      </c>
      <c r="B20" s="13" t="s">
        <v>15</v>
      </c>
      <c r="C20" s="60">
        <v>250116</v>
      </c>
      <c r="D20" s="78">
        <f t="shared" si="0"/>
        <v>1.0904622945784093E-2</v>
      </c>
      <c r="E20" s="47">
        <v>8.2200000000000006</v>
      </c>
      <c r="F20" s="80">
        <f t="shared" si="1"/>
        <v>-2.3752969121140111E-2</v>
      </c>
      <c r="G20" s="162">
        <v>37838</v>
      </c>
      <c r="H20" s="79">
        <f t="shared" si="2"/>
        <v>5.1259967215847579E-2</v>
      </c>
    </row>
    <row r="21" spans="1:13" x14ac:dyDescent="0.25">
      <c r="A21" s="75">
        <v>2018</v>
      </c>
      <c r="B21" s="13" t="s">
        <v>16</v>
      </c>
      <c r="C21" s="48">
        <v>257302</v>
      </c>
      <c r="D21" s="78">
        <f t="shared" si="0"/>
        <v>2.4532035788660478E-2</v>
      </c>
      <c r="E21" s="47">
        <v>8.24</v>
      </c>
      <c r="F21" s="80">
        <f t="shared" si="1"/>
        <v>-3.1727379553466495E-2</v>
      </c>
      <c r="G21" s="97">
        <v>38434</v>
      </c>
      <c r="H21" s="79">
        <f t="shared" si="2"/>
        <v>4.016238159675245E-2</v>
      </c>
      <c r="L21" s="5"/>
    </row>
    <row r="22" spans="1:13" x14ac:dyDescent="0.25">
      <c r="A22" s="75">
        <v>2018</v>
      </c>
      <c r="B22" s="13" t="s">
        <v>17</v>
      </c>
      <c r="C22" s="60">
        <v>245619</v>
      </c>
      <c r="D22" s="78">
        <f t="shared" si="0"/>
        <v>1.7509854383157553E-4</v>
      </c>
      <c r="E22" s="47">
        <v>8.2899999999999991</v>
      </c>
      <c r="F22" s="80">
        <f t="shared" si="1"/>
        <v>-4.0509259259259411E-2</v>
      </c>
      <c r="G22" s="162">
        <v>36503</v>
      </c>
      <c r="H22" s="79">
        <f t="shared" si="2"/>
        <v>-0.20524711517526673</v>
      </c>
    </row>
    <row r="23" spans="1:13" x14ac:dyDescent="0.25">
      <c r="A23" s="75">
        <v>2018</v>
      </c>
      <c r="B23" s="13" t="s">
        <v>21</v>
      </c>
      <c r="C23" s="60">
        <v>236467</v>
      </c>
      <c r="D23" s="78">
        <f t="shared" si="0"/>
        <v>8.8311710474109351E-3</v>
      </c>
      <c r="E23" s="47">
        <v>8.49</v>
      </c>
      <c r="F23" s="80">
        <f t="shared" si="1"/>
        <v>-4.9272116461366089E-2</v>
      </c>
      <c r="G23" s="162">
        <v>35264</v>
      </c>
      <c r="H23" s="79">
        <f t="shared" si="2"/>
        <v>4.3591488857980032E-2</v>
      </c>
    </row>
    <row r="24" spans="1:13" x14ac:dyDescent="0.25">
      <c r="A24" s="75">
        <v>2018</v>
      </c>
      <c r="B24" s="13" t="s">
        <v>18</v>
      </c>
      <c r="C24" s="60">
        <v>239245</v>
      </c>
      <c r="D24" s="78">
        <f t="shared" si="0"/>
        <v>1.5471137521222422E-2</v>
      </c>
      <c r="E24" s="135">
        <v>8.8000000000000007</v>
      </c>
      <c r="F24" s="80">
        <f t="shared" si="1"/>
        <v>-4.0348964013086075E-2</v>
      </c>
      <c r="G24" s="162">
        <v>35538</v>
      </c>
      <c r="H24" s="79">
        <f t="shared" si="2"/>
        <v>1.1326124075128119E-2</v>
      </c>
    </row>
    <row r="25" spans="1:13" x14ac:dyDescent="0.25">
      <c r="A25" s="75">
        <v>2018</v>
      </c>
      <c r="B25" s="13" t="s">
        <v>19</v>
      </c>
      <c r="C25" s="60">
        <v>229884</v>
      </c>
      <c r="D25" s="78">
        <f t="shared" si="0"/>
        <v>-4.2923659989171359E-3</v>
      </c>
      <c r="E25" s="47">
        <v>9.0299999999999994</v>
      </c>
      <c r="F25" s="80">
        <f t="shared" si="1"/>
        <v>-3.4224598930481354E-2</v>
      </c>
      <c r="G25" s="162">
        <v>34364</v>
      </c>
      <c r="H25" s="79">
        <f t="shared" si="2"/>
        <v>7.0331731332786696E-3</v>
      </c>
    </row>
    <row r="26" spans="1:13" ht="15.75" thickBot="1" x14ac:dyDescent="0.3">
      <c r="A26" s="75">
        <v>2018</v>
      </c>
      <c r="B26" s="15" t="s">
        <v>20</v>
      </c>
      <c r="C26" s="159"/>
      <c r="D26" s="147"/>
      <c r="E26" s="74"/>
      <c r="F26" s="148"/>
      <c r="G26" s="146"/>
      <c r="H26" s="158"/>
      <c r="M26" s="18"/>
    </row>
    <row r="95" spans="1:1" ht="15.75" x14ac:dyDescent="0.3">
      <c r="A95" s="133" t="s">
        <v>42</v>
      </c>
    </row>
    <row r="96" spans="1:1" ht="15.75" x14ac:dyDescent="0.3">
      <c r="A96" s="133" t="s">
        <v>43</v>
      </c>
    </row>
    <row r="97" spans="1:1" ht="15.75" x14ac:dyDescent="0.3">
      <c r="A97" s="133" t="s">
        <v>44</v>
      </c>
    </row>
  </sheetData>
  <sortState ref="A1:A57">
    <sortCondition ref="A1"/>
  </sortState>
  <mergeCells count="7">
    <mergeCell ref="A1:A2"/>
    <mergeCell ref="B1:B2"/>
    <mergeCell ref="C1:F1"/>
    <mergeCell ref="G1:H1"/>
    <mergeCell ref="D3:D12"/>
    <mergeCell ref="F3:F12"/>
    <mergeCell ref="H3:H12"/>
  </mergeCells>
  <conditionalFormatting sqref="D26">
    <cfRule type="iconSet" priority="32">
      <iconSet iconSet="3Arrows">
        <cfvo type="percent" val="0"/>
        <cfvo type="percent" val="33"/>
        <cfvo type="percent" val="67"/>
      </iconSet>
    </cfRule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F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H2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D22">
    <cfRule type="top10" priority="5" rank="10"/>
  </conditionalFormatting>
  <conditionalFormatting sqref="D24:D25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A97" r:id="rId1"/>
  </hyperlinks>
  <pageMargins left="0.7" right="0.7" top="0.78740157499999996" bottom="0.78740157499999996" header="0.3" footer="0.3"/>
  <pageSetup paperSize="9" scale="66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8" id="{2542F359-6A35-46FB-8F5E-8C4B6AC678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D15:D25</xm:sqref>
        </x14:conditionalFormatting>
        <x14:conditionalFormatting xmlns:xm="http://schemas.microsoft.com/office/excel/2006/main">
          <x14:cfRule type="iconSet" priority="30" id="{A7A2E768-ACCA-430F-A860-056E51BA0A3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F15:F25</xm:sqref>
        </x14:conditionalFormatting>
        <x14:conditionalFormatting xmlns:xm="http://schemas.microsoft.com/office/excel/2006/main">
          <x14:cfRule type="iconSet" priority="17" id="{4E39FC42-3AFD-4B21-BBD3-A03B95773AE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H26</xm:sqref>
        </x14:conditionalFormatting>
        <x14:conditionalFormatting xmlns:xm="http://schemas.microsoft.com/office/excel/2006/main">
          <x14:cfRule type="iconSet" priority="16" id="{CA3556F1-1DC4-4640-B20E-8E501D8F055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H26</xm:sqref>
        </x14:conditionalFormatting>
        <x14:conditionalFormatting xmlns:xm="http://schemas.microsoft.com/office/excel/2006/main">
          <x14:cfRule type="iconSet" priority="28" id="{792E0983-FF02-45B3-803E-C7500ED2913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H15:H25</xm:sqref>
        </x14:conditionalFormatting>
        <x14:conditionalFormatting xmlns:xm="http://schemas.microsoft.com/office/excel/2006/main">
          <x14:cfRule type="iconSet" priority="27" id="{13E827F2-CD8C-400C-9457-B964D1FBD8B0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H26</xm:sqref>
        </x14:conditionalFormatting>
        <x14:conditionalFormatting xmlns:xm="http://schemas.microsoft.com/office/excel/2006/main">
          <x14:cfRule type="iconSet" priority="15" id="{896CC6BC-A1AD-48CB-9B8B-C4CFA5365DA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F26</xm:sqref>
        </x14:conditionalFormatting>
        <x14:conditionalFormatting xmlns:xm="http://schemas.microsoft.com/office/excel/2006/main">
          <x14:cfRule type="iconSet" priority="40" id="{4E0DC22D-A2CC-4A8E-90E0-1C0A4BAD0C4A}">
            <x14:iconSet iconSet="3Triangles" custom="1">
              <x14:cfvo type="percent">
                <xm:f>0</xm:f>
              </x14:cfvo>
              <x14:cfvo type="percent">
                <xm:f>0</xm:f>
              </x14:cfvo>
              <x14:cfvo type="percent" gte="0">
                <xm:f>#REF!</xm:f>
              </x14:cfvo>
              <x14:cfIcon iconSet="3Arrows" iconId="2"/>
              <x14:cfIcon iconSet="3Arrows" iconId="2"/>
              <x14:cfIcon iconSet="3Arrows" iconId="2"/>
            </x14:iconSet>
          </x14:cfRule>
          <xm:sqref>D26</xm:sqref>
        </x14:conditionalFormatting>
        <x14:conditionalFormatting xmlns:xm="http://schemas.microsoft.com/office/excel/2006/main">
          <x14:cfRule type="iconSet" priority="12" id="{441E7CAF-50D4-4A78-B19E-39083071A14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H18:H25</xm:sqref>
        </x14:conditionalFormatting>
        <x14:conditionalFormatting xmlns:xm="http://schemas.microsoft.com/office/excel/2006/main">
          <x14:cfRule type="iconSet" priority="11" id="{225B346E-5F0F-454D-A703-4837FABD6ECB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2"/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F18:F25</xm:sqref>
        </x14:conditionalFormatting>
        <x14:conditionalFormatting xmlns:xm="http://schemas.microsoft.com/office/excel/2006/main">
          <x14:cfRule type="iconSet" priority="10" id="{A1C3F8E3-1FA1-4BB7-91A7-B281C45D33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F19:F25</xm:sqref>
        </x14:conditionalFormatting>
        <x14:conditionalFormatting xmlns:xm="http://schemas.microsoft.com/office/excel/2006/main">
          <x14:cfRule type="iconSet" priority="9" id="{C9FBED90-9472-4D59-B82D-269C54C40E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2"/>
              <x14:cfIcon iconSet="4Arrows" iconId="2"/>
              <x14:cfIcon iconSet="4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" id="{FF328E73-E9FF-4BC8-A2DE-1946E2DFE02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H20:H25</xm:sqref>
        </x14:conditionalFormatting>
        <x14:conditionalFormatting xmlns:xm="http://schemas.microsoft.com/office/excel/2006/main">
          <x14:cfRule type="iconSet" priority="7" id="{0279BD0E-948C-4148-9435-A27B0434FF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1"/>
              <x14:cfIcon iconSet="3Arrows" iconId="1"/>
              <x14:cfIcon iconSet="3Arrows" iconId="1"/>
            </x14:iconSet>
          </x14:cfRule>
          <xm:sqref>D22:D25</xm:sqref>
        </x14:conditionalFormatting>
        <x14:conditionalFormatting xmlns:xm="http://schemas.microsoft.com/office/excel/2006/main">
          <x14:cfRule type="iconSet" priority="6" id="{727C8837-6108-424B-9423-302756CBC2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H22:H25</xm:sqref>
        </x14:conditionalFormatting>
        <x14:conditionalFormatting xmlns:xm="http://schemas.microsoft.com/office/excel/2006/main">
          <x14:cfRule type="iconSet" priority="4" id="{B18F4603-0DC7-4D46-BB06-D9404CED26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D22</xm:sqref>
        </x14:conditionalFormatting>
        <x14:conditionalFormatting xmlns:xm="http://schemas.microsoft.com/office/excel/2006/main">
          <x14:cfRule type="iconSet" priority="3" id="{BA57AD07-A5CA-43CF-954C-91204B959A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D23:D25</xm:sqref>
        </x14:conditionalFormatting>
        <x14:conditionalFormatting xmlns:xm="http://schemas.microsoft.com/office/excel/2006/main">
          <x14:cfRule type="iconSet" priority="2" id="{FE0B87B4-EA17-4510-9E0F-7937E37FC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H23:H25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6" sqref="A56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Měsíční statistika</vt:lpstr>
      <vt:lpstr>Časové řady</vt:lpstr>
      <vt:lpstr>Srovnávací rok 2017, grafy</vt:lpstr>
      <vt:lpstr>Komentář</vt:lpstr>
      <vt:lpstr>Komentář!OLE_LINK1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2018-12-19T10:16:42Z</cp:lastPrinted>
  <dcterms:created xsi:type="dcterms:W3CDTF">2011-11-01T09:56:10Z</dcterms:created>
  <dcterms:modified xsi:type="dcterms:W3CDTF">2018-12-19T10:39:44Z</dcterms:modified>
</cp:coreProperties>
</file>