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8625" windowWidth="15195" windowHeight="1170" firstSheet="1" activeTab="1"/>
  </bookViews>
  <sheets>
    <sheet name="I. Nákup" sheetId="2" r:id="rId1"/>
    <sheet name="Měsíční statistika" sheetId="10" r:id="rId2"/>
    <sheet name="Časové řady" sheetId="14" r:id="rId3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'I. Nákup'!$F$26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K26" i="14" l="1"/>
  <c r="G26" i="14"/>
  <c r="D26" i="14"/>
  <c r="G25" i="14" l="1"/>
  <c r="D25" i="14"/>
  <c r="K25" i="14" l="1"/>
  <c r="K24" i="14" l="1"/>
  <c r="G24" i="14"/>
  <c r="D24" i="14"/>
  <c r="K23" i="14" l="1"/>
  <c r="D23" i="14"/>
  <c r="G23" i="14"/>
  <c r="K22" i="14" l="1"/>
  <c r="G22" i="14"/>
  <c r="D22" i="14"/>
  <c r="K21" i="14" l="1"/>
  <c r="G21" i="14"/>
  <c r="D21" i="14"/>
  <c r="K20" i="14" l="1"/>
  <c r="G20" i="14"/>
  <c r="D20" i="14"/>
  <c r="K19" i="14" l="1"/>
  <c r="G19" i="14"/>
  <c r="D19" i="14"/>
  <c r="K18" i="14" l="1"/>
  <c r="G18" i="14"/>
  <c r="D18" i="14"/>
  <c r="K17" i="14" l="1"/>
  <c r="G17" i="14"/>
  <c r="D17" i="14"/>
  <c r="K16" i="14" l="1"/>
  <c r="G24" i="2" l="1"/>
  <c r="H24" i="2"/>
  <c r="J24" i="2" s="1"/>
  <c r="H17" i="2"/>
</calcChain>
</file>

<file path=xl/sharedStrings.xml><?xml version="1.0" encoding="utf-8"?>
<sst xmlns="http://schemas.openxmlformats.org/spreadsheetml/2006/main" count="171" uniqueCount="114">
  <si>
    <t>Ukazatel</t>
  </si>
  <si>
    <t>Sledované období</t>
  </si>
  <si>
    <t>Číslo řádku</t>
  </si>
  <si>
    <t>a</t>
  </si>
  <si>
    <t>b</t>
  </si>
  <si>
    <t>za měsíc</t>
  </si>
  <si>
    <t>x</t>
  </si>
  <si>
    <t>c</t>
  </si>
  <si>
    <t>[d]</t>
  </si>
  <si>
    <t>od začátku roku</t>
  </si>
  <si>
    <t>x  - nevyplňuje se</t>
  </si>
  <si>
    <t>[d] -  vyplnění není povinné</t>
  </si>
  <si>
    <t>Metodické vysvětlivky</t>
  </si>
  <si>
    <t>Nákup mléka z ČR celkem</t>
  </si>
  <si>
    <t>Množství                       v tis. litrů</t>
  </si>
  <si>
    <t>Vývoz mléka v cisternách do zahraničí</t>
  </si>
  <si>
    <t xml:space="preserve">sl.2: Uvádí se fakturovaná částka bez DPH v tisících Kč zaokrouhleně v celých číslech odpovídající celkové úhradě za nakoupené mléko, tj. za smluvní cenu včetně příplatků a srážek bez DPH (sl. 2 : sl. 1 = průměrná nákupní cena). </t>
  </si>
  <si>
    <t>sl.3: Uvádí se průměrný obsah tuku v procentech na 2 desetinná místa za sledované období ze vzorků bazénových nebo z cisteren (podle proplácení ).</t>
  </si>
  <si>
    <t>sl.5: Uvádí se průměrný obsah bílkovin v procentech na dvě desetinná místa za sledované období ze vzorků bazénových nebo z cisteren (podle proplácení).</t>
  </si>
  <si>
    <t xml:space="preserve">sl.1: Uvádí se celkové množství syrového a tepelně ošetřeného mléka v tisících litrů zaokrouhleně v celých číslech, dodávané v cisternách z ČR. </t>
  </si>
  <si>
    <t>I. Nákupy mléka, hodnoty nákupu, tučnost, přepočtená cena, obsah bílkovin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</si>
  <si>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</si>
  <si>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</si>
  <si>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</si>
  <si>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</si>
  <si>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</si>
  <si>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</si>
  <si>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</si>
  <si>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</si>
  <si>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</si>
  <si>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</si>
  <si>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</si>
  <si>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</si>
  <si>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</si>
  <si>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</si>
  <si>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</si>
  <si>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</si>
  <si>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</si>
  <si>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>01</t>
  </si>
  <si>
    <t>02</t>
  </si>
  <si>
    <t>03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</si>
  <si>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</si>
  <si>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</si>
  <si>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</si>
  <si>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</si>
  <si>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zahraničí</t>
  </si>
  <si>
    <t>Dodávky mléka v cisternách do zemí EU                              a třetích zemí celkem</t>
  </si>
  <si>
    <t>Průměrný obsah tuku                                                             (%)</t>
  </si>
  <si>
    <t>Sledované období (měsíc):</t>
  </si>
  <si>
    <t>IČO:</t>
  </si>
  <si>
    <t>Název zpravodajské jednotky:</t>
  </si>
  <si>
    <t>Hodnota nákupu v tis. Kč                                        (bez DPH)</t>
  </si>
  <si>
    <t>Průměrný obsah bílkovin                              v %</t>
  </si>
  <si>
    <t>Průměrný obsah tuku                                                       v %</t>
  </si>
  <si>
    <t>Nákup mléka od producentů v  ČR celkem, bez přesunů a vnitrostátního obchodu mléčnou surovinou</t>
  </si>
  <si>
    <t>Údaje ve sloupci 3, 4 vykazovat na 3 desetinná místa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</si>
  <si>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</si>
  <si>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04</t>
  </si>
  <si>
    <t>Doplatky za minulá období vyúčtované ve sledovaném měsíci</t>
  </si>
  <si>
    <t>I. Nákup mléka od producentů v ČR, realizovaný na území ČR.</t>
  </si>
  <si>
    <t>I. Měsíční výkaz Odbyt (MZE) 6 - 12 o nákupu mléka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</si>
  <si>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</si>
  <si>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</si>
  <si>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</si>
  <si>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</si>
  <si>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kontrolní nápočet:</t>
  </si>
  <si>
    <t>hodnota nákupu</t>
  </si>
  <si>
    <t>objem nákupu</t>
  </si>
  <si>
    <t>doplatky</t>
  </si>
  <si>
    <t>hodnota nákupu včetně doplatků nápočet</t>
  </si>
  <si>
    <t>x - nesleduje se</t>
  </si>
  <si>
    <t>sl.1: Uvádí se množství nakoupeného mléka  od producentů v ČR podle přejímky na sběrných místech, v tisících litrů zaokrouhleně v celých číslech za sledované období jednoho měsíce kalendářního roku. Neuvádí se mléko přikoupené, přesuny mléčné suroviny a vnitrostátní obchod mléčnou surovinou.</t>
  </si>
  <si>
    <t xml:space="preserve">kontrola                                                                           Průměrná cena za 1 litr                        (sl.2:sl.1) </t>
  </si>
  <si>
    <t>Hodnota nákupu (bez DPH)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</si>
  <si>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</si>
  <si>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</si>
  <si>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</si>
  <si>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</si>
  <si>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</si>
  <si>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</si>
  <si>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</si>
  <si>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</si>
  <si>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</si>
  <si>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</si>
  <si>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</si>
  <si>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</si>
  <si>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>Farma rodiny Němcovy je vyřazena ze zjišťování, dodávají do odbytových družstev Sněžné a Navos</t>
  </si>
  <si>
    <t>MOD Litoměřice je  vyřazeno ze zjišťování - pravomoci přebírá OD Morava</t>
  </si>
  <si>
    <t xml:space="preserve"> • Objem  mléka nakoupeného přímo od producentů v jednotlivých měsících kalendářního (referenčního) roku 2018.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</si>
  <si>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2018.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</si>
  <si>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2018</t>
  </si>
  <si>
    <t xml:space="preserve"> • Objem mléka nakoupeného přímo od producentů - kumulativní nápočet od 1. 1. 2018. Zaokrouhleno na tis.l.              </t>
  </si>
  <si>
    <t>9,11*</t>
  </si>
  <si>
    <t>* revidovaný údaj, korekce ZJ</t>
  </si>
  <si>
    <t>251 258,00*</t>
  </si>
  <si>
    <t>2 289 253,00*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</si>
  <si>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</si>
  <si>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t>Kumulativní  a průměrné hodnoty sledovaných ukazatelů od začátku referenčního (kalendářního) roku 2018.</t>
  </si>
  <si>
    <t xml:space="preserve">Průměrná nákupní cena od začátku referenčního roku kalkulovaná z kumulativní hodnoty nákupu včetně doplatků a srážek za minulá období                                                Kč/l </t>
  </si>
  <si>
    <t xml:space="preserve"> • Kumulativní hodnota nákupu mléka od začátku referenčního roku včetně doplatků a srážek za předchozí měsíce referenčního (kalendářního roku). Zaokrouhleno na tis. Kč.</t>
  </si>
  <si>
    <t>Kumulativní hodnota nákupu od začátku  referenčního roku včetně doplatků a srážek za minulá období (bez DPH)                                                    tis. Kč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</si>
  <si>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</si>
  <si>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 • Obsah tuku a bílkovin v nakoupeném mléce - průměrná hodnota  od 1. 1. 2018. Zaokrouhleno na dvě desetinná místa.                                          </t>
  </si>
  <si>
    <r>
      <t xml:space="preserve">Průměrná nákupní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</si>
  <si>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Průměrná nákupní cena mléka ve sledovaném měsíci                                                                                   Kč/l </t>
  </si>
  <si>
    <t xml:space="preserve"> • Průměrná nákupní cena kalkulovaná z kumulativní hodnoty nákupu od začátku referenčního roku včetně doplatků a srážek za předchozí měsíce referenčního (kalendářního) roku. Zaokrouhleno na dvě desetinná místa.               </t>
  </si>
  <si>
    <t>Referenční rok 2018</t>
  </si>
  <si>
    <t>xxx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</si>
  <si>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 xml:space="preserve">doplatků a srážek za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 xml:space="preserve">předchozí měsíce referenčního roku. Zaokrouhleno na dvě desetinná místa.       </t>
    </r>
  </si>
  <si>
    <r>
      <t xml:space="preserve"> • Vývoz syrového a tepelně ošetřeného mléka mimo území ČR vykazovaný zpravodajskými jednotkami statistického šetření Odbyt (MZe) 6 - 12  -  kumulativní nápočet od 1. 1. 2018.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</t>
    </r>
  </si>
  <si>
    <t>* revidovaný údaj: revize zahrnuje doplatky a srážky za minulá období roku 2018 vyúčtované ZJ v měsíci lednu 2019</t>
  </si>
  <si>
    <t>25 496 144,00*</t>
  </si>
  <si>
    <t>** revidovaný údaj: revize zahrnuje doplatky a srážky za minulá období roku 2018 vyúčtované ZJ v měsíci lednu 2019</t>
  </si>
  <si>
    <t>25 496 144,00**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</si>
</sst>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General_)"/>
    <numFmt numFmtId="165" formatCode="#,##0.0"/>
    <numFmt numFmtId="166" formatCode="#,##0.000"/>
    <numFmt numFmtId="167" formatCode="[$-405]mmmm\ yyyy;@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gray0625">
        <bgColor theme="4" tint="0.79998168889431442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lightDown"/>
    </fill>
    <fill>
      <patternFill patternType="gray0625">
        <fgColor auto="1"/>
        <bgColor theme="9" tint="0.39991454817346722"/>
      </patternFill>
    </fill>
    <fill>
      <patternFill patternType="solid">
        <fgColor theme="2"/>
        <bgColor indexed="64"/>
      </patternFill>
    </fill>
  </fills>
  <borders count="8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rgb="FF0000FF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0000FF"/>
      </left>
      <right style="thick">
        <color auto="1"/>
      </right>
      <top style="double">
        <color rgb="FF0000FF"/>
      </top>
      <bottom style="double">
        <color rgb="FF0000FF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rgb="FF0000FF"/>
      </top>
      <bottom style="thin">
        <color auto="1"/>
      </bottom>
      <diagonal/>
    </border>
    <border>
      <left/>
      <right style="slantDashDot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57">
    <xf numFmtId="0" fontId="0" fillId="0" borderId="0" xfId="0"/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0" xfId="0" applyBorder="1" applyAlignment="1"/>
    <xf numFmtId="0" fontId="0" fillId="0" borderId="4" xfId="0" applyFont="1" applyBorder="1"/>
    <xf numFmtId="0" fontId="0" fillId="0" borderId="0" xfId="0" applyAlignment="1"/>
    <xf numFmtId="0" fontId="0" fillId="0" borderId="7" xfId="0" applyBorder="1"/>
    <xf numFmtId="0" fontId="0" fillId="0" borderId="0" xfId="0"/>
    <xf numFmtId="0" fontId="0" fillId="0" borderId="0" xfId="0" applyAlignment="1">
      <alignment wrapText="1"/>
    </xf>
    <xf numFmtId="0" fontId="0" fillId="0" borderId="4" xfId="0" applyFont="1" applyBorder="1" applyAlignment="1">
      <alignment wrapText="1"/>
    </xf>
    <xf numFmtId="0" fontId="0" fillId="0" borderId="8" xfId="0" applyFont="1" applyBorder="1"/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Alignment="1"/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20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21" xfId="9" applyNumberFormat="1" applyFont="1" applyBorder="1" applyAlignment="1">
      <alignment horizontal="left"/>
    </xf>
    <xf numFmtId="0" fontId="0" fillId="0" borderId="0" xfId="0" applyAlignment="1"/>
    <xf numFmtId="0" fontId="16" fillId="2" borderId="1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22" fillId="0" borderId="0" xfId="0" applyFont="1" applyAlignment="1">
      <alignment horizontal="center" vertical="center" shrinkToFit="1"/>
    </xf>
    <xf numFmtId="166" fontId="0" fillId="0" borderId="0" xfId="0" applyNumberFormat="1"/>
    <xf numFmtId="0" fontId="24" fillId="0" borderId="0" xfId="0" applyFont="1" applyBorder="1" applyAlignment="1">
      <alignment horizontal="left"/>
    </xf>
    <xf numFmtId="49" fontId="0" fillId="0" borderId="11" xfId="0" applyNumberFormat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49" fontId="0" fillId="0" borderId="49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66" fontId="0" fillId="0" borderId="48" xfId="0" applyNumberFormat="1" applyFont="1" applyFill="1" applyBorder="1" applyAlignment="1" applyProtection="1">
      <alignment horizontal="center"/>
      <protection locked="0"/>
    </xf>
    <xf numFmtId="166" fontId="0" fillId="0" borderId="51" xfId="0" applyNumberFormat="1" applyFont="1" applyFill="1" applyBorder="1" applyAlignment="1" applyProtection="1">
      <alignment horizontal="center"/>
      <protection locked="0"/>
    </xf>
    <xf numFmtId="4" fontId="0" fillId="0" borderId="1" xfId="0" applyNumberFormat="1" applyFont="1" applyFill="1" applyBorder="1" applyAlignment="1" applyProtection="1">
      <alignment horizontal="center"/>
      <protection locked="0"/>
    </xf>
    <xf numFmtId="4" fontId="0" fillId="0" borderId="20" xfId="0" applyNumberFormat="1" applyFont="1" applyFill="1" applyBorder="1" applyAlignment="1" applyProtection="1">
      <alignment horizontal="center"/>
      <protection locked="0"/>
    </xf>
    <xf numFmtId="0" fontId="16" fillId="4" borderId="53" xfId="0" applyFont="1" applyFill="1" applyBorder="1" applyAlignment="1">
      <alignment horizontal="left" vertical="center"/>
    </xf>
    <xf numFmtId="0" fontId="16" fillId="4" borderId="54" xfId="0" applyFont="1" applyFill="1" applyBorder="1" applyAlignment="1">
      <alignment horizontal="left" vertical="center"/>
    </xf>
    <xf numFmtId="0" fontId="16" fillId="4" borderId="55" xfId="0" applyFont="1" applyFill="1" applyBorder="1" applyAlignment="1">
      <alignment horizontal="left" vertical="center"/>
    </xf>
    <xf numFmtId="4" fontId="0" fillId="0" borderId="52" xfId="0" applyNumberFormat="1" applyFont="1" applyFill="1" applyBorder="1" applyAlignment="1" applyProtection="1">
      <alignment horizontal="center"/>
    </xf>
    <xf numFmtId="167" fontId="6" fillId="0" borderId="0" xfId="0" applyNumberFormat="1" applyFont="1"/>
    <xf numFmtId="166" fontId="0" fillId="0" borderId="0" xfId="0" applyNumberFormat="1" applyBorder="1"/>
    <xf numFmtId="167" fontId="26" fillId="0" borderId="0" xfId="0" applyNumberFormat="1" applyFont="1"/>
    <xf numFmtId="10" fontId="0" fillId="0" borderId="0" xfId="0" applyNumberFormat="1"/>
    <xf numFmtId="2" fontId="15" fillId="0" borderId="58" xfId="9" applyNumberFormat="1" applyFont="1" applyBorder="1" applyAlignment="1">
      <alignment horizontal="right"/>
    </xf>
    <xf numFmtId="2" fontId="15" fillId="0" borderId="59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5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4" fontId="0" fillId="0" borderId="13" xfId="0" applyNumberFormat="1" applyFont="1" applyFill="1" applyBorder="1" applyAlignment="1" applyProtection="1">
      <alignment horizontal="center"/>
      <protection locked="0"/>
    </xf>
    <xf numFmtId="4" fontId="0" fillId="0" borderId="44" xfId="0" applyNumberFormat="1" applyFont="1" applyFill="1" applyBorder="1" applyAlignment="1" applyProtection="1">
      <alignment horizontal="center"/>
      <protection locked="0"/>
    </xf>
    <xf numFmtId="4" fontId="0" fillId="0" borderId="61" xfId="0" applyNumberFormat="1" applyFont="1" applyFill="1" applyBorder="1" applyAlignment="1" applyProtection="1">
      <alignment horizontal="center"/>
    </xf>
    <xf numFmtId="0" fontId="16" fillId="3" borderId="60" xfId="0" applyFont="1" applyFill="1" applyBorder="1" applyAlignment="1">
      <alignment vertical="center" wrapText="1"/>
    </xf>
    <xf numFmtId="0" fontId="0" fillId="5" borderId="17" xfId="0" applyFont="1" applyFill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4" xfId="0" applyNumberFormat="1" applyFont="1" applyBorder="1" applyAlignment="1">
      <alignment horizontal="right"/>
    </xf>
    <xf numFmtId="2" fontId="8" fillId="0" borderId="9" xfId="0" applyNumberFormat="1" applyFont="1" applyBorder="1" applyAlignment="1"/>
    <xf numFmtId="2" fontId="8" fillId="0" borderId="22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22" xfId="0" applyNumberFormat="1" applyFont="1" applyBorder="1" applyAlignment="1">
      <alignment horizontal="right"/>
    </xf>
    <xf numFmtId="0" fontId="8" fillId="0" borderId="26" xfId="0" applyFont="1" applyBorder="1" applyAlignment="1">
      <alignment vertical="center" wrapText="1"/>
    </xf>
    <xf numFmtId="2" fontId="8" fillId="0" borderId="25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33" fillId="0" borderId="0" xfId="0" applyFont="1"/>
    <xf numFmtId="4" fontId="5" fillId="0" borderId="11" xfId="0" applyNumberFormat="1" applyFont="1" applyBorder="1"/>
    <xf numFmtId="4" fontId="5" fillId="0" borderId="22" xfId="0" applyNumberFormat="1" applyFont="1" applyBorder="1"/>
    <xf numFmtId="0" fontId="0" fillId="0" borderId="48" xfId="0" applyBorder="1"/>
    <xf numFmtId="166" fontId="0" fillId="0" borderId="0" xfId="0" applyNumberFormat="1" applyAlignment="1"/>
    <xf numFmtId="0" fontId="0" fillId="6" borderId="66" xfId="0" applyFill="1" applyBorder="1"/>
    <xf numFmtId="3" fontId="0" fillId="0" borderId="0" xfId="0" applyNumberFormat="1"/>
    <xf numFmtId="4" fontId="15" fillId="0" borderId="9" xfId="9" applyNumberFormat="1" applyFont="1" applyBorder="1" applyAlignment="1">
      <alignment horizontal="right"/>
    </xf>
    <xf numFmtId="2" fontId="5" fillId="0" borderId="22" xfId="0" applyNumberFormat="1" applyFont="1" applyBorder="1"/>
    <xf numFmtId="2" fontId="5" fillId="0" borderId="27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11" xfId="0" applyNumberFormat="1" applyFont="1" applyBorder="1"/>
    <xf numFmtId="2" fontId="5" fillId="0" borderId="33" xfId="0" applyNumberFormat="1" applyFont="1" applyBorder="1"/>
    <xf numFmtId="4" fontId="15" fillId="0" borderId="58" xfId="9" applyNumberFormat="1" applyFont="1" applyBorder="1" applyAlignment="1">
      <alignment horizontal="right"/>
    </xf>
    <xf numFmtId="0" fontId="19" fillId="0" borderId="65" xfId="0" applyFont="1" applyBorder="1" applyAlignment="1">
      <alignment vertical="center" wrapText="1"/>
    </xf>
    <xf numFmtId="0" fontId="16" fillId="0" borderId="64" xfId="0" applyFont="1" applyBorder="1" applyAlignment="1">
      <alignment vertical="center"/>
    </xf>
    <xf numFmtId="166" fontId="16" fillId="0" borderId="63" xfId="0" applyNumberFormat="1" applyFont="1" applyBorder="1"/>
    <xf numFmtId="0" fontId="35" fillId="0" borderId="0" xfId="0" applyFont="1"/>
    <xf numFmtId="0" fontId="0" fillId="0" borderId="22" xfId="0" applyBorder="1"/>
    <xf numFmtId="0" fontId="8" fillId="0" borderId="70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70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26" xfId="0" applyNumberFormat="1" applyFont="1" applyBorder="1" applyAlignment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33" fillId="0" borderId="0" xfId="0" applyFont="1" applyAlignment="1">
      <alignment horizontal="center"/>
    </xf>
    <xf numFmtId="4" fontId="15" fillId="0" borderId="47" xfId="9" applyNumberFormat="1" applyFont="1" applyBorder="1" applyAlignment="1">
      <alignment horizontal="right"/>
    </xf>
    <xf numFmtId="4" fontId="15" fillId="0" borderId="73" xfId="9" applyNumberFormat="1" applyFont="1" applyBorder="1" applyAlignment="1">
      <alignment horizontal="right"/>
    </xf>
    <xf numFmtId="1" fontId="15" fillId="0" borderId="11" xfId="9" applyNumberFormat="1" applyFont="1" applyBorder="1"/>
    <xf numFmtId="1" fontId="15" fillId="0" borderId="33" xfId="9" applyNumberFormat="1" applyFont="1" applyBorder="1"/>
    <xf numFmtId="2" fontId="15" fillId="0" borderId="9" xfId="9" applyNumberFormat="1" applyFont="1" applyBorder="1" applyAlignment="1">
      <alignment horizontal="right"/>
    </xf>
    <xf numFmtId="2" fontId="15" fillId="0" borderId="25" xfId="9" applyNumberFormat="1" applyFont="1" applyBorder="1" applyAlignment="1">
      <alignment horizontal="right"/>
    </xf>
    <xf numFmtId="2" fontId="5" fillId="0" borderId="47" xfId="0" applyNumberFormat="1" applyFont="1" applyBorder="1"/>
    <xf numFmtId="2" fontId="5" fillId="0" borderId="73" xfId="0" applyNumberFormat="1" applyFont="1" applyBorder="1"/>
    <xf numFmtId="4" fontId="5" fillId="0" borderId="47" xfId="0" applyNumberFormat="1" applyFont="1" applyBorder="1"/>
    <xf numFmtId="4" fontId="5" fillId="0" borderId="9" xfId="0" applyNumberFormat="1" applyFont="1" applyBorder="1"/>
    <xf numFmtId="2" fontId="5" fillId="0" borderId="9" xfId="0" applyNumberFormat="1" applyFont="1" applyBorder="1"/>
    <xf numFmtId="2" fontId="5" fillId="0" borderId="25" xfId="0" applyNumberFormat="1" applyFont="1" applyBorder="1"/>
    <xf numFmtId="4" fontId="15" fillId="0" borderId="67" xfId="9" applyNumberFormat="1" applyFont="1" applyBorder="1" applyAlignment="1">
      <alignment horizontal="right"/>
    </xf>
    <xf numFmtId="4" fontId="15" fillId="0" borderId="77" xfId="9" applyNumberFormat="1" applyFont="1" applyBorder="1" applyAlignment="1">
      <alignment horizontal="right"/>
    </xf>
    <xf numFmtId="0" fontId="38" fillId="0" borderId="0" xfId="0" applyFont="1" applyAlignment="1">
      <alignment horizontal="left" wrapText="1"/>
    </xf>
    <xf numFmtId="0" fontId="15" fillId="7" borderId="47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58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vertical="center" wrapText="1"/>
    </xf>
    <xf numFmtId="0" fontId="32" fillId="7" borderId="23" xfId="0" applyFont="1" applyFill="1" applyBorder="1" applyAlignment="1">
      <alignment horizontal="center" vertical="center" wrapText="1"/>
    </xf>
    <xf numFmtId="0" fontId="27" fillId="7" borderId="23" xfId="0" applyFont="1" applyFill="1" applyBorder="1" applyAlignment="1">
      <alignment horizontal="center" vertical="center" wrapText="1"/>
    </xf>
    <xf numFmtId="0" fontId="27" fillId="7" borderId="35" xfId="0" applyFont="1" applyFill="1" applyBorder="1" applyAlignment="1">
      <alignment horizontal="center" vertical="center" wrapText="1"/>
    </xf>
    <xf numFmtId="0" fontId="27" fillId="7" borderId="29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4" fontId="15" fillId="0" borderId="26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33" fillId="0" borderId="0" xfId="0" applyFont="1" applyFill="1" applyBorder="1" applyAlignment="1">
      <alignment wrapText="1"/>
    </xf>
    <xf numFmtId="0" fontId="15" fillId="7" borderId="67" xfId="0" applyFont="1" applyFill="1" applyBorder="1" applyAlignment="1">
      <alignment horizontal="center" vertical="center" wrapText="1"/>
    </xf>
    <xf numFmtId="0" fontId="32" fillId="7" borderId="67" xfId="0" applyFont="1" applyFill="1" applyBorder="1" applyAlignment="1">
      <alignment horizontal="center" vertical="center" wrapText="1"/>
    </xf>
    <xf numFmtId="1" fontId="15" fillId="0" borderId="30" xfId="9" applyNumberFormat="1" applyFont="1" applyBorder="1" applyAlignment="1">
      <alignment horizontal="left"/>
    </xf>
    <xf numFmtId="2" fontId="8" fillId="0" borderId="27" xfId="0" applyNumberFormat="1" applyFont="1" applyBorder="1" applyAlignment="1">
      <alignment horizontal="right"/>
    </xf>
    <xf numFmtId="4" fontId="15" fillId="0" borderId="79" xfId="9" applyNumberFormat="1" applyFont="1" applyBorder="1" applyAlignment="1">
      <alignment horizontal="right"/>
    </xf>
    <xf numFmtId="10" fontId="15" fillId="0" borderId="80" xfId="9" applyNumberFormat="1" applyFont="1" applyFill="1" applyBorder="1" applyAlignment="1">
      <alignment horizontal="right"/>
    </xf>
    <xf numFmtId="10" fontId="15" fillId="0" borderId="80" xfId="9" applyNumberFormat="1" applyFont="1" applyBorder="1" applyAlignment="1">
      <alignment horizontal="right"/>
    </xf>
    <xf numFmtId="4" fontId="15" fillId="0" borderId="81" xfId="9" applyNumberFormat="1" applyFont="1" applyBorder="1" applyAlignment="1">
      <alignment horizontal="right"/>
    </xf>
    <xf numFmtId="10" fontId="15" fillId="0" borderId="82" xfId="9" applyNumberFormat="1" applyFont="1" applyBorder="1" applyAlignment="1">
      <alignment horizontal="right"/>
    </xf>
    <xf numFmtId="0" fontId="32" fillId="7" borderId="79" xfId="0" applyFont="1" applyFill="1" applyBorder="1" applyAlignment="1">
      <alignment horizontal="center" vertical="center" wrapText="1"/>
    </xf>
    <xf numFmtId="0" fontId="32" fillId="7" borderId="80" xfId="0" applyFont="1" applyFill="1" applyBorder="1" applyAlignment="1">
      <alignment horizontal="center" vertical="center" wrapText="1"/>
    </xf>
    <xf numFmtId="2" fontId="15" fillId="0" borderId="79" xfId="9" applyNumberFormat="1" applyFont="1" applyBorder="1" applyAlignment="1">
      <alignment horizontal="right"/>
    </xf>
    <xf numFmtId="2" fontId="15" fillId="0" borderId="81" xfId="9" applyNumberFormat="1" applyFont="1" applyBorder="1" applyAlignment="1">
      <alignment horizontal="right"/>
    </xf>
    <xf numFmtId="10" fontId="15" fillId="0" borderId="83" xfId="9" applyNumberFormat="1" applyFont="1" applyBorder="1" applyAlignment="1">
      <alignment horizontal="right"/>
    </xf>
    <xf numFmtId="0" fontId="40" fillId="0" borderId="0" xfId="0" applyFont="1"/>
    <xf numFmtId="4" fontId="3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3" fontId="8" fillId="0" borderId="0" xfId="0" applyNumberFormat="1" applyFont="1" applyBorder="1" applyAlignment="1"/>
    <xf numFmtId="4" fontId="33" fillId="0" borderId="0" xfId="0" applyNumberFormat="1" applyFont="1" applyAlignment="1">
      <alignment horizontal="center"/>
    </xf>
    <xf numFmtId="166" fontId="0" fillId="0" borderId="48" xfId="0" applyNumberFormat="1" applyBorder="1" applyAlignment="1">
      <alignment horizontal="center"/>
    </xf>
    <xf numFmtId="0" fontId="36" fillId="0" borderId="45" xfId="0" applyFont="1" applyFill="1" applyBorder="1"/>
    <xf numFmtId="0" fontId="0" fillId="0" borderId="46" xfId="0" applyBorder="1"/>
    <xf numFmtId="0" fontId="0" fillId="0" borderId="12" xfId="0" applyBorder="1"/>
    <xf numFmtId="0" fontId="36" fillId="0" borderId="2" xfId="0" applyFont="1" applyFill="1" applyBorder="1"/>
    <xf numFmtId="0" fontId="0" fillId="0" borderId="10" xfId="0" applyBorder="1"/>
    <xf numFmtId="0" fontId="0" fillId="0" borderId="1" xfId="0" applyBorder="1"/>
    <xf numFmtId="2" fontId="8" fillId="0" borderId="9" xfId="0" applyNumberFormat="1" applyFont="1" applyBorder="1" applyAlignment="1">
      <alignment horizontal="right"/>
    </xf>
    <xf numFmtId="4" fontId="15" fillId="0" borderId="84" xfId="9" applyNumberFormat="1" applyFont="1" applyBorder="1" applyAlignment="1">
      <alignment horizontal="right"/>
    </xf>
    <xf numFmtId="10" fontId="0" fillId="0" borderId="80" xfId="0" applyNumberFormat="1" applyBorder="1" applyAlignment="1">
      <alignment wrapText="1"/>
    </xf>
    <xf numFmtId="166" fontId="0" fillId="5" borderId="86" xfId="0" applyNumberFormat="1" applyFont="1" applyFill="1" applyBorder="1"/>
    <xf numFmtId="166" fontId="16" fillId="0" borderId="42" xfId="0" applyNumberFormat="1" applyFont="1" applyBorder="1" applyAlignment="1">
      <alignment vertical="center"/>
    </xf>
    <xf numFmtId="166" fontId="16" fillId="0" borderId="70" xfId="0" applyNumberFormat="1" applyFont="1" applyBorder="1" applyAlignment="1">
      <alignment vertical="center"/>
    </xf>
    <xf numFmtId="4" fontId="33" fillId="0" borderId="0" xfId="0" applyNumberFormat="1" applyFont="1"/>
    <xf numFmtId="166" fontId="16" fillId="0" borderId="87" xfId="0" applyNumberFormat="1" applyFont="1" applyBorder="1"/>
    <xf numFmtId="2" fontId="12" fillId="0" borderId="0" xfId="0" applyNumberFormat="1" applyFont="1" applyAlignment="1">
      <alignment wrapText="1"/>
    </xf>
    <xf numFmtId="0" fontId="0" fillId="0" borderId="79" xfId="0" applyBorder="1"/>
    <xf numFmtId="4" fontId="9" fillId="0" borderId="0" xfId="0" applyNumberFormat="1" applyFont="1" applyAlignment="1">
      <alignment horizontal="left"/>
    </xf>
    <xf numFmtId="166" fontId="0" fillId="0" borderId="48" xfId="0" applyNumberFormat="1" applyBorder="1"/>
    <xf numFmtId="0" fontId="0" fillId="0" borderId="48" xfId="0" applyNumberFormat="1" applyBorder="1"/>
    <xf numFmtId="10" fontId="0" fillId="0" borderId="82" xfId="0" applyNumberFormat="1" applyBorder="1" applyAlignment="1">
      <alignment wrapText="1"/>
    </xf>
    <xf numFmtId="10" fontId="15" fillId="0" borderId="88" xfId="9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6" fillId="4" borderId="85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/>
    </xf>
    <xf numFmtId="0" fontId="23" fillId="0" borderId="0" xfId="0" applyFont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0" fillId="4" borderId="14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right"/>
    </xf>
    <xf numFmtId="0" fontId="0" fillId="0" borderId="37" xfId="0" applyBorder="1" applyAlignment="1"/>
    <xf numFmtId="0" fontId="0" fillId="4" borderId="38" xfId="0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0" borderId="69" xfId="0" applyBorder="1" applyAlignment="1">
      <alignment horizontal="center"/>
    </xf>
    <xf numFmtId="0" fontId="16" fillId="3" borderId="16" xfId="0" applyFont="1" applyFill="1" applyBorder="1" applyAlignment="1">
      <alignment vertical="center" wrapText="1"/>
    </xf>
    <xf numFmtId="0" fontId="0" fillId="3" borderId="19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7" fillId="0" borderId="24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42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5" fillId="0" borderId="0" xfId="0" applyFont="1" applyBorder="1" applyAlignment="1">
      <alignment horizontal="left"/>
    </xf>
    <xf numFmtId="0" fontId="0" fillId="0" borderId="0" xfId="0" applyAlignment="1"/>
    <xf numFmtId="0" fontId="12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0" fontId="2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7" borderId="34" xfId="0" applyFont="1" applyFill="1" applyBorder="1" applyAlignment="1">
      <alignment horizontal="center" vertical="center"/>
    </xf>
    <xf numFmtId="0" fontId="25" fillId="7" borderId="32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25" fillId="7" borderId="2" xfId="0" applyFont="1" applyFill="1" applyBorder="1" applyAlignment="1">
      <alignment horizontal="center" vertical="center"/>
    </xf>
    <xf numFmtId="0" fontId="15" fillId="7" borderId="75" xfId="0" applyFont="1" applyFill="1" applyBorder="1" applyAlignment="1">
      <alignment horizontal="center" vertical="center" wrapText="1"/>
    </xf>
    <xf numFmtId="0" fontId="15" fillId="7" borderId="74" xfId="0" applyFont="1" applyFill="1" applyBorder="1" applyAlignment="1">
      <alignment horizontal="center" vertical="center" wrapText="1"/>
    </xf>
    <xf numFmtId="0" fontId="15" fillId="7" borderId="71" xfId="0" applyFont="1" applyFill="1" applyBorder="1" applyAlignment="1">
      <alignment horizontal="center" vertical="center" wrapText="1"/>
    </xf>
    <xf numFmtId="0" fontId="15" fillId="7" borderId="76" xfId="0" applyFont="1" applyFill="1" applyBorder="1" applyAlignment="1">
      <alignment horizontal="center" vertical="center" wrapText="1"/>
    </xf>
    <xf numFmtId="0" fontId="15" fillId="7" borderId="56" xfId="0" applyFont="1" applyFill="1" applyBorder="1" applyAlignment="1">
      <alignment horizontal="center" vertical="center" wrapText="1"/>
    </xf>
    <xf numFmtId="0" fontId="33" fillId="7" borderId="56" xfId="0" applyFont="1" applyFill="1" applyBorder="1" applyAlignment="1"/>
    <xf numFmtId="0" fontId="33" fillId="7" borderId="57" xfId="0" applyFont="1" applyFill="1" applyBorder="1" applyAlignment="1"/>
    <xf numFmtId="0" fontId="31" fillId="0" borderId="0" xfId="0" applyFont="1" applyAlignment="1">
      <alignment horizontal="left" wrapText="1"/>
    </xf>
    <xf numFmtId="0" fontId="3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5" fillId="7" borderId="72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15" fillId="7" borderId="78" xfId="0" applyFont="1" applyFill="1" applyBorder="1" applyAlignment="1">
      <alignment horizontal="center" vertical="center" wrapText="1"/>
    </xf>
    <xf numFmtId="0" fontId="0" fillId="0" borderId="68" xfId="0" applyBorder="1" applyAlignment="1">
      <alignment wrapText="1"/>
    </xf>
    <xf numFmtId="0" fontId="0" fillId="0" borderId="69" xfId="0" applyBorder="1" applyAlignment="1">
      <alignment wrapText="1"/>
    </xf>
    <xf numFmtId="0" fontId="3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DDC8BB"/>
      <color rgb="FF97637E"/>
      <color rgb="FF99CCFF"/>
      <color rgb="FF66CC0A"/>
      <color rgb="FFF7EEE9"/>
      <color rgb="FFD1D2FF"/>
      <color rgb="FFFFFFFF"/>
      <color rgb="FF438B8D"/>
      <color rgb="FFEB8D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24</xdr:row>
          <xdr:rowOff>9525</xdr:rowOff>
        </xdr:from>
        <xdr:to>
          <xdr:col>4</xdr:col>
          <xdr:colOff>57150</xdr:colOff>
          <xdr:row>26</xdr:row>
          <xdr:rowOff>28575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</a:rPr>
                <a:t>Uložit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28</xdr:row>
          <xdr:rowOff>76200</xdr:rowOff>
        </xdr:from>
        <xdr:to>
          <xdr:col>4</xdr:col>
          <xdr:colOff>28575</xdr:colOff>
          <xdr:row>30</xdr:row>
          <xdr:rowOff>114300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</a:rPr>
                <a:t>Vymazat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</xdr:col>
      <xdr:colOff>247269</xdr:colOff>
      <xdr:row>31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K53"/>
  <sheetViews>
    <sheetView showGridLines="0" zoomScaleNormal="100" workbookViewId="0">
      <selection activeCell="B8" sqref="B8"/>
    </sheetView>
  </sheetViews>
  <sheetFormatPr defaultColWidth="3" defaultRowHeight="15" x14ac:dyDescent="0.25"/>
  <cols>
    <col min="1" max="1" width="45.28515625" style="1" customWidth="1"/>
    <col min="2" max="2" width="21.85546875" style="1" customWidth="1"/>
    <col min="3" max="3" width="8" style="1" customWidth="1"/>
    <col min="4" max="4" width="12.5703125" style="1" customWidth="1"/>
    <col min="5" max="6" width="15.7109375" style="5" customWidth="1"/>
    <col min="7" max="8" width="15.7109375" style="1" customWidth="1"/>
    <col min="9" max="9" width="13.5703125" style="1" customWidth="1"/>
    <col min="10" max="10" width="14.140625" customWidth="1"/>
    <col min="11" max="11" width="12.42578125" customWidth="1"/>
  </cols>
  <sheetData>
    <row r="1" spans="1:9" s="7" customFormat="1" ht="17.25" x14ac:dyDescent="0.25">
      <c r="A1" s="200" t="s">
        <v>60</v>
      </c>
      <c r="B1" s="200"/>
      <c r="C1" s="200"/>
      <c r="D1" s="200"/>
      <c r="E1" s="200"/>
      <c r="F1" s="200"/>
      <c r="G1" s="200"/>
      <c r="H1" s="200"/>
    </row>
    <row r="2" spans="1:9" s="7" customFormat="1" ht="18.75" x14ac:dyDescent="0.25">
      <c r="A2" s="201"/>
      <c r="B2" s="201"/>
      <c r="C2" s="201"/>
      <c r="D2" s="201"/>
      <c r="E2" s="201"/>
      <c r="F2" s="201"/>
      <c r="G2" s="201"/>
      <c r="H2" s="201"/>
    </row>
    <row r="3" spans="1:9" s="7" customFormat="1" ht="18.75" x14ac:dyDescent="0.25">
      <c r="A3" s="31"/>
      <c r="B3" s="31"/>
      <c r="C3" s="31"/>
      <c r="D3" s="31"/>
      <c r="E3" s="31"/>
      <c r="F3" s="31"/>
      <c r="G3" s="31"/>
      <c r="H3" s="31"/>
    </row>
    <row r="4" spans="1:9" s="7" customFormat="1" ht="18.75" x14ac:dyDescent="0.25">
      <c r="A4" s="31"/>
      <c r="B4" s="31"/>
      <c r="C4" s="31"/>
      <c r="D4" s="31"/>
      <c r="E4" s="31"/>
      <c r="F4" s="31"/>
      <c r="G4" s="31"/>
      <c r="H4" s="31"/>
    </row>
    <row r="5" spans="1:9" s="7" customFormat="1" x14ac:dyDescent="0.25">
      <c r="E5" s="25"/>
      <c r="F5" s="25"/>
    </row>
    <row r="6" spans="1:9" s="7" customFormat="1" ht="15.75" x14ac:dyDescent="0.25">
      <c r="A6" s="33" t="s">
        <v>59</v>
      </c>
      <c r="E6" s="25"/>
      <c r="F6" s="25"/>
    </row>
    <row r="7" spans="1:9" s="7" customFormat="1" ht="15.75" thickBot="1" x14ac:dyDescent="0.3">
      <c r="A7" s="30"/>
      <c r="E7" s="25"/>
      <c r="F7" s="25"/>
    </row>
    <row r="8" spans="1:9" s="7" customFormat="1" ht="16.5" thickTop="1" thickBot="1" x14ac:dyDescent="0.3">
      <c r="A8" s="42" t="s">
        <v>48</v>
      </c>
      <c r="B8" s="82" t="s">
        <v>34</v>
      </c>
      <c r="E8" s="25"/>
      <c r="F8" s="25"/>
    </row>
    <row r="9" spans="1:9" s="7" customFormat="1" ht="16.5" thickTop="1" thickBot="1" x14ac:dyDescent="0.3">
      <c r="A9" s="43" t="s">
        <v>49</v>
      </c>
      <c r="B9" s="188">
        <v>999</v>
      </c>
      <c r="C9" s="15"/>
      <c r="F9" s="25"/>
    </row>
    <row r="10" spans="1:9" s="7" customFormat="1" ht="16.5" thickTop="1" thickBot="1" x14ac:dyDescent="0.3">
      <c r="A10" s="44" t="s">
        <v>50</v>
      </c>
      <c r="B10" s="82" t="s">
        <v>107</v>
      </c>
      <c r="D10" s="25"/>
      <c r="E10" s="25"/>
      <c r="F10" s="25"/>
    </row>
    <row r="11" spans="1:9" s="7" customFormat="1" x14ac:dyDescent="0.25">
      <c r="E11" s="25"/>
      <c r="F11" s="25"/>
    </row>
    <row r="12" spans="1:9" s="1" customFormat="1" ht="15.75" thickBot="1" x14ac:dyDescent="0.3">
      <c r="A12" s="206" t="s">
        <v>55</v>
      </c>
      <c r="B12" s="207"/>
      <c r="C12" s="207"/>
      <c r="D12" s="207"/>
      <c r="E12" s="207"/>
      <c r="F12" s="207"/>
      <c r="G12" s="207"/>
      <c r="H12" s="207"/>
      <c r="I12" s="3"/>
    </row>
    <row r="13" spans="1:9" ht="27" customHeight="1" thickTop="1" x14ac:dyDescent="0.25">
      <c r="A13" s="210" t="s">
        <v>0</v>
      </c>
      <c r="B13" s="202" t="s">
        <v>1</v>
      </c>
      <c r="C13" s="202" t="s">
        <v>2</v>
      </c>
      <c r="D13" s="202" t="s">
        <v>14</v>
      </c>
      <c r="E13" s="204" t="s">
        <v>51</v>
      </c>
      <c r="F13" s="202" t="s">
        <v>53</v>
      </c>
      <c r="G13" s="202" t="s">
        <v>52</v>
      </c>
      <c r="H13" s="208" t="s">
        <v>72</v>
      </c>
      <c r="I13" s="6"/>
    </row>
    <row r="14" spans="1:9" ht="33" customHeight="1" x14ac:dyDescent="0.25">
      <c r="A14" s="211"/>
      <c r="B14" s="203"/>
      <c r="C14" s="203"/>
      <c r="D14" s="203"/>
      <c r="E14" s="205"/>
      <c r="F14" s="203"/>
      <c r="G14" s="203"/>
      <c r="H14" s="209"/>
    </row>
    <row r="15" spans="1:9" ht="15.75" thickBot="1" x14ac:dyDescent="0.3">
      <c r="A15" s="26" t="s">
        <v>3</v>
      </c>
      <c r="B15" s="27" t="s">
        <v>4</v>
      </c>
      <c r="C15" s="27" t="s">
        <v>7</v>
      </c>
      <c r="D15" s="35">
        <v>1</v>
      </c>
      <c r="E15" s="35">
        <v>2</v>
      </c>
      <c r="F15" s="35">
        <v>3</v>
      </c>
      <c r="G15" s="35">
        <v>4</v>
      </c>
      <c r="H15" s="28" t="s">
        <v>8</v>
      </c>
    </row>
    <row r="16" spans="1:9" ht="24.95" customHeight="1" thickTop="1" thickBot="1" x14ac:dyDescent="0.3">
      <c r="A16" s="213" t="s">
        <v>54</v>
      </c>
      <c r="B16" s="4" t="s">
        <v>5</v>
      </c>
      <c r="C16" s="34" t="s">
        <v>38</v>
      </c>
      <c r="D16" s="38">
        <v>0</v>
      </c>
      <c r="E16" s="38">
        <v>0</v>
      </c>
      <c r="F16" s="38">
        <v>0</v>
      </c>
      <c r="G16" s="38">
        <v>0</v>
      </c>
      <c r="H16" s="45">
        <v>0</v>
      </c>
    </row>
    <row r="17" spans="1:11" ht="24.95" customHeight="1" thickTop="1" thickBot="1" x14ac:dyDescent="0.3">
      <c r="A17" s="214"/>
      <c r="B17" s="9" t="s">
        <v>9</v>
      </c>
      <c r="C17" s="34" t="s">
        <v>39</v>
      </c>
      <c r="D17" s="169">
        <v>0</v>
      </c>
      <c r="E17" s="169">
        <v>0</v>
      </c>
      <c r="F17" s="40" t="s">
        <v>6</v>
      </c>
      <c r="G17" s="41" t="s">
        <v>6</v>
      </c>
      <c r="H17" s="45" t="e">
        <f>E17/D17</f>
        <v>#DIV/0!</v>
      </c>
    </row>
    <row r="18" spans="1:11" s="7" customFormat="1" ht="33" customHeight="1" thickTop="1" thickBot="1" x14ac:dyDescent="0.3">
      <c r="A18" s="59" t="s">
        <v>58</v>
      </c>
      <c r="B18" s="60"/>
      <c r="C18" s="34" t="s">
        <v>40</v>
      </c>
      <c r="D18" s="57" t="s">
        <v>6</v>
      </c>
      <c r="E18" s="38">
        <v>0</v>
      </c>
      <c r="F18" s="56" t="s">
        <v>6</v>
      </c>
      <c r="G18" s="57" t="s">
        <v>6</v>
      </c>
      <c r="H18" s="58" t="s">
        <v>6</v>
      </c>
    </row>
    <row r="19" spans="1:11" ht="24.95" customHeight="1" thickTop="1" thickBot="1" x14ac:dyDescent="0.3">
      <c r="A19" s="29" t="s">
        <v>45</v>
      </c>
      <c r="B19" s="10" t="s">
        <v>5</v>
      </c>
      <c r="C19" s="36" t="s">
        <v>57</v>
      </c>
      <c r="D19" s="39">
        <v>0</v>
      </c>
      <c r="E19" s="37" t="s">
        <v>6</v>
      </c>
      <c r="F19" s="39">
        <v>0</v>
      </c>
      <c r="G19" s="39">
        <v>0</v>
      </c>
      <c r="H19" s="2" t="s">
        <v>6</v>
      </c>
    </row>
    <row r="20" spans="1:11" ht="15.75" thickTop="1" x14ac:dyDescent="0.25">
      <c r="A20" s="1" t="s">
        <v>10</v>
      </c>
    </row>
    <row r="21" spans="1:11" ht="15.75" thickBot="1" x14ac:dyDescent="0.3">
      <c r="A21" s="1" t="s">
        <v>11</v>
      </c>
      <c r="E21" s="5" t="s">
        <v>56</v>
      </c>
    </row>
    <row r="22" spans="1:11" s="7" customFormat="1" ht="16.5" customHeight="1" thickBot="1" x14ac:dyDescent="0.3">
      <c r="E22" s="14"/>
      <c r="F22" s="14"/>
      <c r="G22" s="198" t="s">
        <v>65</v>
      </c>
      <c r="H22" s="212"/>
      <c r="I22" s="198" t="s">
        <v>65</v>
      </c>
      <c r="J22" s="199"/>
    </row>
    <row r="23" spans="1:11" s="7" customFormat="1" ht="16.5" thickTop="1" thickBot="1" x14ac:dyDescent="0.3">
      <c r="A23" s="170" t="s">
        <v>86</v>
      </c>
      <c r="B23" s="171"/>
      <c r="C23" s="171"/>
      <c r="D23" s="172"/>
      <c r="E23" s="14"/>
      <c r="F23" s="14"/>
      <c r="G23" s="32">
        <v>0</v>
      </c>
      <c r="H23" s="32">
        <v>0</v>
      </c>
      <c r="I23" s="187">
        <v>0</v>
      </c>
      <c r="J23" s="84"/>
    </row>
    <row r="24" spans="1:11" s="7" customFormat="1" ht="16.5" thickTop="1" thickBot="1" x14ac:dyDescent="0.3">
      <c r="A24" s="173" t="s">
        <v>87</v>
      </c>
      <c r="B24" s="174"/>
      <c r="C24" s="174"/>
      <c r="D24" s="175"/>
      <c r="E24" s="14"/>
      <c r="F24" s="14"/>
      <c r="G24" s="183">
        <f>G23+D16</f>
        <v>0</v>
      </c>
      <c r="H24" s="183">
        <f>H23+E16</f>
        <v>0</v>
      </c>
      <c r="I24" s="179"/>
      <c r="J24" s="99">
        <f>H24+I23</f>
        <v>0</v>
      </c>
    </row>
    <row r="25" spans="1:11" s="7" customFormat="1" ht="34.5" thickBot="1" x14ac:dyDescent="0.3">
      <c r="A25" s="100"/>
      <c r="E25" s="14"/>
      <c r="F25" s="83"/>
      <c r="G25" s="180" t="s">
        <v>67</v>
      </c>
      <c r="H25" s="181" t="s">
        <v>66</v>
      </c>
      <c r="I25" s="98" t="s">
        <v>68</v>
      </c>
      <c r="J25" s="97" t="s">
        <v>69</v>
      </c>
    </row>
    <row r="26" spans="1:11" s="7" customFormat="1" x14ac:dyDescent="0.25">
      <c r="E26" s="14"/>
      <c r="F26" s="14"/>
      <c r="H26" s="32"/>
      <c r="I26" s="32"/>
    </row>
    <row r="27" spans="1:11" s="7" customFormat="1" x14ac:dyDescent="0.25">
      <c r="E27" s="14"/>
      <c r="F27" s="14"/>
      <c r="H27" s="32"/>
    </row>
    <row r="28" spans="1:11" s="7" customFormat="1" x14ac:dyDescent="0.25">
      <c r="E28" s="14"/>
      <c r="F28" s="14"/>
      <c r="H28" s="32"/>
    </row>
    <row r="29" spans="1:11" s="7" customFormat="1" x14ac:dyDescent="0.25">
      <c r="E29" s="14"/>
      <c r="F29" s="14"/>
      <c r="G29" s="32"/>
      <c r="H29" s="32"/>
      <c r="I29" s="32"/>
    </row>
    <row r="30" spans="1:11" x14ac:dyDescent="0.25">
      <c r="G30" s="7"/>
      <c r="H30" s="32"/>
      <c r="I30" s="32"/>
      <c r="J30" s="32"/>
      <c r="K30" s="32"/>
    </row>
    <row r="31" spans="1:11" x14ac:dyDescent="0.25">
      <c r="G31" s="32"/>
      <c r="H31" s="32"/>
      <c r="I31" s="32"/>
      <c r="K31" s="32"/>
    </row>
    <row r="32" spans="1:11" x14ac:dyDescent="0.25">
      <c r="G32" s="32"/>
      <c r="H32" s="32"/>
      <c r="I32" s="32"/>
      <c r="K32" s="32"/>
    </row>
    <row r="33" spans="1:10" x14ac:dyDescent="0.25">
      <c r="G33" s="47"/>
      <c r="H33" s="32"/>
      <c r="I33" s="32"/>
    </row>
    <row r="34" spans="1:10" s="7" customFormat="1" ht="18.75" x14ac:dyDescent="0.3">
      <c r="A34" s="192" t="s">
        <v>12</v>
      </c>
      <c r="B34" s="193"/>
      <c r="C34" s="193"/>
      <c r="D34" s="193"/>
      <c r="E34" s="193"/>
      <c r="F34" s="193"/>
      <c r="G34" s="193"/>
      <c r="H34" s="193"/>
      <c r="I34" s="32"/>
    </row>
    <row r="35" spans="1:10" s="7" customFormat="1" ht="18.75" x14ac:dyDescent="0.3">
      <c r="A35" s="192"/>
      <c r="B35" s="193"/>
      <c r="C35" s="193"/>
      <c r="D35" s="193"/>
      <c r="E35" s="193"/>
      <c r="F35" s="193"/>
      <c r="G35" s="193"/>
      <c r="H35" s="193"/>
      <c r="J35" s="32"/>
    </row>
    <row r="36" spans="1:10" s="7" customFormat="1" x14ac:dyDescent="0.25">
      <c r="A36" s="8"/>
    </row>
    <row r="37" spans="1:10" s="7" customFormat="1" x14ac:dyDescent="0.25">
      <c r="A37" s="8"/>
    </row>
    <row r="38" spans="1:10" s="7" customFormat="1" x14ac:dyDescent="0.25">
      <c r="A38" s="194" t="s">
        <v>20</v>
      </c>
      <c r="B38" s="194"/>
      <c r="C38" s="194"/>
      <c r="D38" s="194"/>
      <c r="E38" s="194"/>
      <c r="F38" s="194"/>
      <c r="G38" s="194"/>
      <c r="H38" s="194"/>
    </row>
    <row r="39" spans="1:10" s="7" customFormat="1" x14ac:dyDescent="0.25">
      <c r="A39" s="11"/>
      <c r="B39" s="12"/>
      <c r="C39" s="12"/>
      <c r="D39" s="12"/>
      <c r="E39" s="12"/>
      <c r="F39" s="12"/>
      <c r="G39" s="12"/>
      <c r="H39" s="12"/>
    </row>
    <row r="40" spans="1:10" s="7" customFormat="1" x14ac:dyDescent="0.25">
      <c r="A40" s="195" t="s">
        <v>13</v>
      </c>
      <c r="B40" s="195"/>
      <c r="C40" s="195"/>
      <c r="D40" s="195"/>
      <c r="E40" s="195"/>
      <c r="F40" s="195"/>
      <c r="G40" s="195"/>
      <c r="H40" s="195"/>
    </row>
    <row r="41" spans="1:10" s="7" customFormat="1" ht="45" customHeight="1" x14ac:dyDescent="0.25">
      <c r="A41" s="196" t="s">
        <v>71</v>
      </c>
      <c r="B41" s="196"/>
      <c r="C41" s="196"/>
      <c r="D41" s="196"/>
      <c r="E41" s="196"/>
      <c r="F41" s="196"/>
      <c r="G41" s="196"/>
      <c r="H41" s="196"/>
    </row>
    <row r="42" spans="1:10" s="7" customFormat="1" ht="30" customHeight="1" x14ac:dyDescent="0.25">
      <c r="A42" s="196" t="s">
        <v>16</v>
      </c>
      <c r="B42" s="196"/>
      <c r="C42" s="196"/>
      <c r="D42" s="196"/>
      <c r="E42" s="196"/>
      <c r="F42" s="196"/>
      <c r="G42" s="196"/>
      <c r="H42" s="196"/>
    </row>
    <row r="43" spans="1:10" s="7" customFormat="1" ht="30.75" customHeight="1" x14ac:dyDescent="0.25">
      <c r="A43" s="196" t="s">
        <v>17</v>
      </c>
      <c r="B43" s="196"/>
      <c r="C43" s="196"/>
      <c r="D43" s="196"/>
      <c r="E43" s="196"/>
      <c r="F43" s="196"/>
      <c r="G43" s="196"/>
      <c r="H43" s="196"/>
    </row>
    <row r="44" spans="1:10" s="7" customFormat="1" ht="30.75" customHeight="1" x14ac:dyDescent="0.25">
      <c r="A44" s="196" t="s">
        <v>18</v>
      </c>
      <c r="B44" s="196"/>
      <c r="C44" s="196"/>
      <c r="D44" s="196"/>
      <c r="E44" s="196"/>
      <c r="F44" s="196"/>
      <c r="G44" s="196"/>
      <c r="H44" s="196"/>
    </row>
    <row r="45" spans="1:10" s="7" customFormat="1" x14ac:dyDescent="0.25">
      <c r="A45" s="196"/>
      <c r="B45" s="196"/>
      <c r="C45" s="196"/>
      <c r="D45" s="196"/>
      <c r="E45" s="196"/>
      <c r="F45" s="196"/>
      <c r="G45" s="196"/>
      <c r="H45" s="196"/>
    </row>
    <row r="46" spans="1:10" s="7" customFormat="1" x14ac:dyDescent="0.25">
      <c r="A46" s="195" t="s">
        <v>15</v>
      </c>
      <c r="B46" s="195"/>
      <c r="C46" s="195"/>
      <c r="D46" s="195"/>
      <c r="E46" s="195"/>
      <c r="F46" s="195"/>
      <c r="G46" s="195"/>
      <c r="H46" s="195"/>
    </row>
    <row r="47" spans="1:10" s="7" customFormat="1" ht="27.75" customHeight="1" x14ac:dyDescent="0.25">
      <c r="A47" s="196" t="s">
        <v>19</v>
      </c>
      <c r="B47" s="196"/>
      <c r="C47" s="196"/>
      <c r="D47" s="196"/>
      <c r="E47" s="196"/>
      <c r="F47" s="196"/>
      <c r="G47" s="196"/>
      <c r="H47" s="196"/>
    </row>
    <row r="48" spans="1:10" s="7" customFormat="1" x14ac:dyDescent="0.25">
      <c r="A48" s="11"/>
      <c r="B48" s="12"/>
      <c r="C48" s="12"/>
      <c r="D48" s="12"/>
      <c r="E48" s="12"/>
      <c r="F48" s="12"/>
      <c r="G48" s="12"/>
      <c r="H48" s="12"/>
    </row>
    <row r="49" spans="1:8" s="7" customFormat="1" x14ac:dyDescent="0.25">
      <c r="A49" s="195"/>
      <c r="B49" s="195"/>
      <c r="C49" s="195"/>
      <c r="D49" s="195"/>
      <c r="E49" s="195"/>
      <c r="F49" s="195"/>
      <c r="G49" s="195"/>
      <c r="H49" s="195"/>
    </row>
    <row r="50" spans="1:8" s="7" customFormat="1" ht="42.75" customHeight="1" x14ac:dyDescent="0.25">
      <c r="A50" s="197"/>
      <c r="B50" s="196"/>
      <c r="C50" s="196"/>
      <c r="D50" s="196"/>
      <c r="E50" s="196"/>
      <c r="F50" s="196"/>
      <c r="G50" s="196"/>
      <c r="H50" s="196"/>
    </row>
    <row r="51" spans="1:8" s="7" customFormat="1" x14ac:dyDescent="0.25">
      <c r="A51" s="196"/>
      <c r="B51" s="196"/>
      <c r="C51" s="196"/>
      <c r="D51" s="196"/>
      <c r="E51" s="196"/>
      <c r="F51" s="196"/>
      <c r="G51" s="196"/>
      <c r="H51" s="196"/>
    </row>
    <row r="52" spans="1:8" s="7" customFormat="1" x14ac:dyDescent="0.25">
      <c r="A52" s="11"/>
      <c r="B52" s="12"/>
      <c r="C52" s="12"/>
      <c r="D52" s="12"/>
      <c r="E52" s="12"/>
      <c r="F52" s="12"/>
      <c r="G52" s="12"/>
      <c r="H52" s="12"/>
    </row>
    <row r="53" spans="1:8" ht="27.75" customHeight="1" x14ac:dyDescent="0.25"/>
  </sheetData>
  <mergeCells count="28">
    <mergeCell ref="A44:H44"/>
    <mergeCell ref="A45:H45"/>
    <mergeCell ref="I22:J22"/>
    <mergeCell ref="A1:H1"/>
    <mergeCell ref="A2:H2"/>
    <mergeCell ref="D13:D14"/>
    <mergeCell ref="C13:C14"/>
    <mergeCell ref="E13:E14"/>
    <mergeCell ref="B13:B14"/>
    <mergeCell ref="A12:H12"/>
    <mergeCell ref="H13:H14"/>
    <mergeCell ref="G13:G14"/>
    <mergeCell ref="A13:A14"/>
    <mergeCell ref="F13:F14"/>
    <mergeCell ref="G22:H22"/>
    <mergeCell ref="A16:A17"/>
    <mergeCell ref="A51:H51"/>
    <mergeCell ref="A46:H46"/>
    <mergeCell ref="A47:H47"/>
    <mergeCell ref="A49:H49"/>
    <mergeCell ref="A50:H50"/>
    <mergeCell ref="A35:H35"/>
    <mergeCell ref="A38:H38"/>
    <mergeCell ref="A34:H34"/>
    <mergeCell ref="A40:H40"/>
    <mergeCell ref="A43:H43"/>
    <mergeCell ref="A41:H41"/>
    <mergeCell ref="A42:H42"/>
  </mergeCells>
  <dataValidations count="5">
    <dataValidation type="custom" errorStyle="warning" allowBlank="1" showInputMessage="1" showErrorMessage="1" errorTitle="Chyba!" error="Dodávky do zahraničí nemohou být vyšší než je nákup mléka od producentů v daném měsíci. Prověřte údaj." sqref="D19">
      <formula1>D19&lt;=D16</formula1>
    </dataValidation>
    <dataValidation type="decimal" allowBlank="1" showInputMessage="1" showErrorMessage="1" error="Obsah tuku je mimo rozmezí průměrných hodnot v ČR. Prověřte údaj." sqref="F19">
      <formula1>0</formula1>
      <formula2>4.5</formula2>
    </dataValidation>
    <dataValidation type="decimal" allowBlank="1" showInputMessage="1" showErrorMessage="1" errorTitle="Chyba!" error="Obsah bílkovin je mimo rozmezí průměrných hodnot v ČR. Prověřte údaj." sqref="G16">
      <formula1>0</formula1>
      <formula2>5.3</formula2>
    </dataValidation>
    <dataValidation type="decimal" allowBlank="1" showInputMessage="1" showErrorMessage="1" errorTitle="Chyba!" error="Obsah bílkovin je mimo rozmezí průměrných hodnot v ČR. Prověřte údaj." sqref="G19">
      <formula1>0</formula1>
      <formula2>3.8</formula2>
    </dataValidation>
    <dataValidation type="decimal" errorStyle="warning" allowBlank="1" showInputMessage="1" showErrorMessage="1" error="Obsah tuku je mimo rozmezí průměrných hodnot v ČR. Prověřte údaj." sqref="F16">
      <formula1>0</formula1>
      <formula2>7</formula2>
    </dataValidation>
  </dataValidations>
  <pageMargins left="0.25" right="0.25" top="0.75" bottom="0.75" header="0.3" footer="0.3"/>
  <pageSetup paperSize="9" scale="77" orientation="portrait" r:id="rId1"/>
  <headerFooter>
    <oddHeader>&amp;C&amp;A</oddHeader>
  </headerFooter>
  <ignoredErrors>
    <ignoredError sqref="C16:C19" numberStoredAsText="1"/>
    <ignoredError sqref="H17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tlačítko1_Kliknutí">
                <anchor moveWithCells="1" sizeWithCells="1">
                  <from>
                    <xdr:col>2</xdr:col>
                    <xdr:colOff>19050</xdr:colOff>
                    <xdr:row>24</xdr:row>
                    <xdr:rowOff>9525</xdr:rowOff>
                  </from>
                  <to>
                    <xdr:col>4</xdr:col>
                    <xdr:colOff>57150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0]!tlačítko2_Kliknutí">
                <anchor moveWithCells="1" sizeWithCells="1">
                  <from>
                    <xdr:col>2</xdr:col>
                    <xdr:colOff>19050</xdr:colOff>
                    <xdr:row>28</xdr:row>
                    <xdr:rowOff>76200</xdr:rowOff>
                  </from>
                  <to>
                    <xdr:col>4</xdr:col>
                    <xdr:colOff>28575</xdr:colOff>
                    <xdr:row>30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5"/>
  <sheetViews>
    <sheetView showGridLines="0" tabSelected="1" zoomScaleNormal="100" workbookViewId="0">
      <selection activeCell="A47" sqref="A47"/>
    </sheetView>
  </sheetViews>
  <sheetFormatPr defaultRowHeight="15" x14ac:dyDescent="0.25"/>
  <cols>
    <col min="1" max="1" width="41.42578125" style="7" customWidth="1"/>
    <col min="2" max="7" width="16.7109375" style="7" customWidth="1"/>
    <col min="8" max="8" width="18.5703125" style="7" customWidth="1"/>
    <col min="9" max="257" width="9.140625" style="7"/>
    <col min="258" max="258" width="41.42578125" style="7" customWidth="1"/>
    <col min="259" max="263" width="16.7109375" style="7" customWidth="1"/>
    <col min="264" max="264" width="12.28515625" style="7" customWidth="1"/>
    <col min="265" max="513" width="9.140625" style="7"/>
    <col min="514" max="514" width="41.42578125" style="7" customWidth="1"/>
    <col min="515" max="519" width="16.7109375" style="7" customWidth="1"/>
    <col min="520" max="520" width="12.28515625" style="7" customWidth="1"/>
    <col min="521" max="769" width="9.140625" style="7"/>
    <col min="770" max="770" width="41.42578125" style="7" customWidth="1"/>
    <col min="771" max="775" width="16.7109375" style="7" customWidth="1"/>
    <col min="776" max="776" width="12.28515625" style="7" customWidth="1"/>
    <col min="777" max="1025" width="9.140625" style="7"/>
    <col min="1026" max="1026" width="41.42578125" style="7" customWidth="1"/>
    <col min="1027" max="1031" width="16.7109375" style="7" customWidth="1"/>
    <col min="1032" max="1032" width="12.28515625" style="7" customWidth="1"/>
    <col min="1033" max="1281" width="9.140625" style="7"/>
    <col min="1282" max="1282" width="41.42578125" style="7" customWidth="1"/>
    <col min="1283" max="1287" width="16.7109375" style="7" customWidth="1"/>
    <col min="1288" max="1288" width="12.28515625" style="7" customWidth="1"/>
    <col min="1289" max="1537" width="9.140625" style="7"/>
    <col min="1538" max="1538" width="41.42578125" style="7" customWidth="1"/>
    <col min="1539" max="1543" width="16.7109375" style="7" customWidth="1"/>
    <col min="1544" max="1544" width="12.28515625" style="7" customWidth="1"/>
    <col min="1545" max="1793" width="9.140625" style="7"/>
    <col min="1794" max="1794" width="41.42578125" style="7" customWidth="1"/>
    <col min="1795" max="1799" width="16.7109375" style="7" customWidth="1"/>
    <col min="1800" max="1800" width="12.28515625" style="7" customWidth="1"/>
    <col min="1801" max="2049" width="9.140625" style="7"/>
    <col min="2050" max="2050" width="41.42578125" style="7" customWidth="1"/>
    <col min="2051" max="2055" width="16.7109375" style="7" customWidth="1"/>
    <col min="2056" max="2056" width="12.28515625" style="7" customWidth="1"/>
    <col min="2057" max="2305" width="9.140625" style="7"/>
    <col min="2306" max="2306" width="41.42578125" style="7" customWidth="1"/>
    <col min="2307" max="2311" width="16.7109375" style="7" customWidth="1"/>
    <col min="2312" max="2312" width="12.28515625" style="7" customWidth="1"/>
    <col min="2313" max="2561" width="9.140625" style="7"/>
    <col min="2562" max="2562" width="41.42578125" style="7" customWidth="1"/>
    <col min="2563" max="2567" width="16.7109375" style="7" customWidth="1"/>
    <col min="2568" max="2568" width="12.28515625" style="7" customWidth="1"/>
    <col min="2569" max="2817" width="9.140625" style="7"/>
    <col min="2818" max="2818" width="41.42578125" style="7" customWidth="1"/>
    <col min="2819" max="2823" width="16.7109375" style="7" customWidth="1"/>
    <col min="2824" max="2824" width="12.28515625" style="7" customWidth="1"/>
    <col min="2825" max="3073" width="9.140625" style="7"/>
    <col min="3074" max="3074" width="41.42578125" style="7" customWidth="1"/>
    <col min="3075" max="3079" width="16.7109375" style="7" customWidth="1"/>
    <col min="3080" max="3080" width="12.28515625" style="7" customWidth="1"/>
    <col min="3081" max="3329" width="9.140625" style="7"/>
    <col min="3330" max="3330" width="41.42578125" style="7" customWidth="1"/>
    <col min="3331" max="3335" width="16.7109375" style="7" customWidth="1"/>
    <col min="3336" max="3336" width="12.28515625" style="7" customWidth="1"/>
    <col min="3337" max="3585" width="9.140625" style="7"/>
    <col min="3586" max="3586" width="41.42578125" style="7" customWidth="1"/>
    <col min="3587" max="3591" width="16.7109375" style="7" customWidth="1"/>
    <col min="3592" max="3592" width="12.28515625" style="7" customWidth="1"/>
    <col min="3593" max="3841" width="9.140625" style="7"/>
    <col min="3842" max="3842" width="41.42578125" style="7" customWidth="1"/>
    <col min="3843" max="3847" width="16.7109375" style="7" customWidth="1"/>
    <col min="3848" max="3848" width="12.28515625" style="7" customWidth="1"/>
    <col min="3849" max="4097" width="9.140625" style="7"/>
    <col min="4098" max="4098" width="41.42578125" style="7" customWidth="1"/>
    <col min="4099" max="4103" width="16.7109375" style="7" customWidth="1"/>
    <col min="4104" max="4104" width="12.28515625" style="7" customWidth="1"/>
    <col min="4105" max="4353" width="9.140625" style="7"/>
    <col min="4354" max="4354" width="41.42578125" style="7" customWidth="1"/>
    <col min="4355" max="4359" width="16.7109375" style="7" customWidth="1"/>
    <col min="4360" max="4360" width="12.28515625" style="7" customWidth="1"/>
    <col min="4361" max="4609" width="9.140625" style="7"/>
    <col min="4610" max="4610" width="41.42578125" style="7" customWidth="1"/>
    <col min="4611" max="4615" width="16.7109375" style="7" customWidth="1"/>
    <col min="4616" max="4616" width="12.28515625" style="7" customWidth="1"/>
    <col min="4617" max="4865" width="9.140625" style="7"/>
    <col min="4866" max="4866" width="41.42578125" style="7" customWidth="1"/>
    <col min="4867" max="4871" width="16.7109375" style="7" customWidth="1"/>
    <col min="4872" max="4872" width="12.28515625" style="7" customWidth="1"/>
    <col min="4873" max="5121" width="9.140625" style="7"/>
    <col min="5122" max="5122" width="41.42578125" style="7" customWidth="1"/>
    <col min="5123" max="5127" width="16.7109375" style="7" customWidth="1"/>
    <col min="5128" max="5128" width="12.28515625" style="7" customWidth="1"/>
    <col min="5129" max="5377" width="9.140625" style="7"/>
    <col min="5378" max="5378" width="41.42578125" style="7" customWidth="1"/>
    <col min="5379" max="5383" width="16.7109375" style="7" customWidth="1"/>
    <col min="5384" max="5384" width="12.28515625" style="7" customWidth="1"/>
    <col min="5385" max="5633" width="9.140625" style="7"/>
    <col min="5634" max="5634" width="41.42578125" style="7" customWidth="1"/>
    <col min="5635" max="5639" width="16.7109375" style="7" customWidth="1"/>
    <col min="5640" max="5640" width="12.28515625" style="7" customWidth="1"/>
    <col min="5641" max="5889" width="9.140625" style="7"/>
    <col min="5890" max="5890" width="41.42578125" style="7" customWidth="1"/>
    <col min="5891" max="5895" width="16.7109375" style="7" customWidth="1"/>
    <col min="5896" max="5896" width="12.28515625" style="7" customWidth="1"/>
    <col min="5897" max="6145" width="9.140625" style="7"/>
    <col min="6146" max="6146" width="41.42578125" style="7" customWidth="1"/>
    <col min="6147" max="6151" width="16.7109375" style="7" customWidth="1"/>
    <col min="6152" max="6152" width="12.28515625" style="7" customWidth="1"/>
    <col min="6153" max="6401" width="9.140625" style="7"/>
    <col min="6402" max="6402" width="41.42578125" style="7" customWidth="1"/>
    <col min="6403" max="6407" width="16.7109375" style="7" customWidth="1"/>
    <col min="6408" max="6408" width="12.28515625" style="7" customWidth="1"/>
    <col min="6409" max="6657" width="9.140625" style="7"/>
    <col min="6658" max="6658" width="41.42578125" style="7" customWidth="1"/>
    <col min="6659" max="6663" width="16.7109375" style="7" customWidth="1"/>
    <col min="6664" max="6664" width="12.28515625" style="7" customWidth="1"/>
    <col min="6665" max="6913" width="9.140625" style="7"/>
    <col min="6914" max="6914" width="41.42578125" style="7" customWidth="1"/>
    <col min="6915" max="6919" width="16.7109375" style="7" customWidth="1"/>
    <col min="6920" max="6920" width="12.28515625" style="7" customWidth="1"/>
    <col min="6921" max="7169" width="9.140625" style="7"/>
    <col min="7170" max="7170" width="41.42578125" style="7" customWidth="1"/>
    <col min="7171" max="7175" width="16.7109375" style="7" customWidth="1"/>
    <col min="7176" max="7176" width="12.28515625" style="7" customWidth="1"/>
    <col min="7177" max="7425" width="9.140625" style="7"/>
    <col min="7426" max="7426" width="41.42578125" style="7" customWidth="1"/>
    <col min="7427" max="7431" width="16.7109375" style="7" customWidth="1"/>
    <col min="7432" max="7432" width="12.28515625" style="7" customWidth="1"/>
    <col min="7433" max="7681" width="9.140625" style="7"/>
    <col min="7682" max="7682" width="41.42578125" style="7" customWidth="1"/>
    <col min="7683" max="7687" width="16.7109375" style="7" customWidth="1"/>
    <col min="7688" max="7688" width="12.28515625" style="7" customWidth="1"/>
    <col min="7689" max="7937" width="9.140625" style="7"/>
    <col min="7938" max="7938" width="41.42578125" style="7" customWidth="1"/>
    <col min="7939" max="7943" width="16.7109375" style="7" customWidth="1"/>
    <col min="7944" max="7944" width="12.28515625" style="7" customWidth="1"/>
    <col min="7945" max="8193" width="9.140625" style="7"/>
    <col min="8194" max="8194" width="41.42578125" style="7" customWidth="1"/>
    <col min="8195" max="8199" width="16.7109375" style="7" customWidth="1"/>
    <col min="8200" max="8200" width="12.28515625" style="7" customWidth="1"/>
    <col min="8201" max="8449" width="9.140625" style="7"/>
    <col min="8450" max="8450" width="41.42578125" style="7" customWidth="1"/>
    <col min="8451" max="8455" width="16.7109375" style="7" customWidth="1"/>
    <col min="8456" max="8456" width="12.28515625" style="7" customWidth="1"/>
    <col min="8457" max="8705" width="9.140625" style="7"/>
    <col min="8706" max="8706" width="41.42578125" style="7" customWidth="1"/>
    <col min="8707" max="8711" width="16.7109375" style="7" customWidth="1"/>
    <col min="8712" max="8712" width="12.28515625" style="7" customWidth="1"/>
    <col min="8713" max="8961" width="9.140625" style="7"/>
    <col min="8962" max="8962" width="41.42578125" style="7" customWidth="1"/>
    <col min="8963" max="8967" width="16.7109375" style="7" customWidth="1"/>
    <col min="8968" max="8968" width="12.28515625" style="7" customWidth="1"/>
    <col min="8969" max="9217" width="9.140625" style="7"/>
    <col min="9218" max="9218" width="41.42578125" style="7" customWidth="1"/>
    <col min="9219" max="9223" width="16.7109375" style="7" customWidth="1"/>
    <col min="9224" max="9224" width="12.28515625" style="7" customWidth="1"/>
    <col min="9225" max="9473" width="9.140625" style="7"/>
    <col min="9474" max="9474" width="41.42578125" style="7" customWidth="1"/>
    <col min="9475" max="9479" width="16.7109375" style="7" customWidth="1"/>
    <col min="9480" max="9480" width="12.28515625" style="7" customWidth="1"/>
    <col min="9481" max="9729" width="9.140625" style="7"/>
    <col min="9730" max="9730" width="41.42578125" style="7" customWidth="1"/>
    <col min="9731" max="9735" width="16.7109375" style="7" customWidth="1"/>
    <col min="9736" max="9736" width="12.28515625" style="7" customWidth="1"/>
    <col min="9737" max="9985" width="9.140625" style="7"/>
    <col min="9986" max="9986" width="41.42578125" style="7" customWidth="1"/>
    <col min="9987" max="9991" width="16.7109375" style="7" customWidth="1"/>
    <col min="9992" max="9992" width="12.28515625" style="7" customWidth="1"/>
    <col min="9993" max="10241" width="9.140625" style="7"/>
    <col min="10242" max="10242" width="41.42578125" style="7" customWidth="1"/>
    <col min="10243" max="10247" width="16.7109375" style="7" customWidth="1"/>
    <col min="10248" max="10248" width="12.28515625" style="7" customWidth="1"/>
    <col min="10249" max="10497" width="9.140625" style="7"/>
    <col min="10498" max="10498" width="41.42578125" style="7" customWidth="1"/>
    <col min="10499" max="10503" width="16.7109375" style="7" customWidth="1"/>
    <col min="10504" max="10504" width="12.28515625" style="7" customWidth="1"/>
    <col min="10505" max="10753" width="9.140625" style="7"/>
    <col min="10754" max="10754" width="41.42578125" style="7" customWidth="1"/>
    <col min="10755" max="10759" width="16.7109375" style="7" customWidth="1"/>
    <col min="10760" max="10760" width="12.28515625" style="7" customWidth="1"/>
    <col min="10761" max="11009" width="9.140625" style="7"/>
    <col min="11010" max="11010" width="41.42578125" style="7" customWidth="1"/>
    <col min="11011" max="11015" width="16.7109375" style="7" customWidth="1"/>
    <col min="11016" max="11016" width="12.28515625" style="7" customWidth="1"/>
    <col min="11017" max="11265" width="9.140625" style="7"/>
    <col min="11266" max="11266" width="41.42578125" style="7" customWidth="1"/>
    <col min="11267" max="11271" width="16.7109375" style="7" customWidth="1"/>
    <col min="11272" max="11272" width="12.28515625" style="7" customWidth="1"/>
    <col min="11273" max="11521" width="9.140625" style="7"/>
    <col min="11522" max="11522" width="41.42578125" style="7" customWidth="1"/>
    <col min="11523" max="11527" width="16.7109375" style="7" customWidth="1"/>
    <col min="11528" max="11528" width="12.28515625" style="7" customWidth="1"/>
    <col min="11529" max="11777" width="9.140625" style="7"/>
    <col min="11778" max="11778" width="41.42578125" style="7" customWidth="1"/>
    <col min="11779" max="11783" width="16.7109375" style="7" customWidth="1"/>
    <col min="11784" max="11784" width="12.28515625" style="7" customWidth="1"/>
    <col min="11785" max="12033" width="9.140625" style="7"/>
    <col min="12034" max="12034" width="41.42578125" style="7" customWidth="1"/>
    <col min="12035" max="12039" width="16.7109375" style="7" customWidth="1"/>
    <col min="12040" max="12040" width="12.28515625" style="7" customWidth="1"/>
    <col min="12041" max="12289" width="9.140625" style="7"/>
    <col min="12290" max="12290" width="41.42578125" style="7" customWidth="1"/>
    <col min="12291" max="12295" width="16.7109375" style="7" customWidth="1"/>
    <col min="12296" max="12296" width="12.28515625" style="7" customWidth="1"/>
    <col min="12297" max="12545" width="9.140625" style="7"/>
    <col min="12546" max="12546" width="41.42578125" style="7" customWidth="1"/>
    <col min="12547" max="12551" width="16.7109375" style="7" customWidth="1"/>
    <col min="12552" max="12552" width="12.28515625" style="7" customWidth="1"/>
    <col min="12553" max="12801" width="9.140625" style="7"/>
    <col min="12802" max="12802" width="41.42578125" style="7" customWidth="1"/>
    <col min="12803" max="12807" width="16.7109375" style="7" customWidth="1"/>
    <col min="12808" max="12808" width="12.28515625" style="7" customWidth="1"/>
    <col min="12809" max="13057" width="9.140625" style="7"/>
    <col min="13058" max="13058" width="41.42578125" style="7" customWidth="1"/>
    <col min="13059" max="13063" width="16.7109375" style="7" customWidth="1"/>
    <col min="13064" max="13064" width="12.28515625" style="7" customWidth="1"/>
    <col min="13065" max="13313" width="9.140625" style="7"/>
    <col min="13314" max="13314" width="41.42578125" style="7" customWidth="1"/>
    <col min="13315" max="13319" width="16.7109375" style="7" customWidth="1"/>
    <col min="13320" max="13320" width="12.28515625" style="7" customWidth="1"/>
    <col min="13321" max="13569" width="9.140625" style="7"/>
    <col min="13570" max="13570" width="41.42578125" style="7" customWidth="1"/>
    <col min="13571" max="13575" width="16.7109375" style="7" customWidth="1"/>
    <col min="13576" max="13576" width="12.28515625" style="7" customWidth="1"/>
    <col min="13577" max="13825" width="9.140625" style="7"/>
    <col min="13826" max="13826" width="41.42578125" style="7" customWidth="1"/>
    <col min="13827" max="13831" width="16.7109375" style="7" customWidth="1"/>
    <col min="13832" max="13832" width="12.28515625" style="7" customWidth="1"/>
    <col min="13833" max="14081" width="9.140625" style="7"/>
    <col min="14082" max="14082" width="41.42578125" style="7" customWidth="1"/>
    <col min="14083" max="14087" width="16.7109375" style="7" customWidth="1"/>
    <col min="14088" max="14088" width="12.28515625" style="7" customWidth="1"/>
    <col min="14089" max="14337" width="9.140625" style="7"/>
    <col min="14338" max="14338" width="41.42578125" style="7" customWidth="1"/>
    <col min="14339" max="14343" width="16.7109375" style="7" customWidth="1"/>
    <col min="14344" max="14344" width="12.28515625" style="7" customWidth="1"/>
    <col min="14345" max="14593" width="9.140625" style="7"/>
    <col min="14594" max="14594" width="41.42578125" style="7" customWidth="1"/>
    <col min="14595" max="14599" width="16.7109375" style="7" customWidth="1"/>
    <col min="14600" max="14600" width="12.28515625" style="7" customWidth="1"/>
    <col min="14601" max="14849" width="9.140625" style="7"/>
    <col min="14850" max="14850" width="41.42578125" style="7" customWidth="1"/>
    <col min="14851" max="14855" width="16.7109375" style="7" customWidth="1"/>
    <col min="14856" max="14856" width="12.28515625" style="7" customWidth="1"/>
    <col min="14857" max="15105" width="9.140625" style="7"/>
    <col min="15106" max="15106" width="41.42578125" style="7" customWidth="1"/>
    <col min="15107" max="15111" width="16.7109375" style="7" customWidth="1"/>
    <col min="15112" max="15112" width="12.28515625" style="7" customWidth="1"/>
    <col min="15113" max="15361" width="9.140625" style="7"/>
    <col min="15362" max="15362" width="41.42578125" style="7" customWidth="1"/>
    <col min="15363" max="15367" width="16.7109375" style="7" customWidth="1"/>
    <col min="15368" max="15368" width="12.28515625" style="7" customWidth="1"/>
    <col min="15369" max="15617" width="9.140625" style="7"/>
    <col min="15618" max="15618" width="41.42578125" style="7" customWidth="1"/>
    <col min="15619" max="15623" width="16.7109375" style="7" customWidth="1"/>
    <col min="15624" max="15624" width="12.28515625" style="7" customWidth="1"/>
    <col min="15625" max="15873" width="9.140625" style="7"/>
    <col min="15874" max="15874" width="41.42578125" style="7" customWidth="1"/>
    <col min="15875" max="15879" width="16.7109375" style="7" customWidth="1"/>
    <col min="15880" max="15880" width="12.28515625" style="7" customWidth="1"/>
    <col min="15881" max="16129" width="9.140625" style="7"/>
    <col min="16130" max="16130" width="41.42578125" style="7" customWidth="1"/>
    <col min="16131" max="16135" width="16.7109375" style="7" customWidth="1"/>
    <col min="16136" max="16136" width="12.28515625" style="7" customWidth="1"/>
    <col min="16137" max="16384" width="9.140625" style="7"/>
  </cols>
  <sheetData>
    <row r="1" spans="1:10" ht="18.75" customHeight="1" x14ac:dyDescent="0.25">
      <c r="G1" s="22" t="s">
        <v>22</v>
      </c>
      <c r="H1" s="46">
        <v>43435</v>
      </c>
    </row>
    <row r="2" spans="1:10" ht="18.75" customHeight="1" x14ac:dyDescent="0.25">
      <c r="G2" s="22"/>
      <c r="H2" s="46"/>
    </row>
    <row r="3" spans="1:10" s="62" customFormat="1" ht="22.5" customHeight="1" x14ac:dyDescent="0.25">
      <c r="A3" s="215" t="s">
        <v>61</v>
      </c>
      <c r="B3" s="216"/>
      <c r="C3" s="216"/>
      <c r="D3" s="216"/>
      <c r="E3" s="216"/>
      <c r="F3" s="216"/>
      <c r="G3" s="216"/>
      <c r="H3" s="61"/>
      <c r="I3" s="61"/>
    </row>
    <row r="4" spans="1:10" ht="14.25" customHeight="1" x14ac:dyDescent="0.25">
      <c r="A4" s="217" t="s">
        <v>62</v>
      </c>
      <c r="B4" s="217"/>
      <c r="C4" s="217"/>
      <c r="D4" s="217"/>
      <c r="E4" s="217"/>
      <c r="F4" s="217"/>
      <c r="G4" s="217"/>
    </row>
    <row r="5" spans="1:10" ht="25.5" customHeight="1" x14ac:dyDescent="0.25">
      <c r="A5" s="63"/>
      <c r="B5" s="63"/>
      <c r="C5" s="63"/>
      <c r="D5" s="63"/>
      <c r="E5" s="63"/>
      <c r="F5" s="63"/>
      <c r="G5" s="63"/>
    </row>
    <row r="6" spans="1:10" ht="29.25" customHeight="1" x14ac:dyDescent="0.25">
      <c r="A6" s="218" t="s">
        <v>77</v>
      </c>
      <c r="B6" s="219"/>
      <c r="C6" s="219"/>
      <c r="D6" s="219"/>
      <c r="E6" s="219"/>
      <c r="F6" s="219"/>
      <c r="G6" s="219"/>
      <c r="H6" s="129"/>
      <c r="I6" s="129"/>
    </row>
    <row r="7" spans="1:10" ht="15" customHeight="1" x14ac:dyDescent="0.25">
      <c r="A7" s="218" t="s">
        <v>96</v>
      </c>
      <c r="B7" s="219"/>
      <c r="C7" s="219"/>
      <c r="D7" s="219"/>
      <c r="E7" s="219"/>
      <c r="F7" s="219"/>
      <c r="G7" s="219"/>
      <c r="H7" s="129"/>
      <c r="I7" s="129"/>
    </row>
    <row r="8" spans="1:10" ht="26.25" customHeight="1" x14ac:dyDescent="0.25">
      <c r="A8" s="218" t="s">
        <v>108</v>
      </c>
      <c r="B8" s="219"/>
      <c r="C8" s="219"/>
      <c r="D8" s="219"/>
      <c r="E8" s="219"/>
      <c r="F8" s="219"/>
      <c r="G8" s="219"/>
      <c r="H8" s="129"/>
      <c r="I8" s="129"/>
    </row>
    <row r="9" spans="1:10" ht="15" customHeight="1" x14ac:dyDescent="0.25">
      <c r="A9" s="218" t="s">
        <v>82</v>
      </c>
      <c r="B9" s="219"/>
      <c r="C9" s="219"/>
      <c r="D9" s="219"/>
      <c r="E9" s="219"/>
      <c r="F9" s="219"/>
      <c r="G9" s="219"/>
      <c r="H9" s="129"/>
      <c r="I9" s="129"/>
    </row>
    <row r="10" spans="1:10" ht="15" customHeight="1" x14ac:dyDescent="0.25">
      <c r="A10" s="218" t="s">
        <v>76</v>
      </c>
      <c r="B10" s="219"/>
      <c r="C10" s="219"/>
      <c r="D10" s="219"/>
      <c r="E10" s="219"/>
      <c r="F10" s="219"/>
      <c r="G10" s="219"/>
      <c r="H10" s="220"/>
      <c r="I10" s="129"/>
    </row>
    <row r="11" spans="1:10" ht="25.5" customHeight="1" x14ac:dyDescent="0.25">
      <c r="A11" s="54"/>
      <c r="B11" s="54"/>
      <c r="C11" s="54"/>
      <c r="D11" s="54"/>
      <c r="E11" s="54"/>
      <c r="F11" s="54"/>
      <c r="G11" s="54"/>
      <c r="H11" s="54"/>
      <c r="I11" s="54"/>
    </row>
    <row r="13" spans="1:10" ht="15.75" thickBot="1" x14ac:dyDescent="0.3">
      <c r="A13" s="221"/>
      <c r="B13" s="221"/>
      <c r="C13" s="221"/>
      <c r="D13" s="221"/>
      <c r="E13" s="221"/>
      <c r="F13" s="221"/>
      <c r="G13" s="221"/>
      <c r="H13" s="221"/>
      <c r="I13" s="221"/>
      <c r="J13" s="221"/>
    </row>
    <row r="14" spans="1:10" ht="51" customHeight="1" x14ac:dyDescent="0.25">
      <c r="A14" s="135" t="s">
        <v>0</v>
      </c>
      <c r="B14" s="136" t="s">
        <v>1</v>
      </c>
      <c r="C14" s="136" t="s">
        <v>37</v>
      </c>
      <c r="D14" s="137" t="s">
        <v>73</v>
      </c>
      <c r="E14" s="138" t="s">
        <v>103</v>
      </c>
      <c r="F14" s="139" t="s">
        <v>47</v>
      </c>
      <c r="G14" s="140" t="s">
        <v>36</v>
      </c>
      <c r="I14" s="13"/>
      <c r="J14" s="15"/>
    </row>
    <row r="15" spans="1:10" ht="15" customHeight="1" x14ac:dyDescent="0.25">
      <c r="A15" s="64" t="s">
        <v>3</v>
      </c>
      <c r="B15" s="65" t="s">
        <v>4</v>
      </c>
      <c r="C15" s="65">
        <v>1</v>
      </c>
      <c r="D15" s="65">
        <v>2</v>
      </c>
      <c r="E15" s="66">
        <v>3</v>
      </c>
      <c r="F15" s="67">
        <v>4</v>
      </c>
      <c r="G15" s="68">
        <v>5</v>
      </c>
    </row>
    <row r="16" spans="1:10" ht="20.100000000000001" customHeight="1" x14ac:dyDescent="0.25">
      <c r="A16" s="222" t="s">
        <v>63</v>
      </c>
      <c r="B16" s="69" t="s">
        <v>5</v>
      </c>
      <c r="C16" s="109">
        <v>240688</v>
      </c>
      <c r="D16" s="109">
        <v>2204622</v>
      </c>
      <c r="E16" s="70">
        <v>9.16</v>
      </c>
      <c r="F16" s="71">
        <v>4.04</v>
      </c>
      <c r="G16" s="72">
        <v>3.58</v>
      </c>
    </row>
    <row r="17" spans="1:15" ht="20.100000000000001" customHeight="1" x14ac:dyDescent="0.25">
      <c r="A17" s="223"/>
      <c r="B17" s="73" t="s">
        <v>9</v>
      </c>
      <c r="C17" s="109">
        <v>2953279</v>
      </c>
      <c r="D17" s="191" t="s">
        <v>111</v>
      </c>
      <c r="E17" s="70">
        <v>8.6300000000000008</v>
      </c>
      <c r="F17" s="71">
        <v>3.86</v>
      </c>
      <c r="G17" s="72">
        <v>3.46</v>
      </c>
    </row>
    <row r="18" spans="1:15" ht="20.100000000000001" customHeight="1" x14ac:dyDescent="0.25">
      <c r="A18" s="222" t="s">
        <v>46</v>
      </c>
      <c r="B18" s="69" t="s">
        <v>5</v>
      </c>
      <c r="C18" s="109">
        <v>35266</v>
      </c>
      <c r="D18" s="105" t="s">
        <v>6</v>
      </c>
      <c r="E18" s="74" t="s">
        <v>6</v>
      </c>
      <c r="F18" s="71">
        <v>4.07</v>
      </c>
      <c r="G18" s="75">
        <v>3.59</v>
      </c>
    </row>
    <row r="19" spans="1:15" ht="20.100000000000001" customHeight="1" thickBot="1" x14ac:dyDescent="0.3">
      <c r="A19" s="224"/>
      <c r="B19" s="76" t="s">
        <v>9</v>
      </c>
      <c r="C19" s="110">
        <v>440999</v>
      </c>
      <c r="D19" s="106" t="s">
        <v>6</v>
      </c>
      <c r="E19" s="102" t="s">
        <v>6</v>
      </c>
      <c r="F19" s="77">
        <v>3.89</v>
      </c>
      <c r="G19" s="150">
        <v>3.49</v>
      </c>
    </row>
    <row r="21" spans="1:15" x14ac:dyDescent="0.25">
      <c r="A21" s="7" t="s">
        <v>70</v>
      </c>
      <c r="O21" s="85"/>
    </row>
    <row r="22" spans="1:15" x14ac:dyDescent="0.25">
      <c r="A22" s="23"/>
      <c r="B22" s="17"/>
      <c r="C22" s="17"/>
      <c r="D22" s="167"/>
      <c r="E22" s="17"/>
      <c r="M22" s="85"/>
    </row>
    <row r="23" spans="1:15" x14ac:dyDescent="0.25">
      <c r="A23" s="7" t="s">
        <v>110</v>
      </c>
      <c r="D23" s="16"/>
      <c r="F23" s="21"/>
    </row>
    <row r="24" spans="1:15" x14ac:dyDescent="0.25">
      <c r="B24" s="15"/>
      <c r="C24" s="91"/>
      <c r="D24" s="163"/>
      <c r="E24" s="163"/>
      <c r="F24" s="15"/>
    </row>
    <row r="25" spans="1:15" x14ac:dyDescent="0.25">
      <c r="C25" s="16"/>
      <c r="D25" s="16"/>
      <c r="E25" s="21"/>
    </row>
    <row r="26" spans="1:15" x14ac:dyDescent="0.25">
      <c r="C26" s="15"/>
    </row>
    <row r="33" spans="1:1" ht="15.75" x14ac:dyDescent="0.3">
      <c r="A33" s="161" t="s">
        <v>79</v>
      </c>
    </row>
    <row r="34" spans="1:1" ht="15.75" x14ac:dyDescent="0.3">
      <c r="A34" s="161" t="s">
        <v>80</v>
      </c>
    </row>
    <row r="35" spans="1:1" ht="15.75" x14ac:dyDescent="0.3">
      <c r="A35" s="161" t="s">
        <v>81</v>
      </c>
    </row>
  </sheetData>
  <mergeCells count="10">
    <mergeCell ref="A9:G9"/>
    <mergeCell ref="A10:H10"/>
    <mergeCell ref="A13:J13"/>
    <mergeCell ref="A16:A17"/>
    <mergeCell ref="A18:A19"/>
    <mergeCell ref="A3:G3"/>
    <mergeCell ref="A4:G4"/>
    <mergeCell ref="A6:G6"/>
    <mergeCell ref="A7:G7"/>
    <mergeCell ref="A8:G8"/>
  </mergeCells>
  <hyperlinks>
    <hyperlink ref="A35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2" sqref="A82"/>
    </sheetView>
  </sheetViews>
  <sheetFormatPr defaultRowHeight="15" x14ac:dyDescent="0.25"/>
  <cols>
    <col min="1" max="1" width="7.28515625" style="7" customWidth="1"/>
    <col min="2" max="2" width="13.42578125" style="7" customWidth="1"/>
    <col min="3" max="13" width="15.7109375" style="7" customWidth="1"/>
    <col min="14" max="14" width="5.85546875" style="7" customWidth="1"/>
    <col min="15" max="15" width="16.140625" style="7" customWidth="1"/>
    <col min="16" max="16" width="21.42578125" style="7" customWidth="1"/>
    <col min="17" max="17" width="10" style="7" bestFit="1" customWidth="1"/>
    <col min="18" max="18" width="9.140625" style="7"/>
    <col min="19" max="19" width="10" style="7" bestFit="1" customWidth="1"/>
    <col min="20" max="20" width="9.140625" style="7"/>
    <col min="21" max="21" width="10" style="7" bestFit="1" customWidth="1"/>
    <col min="22" max="260" width="9.140625" style="7"/>
    <col min="261" max="261" width="10" style="7" customWidth="1"/>
    <col min="262" max="262" width="13.42578125" style="7" customWidth="1"/>
    <col min="263" max="269" width="15.7109375" style="7" customWidth="1"/>
    <col min="270" max="270" width="5.85546875" style="7" customWidth="1"/>
    <col min="271" max="271" width="6.28515625" style="7" customWidth="1"/>
    <col min="272" max="272" width="21.42578125" style="7" customWidth="1"/>
    <col min="273" max="516" width="9.140625" style="7"/>
    <col min="517" max="517" width="10" style="7" customWidth="1"/>
    <col min="518" max="518" width="13.42578125" style="7" customWidth="1"/>
    <col min="519" max="525" width="15.7109375" style="7" customWidth="1"/>
    <col min="526" max="526" width="5.85546875" style="7" customWidth="1"/>
    <col min="527" max="527" width="6.28515625" style="7" customWidth="1"/>
    <col min="528" max="528" width="21.42578125" style="7" customWidth="1"/>
    <col min="529" max="772" width="9.140625" style="7"/>
    <col min="773" max="773" width="10" style="7" customWidth="1"/>
    <col min="774" max="774" width="13.42578125" style="7" customWidth="1"/>
    <col min="775" max="781" width="15.7109375" style="7" customWidth="1"/>
    <col min="782" max="782" width="5.85546875" style="7" customWidth="1"/>
    <col min="783" max="783" width="6.28515625" style="7" customWidth="1"/>
    <col min="784" max="784" width="21.42578125" style="7" customWidth="1"/>
    <col min="785" max="1028" width="9.140625" style="7"/>
    <col min="1029" max="1029" width="10" style="7" customWidth="1"/>
    <col min="1030" max="1030" width="13.42578125" style="7" customWidth="1"/>
    <col min="1031" max="1037" width="15.7109375" style="7" customWidth="1"/>
    <col min="1038" max="1038" width="5.85546875" style="7" customWidth="1"/>
    <col min="1039" max="1039" width="6.28515625" style="7" customWidth="1"/>
    <col min="1040" max="1040" width="21.42578125" style="7" customWidth="1"/>
    <col min="1041" max="1284" width="9.140625" style="7"/>
    <col min="1285" max="1285" width="10" style="7" customWidth="1"/>
    <col min="1286" max="1286" width="13.42578125" style="7" customWidth="1"/>
    <col min="1287" max="1293" width="15.7109375" style="7" customWidth="1"/>
    <col min="1294" max="1294" width="5.85546875" style="7" customWidth="1"/>
    <col min="1295" max="1295" width="6.28515625" style="7" customWidth="1"/>
    <col min="1296" max="1296" width="21.42578125" style="7" customWidth="1"/>
    <col min="1297" max="1540" width="9.140625" style="7"/>
    <col min="1541" max="1541" width="10" style="7" customWidth="1"/>
    <col min="1542" max="1542" width="13.42578125" style="7" customWidth="1"/>
    <col min="1543" max="1549" width="15.7109375" style="7" customWidth="1"/>
    <col min="1550" max="1550" width="5.85546875" style="7" customWidth="1"/>
    <col min="1551" max="1551" width="6.28515625" style="7" customWidth="1"/>
    <col min="1552" max="1552" width="21.42578125" style="7" customWidth="1"/>
    <col min="1553" max="1796" width="9.140625" style="7"/>
    <col min="1797" max="1797" width="10" style="7" customWidth="1"/>
    <col min="1798" max="1798" width="13.42578125" style="7" customWidth="1"/>
    <col min="1799" max="1805" width="15.7109375" style="7" customWidth="1"/>
    <col min="1806" max="1806" width="5.85546875" style="7" customWidth="1"/>
    <col min="1807" max="1807" width="6.28515625" style="7" customWidth="1"/>
    <col min="1808" max="1808" width="21.42578125" style="7" customWidth="1"/>
    <col min="1809" max="2052" width="9.140625" style="7"/>
    <col min="2053" max="2053" width="10" style="7" customWidth="1"/>
    <col min="2054" max="2054" width="13.42578125" style="7" customWidth="1"/>
    <col min="2055" max="2061" width="15.7109375" style="7" customWidth="1"/>
    <col min="2062" max="2062" width="5.85546875" style="7" customWidth="1"/>
    <col min="2063" max="2063" width="6.28515625" style="7" customWidth="1"/>
    <col min="2064" max="2064" width="21.42578125" style="7" customWidth="1"/>
    <col min="2065" max="2308" width="9.140625" style="7"/>
    <col min="2309" max="2309" width="10" style="7" customWidth="1"/>
    <col min="2310" max="2310" width="13.42578125" style="7" customWidth="1"/>
    <col min="2311" max="2317" width="15.7109375" style="7" customWidth="1"/>
    <col min="2318" max="2318" width="5.85546875" style="7" customWidth="1"/>
    <col min="2319" max="2319" width="6.28515625" style="7" customWidth="1"/>
    <col min="2320" max="2320" width="21.42578125" style="7" customWidth="1"/>
    <col min="2321" max="2564" width="9.140625" style="7"/>
    <col min="2565" max="2565" width="10" style="7" customWidth="1"/>
    <col min="2566" max="2566" width="13.42578125" style="7" customWidth="1"/>
    <col min="2567" max="2573" width="15.7109375" style="7" customWidth="1"/>
    <col min="2574" max="2574" width="5.85546875" style="7" customWidth="1"/>
    <col min="2575" max="2575" width="6.28515625" style="7" customWidth="1"/>
    <col min="2576" max="2576" width="21.42578125" style="7" customWidth="1"/>
    <col min="2577" max="2820" width="9.140625" style="7"/>
    <col min="2821" max="2821" width="10" style="7" customWidth="1"/>
    <col min="2822" max="2822" width="13.42578125" style="7" customWidth="1"/>
    <col min="2823" max="2829" width="15.7109375" style="7" customWidth="1"/>
    <col min="2830" max="2830" width="5.85546875" style="7" customWidth="1"/>
    <col min="2831" max="2831" width="6.28515625" style="7" customWidth="1"/>
    <col min="2832" max="2832" width="21.42578125" style="7" customWidth="1"/>
    <col min="2833" max="3076" width="9.140625" style="7"/>
    <col min="3077" max="3077" width="10" style="7" customWidth="1"/>
    <col min="3078" max="3078" width="13.42578125" style="7" customWidth="1"/>
    <col min="3079" max="3085" width="15.7109375" style="7" customWidth="1"/>
    <col min="3086" max="3086" width="5.85546875" style="7" customWidth="1"/>
    <col min="3087" max="3087" width="6.28515625" style="7" customWidth="1"/>
    <col min="3088" max="3088" width="21.42578125" style="7" customWidth="1"/>
    <col min="3089" max="3332" width="9.140625" style="7"/>
    <col min="3333" max="3333" width="10" style="7" customWidth="1"/>
    <col min="3334" max="3334" width="13.42578125" style="7" customWidth="1"/>
    <col min="3335" max="3341" width="15.7109375" style="7" customWidth="1"/>
    <col min="3342" max="3342" width="5.85546875" style="7" customWidth="1"/>
    <col min="3343" max="3343" width="6.28515625" style="7" customWidth="1"/>
    <col min="3344" max="3344" width="21.42578125" style="7" customWidth="1"/>
    <col min="3345" max="3588" width="9.140625" style="7"/>
    <col min="3589" max="3589" width="10" style="7" customWidth="1"/>
    <col min="3590" max="3590" width="13.42578125" style="7" customWidth="1"/>
    <col min="3591" max="3597" width="15.7109375" style="7" customWidth="1"/>
    <col min="3598" max="3598" width="5.85546875" style="7" customWidth="1"/>
    <col min="3599" max="3599" width="6.28515625" style="7" customWidth="1"/>
    <col min="3600" max="3600" width="21.42578125" style="7" customWidth="1"/>
    <col min="3601" max="3844" width="9.140625" style="7"/>
    <col min="3845" max="3845" width="10" style="7" customWidth="1"/>
    <col min="3846" max="3846" width="13.42578125" style="7" customWidth="1"/>
    <col min="3847" max="3853" width="15.7109375" style="7" customWidth="1"/>
    <col min="3854" max="3854" width="5.85546875" style="7" customWidth="1"/>
    <col min="3855" max="3855" width="6.28515625" style="7" customWidth="1"/>
    <col min="3856" max="3856" width="21.42578125" style="7" customWidth="1"/>
    <col min="3857" max="4100" width="9.140625" style="7"/>
    <col min="4101" max="4101" width="10" style="7" customWidth="1"/>
    <col min="4102" max="4102" width="13.42578125" style="7" customWidth="1"/>
    <col min="4103" max="4109" width="15.7109375" style="7" customWidth="1"/>
    <col min="4110" max="4110" width="5.85546875" style="7" customWidth="1"/>
    <col min="4111" max="4111" width="6.28515625" style="7" customWidth="1"/>
    <col min="4112" max="4112" width="21.42578125" style="7" customWidth="1"/>
    <col min="4113" max="4356" width="9.140625" style="7"/>
    <col min="4357" max="4357" width="10" style="7" customWidth="1"/>
    <col min="4358" max="4358" width="13.42578125" style="7" customWidth="1"/>
    <col min="4359" max="4365" width="15.7109375" style="7" customWidth="1"/>
    <col min="4366" max="4366" width="5.85546875" style="7" customWidth="1"/>
    <col min="4367" max="4367" width="6.28515625" style="7" customWidth="1"/>
    <col min="4368" max="4368" width="21.42578125" style="7" customWidth="1"/>
    <col min="4369" max="4612" width="9.140625" style="7"/>
    <col min="4613" max="4613" width="10" style="7" customWidth="1"/>
    <col min="4614" max="4614" width="13.42578125" style="7" customWidth="1"/>
    <col min="4615" max="4621" width="15.7109375" style="7" customWidth="1"/>
    <col min="4622" max="4622" width="5.85546875" style="7" customWidth="1"/>
    <col min="4623" max="4623" width="6.28515625" style="7" customWidth="1"/>
    <col min="4624" max="4624" width="21.42578125" style="7" customWidth="1"/>
    <col min="4625" max="4868" width="9.140625" style="7"/>
    <col min="4869" max="4869" width="10" style="7" customWidth="1"/>
    <col min="4870" max="4870" width="13.42578125" style="7" customWidth="1"/>
    <col min="4871" max="4877" width="15.7109375" style="7" customWidth="1"/>
    <col min="4878" max="4878" width="5.85546875" style="7" customWidth="1"/>
    <col min="4879" max="4879" width="6.28515625" style="7" customWidth="1"/>
    <col min="4880" max="4880" width="21.42578125" style="7" customWidth="1"/>
    <col min="4881" max="5124" width="9.140625" style="7"/>
    <col min="5125" max="5125" width="10" style="7" customWidth="1"/>
    <col min="5126" max="5126" width="13.42578125" style="7" customWidth="1"/>
    <col min="5127" max="5133" width="15.7109375" style="7" customWidth="1"/>
    <col min="5134" max="5134" width="5.85546875" style="7" customWidth="1"/>
    <col min="5135" max="5135" width="6.28515625" style="7" customWidth="1"/>
    <col min="5136" max="5136" width="21.42578125" style="7" customWidth="1"/>
    <col min="5137" max="5380" width="9.140625" style="7"/>
    <col min="5381" max="5381" width="10" style="7" customWidth="1"/>
    <col min="5382" max="5382" width="13.42578125" style="7" customWidth="1"/>
    <col min="5383" max="5389" width="15.7109375" style="7" customWidth="1"/>
    <col min="5390" max="5390" width="5.85546875" style="7" customWidth="1"/>
    <col min="5391" max="5391" width="6.28515625" style="7" customWidth="1"/>
    <col min="5392" max="5392" width="21.42578125" style="7" customWidth="1"/>
    <col min="5393" max="5636" width="9.140625" style="7"/>
    <col min="5637" max="5637" width="10" style="7" customWidth="1"/>
    <col min="5638" max="5638" width="13.42578125" style="7" customWidth="1"/>
    <col min="5639" max="5645" width="15.7109375" style="7" customWidth="1"/>
    <col min="5646" max="5646" width="5.85546875" style="7" customWidth="1"/>
    <col min="5647" max="5647" width="6.28515625" style="7" customWidth="1"/>
    <col min="5648" max="5648" width="21.42578125" style="7" customWidth="1"/>
    <col min="5649" max="5892" width="9.140625" style="7"/>
    <col min="5893" max="5893" width="10" style="7" customWidth="1"/>
    <col min="5894" max="5894" width="13.42578125" style="7" customWidth="1"/>
    <col min="5895" max="5901" width="15.7109375" style="7" customWidth="1"/>
    <col min="5902" max="5902" width="5.85546875" style="7" customWidth="1"/>
    <col min="5903" max="5903" width="6.28515625" style="7" customWidth="1"/>
    <col min="5904" max="5904" width="21.42578125" style="7" customWidth="1"/>
    <col min="5905" max="6148" width="9.140625" style="7"/>
    <col min="6149" max="6149" width="10" style="7" customWidth="1"/>
    <col min="6150" max="6150" width="13.42578125" style="7" customWidth="1"/>
    <col min="6151" max="6157" width="15.7109375" style="7" customWidth="1"/>
    <col min="6158" max="6158" width="5.85546875" style="7" customWidth="1"/>
    <col min="6159" max="6159" width="6.28515625" style="7" customWidth="1"/>
    <col min="6160" max="6160" width="21.42578125" style="7" customWidth="1"/>
    <col min="6161" max="6404" width="9.140625" style="7"/>
    <col min="6405" max="6405" width="10" style="7" customWidth="1"/>
    <col min="6406" max="6406" width="13.42578125" style="7" customWidth="1"/>
    <col min="6407" max="6413" width="15.7109375" style="7" customWidth="1"/>
    <col min="6414" max="6414" width="5.85546875" style="7" customWidth="1"/>
    <col min="6415" max="6415" width="6.28515625" style="7" customWidth="1"/>
    <col min="6416" max="6416" width="21.42578125" style="7" customWidth="1"/>
    <col min="6417" max="6660" width="9.140625" style="7"/>
    <col min="6661" max="6661" width="10" style="7" customWidth="1"/>
    <col min="6662" max="6662" width="13.42578125" style="7" customWidth="1"/>
    <col min="6663" max="6669" width="15.7109375" style="7" customWidth="1"/>
    <col min="6670" max="6670" width="5.85546875" style="7" customWidth="1"/>
    <col min="6671" max="6671" width="6.28515625" style="7" customWidth="1"/>
    <col min="6672" max="6672" width="21.42578125" style="7" customWidth="1"/>
    <col min="6673" max="6916" width="9.140625" style="7"/>
    <col min="6917" max="6917" width="10" style="7" customWidth="1"/>
    <col min="6918" max="6918" width="13.42578125" style="7" customWidth="1"/>
    <col min="6919" max="6925" width="15.7109375" style="7" customWidth="1"/>
    <col min="6926" max="6926" width="5.85546875" style="7" customWidth="1"/>
    <col min="6927" max="6927" width="6.28515625" style="7" customWidth="1"/>
    <col min="6928" max="6928" width="21.42578125" style="7" customWidth="1"/>
    <col min="6929" max="7172" width="9.140625" style="7"/>
    <col min="7173" max="7173" width="10" style="7" customWidth="1"/>
    <col min="7174" max="7174" width="13.42578125" style="7" customWidth="1"/>
    <col min="7175" max="7181" width="15.7109375" style="7" customWidth="1"/>
    <col min="7182" max="7182" width="5.85546875" style="7" customWidth="1"/>
    <col min="7183" max="7183" width="6.28515625" style="7" customWidth="1"/>
    <col min="7184" max="7184" width="21.42578125" style="7" customWidth="1"/>
    <col min="7185" max="7428" width="9.140625" style="7"/>
    <col min="7429" max="7429" width="10" style="7" customWidth="1"/>
    <col min="7430" max="7430" width="13.42578125" style="7" customWidth="1"/>
    <col min="7431" max="7437" width="15.7109375" style="7" customWidth="1"/>
    <col min="7438" max="7438" width="5.85546875" style="7" customWidth="1"/>
    <col min="7439" max="7439" width="6.28515625" style="7" customWidth="1"/>
    <col min="7440" max="7440" width="21.42578125" style="7" customWidth="1"/>
    <col min="7441" max="7684" width="9.140625" style="7"/>
    <col min="7685" max="7685" width="10" style="7" customWidth="1"/>
    <col min="7686" max="7686" width="13.42578125" style="7" customWidth="1"/>
    <col min="7687" max="7693" width="15.7109375" style="7" customWidth="1"/>
    <col min="7694" max="7694" width="5.85546875" style="7" customWidth="1"/>
    <col min="7695" max="7695" width="6.28515625" style="7" customWidth="1"/>
    <col min="7696" max="7696" width="21.42578125" style="7" customWidth="1"/>
    <col min="7697" max="7940" width="9.140625" style="7"/>
    <col min="7941" max="7941" width="10" style="7" customWidth="1"/>
    <col min="7942" max="7942" width="13.42578125" style="7" customWidth="1"/>
    <col min="7943" max="7949" width="15.7109375" style="7" customWidth="1"/>
    <col min="7950" max="7950" width="5.85546875" style="7" customWidth="1"/>
    <col min="7951" max="7951" width="6.28515625" style="7" customWidth="1"/>
    <col min="7952" max="7952" width="21.42578125" style="7" customWidth="1"/>
    <col min="7953" max="8196" width="9.140625" style="7"/>
    <col min="8197" max="8197" width="10" style="7" customWidth="1"/>
    <col min="8198" max="8198" width="13.42578125" style="7" customWidth="1"/>
    <col min="8199" max="8205" width="15.7109375" style="7" customWidth="1"/>
    <col min="8206" max="8206" width="5.85546875" style="7" customWidth="1"/>
    <col min="8207" max="8207" width="6.28515625" style="7" customWidth="1"/>
    <col min="8208" max="8208" width="21.42578125" style="7" customWidth="1"/>
    <col min="8209" max="8452" width="9.140625" style="7"/>
    <col min="8453" max="8453" width="10" style="7" customWidth="1"/>
    <col min="8454" max="8454" width="13.42578125" style="7" customWidth="1"/>
    <col min="8455" max="8461" width="15.7109375" style="7" customWidth="1"/>
    <col min="8462" max="8462" width="5.85546875" style="7" customWidth="1"/>
    <col min="8463" max="8463" width="6.28515625" style="7" customWidth="1"/>
    <col min="8464" max="8464" width="21.42578125" style="7" customWidth="1"/>
    <col min="8465" max="8708" width="9.140625" style="7"/>
    <col min="8709" max="8709" width="10" style="7" customWidth="1"/>
    <col min="8710" max="8710" width="13.42578125" style="7" customWidth="1"/>
    <col min="8711" max="8717" width="15.7109375" style="7" customWidth="1"/>
    <col min="8718" max="8718" width="5.85546875" style="7" customWidth="1"/>
    <col min="8719" max="8719" width="6.28515625" style="7" customWidth="1"/>
    <col min="8720" max="8720" width="21.42578125" style="7" customWidth="1"/>
    <col min="8721" max="8964" width="9.140625" style="7"/>
    <col min="8965" max="8965" width="10" style="7" customWidth="1"/>
    <col min="8966" max="8966" width="13.42578125" style="7" customWidth="1"/>
    <col min="8967" max="8973" width="15.7109375" style="7" customWidth="1"/>
    <col min="8974" max="8974" width="5.85546875" style="7" customWidth="1"/>
    <col min="8975" max="8975" width="6.28515625" style="7" customWidth="1"/>
    <col min="8976" max="8976" width="21.42578125" style="7" customWidth="1"/>
    <col min="8977" max="9220" width="9.140625" style="7"/>
    <col min="9221" max="9221" width="10" style="7" customWidth="1"/>
    <col min="9222" max="9222" width="13.42578125" style="7" customWidth="1"/>
    <col min="9223" max="9229" width="15.7109375" style="7" customWidth="1"/>
    <col min="9230" max="9230" width="5.85546875" style="7" customWidth="1"/>
    <col min="9231" max="9231" width="6.28515625" style="7" customWidth="1"/>
    <col min="9232" max="9232" width="21.42578125" style="7" customWidth="1"/>
    <col min="9233" max="9476" width="9.140625" style="7"/>
    <col min="9477" max="9477" width="10" style="7" customWidth="1"/>
    <col min="9478" max="9478" width="13.42578125" style="7" customWidth="1"/>
    <col min="9479" max="9485" width="15.7109375" style="7" customWidth="1"/>
    <col min="9486" max="9486" width="5.85546875" style="7" customWidth="1"/>
    <col min="9487" max="9487" width="6.28515625" style="7" customWidth="1"/>
    <col min="9488" max="9488" width="21.42578125" style="7" customWidth="1"/>
    <col min="9489" max="9732" width="9.140625" style="7"/>
    <col min="9733" max="9733" width="10" style="7" customWidth="1"/>
    <col min="9734" max="9734" width="13.42578125" style="7" customWidth="1"/>
    <col min="9735" max="9741" width="15.7109375" style="7" customWidth="1"/>
    <col min="9742" max="9742" width="5.85546875" style="7" customWidth="1"/>
    <col min="9743" max="9743" width="6.28515625" style="7" customWidth="1"/>
    <col min="9744" max="9744" width="21.42578125" style="7" customWidth="1"/>
    <col min="9745" max="9988" width="9.140625" style="7"/>
    <col min="9989" max="9989" width="10" style="7" customWidth="1"/>
    <col min="9990" max="9990" width="13.42578125" style="7" customWidth="1"/>
    <col min="9991" max="9997" width="15.7109375" style="7" customWidth="1"/>
    <col min="9998" max="9998" width="5.85546875" style="7" customWidth="1"/>
    <col min="9999" max="9999" width="6.28515625" style="7" customWidth="1"/>
    <col min="10000" max="10000" width="21.42578125" style="7" customWidth="1"/>
    <col min="10001" max="10244" width="9.140625" style="7"/>
    <col min="10245" max="10245" width="10" style="7" customWidth="1"/>
    <col min="10246" max="10246" width="13.42578125" style="7" customWidth="1"/>
    <col min="10247" max="10253" width="15.7109375" style="7" customWidth="1"/>
    <col min="10254" max="10254" width="5.85546875" style="7" customWidth="1"/>
    <col min="10255" max="10255" width="6.28515625" style="7" customWidth="1"/>
    <col min="10256" max="10256" width="21.42578125" style="7" customWidth="1"/>
    <col min="10257" max="10500" width="9.140625" style="7"/>
    <col min="10501" max="10501" width="10" style="7" customWidth="1"/>
    <col min="10502" max="10502" width="13.42578125" style="7" customWidth="1"/>
    <col min="10503" max="10509" width="15.7109375" style="7" customWidth="1"/>
    <col min="10510" max="10510" width="5.85546875" style="7" customWidth="1"/>
    <col min="10511" max="10511" width="6.28515625" style="7" customWidth="1"/>
    <col min="10512" max="10512" width="21.42578125" style="7" customWidth="1"/>
    <col min="10513" max="10756" width="9.140625" style="7"/>
    <col min="10757" max="10757" width="10" style="7" customWidth="1"/>
    <col min="10758" max="10758" width="13.42578125" style="7" customWidth="1"/>
    <col min="10759" max="10765" width="15.7109375" style="7" customWidth="1"/>
    <col min="10766" max="10766" width="5.85546875" style="7" customWidth="1"/>
    <col min="10767" max="10767" width="6.28515625" style="7" customWidth="1"/>
    <col min="10768" max="10768" width="21.42578125" style="7" customWidth="1"/>
    <col min="10769" max="11012" width="9.140625" style="7"/>
    <col min="11013" max="11013" width="10" style="7" customWidth="1"/>
    <col min="11014" max="11014" width="13.42578125" style="7" customWidth="1"/>
    <col min="11015" max="11021" width="15.7109375" style="7" customWidth="1"/>
    <col min="11022" max="11022" width="5.85546875" style="7" customWidth="1"/>
    <col min="11023" max="11023" width="6.28515625" style="7" customWidth="1"/>
    <col min="11024" max="11024" width="21.42578125" style="7" customWidth="1"/>
    <col min="11025" max="11268" width="9.140625" style="7"/>
    <col min="11269" max="11269" width="10" style="7" customWidth="1"/>
    <col min="11270" max="11270" width="13.42578125" style="7" customWidth="1"/>
    <col min="11271" max="11277" width="15.7109375" style="7" customWidth="1"/>
    <col min="11278" max="11278" width="5.85546875" style="7" customWidth="1"/>
    <col min="11279" max="11279" width="6.28515625" style="7" customWidth="1"/>
    <col min="11280" max="11280" width="21.42578125" style="7" customWidth="1"/>
    <col min="11281" max="11524" width="9.140625" style="7"/>
    <col min="11525" max="11525" width="10" style="7" customWidth="1"/>
    <col min="11526" max="11526" width="13.42578125" style="7" customWidth="1"/>
    <col min="11527" max="11533" width="15.7109375" style="7" customWidth="1"/>
    <col min="11534" max="11534" width="5.85546875" style="7" customWidth="1"/>
    <col min="11535" max="11535" width="6.28515625" style="7" customWidth="1"/>
    <col min="11536" max="11536" width="21.42578125" style="7" customWidth="1"/>
    <col min="11537" max="11780" width="9.140625" style="7"/>
    <col min="11781" max="11781" width="10" style="7" customWidth="1"/>
    <col min="11782" max="11782" width="13.42578125" style="7" customWidth="1"/>
    <col min="11783" max="11789" width="15.7109375" style="7" customWidth="1"/>
    <col min="11790" max="11790" width="5.85546875" style="7" customWidth="1"/>
    <col min="11791" max="11791" width="6.28515625" style="7" customWidth="1"/>
    <col min="11792" max="11792" width="21.42578125" style="7" customWidth="1"/>
    <col min="11793" max="12036" width="9.140625" style="7"/>
    <col min="12037" max="12037" width="10" style="7" customWidth="1"/>
    <col min="12038" max="12038" width="13.42578125" style="7" customWidth="1"/>
    <col min="12039" max="12045" width="15.7109375" style="7" customWidth="1"/>
    <col min="12046" max="12046" width="5.85546875" style="7" customWidth="1"/>
    <col min="12047" max="12047" width="6.28515625" style="7" customWidth="1"/>
    <col min="12048" max="12048" width="21.42578125" style="7" customWidth="1"/>
    <col min="12049" max="12292" width="9.140625" style="7"/>
    <col min="12293" max="12293" width="10" style="7" customWidth="1"/>
    <col min="12294" max="12294" width="13.42578125" style="7" customWidth="1"/>
    <col min="12295" max="12301" width="15.7109375" style="7" customWidth="1"/>
    <col min="12302" max="12302" width="5.85546875" style="7" customWidth="1"/>
    <col min="12303" max="12303" width="6.28515625" style="7" customWidth="1"/>
    <col min="12304" max="12304" width="21.42578125" style="7" customWidth="1"/>
    <col min="12305" max="12548" width="9.140625" style="7"/>
    <col min="12549" max="12549" width="10" style="7" customWidth="1"/>
    <col min="12550" max="12550" width="13.42578125" style="7" customWidth="1"/>
    <col min="12551" max="12557" width="15.7109375" style="7" customWidth="1"/>
    <col min="12558" max="12558" width="5.85546875" style="7" customWidth="1"/>
    <col min="12559" max="12559" width="6.28515625" style="7" customWidth="1"/>
    <col min="12560" max="12560" width="21.42578125" style="7" customWidth="1"/>
    <col min="12561" max="12804" width="9.140625" style="7"/>
    <col min="12805" max="12805" width="10" style="7" customWidth="1"/>
    <col min="12806" max="12806" width="13.42578125" style="7" customWidth="1"/>
    <col min="12807" max="12813" width="15.7109375" style="7" customWidth="1"/>
    <col min="12814" max="12814" width="5.85546875" style="7" customWidth="1"/>
    <col min="12815" max="12815" width="6.28515625" style="7" customWidth="1"/>
    <col min="12816" max="12816" width="21.42578125" style="7" customWidth="1"/>
    <col min="12817" max="13060" width="9.140625" style="7"/>
    <col min="13061" max="13061" width="10" style="7" customWidth="1"/>
    <col min="13062" max="13062" width="13.42578125" style="7" customWidth="1"/>
    <col min="13063" max="13069" width="15.7109375" style="7" customWidth="1"/>
    <col min="13070" max="13070" width="5.85546875" style="7" customWidth="1"/>
    <col min="13071" max="13071" width="6.28515625" style="7" customWidth="1"/>
    <col min="13072" max="13072" width="21.42578125" style="7" customWidth="1"/>
    <col min="13073" max="13316" width="9.140625" style="7"/>
    <col min="13317" max="13317" width="10" style="7" customWidth="1"/>
    <col min="13318" max="13318" width="13.42578125" style="7" customWidth="1"/>
    <col min="13319" max="13325" width="15.7109375" style="7" customWidth="1"/>
    <col min="13326" max="13326" width="5.85546875" style="7" customWidth="1"/>
    <col min="13327" max="13327" width="6.28515625" style="7" customWidth="1"/>
    <col min="13328" max="13328" width="21.42578125" style="7" customWidth="1"/>
    <col min="13329" max="13572" width="9.140625" style="7"/>
    <col min="13573" max="13573" width="10" style="7" customWidth="1"/>
    <col min="13574" max="13574" width="13.42578125" style="7" customWidth="1"/>
    <col min="13575" max="13581" width="15.7109375" style="7" customWidth="1"/>
    <col min="13582" max="13582" width="5.85546875" style="7" customWidth="1"/>
    <col min="13583" max="13583" width="6.28515625" style="7" customWidth="1"/>
    <col min="13584" max="13584" width="21.42578125" style="7" customWidth="1"/>
    <col min="13585" max="13828" width="9.140625" style="7"/>
    <col min="13829" max="13829" width="10" style="7" customWidth="1"/>
    <col min="13830" max="13830" width="13.42578125" style="7" customWidth="1"/>
    <col min="13831" max="13837" width="15.7109375" style="7" customWidth="1"/>
    <col min="13838" max="13838" width="5.85546875" style="7" customWidth="1"/>
    <col min="13839" max="13839" width="6.28515625" style="7" customWidth="1"/>
    <col min="13840" max="13840" width="21.42578125" style="7" customWidth="1"/>
    <col min="13841" max="14084" width="9.140625" style="7"/>
    <col min="14085" max="14085" width="10" style="7" customWidth="1"/>
    <col min="14086" max="14086" width="13.42578125" style="7" customWidth="1"/>
    <col min="14087" max="14093" width="15.7109375" style="7" customWidth="1"/>
    <col min="14094" max="14094" width="5.85546875" style="7" customWidth="1"/>
    <col min="14095" max="14095" width="6.28515625" style="7" customWidth="1"/>
    <col min="14096" max="14096" width="21.42578125" style="7" customWidth="1"/>
    <col min="14097" max="14340" width="9.140625" style="7"/>
    <col min="14341" max="14341" width="10" style="7" customWidth="1"/>
    <col min="14342" max="14342" width="13.42578125" style="7" customWidth="1"/>
    <col min="14343" max="14349" width="15.7109375" style="7" customWidth="1"/>
    <col min="14350" max="14350" width="5.85546875" style="7" customWidth="1"/>
    <col min="14351" max="14351" width="6.28515625" style="7" customWidth="1"/>
    <col min="14352" max="14352" width="21.42578125" style="7" customWidth="1"/>
    <col min="14353" max="14596" width="9.140625" style="7"/>
    <col min="14597" max="14597" width="10" style="7" customWidth="1"/>
    <col min="14598" max="14598" width="13.42578125" style="7" customWidth="1"/>
    <col min="14599" max="14605" width="15.7109375" style="7" customWidth="1"/>
    <col min="14606" max="14606" width="5.85546875" style="7" customWidth="1"/>
    <col min="14607" max="14607" width="6.28515625" style="7" customWidth="1"/>
    <col min="14608" max="14608" width="21.42578125" style="7" customWidth="1"/>
    <col min="14609" max="14852" width="9.140625" style="7"/>
    <col min="14853" max="14853" width="10" style="7" customWidth="1"/>
    <col min="14854" max="14854" width="13.42578125" style="7" customWidth="1"/>
    <col min="14855" max="14861" width="15.7109375" style="7" customWidth="1"/>
    <col min="14862" max="14862" width="5.85546875" style="7" customWidth="1"/>
    <col min="14863" max="14863" width="6.28515625" style="7" customWidth="1"/>
    <col min="14864" max="14864" width="21.42578125" style="7" customWidth="1"/>
    <col min="14865" max="15108" width="9.140625" style="7"/>
    <col min="15109" max="15109" width="10" style="7" customWidth="1"/>
    <col min="15110" max="15110" width="13.42578125" style="7" customWidth="1"/>
    <col min="15111" max="15117" width="15.7109375" style="7" customWidth="1"/>
    <col min="15118" max="15118" width="5.85546875" style="7" customWidth="1"/>
    <col min="15119" max="15119" width="6.28515625" style="7" customWidth="1"/>
    <col min="15120" max="15120" width="21.42578125" style="7" customWidth="1"/>
    <col min="15121" max="15364" width="9.140625" style="7"/>
    <col min="15365" max="15365" width="10" style="7" customWidth="1"/>
    <col min="15366" max="15366" width="13.42578125" style="7" customWidth="1"/>
    <col min="15367" max="15373" width="15.7109375" style="7" customWidth="1"/>
    <col min="15374" max="15374" width="5.85546875" style="7" customWidth="1"/>
    <col min="15375" max="15375" width="6.28515625" style="7" customWidth="1"/>
    <col min="15376" max="15376" width="21.42578125" style="7" customWidth="1"/>
    <col min="15377" max="15620" width="9.140625" style="7"/>
    <col min="15621" max="15621" width="10" style="7" customWidth="1"/>
    <col min="15622" max="15622" width="13.42578125" style="7" customWidth="1"/>
    <col min="15623" max="15629" width="15.7109375" style="7" customWidth="1"/>
    <col min="15630" max="15630" width="5.85546875" style="7" customWidth="1"/>
    <col min="15631" max="15631" width="6.28515625" style="7" customWidth="1"/>
    <col min="15632" max="15632" width="21.42578125" style="7" customWidth="1"/>
    <col min="15633" max="15876" width="9.140625" style="7"/>
    <col min="15877" max="15877" width="10" style="7" customWidth="1"/>
    <col min="15878" max="15878" width="13.42578125" style="7" customWidth="1"/>
    <col min="15879" max="15885" width="15.7109375" style="7" customWidth="1"/>
    <col min="15886" max="15886" width="5.85546875" style="7" customWidth="1"/>
    <col min="15887" max="15887" width="6.28515625" style="7" customWidth="1"/>
    <col min="15888" max="15888" width="21.42578125" style="7" customWidth="1"/>
    <col min="15889" max="16132" width="9.140625" style="7"/>
    <col min="16133" max="16133" width="10" style="7" customWidth="1"/>
    <col min="16134" max="16134" width="13.42578125" style="7" customWidth="1"/>
    <col min="16135" max="16141" width="15.7109375" style="7" customWidth="1"/>
    <col min="16142" max="16142" width="5.85546875" style="7" customWidth="1"/>
    <col min="16143" max="16143" width="6.28515625" style="7" customWidth="1"/>
    <col min="16144" max="16144" width="21.42578125" style="7" customWidth="1"/>
    <col min="16145" max="16384" width="9.140625" style="7"/>
  </cols>
  <sheetData>
    <row r="1" spans="1:16" ht="42" customHeight="1" x14ac:dyDescent="0.25">
      <c r="A1" s="244" t="s">
        <v>78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18"/>
      <c r="O1" s="18"/>
    </row>
    <row r="2" spans="1:16" ht="24.75" customHeight="1" x14ac:dyDescent="0.25">
      <c r="A2" s="247" t="s">
        <v>62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18"/>
      <c r="O2" s="18"/>
      <c r="P2" s="48"/>
    </row>
    <row r="3" spans="1:16" ht="30" customHeight="1" x14ac:dyDescent="0.25">
      <c r="A3" s="23"/>
      <c r="B3" s="55"/>
      <c r="C3" s="55"/>
      <c r="D3" s="108"/>
      <c r="E3" s="104"/>
      <c r="F3" s="55"/>
      <c r="G3" s="108"/>
      <c r="H3" s="55"/>
      <c r="I3" s="55"/>
      <c r="J3" s="55"/>
      <c r="K3" s="113"/>
      <c r="L3" s="55"/>
      <c r="M3" s="55"/>
      <c r="N3" s="18"/>
      <c r="O3" s="18"/>
      <c r="P3" s="48"/>
    </row>
    <row r="4" spans="1:16" ht="15" customHeight="1" x14ac:dyDescent="0.25">
      <c r="A4" s="218" t="s">
        <v>88</v>
      </c>
      <c r="B4" s="219"/>
      <c r="C4" s="219"/>
      <c r="D4" s="219"/>
      <c r="E4" s="219"/>
      <c r="F4" s="219"/>
      <c r="G4" s="219"/>
      <c r="H4" s="219"/>
      <c r="I4" s="219"/>
      <c r="J4" s="196"/>
      <c r="K4" s="196"/>
      <c r="L4" s="196"/>
      <c r="M4" s="196"/>
    </row>
    <row r="5" spans="1:16" ht="15" customHeight="1" x14ac:dyDescent="0.25">
      <c r="A5" s="218" t="s">
        <v>74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11"/>
    </row>
    <row r="6" spans="1:16" ht="15" customHeight="1" x14ac:dyDescent="0.25">
      <c r="A6" s="218" t="s">
        <v>101</v>
      </c>
      <c r="B6" s="219"/>
      <c r="C6" s="219"/>
      <c r="D6" s="219"/>
      <c r="E6" s="219"/>
      <c r="F6" s="219"/>
      <c r="G6" s="219"/>
      <c r="H6" s="219"/>
      <c r="I6" s="219"/>
      <c r="J6" s="196"/>
      <c r="K6" s="196"/>
      <c r="L6" s="196"/>
      <c r="M6" s="196"/>
    </row>
    <row r="7" spans="1:16" ht="15" customHeight="1" x14ac:dyDescent="0.25">
      <c r="A7" s="218" t="s">
        <v>75</v>
      </c>
      <c r="B7" s="219"/>
      <c r="C7" s="219"/>
      <c r="D7" s="219"/>
      <c r="E7" s="219"/>
      <c r="F7" s="219"/>
      <c r="G7" s="219"/>
      <c r="H7" s="219"/>
      <c r="I7" s="219"/>
      <c r="J7" s="129"/>
      <c r="K7" s="129"/>
      <c r="L7" s="129"/>
      <c r="M7" s="12"/>
    </row>
    <row r="8" spans="1:16" ht="28.5" customHeight="1" x14ac:dyDescent="0.25">
      <c r="A8" s="218" t="s">
        <v>89</v>
      </c>
      <c r="B8" s="219"/>
      <c r="C8" s="219"/>
      <c r="D8" s="219"/>
      <c r="E8" s="219"/>
      <c r="F8" s="219"/>
      <c r="G8" s="219"/>
      <c r="H8" s="219"/>
      <c r="I8" s="219"/>
      <c r="J8" s="220"/>
      <c r="K8" s="220"/>
      <c r="L8" s="220"/>
      <c r="M8" s="12"/>
    </row>
    <row r="9" spans="1:16" ht="15.75" x14ac:dyDescent="0.25">
      <c r="B9" s="55"/>
      <c r="C9" s="55"/>
      <c r="D9" s="108"/>
      <c r="E9" s="104"/>
      <c r="F9" s="55"/>
      <c r="G9" s="165"/>
      <c r="H9" s="55"/>
      <c r="I9" s="184"/>
      <c r="J9" s="55"/>
      <c r="K9" s="113"/>
      <c r="L9" s="55"/>
      <c r="M9" s="55"/>
      <c r="N9" s="18"/>
      <c r="O9" s="18"/>
      <c r="P9" s="48"/>
    </row>
    <row r="10" spans="1:16" ht="15.75" x14ac:dyDescent="0.25">
      <c r="A10" s="23"/>
      <c r="B10" s="55"/>
      <c r="C10" s="55"/>
      <c r="D10" s="108"/>
      <c r="E10" s="104"/>
      <c r="F10" s="55"/>
      <c r="G10" s="108"/>
      <c r="H10" s="55"/>
      <c r="I10" s="55"/>
      <c r="J10" s="55"/>
      <c r="K10" s="113"/>
      <c r="L10" s="55"/>
      <c r="M10" s="55"/>
      <c r="N10" s="18"/>
      <c r="O10" s="18"/>
      <c r="P10" s="48"/>
    </row>
    <row r="11" spans="1:16" ht="15.75" x14ac:dyDescent="0.25">
      <c r="A11" s="245" t="s">
        <v>90</v>
      </c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</row>
    <row r="12" spans="1:16" ht="15.75" thickBot="1" x14ac:dyDescent="0.3">
      <c r="A12" s="246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</row>
    <row r="13" spans="1:16" ht="18.95" customHeight="1" x14ac:dyDescent="0.25">
      <c r="A13" s="233" t="s">
        <v>23</v>
      </c>
      <c r="B13" s="235" t="s">
        <v>21</v>
      </c>
      <c r="C13" s="237" t="s">
        <v>64</v>
      </c>
      <c r="D13" s="238"/>
      <c r="E13" s="239"/>
      <c r="F13" s="240"/>
      <c r="G13" s="240"/>
      <c r="H13" s="241"/>
      <c r="I13" s="241"/>
      <c r="J13" s="240" t="s">
        <v>44</v>
      </c>
      <c r="K13" s="240"/>
      <c r="L13" s="242"/>
      <c r="M13" s="243"/>
    </row>
    <row r="14" spans="1:16" ht="76.5" customHeight="1" x14ac:dyDescent="0.25">
      <c r="A14" s="234"/>
      <c r="B14" s="236"/>
      <c r="C14" s="156" t="s">
        <v>41</v>
      </c>
      <c r="D14" s="157" t="s">
        <v>83</v>
      </c>
      <c r="E14" s="130" t="s">
        <v>73</v>
      </c>
      <c r="F14" s="156" t="s">
        <v>104</v>
      </c>
      <c r="G14" s="157" t="s">
        <v>84</v>
      </c>
      <c r="H14" s="131" t="s">
        <v>42</v>
      </c>
      <c r="I14" s="132" t="s">
        <v>43</v>
      </c>
      <c r="J14" s="148" t="s">
        <v>41</v>
      </c>
      <c r="K14" s="157" t="s">
        <v>85</v>
      </c>
      <c r="L14" s="131" t="s">
        <v>42</v>
      </c>
      <c r="M14" s="133" t="s">
        <v>43</v>
      </c>
    </row>
    <row r="15" spans="1:16" x14ac:dyDescent="0.25">
      <c r="A15" s="24">
        <v>2018</v>
      </c>
      <c r="B15" s="117" t="s">
        <v>24</v>
      </c>
      <c r="C15" s="151" t="s">
        <v>94</v>
      </c>
      <c r="D15" s="152">
        <v>0</v>
      </c>
      <c r="E15" s="115" t="s">
        <v>95</v>
      </c>
      <c r="F15" s="151" t="s">
        <v>92</v>
      </c>
      <c r="G15" s="152">
        <v>0</v>
      </c>
      <c r="H15" s="86">
        <v>3.95</v>
      </c>
      <c r="I15" s="96">
        <v>3.51</v>
      </c>
      <c r="J15" s="127">
        <v>38209</v>
      </c>
      <c r="K15" s="152">
        <v>0</v>
      </c>
      <c r="L15" s="123">
        <v>3.98</v>
      </c>
      <c r="M15" s="81">
        <v>3.55</v>
      </c>
      <c r="N15" s="20"/>
      <c r="O15" s="20"/>
      <c r="P15" s="20"/>
    </row>
    <row r="16" spans="1:16" x14ac:dyDescent="0.25">
      <c r="A16" s="24">
        <v>2018</v>
      </c>
      <c r="B16" s="117" t="s">
        <v>25</v>
      </c>
      <c r="C16" s="151">
        <v>229850</v>
      </c>
      <c r="D16" s="178">
        <v>-8.5199999999999998E-2</v>
      </c>
      <c r="E16" s="115">
        <v>2037229</v>
      </c>
      <c r="F16" s="151">
        <v>8.86</v>
      </c>
      <c r="G16" s="153">
        <v>-2.7400000000000001E-2</v>
      </c>
      <c r="H16" s="86">
        <v>3.96</v>
      </c>
      <c r="I16" s="96">
        <v>3.52</v>
      </c>
      <c r="J16" s="127">
        <v>34192</v>
      </c>
      <c r="K16" s="160">
        <f t="shared" ref="K16:K26" si="0">J16/J15-1</f>
        <v>-0.10513229867308749</v>
      </c>
      <c r="L16" s="124">
        <v>4.01</v>
      </c>
      <c r="M16" s="81">
        <v>3.56</v>
      </c>
      <c r="N16" s="20"/>
      <c r="O16" s="20"/>
      <c r="P16" s="20"/>
    </row>
    <row r="17" spans="1:260" x14ac:dyDescent="0.25">
      <c r="A17" s="24">
        <v>2018</v>
      </c>
      <c r="B17" s="117" t="s">
        <v>26</v>
      </c>
      <c r="C17" s="151">
        <v>255802</v>
      </c>
      <c r="D17" s="178">
        <f t="shared" ref="D17:D26" si="1">C17/C16-1</f>
        <v>0.11290841853382649</v>
      </c>
      <c r="E17" s="115">
        <v>2198926</v>
      </c>
      <c r="F17" s="151">
        <v>8.6</v>
      </c>
      <c r="G17" s="153">
        <f t="shared" ref="G17:G26" si="2">F17/F16-1</f>
        <v>-2.9345372460496622E-2</v>
      </c>
      <c r="H17" s="86">
        <v>3.96</v>
      </c>
      <c r="I17" s="96">
        <v>3.53</v>
      </c>
      <c r="J17" s="127">
        <v>38162</v>
      </c>
      <c r="K17" s="160">
        <f t="shared" si="0"/>
        <v>0.11610903135236317</v>
      </c>
      <c r="L17" s="124">
        <v>4</v>
      </c>
      <c r="M17" s="81">
        <v>3.55</v>
      </c>
      <c r="N17" s="20"/>
      <c r="O17" s="20"/>
      <c r="P17" s="20"/>
      <c r="U17" s="16"/>
    </row>
    <row r="18" spans="1:260" x14ac:dyDescent="0.25">
      <c r="A18" s="24">
        <v>2018</v>
      </c>
      <c r="B18" s="117" t="s">
        <v>27</v>
      </c>
      <c r="C18" s="151">
        <v>253280</v>
      </c>
      <c r="D18" s="178">
        <f t="shared" si="1"/>
        <v>-9.8591879656921844E-3</v>
      </c>
      <c r="E18" s="115">
        <v>2125569</v>
      </c>
      <c r="F18" s="151">
        <v>8.39</v>
      </c>
      <c r="G18" s="153">
        <f t="shared" si="2"/>
        <v>-2.4418604651162634E-2</v>
      </c>
      <c r="H18" s="86">
        <v>3.83</v>
      </c>
      <c r="I18" s="96">
        <v>3.44</v>
      </c>
      <c r="J18" s="127">
        <v>37864</v>
      </c>
      <c r="K18" s="160">
        <f t="shared" si="0"/>
        <v>-7.808815051622009E-3</v>
      </c>
      <c r="L18" s="124">
        <v>3.86</v>
      </c>
      <c r="M18" s="81">
        <v>3.46</v>
      </c>
      <c r="N18" s="20"/>
      <c r="O18" s="89"/>
      <c r="P18" s="20"/>
    </row>
    <row r="19" spans="1:260" x14ac:dyDescent="0.25">
      <c r="A19" s="24">
        <v>2018</v>
      </c>
      <c r="B19" s="117" t="s">
        <v>28</v>
      </c>
      <c r="C19" s="151">
        <v>263768</v>
      </c>
      <c r="D19" s="178">
        <f t="shared" si="1"/>
        <v>4.1408717624763058E-2</v>
      </c>
      <c r="E19" s="177">
        <v>2176517</v>
      </c>
      <c r="F19" s="176">
        <v>8.25</v>
      </c>
      <c r="G19" s="153">
        <f t="shared" si="2"/>
        <v>-1.6686531585220599E-2</v>
      </c>
      <c r="H19" s="86">
        <v>3.75</v>
      </c>
      <c r="I19" s="96">
        <v>3.37</v>
      </c>
      <c r="J19" s="127">
        <v>39365</v>
      </c>
      <c r="K19" s="160">
        <f t="shared" si="0"/>
        <v>3.9641876188464042E-2</v>
      </c>
      <c r="L19" s="124">
        <v>3.77</v>
      </c>
      <c r="M19" s="81">
        <v>3.42</v>
      </c>
      <c r="N19" s="20"/>
      <c r="O19" s="20"/>
      <c r="P19" s="20"/>
      <c r="Q19" s="16"/>
    </row>
    <row r="20" spans="1:260" x14ac:dyDescent="0.25">
      <c r="A20" s="24">
        <v>2018</v>
      </c>
      <c r="B20" s="117" t="s">
        <v>29</v>
      </c>
      <c r="C20" s="151">
        <v>250116</v>
      </c>
      <c r="D20" s="178">
        <f t="shared" si="1"/>
        <v>-5.1757605168178067E-2</v>
      </c>
      <c r="E20" s="115">
        <v>2055659</v>
      </c>
      <c r="F20" s="151">
        <v>8.2200000000000006</v>
      </c>
      <c r="G20" s="153">
        <f t="shared" si="2"/>
        <v>-3.6363636363635488E-3</v>
      </c>
      <c r="H20" s="86">
        <v>3.69</v>
      </c>
      <c r="I20" s="96">
        <v>3.34</v>
      </c>
      <c r="J20" s="127">
        <v>37838</v>
      </c>
      <c r="K20" s="160">
        <f t="shared" si="0"/>
        <v>-3.8790804013717817E-2</v>
      </c>
      <c r="L20" s="124">
        <v>3.72</v>
      </c>
      <c r="M20" s="81">
        <v>3.38</v>
      </c>
      <c r="N20" s="20"/>
      <c r="O20" s="89"/>
      <c r="P20" s="20"/>
    </row>
    <row r="21" spans="1:260" x14ac:dyDescent="0.25">
      <c r="A21" s="24">
        <v>2018</v>
      </c>
      <c r="B21" s="117" t="s">
        <v>30</v>
      </c>
      <c r="C21" s="151">
        <v>257302</v>
      </c>
      <c r="D21" s="178">
        <f t="shared" si="1"/>
        <v>2.8730668969598083E-2</v>
      </c>
      <c r="E21" s="115">
        <v>2119032</v>
      </c>
      <c r="F21" s="151">
        <v>8.24</v>
      </c>
      <c r="G21" s="153">
        <f t="shared" si="2"/>
        <v>2.4330900243307862E-3</v>
      </c>
      <c r="H21" s="86">
        <v>3.73</v>
      </c>
      <c r="I21" s="96">
        <v>3.36</v>
      </c>
      <c r="J21" s="127">
        <v>38434</v>
      </c>
      <c r="K21" s="160">
        <f t="shared" si="0"/>
        <v>1.5751361065595493E-2</v>
      </c>
      <c r="L21" s="124">
        <v>3.76</v>
      </c>
      <c r="M21" s="81">
        <v>3.38</v>
      </c>
      <c r="N21" s="20"/>
      <c r="O21" s="20"/>
      <c r="P21" s="89"/>
    </row>
    <row r="22" spans="1:260" x14ac:dyDescent="0.25">
      <c r="A22" s="24">
        <v>2018</v>
      </c>
      <c r="B22" s="117" t="s">
        <v>31</v>
      </c>
      <c r="C22" s="151">
        <v>245619</v>
      </c>
      <c r="D22" s="178">
        <f t="shared" si="1"/>
        <v>-4.5405787751358284E-2</v>
      </c>
      <c r="E22" s="115">
        <v>2034962</v>
      </c>
      <c r="F22" s="158">
        <v>8.2899999999999991</v>
      </c>
      <c r="G22" s="153">
        <f t="shared" si="2"/>
        <v>6.0679611650484855E-3</v>
      </c>
      <c r="H22" s="119">
        <v>3.72</v>
      </c>
      <c r="I22" s="50">
        <v>3.33</v>
      </c>
      <c r="J22" s="127">
        <v>36503</v>
      </c>
      <c r="K22" s="160">
        <f t="shared" si="0"/>
        <v>-5.024197325284907E-2</v>
      </c>
      <c r="L22" s="185">
        <v>3.76</v>
      </c>
      <c r="M22" s="101">
        <v>3.37</v>
      </c>
      <c r="P22" s="16"/>
    </row>
    <row r="23" spans="1:260" x14ac:dyDescent="0.25">
      <c r="A23" s="24">
        <v>2018</v>
      </c>
      <c r="B23" s="117" t="s">
        <v>35</v>
      </c>
      <c r="C23" s="151">
        <v>236467</v>
      </c>
      <c r="D23" s="178">
        <f t="shared" si="1"/>
        <v>-3.7260961082000943E-2</v>
      </c>
      <c r="E23" s="115">
        <v>2006810</v>
      </c>
      <c r="F23" s="158">
        <v>8.49</v>
      </c>
      <c r="G23" s="153">
        <f t="shared" si="2"/>
        <v>2.4125452352231624E-2</v>
      </c>
      <c r="H23" s="119">
        <v>3.79</v>
      </c>
      <c r="I23" s="50">
        <v>3.43</v>
      </c>
      <c r="J23" s="127">
        <v>35264</v>
      </c>
      <c r="K23" s="160">
        <f t="shared" si="0"/>
        <v>-3.3942415691860961E-2</v>
      </c>
      <c r="L23" s="125">
        <v>3.83</v>
      </c>
      <c r="M23" s="87">
        <v>3.46</v>
      </c>
      <c r="O23" s="16"/>
      <c r="P23" s="16"/>
    </row>
    <row r="24" spans="1:260" x14ac:dyDescent="0.25">
      <c r="A24" s="24">
        <v>2018</v>
      </c>
      <c r="B24" s="117" t="s">
        <v>32</v>
      </c>
      <c r="C24" s="151">
        <v>239245</v>
      </c>
      <c r="D24" s="178">
        <f t="shared" si="1"/>
        <v>1.1747939458782941E-2</v>
      </c>
      <c r="E24" s="115">
        <v>2104759</v>
      </c>
      <c r="F24" s="158">
        <v>8.8000000000000007</v>
      </c>
      <c r="G24" s="153">
        <f t="shared" si="2"/>
        <v>3.6513545347467646E-2</v>
      </c>
      <c r="H24" s="119">
        <v>3.93</v>
      </c>
      <c r="I24" s="50">
        <v>3.52</v>
      </c>
      <c r="J24" s="127">
        <v>35538</v>
      </c>
      <c r="K24" s="160">
        <f t="shared" si="0"/>
        <v>7.7699637023593837E-3</v>
      </c>
      <c r="L24" s="125">
        <v>3.95</v>
      </c>
      <c r="M24" s="87">
        <v>3.57</v>
      </c>
    </row>
    <row r="25" spans="1:260" x14ac:dyDescent="0.25">
      <c r="A25" s="24">
        <v>2018</v>
      </c>
      <c r="B25" s="117" t="s">
        <v>33</v>
      </c>
      <c r="C25" s="151">
        <v>229884</v>
      </c>
      <c r="D25" s="178">
        <f t="shared" si="1"/>
        <v>-3.9127254488077079E-2</v>
      </c>
      <c r="E25" s="115">
        <v>2074873</v>
      </c>
      <c r="F25" s="158">
        <v>9.0299999999999994</v>
      </c>
      <c r="G25" s="153">
        <f t="shared" si="2"/>
        <v>2.6136363636363402E-2</v>
      </c>
      <c r="H25" s="119">
        <v>3.99</v>
      </c>
      <c r="I25" s="50">
        <v>3.56</v>
      </c>
      <c r="J25" s="127">
        <v>34364</v>
      </c>
      <c r="K25" s="160">
        <f t="shared" si="0"/>
        <v>-3.3035061061399085E-2</v>
      </c>
      <c r="L25" s="125">
        <v>4.03</v>
      </c>
      <c r="M25" s="87">
        <v>3.59</v>
      </c>
      <c r="U25" s="21"/>
    </row>
    <row r="26" spans="1:260" ht="15.75" thickBot="1" x14ac:dyDescent="0.3">
      <c r="A26" s="149">
        <v>2018</v>
      </c>
      <c r="B26" s="118" t="s">
        <v>34</v>
      </c>
      <c r="C26" s="154">
        <v>240688</v>
      </c>
      <c r="D26" s="189">
        <f t="shared" si="1"/>
        <v>4.6997616189034419E-2</v>
      </c>
      <c r="E26" s="116">
        <v>2204622</v>
      </c>
      <c r="F26" s="159">
        <v>9.16</v>
      </c>
      <c r="G26" s="155">
        <f t="shared" si="2"/>
        <v>1.439645625692143E-2</v>
      </c>
      <c r="H26" s="120">
        <v>4.04</v>
      </c>
      <c r="I26" s="51">
        <v>3.58</v>
      </c>
      <c r="J26" s="128">
        <v>35266</v>
      </c>
      <c r="K26" s="190">
        <f t="shared" si="0"/>
        <v>2.6248399487836194E-2</v>
      </c>
      <c r="L26" s="126">
        <v>4.07</v>
      </c>
      <c r="M26" s="88">
        <v>3.59</v>
      </c>
    </row>
    <row r="28" spans="1:260" ht="14.25" customHeight="1" x14ac:dyDescent="0.25">
      <c r="A28" s="7" t="s">
        <v>93</v>
      </c>
      <c r="B28" s="52"/>
      <c r="C28" s="52"/>
      <c r="D28" s="91"/>
      <c r="E28" s="91"/>
      <c r="F28" s="164"/>
      <c r="G28" s="164"/>
      <c r="H28" s="52"/>
      <c r="I28" s="52"/>
      <c r="J28" s="52"/>
      <c r="K28" s="166"/>
      <c r="L28" s="21"/>
      <c r="M28" s="164"/>
    </row>
    <row r="29" spans="1:260" ht="27" customHeight="1" x14ac:dyDescent="0.25">
      <c r="A29" s="23"/>
      <c r="B29" s="17"/>
      <c r="C29" s="17"/>
      <c r="D29" s="17"/>
      <c r="E29" s="17"/>
      <c r="F29" s="17"/>
      <c r="G29" s="17"/>
      <c r="K29" s="16"/>
      <c r="L29" s="21"/>
      <c r="M29" s="16"/>
      <c r="P29" s="16"/>
    </row>
    <row r="30" spans="1:260" ht="15" customHeight="1" x14ac:dyDescent="0.25">
      <c r="A30" s="244" t="s">
        <v>97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30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229"/>
      <c r="BG30" s="229"/>
      <c r="BH30" s="229"/>
      <c r="BI30" s="229"/>
      <c r="BJ30" s="229"/>
      <c r="BK30" s="229"/>
      <c r="BL30" s="229"/>
      <c r="BM30" s="229"/>
      <c r="BN30" s="229"/>
      <c r="BO30" s="229"/>
      <c r="BP30" s="229"/>
      <c r="BQ30" s="229"/>
      <c r="BR30" s="229"/>
      <c r="BS30" s="229"/>
      <c r="BT30" s="229"/>
      <c r="BU30" s="229"/>
      <c r="BV30" s="229"/>
      <c r="BW30" s="229"/>
      <c r="BX30" s="229"/>
      <c r="BY30" s="229"/>
      <c r="BZ30" s="229"/>
      <c r="CA30" s="229"/>
      <c r="CB30" s="229"/>
      <c r="CC30" s="229"/>
      <c r="CD30" s="229"/>
      <c r="CE30" s="229"/>
      <c r="CF30" s="229"/>
      <c r="CG30" s="229"/>
      <c r="CH30" s="229"/>
      <c r="CI30" s="229"/>
      <c r="CJ30" s="229"/>
      <c r="CK30" s="229"/>
      <c r="CL30" s="229"/>
      <c r="CM30" s="229"/>
      <c r="CN30" s="229"/>
      <c r="CO30" s="229"/>
      <c r="CP30" s="229"/>
      <c r="CQ30" s="229"/>
      <c r="CR30" s="229"/>
      <c r="CS30" s="229"/>
      <c r="CT30" s="229"/>
      <c r="CU30" s="229"/>
      <c r="CV30" s="229"/>
      <c r="CW30" s="229"/>
      <c r="CX30" s="229"/>
      <c r="CY30" s="229"/>
      <c r="CZ30" s="229"/>
      <c r="DA30" s="229"/>
      <c r="DB30" s="229"/>
      <c r="DC30" s="229"/>
      <c r="DD30" s="229"/>
      <c r="DE30" s="229"/>
      <c r="DF30" s="229"/>
      <c r="DG30" s="229"/>
      <c r="DH30" s="229"/>
      <c r="DI30" s="229"/>
      <c r="DJ30" s="229"/>
      <c r="DK30" s="229"/>
      <c r="DL30" s="229"/>
      <c r="DM30" s="229"/>
      <c r="DN30" s="229"/>
      <c r="DO30" s="229"/>
      <c r="DP30" s="229"/>
      <c r="DQ30" s="229"/>
      <c r="DR30" s="229"/>
      <c r="DS30" s="229"/>
      <c r="DT30" s="229"/>
      <c r="DU30" s="229"/>
      <c r="DV30" s="229"/>
      <c r="DW30" s="229"/>
      <c r="DX30" s="229"/>
      <c r="DY30" s="229"/>
      <c r="DZ30" s="229"/>
      <c r="EA30" s="229"/>
      <c r="EB30" s="229"/>
      <c r="EC30" s="229"/>
      <c r="ED30" s="229"/>
      <c r="EE30" s="229"/>
      <c r="EF30" s="229"/>
      <c r="EG30" s="229"/>
      <c r="EH30" s="229"/>
      <c r="EI30" s="229"/>
      <c r="EJ30" s="229"/>
      <c r="EK30" s="229"/>
      <c r="EL30" s="229"/>
      <c r="EM30" s="229"/>
      <c r="EN30" s="229"/>
      <c r="EO30" s="229"/>
      <c r="EP30" s="229"/>
      <c r="EQ30" s="229"/>
      <c r="ER30" s="229"/>
      <c r="ES30" s="229"/>
      <c r="ET30" s="229"/>
      <c r="EU30" s="229"/>
      <c r="EV30" s="229"/>
      <c r="EW30" s="229"/>
      <c r="EX30" s="229"/>
      <c r="EY30" s="229"/>
      <c r="EZ30" s="229"/>
      <c r="FA30" s="229"/>
      <c r="FB30" s="229"/>
      <c r="FC30" s="229"/>
      <c r="FD30" s="229"/>
      <c r="FE30" s="229"/>
      <c r="FF30" s="229"/>
      <c r="FG30" s="229"/>
      <c r="FH30" s="229"/>
      <c r="FI30" s="229"/>
      <c r="FJ30" s="229"/>
      <c r="FK30" s="229"/>
      <c r="FL30" s="229"/>
      <c r="FM30" s="229"/>
      <c r="FN30" s="229"/>
      <c r="FO30" s="229"/>
      <c r="FP30" s="229"/>
      <c r="FQ30" s="229"/>
      <c r="FR30" s="229"/>
      <c r="FS30" s="229"/>
      <c r="FT30" s="229"/>
      <c r="FU30" s="229"/>
      <c r="FV30" s="229"/>
      <c r="FW30" s="229"/>
      <c r="FX30" s="229"/>
      <c r="FY30" s="229"/>
      <c r="FZ30" s="229"/>
      <c r="GA30" s="229"/>
      <c r="GB30" s="229"/>
      <c r="GC30" s="229"/>
      <c r="GD30" s="229"/>
      <c r="GE30" s="229"/>
      <c r="GF30" s="229"/>
      <c r="GG30" s="229"/>
      <c r="GH30" s="229"/>
      <c r="GI30" s="229"/>
      <c r="GJ30" s="229"/>
      <c r="GK30" s="229"/>
      <c r="GL30" s="229"/>
      <c r="GM30" s="229"/>
      <c r="GN30" s="229"/>
      <c r="GO30" s="229"/>
      <c r="GP30" s="229"/>
      <c r="GQ30" s="229"/>
      <c r="GR30" s="229"/>
      <c r="GS30" s="229"/>
      <c r="GT30" s="229"/>
      <c r="GU30" s="229"/>
      <c r="GV30" s="229"/>
      <c r="GW30" s="229"/>
      <c r="GX30" s="229"/>
      <c r="GY30" s="229"/>
      <c r="GZ30" s="229"/>
      <c r="HA30" s="229"/>
      <c r="HB30" s="229"/>
      <c r="HC30" s="229"/>
      <c r="HD30" s="229"/>
      <c r="HE30" s="229"/>
      <c r="HF30" s="229"/>
      <c r="HG30" s="229"/>
      <c r="HH30" s="229"/>
      <c r="HI30" s="229"/>
      <c r="HJ30" s="229"/>
      <c r="HK30" s="229"/>
      <c r="HL30" s="229"/>
      <c r="HM30" s="229"/>
      <c r="HN30" s="229"/>
      <c r="HO30" s="229"/>
      <c r="HP30" s="229"/>
      <c r="HQ30" s="229"/>
      <c r="HR30" s="229"/>
      <c r="HS30" s="229"/>
      <c r="HT30" s="229"/>
      <c r="HU30" s="229"/>
      <c r="HV30" s="229"/>
      <c r="HW30" s="229"/>
      <c r="HX30" s="229"/>
      <c r="HY30" s="229"/>
      <c r="HZ30" s="229"/>
      <c r="IA30" s="229"/>
      <c r="IB30" s="229"/>
      <c r="IC30" s="229"/>
      <c r="ID30" s="229"/>
      <c r="IE30" s="229"/>
      <c r="IF30" s="229"/>
      <c r="IG30" s="229"/>
      <c r="IH30" s="229"/>
      <c r="II30" s="229"/>
      <c r="IJ30" s="229"/>
      <c r="IK30" s="229"/>
      <c r="IL30" s="229"/>
      <c r="IM30" s="229"/>
      <c r="IN30" s="229"/>
      <c r="IO30" s="229"/>
      <c r="IP30" s="229"/>
      <c r="IQ30" s="229"/>
      <c r="IR30" s="229"/>
      <c r="IS30" s="229"/>
      <c r="IT30" s="229"/>
      <c r="IU30" s="229"/>
      <c r="IV30" s="229"/>
      <c r="IW30" s="229"/>
      <c r="IX30" s="229"/>
      <c r="IY30" s="229"/>
      <c r="IZ30" s="229"/>
    </row>
    <row r="31" spans="1:260" x14ac:dyDescent="0.25">
      <c r="A31" s="231" t="s">
        <v>62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</row>
    <row r="32" spans="1:260" ht="15" customHeight="1" x14ac:dyDescent="0.25">
      <c r="A32" s="53"/>
      <c r="B32" s="52"/>
      <c r="C32" s="52"/>
      <c r="D32" s="107"/>
      <c r="E32" s="103"/>
      <c r="F32" s="52"/>
      <c r="G32" s="107"/>
      <c r="H32" s="52"/>
      <c r="I32" s="52"/>
      <c r="J32" s="52"/>
      <c r="K32" s="112"/>
      <c r="L32" s="52"/>
      <c r="M32" s="166"/>
    </row>
    <row r="33" spans="1:19" ht="15" customHeight="1" x14ac:dyDescent="0.25">
      <c r="A33" s="218" t="s">
        <v>91</v>
      </c>
      <c r="B33" s="219"/>
      <c r="C33" s="219"/>
      <c r="D33" s="219"/>
      <c r="E33" s="219"/>
      <c r="F33" s="219"/>
      <c r="G33" s="219"/>
      <c r="H33" s="219"/>
      <c r="I33" s="219"/>
      <c r="J33" s="196"/>
      <c r="K33" s="196"/>
      <c r="L33" s="196"/>
      <c r="M33" s="196"/>
    </row>
    <row r="34" spans="1:19" ht="15" customHeight="1" x14ac:dyDescent="0.25">
      <c r="A34" s="225" t="s">
        <v>99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</row>
    <row r="35" spans="1:19" ht="15" customHeight="1" x14ac:dyDescent="0.25">
      <c r="A35" s="218" t="s">
        <v>105</v>
      </c>
      <c r="B35" s="219"/>
      <c r="C35" s="219"/>
      <c r="D35" s="219"/>
      <c r="E35" s="219"/>
      <c r="F35" s="219"/>
      <c r="G35" s="219"/>
      <c r="H35" s="219"/>
      <c r="I35" s="219"/>
      <c r="J35" s="196"/>
      <c r="K35" s="196"/>
      <c r="L35" s="196"/>
      <c r="M35" s="196"/>
    </row>
    <row r="36" spans="1:19" ht="15" customHeight="1" x14ac:dyDescent="0.25">
      <c r="A36" s="218" t="s">
        <v>102</v>
      </c>
      <c r="B36" s="219"/>
      <c r="C36" s="219"/>
      <c r="D36" s="219"/>
      <c r="E36" s="219"/>
      <c r="F36" s="219"/>
      <c r="G36" s="219"/>
      <c r="H36" s="219"/>
      <c r="I36" s="219"/>
      <c r="J36" s="226"/>
      <c r="K36" s="226"/>
      <c r="L36" s="226"/>
      <c r="M36" s="226"/>
    </row>
    <row r="37" spans="1:19" ht="28.5" customHeight="1" x14ac:dyDescent="0.25">
      <c r="A37" s="218" t="s">
        <v>109</v>
      </c>
      <c r="B37" s="219"/>
      <c r="C37" s="219"/>
      <c r="D37" s="219"/>
      <c r="E37" s="219"/>
      <c r="F37" s="219"/>
      <c r="G37" s="219"/>
      <c r="H37" s="219"/>
      <c r="I37" s="219"/>
      <c r="J37" s="220"/>
      <c r="K37" s="220"/>
      <c r="L37" s="220"/>
      <c r="M37" s="12"/>
      <c r="O37" s="16"/>
    </row>
    <row r="38" spans="1:19" ht="15.75" x14ac:dyDescent="0.25">
      <c r="A38" s="23"/>
      <c r="B38" s="55"/>
      <c r="C38" s="55"/>
      <c r="D38" s="108"/>
      <c r="E38" s="104"/>
      <c r="F38" s="55"/>
      <c r="G38" s="108"/>
      <c r="H38" s="55"/>
      <c r="I38" s="55"/>
      <c r="J38" s="55"/>
      <c r="K38" s="113"/>
      <c r="L38" s="55"/>
      <c r="M38" s="165"/>
    </row>
    <row r="39" spans="1:19" ht="15.75" x14ac:dyDescent="0.25">
      <c r="A39" s="23"/>
      <c r="B39" s="55"/>
      <c r="C39" s="55"/>
      <c r="D39" s="108"/>
      <c r="E39" s="104"/>
      <c r="F39" s="55"/>
      <c r="G39" s="108"/>
      <c r="H39" s="55"/>
      <c r="I39" s="55"/>
      <c r="J39" s="165"/>
      <c r="K39" s="113"/>
      <c r="L39" s="55"/>
      <c r="M39" s="165"/>
      <c r="P39" s="16"/>
    </row>
    <row r="40" spans="1:19" ht="15.75" x14ac:dyDescent="0.25">
      <c r="A40" s="255" t="s">
        <v>106</v>
      </c>
      <c r="B40" s="256"/>
      <c r="C40" s="256"/>
      <c r="D40" s="256"/>
      <c r="E40" s="256"/>
      <c r="F40" s="256"/>
      <c r="G40" s="256"/>
      <c r="H40" s="256"/>
      <c r="I40" s="256"/>
      <c r="J40" s="256"/>
      <c r="K40" s="114"/>
      <c r="L40" s="168"/>
      <c r="M40" s="162"/>
      <c r="O40" s="16"/>
    </row>
    <row r="41" spans="1:19" ht="15.75" thickBot="1" x14ac:dyDescent="0.3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182"/>
      <c r="M41" s="182"/>
      <c r="S41" s="16"/>
    </row>
    <row r="42" spans="1:19" ht="27" customHeight="1" x14ac:dyDescent="0.25">
      <c r="A42" s="233" t="s">
        <v>23</v>
      </c>
      <c r="B42" s="235" t="s">
        <v>21</v>
      </c>
      <c r="C42" s="249" t="s">
        <v>64</v>
      </c>
      <c r="D42" s="250"/>
      <c r="E42" s="250"/>
      <c r="F42" s="250"/>
      <c r="G42" s="251"/>
      <c r="H42" s="252" t="s">
        <v>44</v>
      </c>
      <c r="I42" s="253"/>
      <c r="J42" s="254"/>
      <c r="K42" s="146"/>
      <c r="L42" s="16"/>
    </row>
    <row r="43" spans="1:19" ht="129" customHeight="1" x14ac:dyDescent="0.25">
      <c r="A43" s="234"/>
      <c r="B43" s="236"/>
      <c r="C43" s="141" t="s">
        <v>41</v>
      </c>
      <c r="D43" s="141" t="s">
        <v>100</v>
      </c>
      <c r="E43" s="131" t="s">
        <v>98</v>
      </c>
      <c r="F43" s="131" t="s">
        <v>42</v>
      </c>
      <c r="G43" s="134" t="s">
        <v>43</v>
      </c>
      <c r="H43" s="147" t="s">
        <v>41</v>
      </c>
      <c r="I43" s="131" t="s">
        <v>42</v>
      </c>
      <c r="J43" s="133" t="s">
        <v>43</v>
      </c>
      <c r="K43" s="143"/>
    </row>
    <row r="44" spans="1:19" x14ac:dyDescent="0.25">
      <c r="A44" s="24">
        <v>2018</v>
      </c>
      <c r="B44" s="117" t="s">
        <v>24</v>
      </c>
      <c r="C44" s="78" t="s">
        <v>94</v>
      </c>
      <c r="D44" s="78" t="s">
        <v>95</v>
      </c>
      <c r="E44" s="86" t="s">
        <v>92</v>
      </c>
      <c r="F44" s="7">
        <v>3.95</v>
      </c>
      <c r="G44" s="80">
        <v>3.51</v>
      </c>
      <c r="H44" s="127">
        <v>38209</v>
      </c>
      <c r="I44" s="121">
        <v>3.98</v>
      </c>
      <c r="J44" s="87">
        <v>3.55</v>
      </c>
      <c r="K44" s="144"/>
      <c r="L44" s="16"/>
      <c r="O44" s="16"/>
      <c r="R44" s="16"/>
    </row>
    <row r="45" spans="1:19" x14ac:dyDescent="0.25">
      <c r="A45" s="24">
        <v>2018</v>
      </c>
      <c r="B45" s="117" t="s">
        <v>25</v>
      </c>
      <c r="C45" s="78">
        <v>481108</v>
      </c>
      <c r="D45" s="78">
        <v>4330245</v>
      </c>
      <c r="E45" s="86">
        <v>9</v>
      </c>
      <c r="F45" s="86">
        <v>3.95</v>
      </c>
      <c r="G45" s="80">
        <v>3.52</v>
      </c>
      <c r="H45" s="127">
        <v>72401</v>
      </c>
      <c r="I45" s="121">
        <v>3.99</v>
      </c>
      <c r="J45" s="87">
        <v>3.56</v>
      </c>
      <c r="K45" s="144"/>
      <c r="L45" s="16"/>
      <c r="P45" s="16"/>
    </row>
    <row r="46" spans="1:19" x14ac:dyDescent="0.25">
      <c r="A46" s="24">
        <v>2018</v>
      </c>
      <c r="B46" s="117" t="s">
        <v>26</v>
      </c>
      <c r="C46" s="78">
        <v>736910</v>
      </c>
      <c r="D46" s="78">
        <v>6532998</v>
      </c>
      <c r="E46" s="86">
        <v>8.8699999999999992</v>
      </c>
      <c r="F46" s="86">
        <v>3.95</v>
      </c>
      <c r="G46" s="80">
        <v>3.52</v>
      </c>
      <c r="H46" s="127">
        <v>110563</v>
      </c>
      <c r="I46" s="121">
        <v>4</v>
      </c>
      <c r="J46" s="87">
        <v>3.55</v>
      </c>
      <c r="K46" s="144"/>
      <c r="L46" s="16"/>
      <c r="M46" s="16"/>
      <c r="P46" s="16"/>
    </row>
    <row r="47" spans="1:19" x14ac:dyDescent="0.25">
      <c r="A47" s="24">
        <v>2018</v>
      </c>
      <c r="B47" s="117" t="s">
        <v>27</v>
      </c>
      <c r="C47" s="78">
        <v>990190</v>
      </c>
      <c r="D47" s="78">
        <v>8661640</v>
      </c>
      <c r="E47" s="86">
        <v>8.75</v>
      </c>
      <c r="F47" s="86">
        <v>3.92</v>
      </c>
      <c r="G47" s="80">
        <v>3.5</v>
      </c>
      <c r="H47" s="127">
        <v>148427</v>
      </c>
      <c r="I47" s="121">
        <v>3.96</v>
      </c>
      <c r="J47" s="87">
        <v>3.53</v>
      </c>
      <c r="K47" s="144"/>
      <c r="L47" s="16"/>
      <c r="P47" s="16"/>
    </row>
    <row r="48" spans="1:19" ht="15" customHeight="1" x14ac:dyDescent="0.25">
      <c r="A48" s="24">
        <v>2018</v>
      </c>
      <c r="B48" s="117" t="s">
        <v>28</v>
      </c>
      <c r="C48" s="78">
        <v>1253958</v>
      </c>
      <c r="D48" s="78">
        <v>10842930</v>
      </c>
      <c r="E48" s="86">
        <v>8.65</v>
      </c>
      <c r="F48" s="86">
        <v>3.89</v>
      </c>
      <c r="G48" s="80">
        <v>3.47</v>
      </c>
      <c r="H48" s="127">
        <v>187792</v>
      </c>
      <c r="I48" s="121">
        <v>3.92</v>
      </c>
      <c r="J48" s="87">
        <v>3.51</v>
      </c>
      <c r="K48" s="144"/>
      <c r="L48" s="16"/>
      <c r="P48" s="16"/>
    </row>
    <row r="49" spans="1:16" x14ac:dyDescent="0.25">
      <c r="A49" s="24">
        <v>2018</v>
      </c>
      <c r="B49" s="117" t="s">
        <v>29</v>
      </c>
      <c r="C49" s="78">
        <v>1504074</v>
      </c>
      <c r="D49" s="78">
        <v>12906130</v>
      </c>
      <c r="E49" s="86">
        <v>8.58</v>
      </c>
      <c r="F49" s="86">
        <v>3.85</v>
      </c>
      <c r="G49" s="80">
        <v>3.45</v>
      </c>
      <c r="H49" s="127">
        <v>225630</v>
      </c>
      <c r="I49" s="121">
        <v>3.89</v>
      </c>
      <c r="J49" s="87">
        <v>3.49</v>
      </c>
      <c r="K49" s="144"/>
      <c r="L49" s="16"/>
    </row>
    <row r="50" spans="1:16" x14ac:dyDescent="0.25">
      <c r="A50" s="24">
        <v>2018</v>
      </c>
      <c r="B50" s="117" t="s">
        <v>30</v>
      </c>
      <c r="C50" s="78">
        <v>1761376</v>
      </c>
      <c r="D50" s="78">
        <v>15031196</v>
      </c>
      <c r="E50" s="86">
        <v>8.5299999999999994</v>
      </c>
      <c r="F50" s="86">
        <v>3.84</v>
      </c>
      <c r="G50" s="80">
        <v>3.44</v>
      </c>
      <c r="H50" s="127">
        <v>264064</v>
      </c>
      <c r="I50" s="121">
        <v>3.87</v>
      </c>
      <c r="J50" s="87">
        <v>3.47</v>
      </c>
      <c r="K50" s="144"/>
      <c r="L50" s="16"/>
      <c r="P50" s="16"/>
    </row>
    <row r="51" spans="1:16" x14ac:dyDescent="0.25">
      <c r="A51" s="24">
        <v>2018</v>
      </c>
      <c r="B51" s="117" t="s">
        <v>31</v>
      </c>
      <c r="C51" s="78">
        <v>2006995</v>
      </c>
      <c r="D51" s="78">
        <v>17076862</v>
      </c>
      <c r="E51" s="119">
        <v>8.51</v>
      </c>
      <c r="F51" s="119">
        <v>3.82</v>
      </c>
      <c r="G51" s="94">
        <v>3.42</v>
      </c>
      <c r="H51" s="127">
        <v>300567</v>
      </c>
      <c r="I51" s="125">
        <v>3.86</v>
      </c>
      <c r="J51" s="87">
        <v>3.46</v>
      </c>
      <c r="K51" s="144"/>
      <c r="L51" s="16"/>
      <c r="M51" s="16"/>
    </row>
    <row r="52" spans="1:16" x14ac:dyDescent="0.25">
      <c r="A52" s="24">
        <v>2018</v>
      </c>
      <c r="B52" s="117" t="s">
        <v>35</v>
      </c>
      <c r="C52" s="78">
        <v>2243462</v>
      </c>
      <c r="D52" s="78">
        <v>19088088</v>
      </c>
      <c r="E52" s="119">
        <v>8.51</v>
      </c>
      <c r="F52" s="119">
        <v>3.82</v>
      </c>
      <c r="G52" s="94">
        <v>3.43</v>
      </c>
      <c r="H52" s="127">
        <v>335831</v>
      </c>
      <c r="I52" s="121">
        <v>3.85</v>
      </c>
      <c r="J52" s="87">
        <v>3.46</v>
      </c>
      <c r="K52" s="144"/>
      <c r="L52" s="16"/>
    </row>
    <row r="53" spans="1:16" x14ac:dyDescent="0.25">
      <c r="A53" s="24">
        <v>2018</v>
      </c>
      <c r="B53" s="117" t="s">
        <v>32</v>
      </c>
      <c r="C53" s="78">
        <v>2482707</v>
      </c>
      <c r="D53" s="78">
        <v>21198327</v>
      </c>
      <c r="E53" s="119">
        <v>8.5399999999999991</v>
      </c>
      <c r="F53" s="119">
        <v>3.83</v>
      </c>
      <c r="G53" s="94">
        <v>3.43</v>
      </c>
      <c r="H53" s="127">
        <v>371369</v>
      </c>
      <c r="I53" s="121">
        <v>3.86</v>
      </c>
      <c r="J53" s="87">
        <v>3.47</v>
      </c>
      <c r="K53" s="144"/>
    </row>
    <row r="54" spans="1:16" x14ac:dyDescent="0.25">
      <c r="A54" s="24">
        <v>2018</v>
      </c>
      <c r="B54" s="117" t="s">
        <v>33</v>
      </c>
      <c r="C54" s="78">
        <v>2712591</v>
      </c>
      <c r="D54" s="78">
        <v>23278827</v>
      </c>
      <c r="E54" s="119">
        <v>8.58</v>
      </c>
      <c r="F54" s="119">
        <v>3.84</v>
      </c>
      <c r="G54" s="94">
        <v>3.45</v>
      </c>
      <c r="H54" s="127">
        <v>405733</v>
      </c>
      <c r="I54" s="121">
        <v>3.88</v>
      </c>
      <c r="J54" s="87">
        <v>3.48</v>
      </c>
      <c r="K54" s="144"/>
      <c r="L54" s="16"/>
      <c r="P54" s="16"/>
    </row>
    <row r="55" spans="1:16" ht="15.75" thickBot="1" x14ac:dyDescent="0.3">
      <c r="A55" s="149">
        <v>2018</v>
      </c>
      <c r="B55" s="118" t="s">
        <v>34</v>
      </c>
      <c r="C55" s="142">
        <v>2953279</v>
      </c>
      <c r="D55" s="142" t="s">
        <v>113</v>
      </c>
      <c r="E55" s="120">
        <v>8.6300000000000008</v>
      </c>
      <c r="F55" s="120">
        <v>3.86</v>
      </c>
      <c r="G55" s="95">
        <v>3.46</v>
      </c>
      <c r="H55" s="128">
        <v>440999</v>
      </c>
      <c r="I55" s="122">
        <v>3.89</v>
      </c>
      <c r="J55" s="88">
        <v>3.49</v>
      </c>
      <c r="K55" s="144"/>
      <c r="L55" s="16"/>
    </row>
    <row r="56" spans="1:16" ht="15.7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45"/>
      <c r="L56" s="19"/>
      <c r="M56" s="19"/>
    </row>
    <row r="57" spans="1:16" x14ac:dyDescent="0.25">
      <c r="A57" s="7" t="s">
        <v>93</v>
      </c>
      <c r="I57" s="16"/>
      <c r="P57" s="49"/>
    </row>
    <row r="58" spans="1:16" ht="20.25" customHeight="1" x14ac:dyDescent="0.25">
      <c r="A58" s="7" t="s">
        <v>112</v>
      </c>
      <c r="B58" s="90"/>
      <c r="C58" s="91"/>
      <c r="D58" s="91"/>
      <c r="E58" s="91"/>
      <c r="F58" s="92"/>
      <c r="G58" s="92"/>
      <c r="H58" s="92"/>
      <c r="I58" s="163"/>
      <c r="J58" s="92"/>
      <c r="K58" s="91"/>
      <c r="L58" s="93"/>
      <c r="M58" s="93"/>
      <c r="N58" s="15"/>
      <c r="O58" s="15"/>
    </row>
    <row r="59" spans="1:16" x14ac:dyDescent="0.25">
      <c r="A59" s="227"/>
      <c r="B59" s="228"/>
      <c r="C59" s="228"/>
      <c r="D59" s="228"/>
      <c r="E59" s="228"/>
      <c r="F59" s="228"/>
      <c r="G59" s="228"/>
      <c r="H59" s="228"/>
      <c r="I59" s="228"/>
      <c r="J59" s="52"/>
      <c r="K59" s="112"/>
      <c r="L59" s="52"/>
    </row>
    <row r="60" spans="1:16" x14ac:dyDescent="0.25">
      <c r="A60" s="186"/>
      <c r="B60" s="16"/>
      <c r="C60" s="17"/>
      <c r="D60" s="17"/>
      <c r="E60" s="17"/>
    </row>
    <row r="61" spans="1:16" x14ac:dyDescent="0.25">
      <c r="C61" s="16"/>
      <c r="D61" s="16"/>
    </row>
    <row r="62" spans="1:16" x14ac:dyDescent="0.25">
      <c r="C62" s="16"/>
      <c r="D62" s="16"/>
    </row>
    <row r="66" spans="1:9" x14ac:dyDescent="0.25">
      <c r="I66" s="16"/>
    </row>
    <row r="76" spans="1:9" ht="15.75" x14ac:dyDescent="0.3">
      <c r="A76" s="161" t="s">
        <v>79</v>
      </c>
    </row>
    <row r="77" spans="1:9" ht="15.75" x14ac:dyDescent="0.3">
      <c r="A77" s="161" t="s">
        <v>80</v>
      </c>
    </row>
    <row r="78" spans="1:9" ht="15.75" x14ac:dyDescent="0.3">
      <c r="A78" s="161" t="s">
        <v>81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K16:K26">
    <cfRule type="iconSet" priority="39">
      <iconSet iconSet="3Arrows">
        <cfvo type="percent" val="0"/>
        <cfvo type="percent" val="33"/>
        <cfvo type="percent" val="67"/>
      </iconSet>
    </cfRule>
  </conditionalFormatting>
  <conditionalFormatting sqref="K17:K26"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D24:D2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3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04667FC8-8B56-4BFA-AD50-B419FE4444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40" id="{FDDDDE4F-93D1-40B6-B2F8-BE9D577E4DB1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G16:G26</xm:sqref>
        </x14:conditionalFormatting>
        <x14:conditionalFormatting xmlns:xm="http://schemas.microsoft.com/office/excel/2006/main">
          <x14:cfRule type="iconSet" priority="36" id="{CDCC1423-BE07-4B5E-A6AD-29EA5E0C7A9C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K16:K26</xm:sqref>
        </x14:conditionalFormatting>
        <x14:conditionalFormatting xmlns:xm="http://schemas.microsoft.com/office/excel/2006/main">
          <x14:cfRule type="iconSet" priority="21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22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37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35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32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30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26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4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23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20" id="{76FF6F4F-1A47-456A-B1E1-B4CF4336657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18" id="{853216A3-BAEC-4DF4-A065-7C9B4D2F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G17:G26</xm:sqref>
        </x14:conditionalFormatting>
        <x14:conditionalFormatting xmlns:xm="http://schemas.microsoft.com/office/excel/2006/main">
          <x14:cfRule type="iconSet" priority="17" id="{9830A645-B61B-4E59-BFB2-573CBB3688B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16" id="{B33B382F-7372-4A1D-9C30-9FFA7A2DD5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D19:D26</xm:sqref>
        </x14:conditionalFormatting>
        <x14:conditionalFormatting xmlns:xm="http://schemas.microsoft.com/office/excel/2006/main">
          <x14:cfRule type="iconSet" priority="15" id="{0E056879-51D3-4091-8A0A-CDD33D0BEB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14" id="{8D691B6D-D841-443E-8687-CC2B3D7362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D20:D26</xm:sqref>
        </x14:conditionalFormatting>
        <x14:conditionalFormatting xmlns:xm="http://schemas.microsoft.com/office/excel/2006/main">
          <x14:cfRule type="iconSet" priority="13" id="{2E0EB0CE-F793-460D-BD14-F5E6964C51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11" id="{779CC9D3-E747-462B-B441-0F0B34644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K18</xm:sqref>
        </x14:conditionalFormatting>
        <x14:conditionalFormatting xmlns:xm="http://schemas.microsoft.com/office/excel/2006/main">
          <x14:cfRule type="iconSet" priority="10" id="{AEEF9A17-54F9-4069-A4E6-D2A986AB392D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2"/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D21:D26</xm:sqref>
        </x14:conditionalFormatting>
        <x14:conditionalFormatting xmlns:xm="http://schemas.microsoft.com/office/excel/2006/main">
          <x14:cfRule type="iconSet" priority="9" id="{E07C23CD-4CE5-485D-A4F7-BA7BD17A1F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G21:G26</xm:sqref>
        </x14:conditionalFormatting>
        <x14:conditionalFormatting xmlns:xm="http://schemas.microsoft.com/office/excel/2006/main">
          <x14:cfRule type="iconSet" priority="8" id="{B099CF79-AC9E-4BC9-97E8-CCC9E985B9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7" id="{3C02E137-AA6F-454B-89D9-33211AF717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6" id="{21DC821F-AF75-4A9F-9B55-8CCC6A424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K22:K26</xm:sqref>
        </x14:conditionalFormatting>
        <x14:conditionalFormatting xmlns:xm="http://schemas.microsoft.com/office/excel/2006/main">
          <x14:cfRule type="iconSet" priority="5" id="{0379DF3C-FDE7-4624-9B14-ADC2429A2E3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2" id="{B6CF5026-3826-465F-8507-16072B0DF4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D24</xm:sqref>
        </x14:conditionalFormatting>
        <x14:conditionalFormatting xmlns:xm="http://schemas.microsoft.com/office/excel/2006/main">
          <x14:cfRule type="iconSet" priority="1" id="{7618CC33-B8E4-460F-A971-B81BAB8A4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K24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I. Nákup</vt:lpstr>
      <vt:lpstr>Měsíční statistika</vt:lpstr>
      <vt:lpstr>Časové řady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2019-01-21T12:42:35Z</cp:lastPrinted>
  <dcterms:created xsi:type="dcterms:W3CDTF">2011-11-01T09:56:10Z</dcterms:created>
  <dcterms:modified xsi:type="dcterms:W3CDTF">2019-02-19T15:56:26Z</dcterms:modified>
</cp:coreProperties>
</file>