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2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5" l="1"/>
  <c r="I11" i="25"/>
  <c r="G14" i="25" l="1"/>
  <c r="I44" i="25" l="1"/>
  <c r="I73" i="25" l="1"/>
  <c r="I71" i="25"/>
  <c r="I31" i="25" l="1"/>
  <c r="I29" i="25"/>
  <c r="I61" i="25" l="1"/>
  <c r="I59" i="25"/>
  <c r="I67" i="25" l="1"/>
  <c r="I65" i="25"/>
  <c r="I23" i="25" l="1"/>
  <c r="I19" i="25" l="1"/>
  <c r="I17" i="25"/>
  <c r="I49" i="25" l="1"/>
  <c r="I47" i="25"/>
  <c r="I37" i="25" l="1"/>
  <c r="I35" i="25"/>
  <c r="I79" i="25" l="1"/>
  <c r="I77" i="25"/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G91" i="20"/>
  <c r="E91" i="20"/>
  <c r="C91" i="20"/>
  <c r="J90" i="20"/>
  <c r="J91" i="20" s="1"/>
  <c r="H90" i="20"/>
  <c r="H91" i="20" s="1"/>
  <c r="G90" i="20"/>
  <c r="F90" i="20"/>
  <c r="F91" i="20" s="1"/>
  <c r="E90" i="20"/>
  <c r="D90" i="20"/>
  <c r="D91" i="20" s="1"/>
  <c r="C90" i="20"/>
  <c r="B90" i="20"/>
  <c r="B91" i="20" s="1"/>
  <c r="G89" i="20"/>
  <c r="C89" i="20"/>
  <c r="J88" i="20"/>
  <c r="J89" i="20" s="1"/>
  <c r="H88" i="20"/>
  <c r="H89" i="20" s="1"/>
  <c r="G88" i="20"/>
  <c r="F88" i="20"/>
  <c r="F89" i="20" s="1"/>
  <c r="E88" i="20"/>
  <c r="D88" i="20"/>
  <c r="D89" i="20" s="1"/>
  <c r="C88" i="20"/>
  <c r="B88" i="20"/>
  <c r="B89" i="20" s="1"/>
  <c r="J87" i="20"/>
  <c r="H87" i="20"/>
  <c r="G87" i="20"/>
  <c r="F87" i="20"/>
  <c r="E87" i="20"/>
  <c r="E89" i="20" s="1"/>
  <c r="D87" i="20"/>
  <c r="C87" i="20"/>
  <c r="B87" i="20"/>
  <c r="J80" i="20"/>
  <c r="H80" i="20"/>
  <c r="G80" i="20"/>
  <c r="F80" i="20"/>
  <c r="E80" i="20"/>
  <c r="D80" i="20"/>
  <c r="C80" i="20"/>
  <c r="B80" i="20"/>
  <c r="I79" i="20"/>
  <c r="I90" i="20" s="1"/>
  <c r="I91" i="20" s="1"/>
  <c r="J78" i="20"/>
  <c r="H78" i="20"/>
  <c r="G78" i="20"/>
  <c r="F78" i="20"/>
  <c r="E78" i="20"/>
  <c r="D78" i="20"/>
  <c r="C78" i="20"/>
  <c r="B78" i="20"/>
  <c r="I77" i="20"/>
  <c r="I88" i="20" s="1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21"/>
  <c r="E91" i="21"/>
  <c r="C91" i="21"/>
  <c r="J90" i="21"/>
  <c r="J91" i="21" s="1"/>
  <c r="H90" i="21"/>
  <c r="G90" i="21"/>
  <c r="F90" i="21"/>
  <c r="F91" i="21" s="1"/>
  <c r="E90" i="21"/>
  <c r="D90" i="21"/>
  <c r="D91" i="21" s="1"/>
  <c r="C90" i="2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D88" i="21"/>
  <c r="D89" i="21" s="1"/>
  <c r="C88" i="21"/>
  <c r="B88" i="21"/>
  <c r="B89" i="21" s="1"/>
  <c r="J87" i="21"/>
  <c r="H87" i="21"/>
  <c r="G87" i="21"/>
  <c r="F87" i="21"/>
  <c r="E87" i="21"/>
  <c r="E89" i="21" s="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7" i="21"/>
  <c r="I68" i="21" s="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2"/>
  <c r="C91" i="22"/>
  <c r="J90" i="22"/>
  <c r="J91" i="22" s="1"/>
  <c r="H90" i="22"/>
  <c r="H91" i="22" s="1"/>
  <c r="G90" i="22"/>
  <c r="F90" i="22"/>
  <c r="F91" i="22" s="1"/>
  <c r="E90" i="22"/>
  <c r="E91" i="22" s="1"/>
  <c r="D90" i="22"/>
  <c r="D91" i="22" s="1"/>
  <c r="C90" i="22"/>
  <c r="B90" i="22"/>
  <c r="B91" i="22" s="1"/>
  <c r="E89" i="22"/>
  <c r="J88" i="22"/>
  <c r="J89" i="22" s="1"/>
  <c r="H88" i="22"/>
  <c r="H89" i="22" s="1"/>
  <c r="G88" i="22"/>
  <c r="G89" i="22" s="1"/>
  <c r="F88" i="22"/>
  <c r="F89" i="22" s="1"/>
  <c r="E88" i="22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79" i="22"/>
  <c r="I90" i="22" s="1"/>
  <c r="I91" i="22" s="1"/>
  <c r="J78" i="22"/>
  <c r="H78" i="22"/>
  <c r="G78" i="22"/>
  <c r="F78" i="22"/>
  <c r="E78" i="22"/>
  <c r="D78" i="22"/>
  <c r="C78" i="22"/>
  <c r="B78" i="22"/>
  <c r="I77" i="22"/>
  <c r="I88" i="22" s="1"/>
  <c r="I76" i="22"/>
  <c r="I87" i="22" s="1"/>
  <c r="J74" i="22"/>
  <c r="H74" i="22"/>
  <c r="G74" i="22"/>
  <c r="F74" i="22"/>
  <c r="E74" i="22"/>
  <c r="D74" i="22"/>
  <c r="C74" i="22"/>
  <c r="B74" i="22"/>
  <c r="I73" i="22"/>
  <c r="I74" i="22" s="1"/>
  <c r="J72" i="22"/>
  <c r="H72" i="22"/>
  <c r="G72" i="22"/>
  <c r="F72" i="22"/>
  <c r="E72" i="22"/>
  <c r="D72" i="22"/>
  <c r="C72" i="22"/>
  <c r="B72" i="22"/>
  <c r="I71" i="22"/>
  <c r="I72" i="22" s="1"/>
  <c r="I70" i="22"/>
  <c r="J68" i="22"/>
  <c r="H68" i="22"/>
  <c r="G68" i="22"/>
  <c r="F68" i="22"/>
  <c r="E68" i="22"/>
  <c r="D68" i="22"/>
  <c r="C68" i="22"/>
  <c r="B68" i="22"/>
  <c r="I67" i="22"/>
  <c r="I68" i="22" s="1"/>
  <c r="J66" i="22"/>
  <c r="H66" i="22"/>
  <c r="G66" i="22"/>
  <c r="F66" i="22"/>
  <c r="E66" i="22"/>
  <c r="D66" i="22"/>
  <c r="C66" i="22"/>
  <c r="B66" i="22"/>
  <c r="I65" i="22"/>
  <c r="I66" i="22" s="1"/>
  <c r="I64" i="22"/>
  <c r="J62" i="22"/>
  <c r="H62" i="22"/>
  <c r="G62" i="22"/>
  <c r="F62" i="22"/>
  <c r="E62" i="22"/>
  <c r="D62" i="22"/>
  <c r="C62" i="22"/>
  <c r="B62" i="22"/>
  <c r="I61" i="22"/>
  <c r="I62" i="22" s="1"/>
  <c r="J60" i="22"/>
  <c r="H60" i="22"/>
  <c r="G60" i="22"/>
  <c r="F60" i="22"/>
  <c r="E60" i="22"/>
  <c r="D60" i="22"/>
  <c r="C60" i="22"/>
  <c r="B60" i="22"/>
  <c r="I59" i="22"/>
  <c r="I60" i="22" s="1"/>
  <c r="I58" i="22"/>
  <c r="J56" i="22"/>
  <c r="H56" i="22"/>
  <c r="G56" i="22"/>
  <c r="F56" i="22"/>
  <c r="E56" i="22"/>
  <c r="D56" i="22"/>
  <c r="C56" i="22"/>
  <c r="B56" i="22"/>
  <c r="I55" i="22"/>
  <c r="I56" i="22" s="1"/>
  <c r="J54" i="22"/>
  <c r="H54" i="22"/>
  <c r="G54" i="22"/>
  <c r="F54" i="22"/>
  <c r="E54" i="22"/>
  <c r="D54" i="22"/>
  <c r="C54" i="22"/>
  <c r="B54" i="22"/>
  <c r="I53" i="22"/>
  <c r="I54" i="22" s="1"/>
  <c r="I52" i="22"/>
  <c r="J50" i="22"/>
  <c r="H50" i="22"/>
  <c r="G50" i="22"/>
  <c r="F50" i="22"/>
  <c r="E50" i="22"/>
  <c r="D50" i="22"/>
  <c r="C50" i="22"/>
  <c r="B50" i="22"/>
  <c r="I49" i="22"/>
  <c r="I50" i="22" s="1"/>
  <c r="J48" i="22"/>
  <c r="H48" i="22"/>
  <c r="G48" i="22"/>
  <c r="F48" i="22"/>
  <c r="E48" i="22"/>
  <c r="D48" i="22"/>
  <c r="C48" i="22"/>
  <c r="B48" i="22"/>
  <c r="I47" i="22"/>
  <c r="I48" i="22" s="1"/>
  <c r="I46" i="22"/>
  <c r="J44" i="22"/>
  <c r="H44" i="22"/>
  <c r="G44" i="22"/>
  <c r="F44" i="22"/>
  <c r="E44" i="22"/>
  <c r="D44" i="22"/>
  <c r="C44" i="22"/>
  <c r="B44" i="22"/>
  <c r="I43" i="22"/>
  <c r="I44" i="22" s="1"/>
  <c r="J42" i="22"/>
  <c r="H42" i="22"/>
  <c r="G42" i="22"/>
  <c r="F42" i="22"/>
  <c r="E42" i="22"/>
  <c r="D42" i="22"/>
  <c r="C42" i="22"/>
  <c r="B42" i="22"/>
  <c r="I41" i="22"/>
  <c r="I42" i="22" s="1"/>
  <c r="I40" i="22"/>
  <c r="J38" i="22"/>
  <c r="H38" i="22"/>
  <c r="G38" i="22"/>
  <c r="F38" i="22"/>
  <c r="E38" i="22"/>
  <c r="D38" i="22"/>
  <c r="C38" i="22"/>
  <c r="B38" i="22"/>
  <c r="I37" i="22"/>
  <c r="I38" i="22" s="1"/>
  <c r="J36" i="22"/>
  <c r="H36" i="22"/>
  <c r="G36" i="22"/>
  <c r="F36" i="22"/>
  <c r="E36" i="22"/>
  <c r="D36" i="22"/>
  <c r="C36" i="22"/>
  <c r="B36" i="22"/>
  <c r="I35" i="22"/>
  <c r="I36" i="22" s="1"/>
  <c r="I34" i="22"/>
  <c r="J32" i="22"/>
  <c r="H32" i="22"/>
  <c r="G32" i="22"/>
  <c r="F32" i="22"/>
  <c r="E32" i="22"/>
  <c r="D32" i="22"/>
  <c r="C32" i="22"/>
  <c r="B32" i="22"/>
  <c r="I31" i="22"/>
  <c r="I32" i="22" s="1"/>
  <c r="J30" i="22"/>
  <c r="H30" i="22"/>
  <c r="G30" i="22"/>
  <c r="F30" i="22"/>
  <c r="E30" i="22"/>
  <c r="D30" i="22"/>
  <c r="C30" i="22"/>
  <c r="B30" i="22"/>
  <c r="I29" i="22"/>
  <c r="I30" i="22" s="1"/>
  <c r="I28" i="22"/>
  <c r="J26" i="22"/>
  <c r="H26" i="22"/>
  <c r="G26" i="22"/>
  <c r="F26" i="22"/>
  <c r="E26" i="22"/>
  <c r="D26" i="22"/>
  <c r="C26" i="22"/>
  <c r="B26" i="22"/>
  <c r="I25" i="22"/>
  <c r="I26" i="22" s="1"/>
  <c r="J24" i="22"/>
  <c r="H24" i="22"/>
  <c r="G24" i="22"/>
  <c r="F24" i="22"/>
  <c r="E24" i="22"/>
  <c r="D24" i="22"/>
  <c r="C24" i="22"/>
  <c r="B24" i="22"/>
  <c r="I23" i="22"/>
  <c r="I24" i="22" s="1"/>
  <c r="I22" i="22"/>
  <c r="J20" i="22"/>
  <c r="H20" i="22"/>
  <c r="G20" i="22"/>
  <c r="F20" i="22"/>
  <c r="E20" i="22"/>
  <c r="D20" i="22"/>
  <c r="C20" i="22"/>
  <c r="B20" i="22"/>
  <c r="I19" i="22"/>
  <c r="I20" i="22" s="1"/>
  <c r="J18" i="22"/>
  <c r="H18" i="22"/>
  <c r="G18" i="22"/>
  <c r="F18" i="22"/>
  <c r="E18" i="22"/>
  <c r="D18" i="22"/>
  <c r="C18" i="22"/>
  <c r="B18" i="22"/>
  <c r="I17" i="22"/>
  <c r="I18" i="22" s="1"/>
  <c r="I16" i="22"/>
  <c r="J14" i="22"/>
  <c r="H14" i="22"/>
  <c r="G14" i="22"/>
  <c r="F14" i="22"/>
  <c r="E14" i="22"/>
  <c r="D14" i="22"/>
  <c r="C14" i="22"/>
  <c r="B14" i="22"/>
  <c r="I13" i="22"/>
  <c r="I14" i="22" s="1"/>
  <c r="J12" i="22"/>
  <c r="H12" i="22"/>
  <c r="G12" i="22"/>
  <c r="F12" i="22"/>
  <c r="E12" i="22"/>
  <c r="D12" i="22"/>
  <c r="C12" i="22"/>
  <c r="B12" i="22"/>
  <c r="I11" i="22"/>
  <c r="I12" i="22" s="1"/>
  <c r="I10" i="22"/>
  <c r="J8" i="22"/>
  <c r="H8" i="22"/>
  <c r="G8" i="22"/>
  <c r="F8" i="22"/>
  <c r="E8" i="22"/>
  <c r="D8" i="22"/>
  <c r="C8" i="22"/>
  <c r="B8" i="22"/>
  <c r="I7" i="22"/>
  <c r="I8" i="22" s="1"/>
  <c r="J6" i="22"/>
  <c r="H6" i="22"/>
  <c r="G6" i="22"/>
  <c r="F6" i="22"/>
  <c r="E6" i="22"/>
  <c r="D6" i="22"/>
  <c r="C6" i="22"/>
  <c r="B6" i="22"/>
  <c r="I5" i="22"/>
  <c r="I6" i="22" s="1"/>
  <c r="I4" i="22"/>
  <c r="G91" i="23"/>
  <c r="E91" i="23"/>
  <c r="C91" i="23"/>
  <c r="J90" i="23"/>
  <c r="J91" i="23" s="1"/>
  <c r="H90" i="23"/>
  <c r="H91" i="23" s="1"/>
  <c r="G90" i="23"/>
  <c r="F90" i="23"/>
  <c r="F91" i="23" s="1"/>
  <c r="E90" i="23"/>
  <c r="D90" i="23"/>
  <c r="D91" i="23" s="1"/>
  <c r="C90" i="23"/>
  <c r="B90" i="23"/>
  <c r="B91" i="23" s="1"/>
  <c r="G89" i="23"/>
  <c r="C89" i="23"/>
  <c r="J88" i="23"/>
  <c r="J89" i="23" s="1"/>
  <c r="H88" i="23"/>
  <c r="H89" i="23" s="1"/>
  <c r="G88" i="23"/>
  <c r="F88" i="23"/>
  <c r="F89" i="23" s="1"/>
  <c r="E88" i="23"/>
  <c r="D88" i="23"/>
  <c r="D89" i="23" s="1"/>
  <c r="C88" i="23"/>
  <c r="B88" i="23"/>
  <c r="B89" i="23" s="1"/>
  <c r="J87" i="23"/>
  <c r="H87" i="23"/>
  <c r="G87" i="23"/>
  <c r="F87" i="23"/>
  <c r="E87" i="23"/>
  <c r="E89" i="23" s="1"/>
  <c r="D87" i="23"/>
  <c r="C87" i="23"/>
  <c r="B87" i="23"/>
  <c r="J80" i="23"/>
  <c r="H80" i="23"/>
  <c r="G80" i="23"/>
  <c r="F80" i="23"/>
  <c r="E80" i="23"/>
  <c r="D80" i="23"/>
  <c r="C80" i="23"/>
  <c r="B80" i="23"/>
  <c r="I79" i="23"/>
  <c r="I90" i="23" s="1"/>
  <c r="I91" i="23" s="1"/>
  <c r="J78" i="23"/>
  <c r="H78" i="23"/>
  <c r="G78" i="23"/>
  <c r="F78" i="23"/>
  <c r="E78" i="23"/>
  <c r="D78" i="23"/>
  <c r="C78" i="23"/>
  <c r="B78" i="23"/>
  <c r="I77" i="23"/>
  <c r="I88" i="23" s="1"/>
  <c r="I76" i="23"/>
  <c r="I87" i="23" s="1"/>
  <c r="J74" i="23"/>
  <c r="H74" i="23"/>
  <c r="G74" i="23"/>
  <c r="F74" i="23"/>
  <c r="E74" i="23"/>
  <c r="D74" i="23"/>
  <c r="C74" i="23"/>
  <c r="B74" i="23"/>
  <c r="I73" i="23"/>
  <c r="I74" i="23" s="1"/>
  <c r="J72" i="23"/>
  <c r="H72" i="23"/>
  <c r="G72" i="23"/>
  <c r="F72" i="23"/>
  <c r="E72" i="23"/>
  <c r="D72" i="23"/>
  <c r="C72" i="23"/>
  <c r="B72" i="23"/>
  <c r="I71" i="23"/>
  <c r="I72" i="23" s="1"/>
  <c r="I70" i="23"/>
  <c r="J68" i="23"/>
  <c r="H68" i="23"/>
  <c r="G68" i="23"/>
  <c r="F68" i="23"/>
  <c r="E68" i="23"/>
  <c r="D68" i="23"/>
  <c r="C68" i="23"/>
  <c r="B68" i="23"/>
  <c r="I67" i="23"/>
  <c r="I68" i="23" s="1"/>
  <c r="J66" i="23"/>
  <c r="H66" i="23"/>
  <c r="G66" i="23"/>
  <c r="F66" i="23"/>
  <c r="E66" i="23"/>
  <c r="D66" i="23"/>
  <c r="C66" i="23"/>
  <c r="B66" i="23"/>
  <c r="I65" i="23"/>
  <c r="I66" i="23" s="1"/>
  <c r="I64" i="23"/>
  <c r="J62" i="23"/>
  <c r="H62" i="23"/>
  <c r="G62" i="23"/>
  <c r="F62" i="23"/>
  <c r="E62" i="23"/>
  <c r="D62" i="23"/>
  <c r="C62" i="23"/>
  <c r="B62" i="23"/>
  <c r="I61" i="23"/>
  <c r="I62" i="23" s="1"/>
  <c r="J60" i="23"/>
  <c r="H60" i="23"/>
  <c r="G60" i="23"/>
  <c r="F60" i="23"/>
  <c r="E60" i="23"/>
  <c r="D60" i="23"/>
  <c r="C60" i="23"/>
  <c r="B60" i="23"/>
  <c r="I59" i="23"/>
  <c r="I60" i="23" s="1"/>
  <c r="I58" i="23"/>
  <c r="J56" i="23"/>
  <c r="H56" i="23"/>
  <c r="G56" i="23"/>
  <c r="F56" i="23"/>
  <c r="E56" i="23"/>
  <c r="D56" i="23"/>
  <c r="C56" i="23"/>
  <c r="B56" i="23"/>
  <c r="I55" i="23"/>
  <c r="I56" i="23" s="1"/>
  <c r="J54" i="23"/>
  <c r="H54" i="23"/>
  <c r="G54" i="23"/>
  <c r="F54" i="23"/>
  <c r="E54" i="23"/>
  <c r="D54" i="23"/>
  <c r="C54" i="23"/>
  <c r="B54" i="23"/>
  <c r="I53" i="23"/>
  <c r="I54" i="23" s="1"/>
  <c r="I52" i="23"/>
  <c r="J50" i="23"/>
  <c r="H50" i="23"/>
  <c r="G50" i="23"/>
  <c r="F50" i="23"/>
  <c r="E50" i="23"/>
  <c r="D50" i="23"/>
  <c r="C50" i="23"/>
  <c r="B50" i="23"/>
  <c r="I49" i="23"/>
  <c r="I50" i="23" s="1"/>
  <c r="J48" i="23"/>
  <c r="H48" i="23"/>
  <c r="G48" i="23"/>
  <c r="F48" i="23"/>
  <c r="E48" i="23"/>
  <c r="D48" i="23"/>
  <c r="C48" i="23"/>
  <c r="B48" i="23"/>
  <c r="I47" i="23"/>
  <c r="I48" i="23" s="1"/>
  <c r="I46" i="23"/>
  <c r="J44" i="23"/>
  <c r="H44" i="23"/>
  <c r="G44" i="23"/>
  <c r="F44" i="23"/>
  <c r="E44" i="23"/>
  <c r="D44" i="23"/>
  <c r="C44" i="23"/>
  <c r="B44" i="23"/>
  <c r="I43" i="23"/>
  <c r="I44" i="23" s="1"/>
  <c r="J42" i="23"/>
  <c r="H42" i="23"/>
  <c r="G42" i="23"/>
  <c r="F42" i="23"/>
  <c r="E42" i="23"/>
  <c r="D42" i="23"/>
  <c r="C42" i="23"/>
  <c r="B42" i="23"/>
  <c r="I41" i="23"/>
  <c r="I42" i="23" s="1"/>
  <c r="I40" i="23"/>
  <c r="J38" i="23"/>
  <c r="H38" i="23"/>
  <c r="G38" i="23"/>
  <c r="F38" i="23"/>
  <c r="E38" i="23"/>
  <c r="D38" i="23"/>
  <c r="C38" i="23"/>
  <c r="B38" i="23"/>
  <c r="I37" i="23"/>
  <c r="I38" i="23" s="1"/>
  <c r="J36" i="23"/>
  <c r="H36" i="23"/>
  <c r="G36" i="23"/>
  <c r="F36" i="23"/>
  <c r="E36" i="23"/>
  <c r="D36" i="23"/>
  <c r="C36" i="23"/>
  <c r="B36" i="23"/>
  <c r="I35" i="23"/>
  <c r="I36" i="23" s="1"/>
  <c r="I34" i="23"/>
  <c r="J32" i="23"/>
  <c r="H32" i="23"/>
  <c r="G32" i="23"/>
  <c r="F32" i="23"/>
  <c r="E32" i="23"/>
  <c r="D32" i="23"/>
  <c r="C32" i="23"/>
  <c r="B32" i="23"/>
  <c r="I31" i="23"/>
  <c r="I32" i="23" s="1"/>
  <c r="J30" i="23"/>
  <c r="H30" i="23"/>
  <c r="G30" i="23"/>
  <c r="F30" i="23"/>
  <c r="E30" i="23"/>
  <c r="D30" i="23"/>
  <c r="C30" i="23"/>
  <c r="B30" i="23"/>
  <c r="I29" i="23"/>
  <c r="I30" i="23" s="1"/>
  <c r="I28" i="23"/>
  <c r="J26" i="23"/>
  <c r="H26" i="23"/>
  <c r="G26" i="23"/>
  <c r="F26" i="23"/>
  <c r="E26" i="23"/>
  <c r="D26" i="23"/>
  <c r="C26" i="23"/>
  <c r="B26" i="23"/>
  <c r="I25" i="23"/>
  <c r="I26" i="23" s="1"/>
  <c r="J24" i="23"/>
  <c r="H24" i="23"/>
  <c r="G24" i="23"/>
  <c r="F24" i="23"/>
  <c r="E24" i="23"/>
  <c r="D24" i="23"/>
  <c r="C24" i="23"/>
  <c r="B24" i="23"/>
  <c r="I23" i="23"/>
  <c r="I24" i="23" s="1"/>
  <c r="I22" i="23"/>
  <c r="J20" i="23"/>
  <c r="H20" i="23"/>
  <c r="G20" i="23"/>
  <c r="F20" i="23"/>
  <c r="E20" i="23"/>
  <c r="D20" i="23"/>
  <c r="C20" i="23"/>
  <c r="B20" i="23"/>
  <c r="I19" i="23"/>
  <c r="I20" i="23" s="1"/>
  <c r="J18" i="23"/>
  <c r="H18" i="23"/>
  <c r="G18" i="23"/>
  <c r="F18" i="23"/>
  <c r="E18" i="23"/>
  <c r="D18" i="23"/>
  <c r="C18" i="23"/>
  <c r="B18" i="23"/>
  <c r="I17" i="23"/>
  <c r="I18" i="23" s="1"/>
  <c r="I16" i="23"/>
  <c r="J14" i="23"/>
  <c r="H14" i="23"/>
  <c r="G14" i="23"/>
  <c r="F14" i="23"/>
  <c r="E14" i="23"/>
  <c r="D14" i="23"/>
  <c r="C14" i="23"/>
  <c r="B14" i="23"/>
  <c r="I13" i="23"/>
  <c r="I14" i="23" s="1"/>
  <c r="J12" i="23"/>
  <c r="H12" i="23"/>
  <c r="G12" i="23"/>
  <c r="F12" i="23"/>
  <c r="E12" i="23"/>
  <c r="D12" i="23"/>
  <c r="C12" i="23"/>
  <c r="B12" i="23"/>
  <c r="I11" i="23"/>
  <c r="I12" i="23" s="1"/>
  <c r="I10" i="23"/>
  <c r="J8" i="23"/>
  <c r="H8" i="23"/>
  <c r="G8" i="23"/>
  <c r="F8" i="23"/>
  <c r="E8" i="23"/>
  <c r="D8" i="23"/>
  <c r="C8" i="23"/>
  <c r="B8" i="23"/>
  <c r="I7" i="23"/>
  <c r="I8" i="23" s="1"/>
  <c r="J6" i="23"/>
  <c r="H6" i="23"/>
  <c r="G6" i="23"/>
  <c r="F6" i="23"/>
  <c r="E6" i="23"/>
  <c r="D6" i="23"/>
  <c r="C6" i="23"/>
  <c r="B6" i="23"/>
  <c r="I5" i="23"/>
  <c r="I6" i="23" s="1"/>
  <c r="I4" i="23"/>
  <c r="E91" i="24"/>
  <c r="J90" i="24"/>
  <c r="J91" i="24" s="1"/>
  <c r="H90" i="24"/>
  <c r="H91" i="24" s="1"/>
  <c r="G90" i="24"/>
  <c r="G91" i="24" s="1"/>
  <c r="F90" i="24"/>
  <c r="F91" i="24" s="1"/>
  <c r="E90" i="24"/>
  <c r="D90" i="24"/>
  <c r="D91" i="24" s="1"/>
  <c r="C90" i="24"/>
  <c r="C91" i="24" s="1"/>
  <c r="B90" i="24"/>
  <c r="B91" i="24" s="1"/>
  <c r="G89" i="24"/>
  <c r="C89" i="24"/>
  <c r="J88" i="24"/>
  <c r="J89" i="24" s="1"/>
  <c r="H88" i="24"/>
  <c r="H89" i="24" s="1"/>
  <c r="G88" i="24"/>
  <c r="F88" i="24"/>
  <c r="F89" i="24" s="1"/>
  <c r="E88" i="24"/>
  <c r="E89" i="24" s="1"/>
  <c r="D88" i="24"/>
  <c r="D89" i="24" s="1"/>
  <c r="C88" i="24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79" i="24"/>
  <c r="I90" i="24" s="1"/>
  <c r="J78" i="24"/>
  <c r="H78" i="24"/>
  <c r="G78" i="24"/>
  <c r="F78" i="24"/>
  <c r="E78" i="24"/>
  <c r="D78" i="24"/>
  <c r="C78" i="24"/>
  <c r="B78" i="24"/>
  <c r="I77" i="24"/>
  <c r="I88" i="24" s="1"/>
  <c r="I76" i="24"/>
  <c r="I87" i="24" s="1"/>
  <c r="J74" i="24"/>
  <c r="H74" i="24"/>
  <c r="G74" i="24"/>
  <c r="F74" i="24"/>
  <c r="E74" i="24"/>
  <c r="D74" i="24"/>
  <c r="C74" i="24"/>
  <c r="B74" i="24"/>
  <c r="I73" i="24"/>
  <c r="I74" i="24" s="1"/>
  <c r="J72" i="24"/>
  <c r="H72" i="24"/>
  <c r="G72" i="24"/>
  <c r="F72" i="24"/>
  <c r="E72" i="24"/>
  <c r="D72" i="24"/>
  <c r="C72" i="24"/>
  <c r="B72" i="24"/>
  <c r="I71" i="24"/>
  <c r="I72" i="24" s="1"/>
  <c r="I70" i="24"/>
  <c r="J68" i="24"/>
  <c r="H68" i="24"/>
  <c r="G68" i="24"/>
  <c r="F68" i="24"/>
  <c r="E68" i="24"/>
  <c r="D68" i="24"/>
  <c r="C68" i="24"/>
  <c r="B68" i="24"/>
  <c r="I67" i="24"/>
  <c r="I68" i="24" s="1"/>
  <c r="J66" i="24"/>
  <c r="H66" i="24"/>
  <c r="G66" i="24"/>
  <c r="F66" i="24"/>
  <c r="E66" i="24"/>
  <c r="D66" i="24"/>
  <c r="C66" i="24"/>
  <c r="B66" i="24"/>
  <c r="I65" i="24"/>
  <c r="I66" i="24" s="1"/>
  <c r="I64" i="24"/>
  <c r="J62" i="24"/>
  <c r="H62" i="24"/>
  <c r="G62" i="24"/>
  <c r="F62" i="24"/>
  <c r="E62" i="24"/>
  <c r="D62" i="24"/>
  <c r="C62" i="24"/>
  <c r="B62" i="24"/>
  <c r="I61" i="24"/>
  <c r="I62" i="24" s="1"/>
  <c r="J60" i="24"/>
  <c r="H60" i="24"/>
  <c r="G60" i="24"/>
  <c r="F60" i="24"/>
  <c r="E60" i="24"/>
  <c r="D60" i="24"/>
  <c r="C60" i="24"/>
  <c r="B60" i="24"/>
  <c r="I59" i="24"/>
  <c r="I60" i="24" s="1"/>
  <c r="I58" i="24"/>
  <c r="J56" i="24"/>
  <c r="H56" i="24"/>
  <c r="G56" i="24"/>
  <c r="F56" i="24"/>
  <c r="E56" i="24"/>
  <c r="D56" i="24"/>
  <c r="C56" i="24"/>
  <c r="B56" i="24"/>
  <c r="I55" i="24"/>
  <c r="I56" i="24" s="1"/>
  <c r="J54" i="24"/>
  <c r="H54" i="24"/>
  <c r="G54" i="24"/>
  <c r="F54" i="24"/>
  <c r="E54" i="24"/>
  <c r="D54" i="24"/>
  <c r="C54" i="24"/>
  <c r="B54" i="24"/>
  <c r="I53" i="24"/>
  <c r="I54" i="24" s="1"/>
  <c r="I52" i="24"/>
  <c r="J50" i="24"/>
  <c r="H50" i="24"/>
  <c r="G50" i="24"/>
  <c r="F50" i="24"/>
  <c r="E50" i="24"/>
  <c r="D50" i="24"/>
  <c r="C50" i="24"/>
  <c r="B50" i="24"/>
  <c r="I49" i="24"/>
  <c r="I50" i="24" s="1"/>
  <c r="J48" i="24"/>
  <c r="H48" i="24"/>
  <c r="G48" i="24"/>
  <c r="F48" i="24"/>
  <c r="E48" i="24"/>
  <c r="D48" i="24"/>
  <c r="C48" i="24"/>
  <c r="B48" i="24"/>
  <c r="I47" i="24"/>
  <c r="I48" i="24" s="1"/>
  <c r="I46" i="24"/>
  <c r="J44" i="24"/>
  <c r="H44" i="24"/>
  <c r="G44" i="24"/>
  <c r="F44" i="24"/>
  <c r="E44" i="24"/>
  <c r="D44" i="24"/>
  <c r="C44" i="24"/>
  <c r="B44" i="24"/>
  <c r="I43" i="24"/>
  <c r="I44" i="24" s="1"/>
  <c r="J42" i="24"/>
  <c r="H42" i="24"/>
  <c r="G42" i="24"/>
  <c r="F42" i="24"/>
  <c r="E42" i="24"/>
  <c r="D42" i="24"/>
  <c r="C42" i="24"/>
  <c r="B42" i="24"/>
  <c r="I41" i="24"/>
  <c r="I42" i="24" s="1"/>
  <c r="I40" i="24"/>
  <c r="J38" i="24"/>
  <c r="H38" i="24"/>
  <c r="G38" i="24"/>
  <c r="F38" i="24"/>
  <c r="E38" i="24"/>
  <c r="D38" i="24"/>
  <c r="C38" i="24"/>
  <c r="B38" i="24"/>
  <c r="I37" i="24"/>
  <c r="I38" i="24" s="1"/>
  <c r="J36" i="24"/>
  <c r="H36" i="24"/>
  <c r="G36" i="24"/>
  <c r="F36" i="24"/>
  <c r="E36" i="24"/>
  <c r="D36" i="24"/>
  <c r="C36" i="24"/>
  <c r="B36" i="24"/>
  <c r="I35" i="24"/>
  <c r="I36" i="24" s="1"/>
  <c r="I34" i="24"/>
  <c r="J32" i="24"/>
  <c r="H32" i="24"/>
  <c r="G32" i="24"/>
  <c r="F32" i="24"/>
  <c r="E32" i="24"/>
  <c r="D32" i="24"/>
  <c r="C32" i="24"/>
  <c r="B32" i="24"/>
  <c r="I31" i="24"/>
  <c r="I32" i="24" s="1"/>
  <c r="J30" i="24"/>
  <c r="H30" i="24"/>
  <c r="G30" i="24"/>
  <c r="F30" i="24"/>
  <c r="E30" i="24"/>
  <c r="D30" i="24"/>
  <c r="C30" i="24"/>
  <c r="B30" i="24"/>
  <c r="I29" i="24"/>
  <c r="I30" i="24" s="1"/>
  <c r="I28" i="24"/>
  <c r="J26" i="24"/>
  <c r="H26" i="24"/>
  <c r="G26" i="24"/>
  <c r="F26" i="24"/>
  <c r="E26" i="24"/>
  <c r="D26" i="24"/>
  <c r="C26" i="24"/>
  <c r="B26" i="24"/>
  <c r="I25" i="24"/>
  <c r="I26" i="24" s="1"/>
  <c r="J24" i="24"/>
  <c r="H24" i="24"/>
  <c r="G24" i="24"/>
  <c r="F24" i="24"/>
  <c r="E24" i="24"/>
  <c r="D24" i="24"/>
  <c r="C24" i="24"/>
  <c r="B24" i="24"/>
  <c r="I23" i="24"/>
  <c r="I24" i="24" s="1"/>
  <c r="I22" i="24"/>
  <c r="J20" i="24"/>
  <c r="H20" i="24"/>
  <c r="G20" i="24"/>
  <c r="F20" i="24"/>
  <c r="E20" i="24"/>
  <c r="D20" i="24"/>
  <c r="C20" i="24"/>
  <c r="B20" i="24"/>
  <c r="I19" i="24"/>
  <c r="I20" i="24" s="1"/>
  <c r="J18" i="24"/>
  <c r="H18" i="24"/>
  <c r="G18" i="24"/>
  <c r="F18" i="24"/>
  <c r="E18" i="24"/>
  <c r="D18" i="24"/>
  <c r="C18" i="24"/>
  <c r="B18" i="24"/>
  <c r="I17" i="24"/>
  <c r="I18" i="24" s="1"/>
  <c r="I16" i="24"/>
  <c r="J14" i="24"/>
  <c r="H14" i="24"/>
  <c r="G14" i="24"/>
  <c r="F14" i="24"/>
  <c r="E14" i="24"/>
  <c r="D14" i="24"/>
  <c r="C14" i="24"/>
  <c r="B14" i="24"/>
  <c r="I13" i="24"/>
  <c r="I14" i="24" s="1"/>
  <c r="J12" i="24"/>
  <c r="H12" i="24"/>
  <c r="G12" i="24"/>
  <c r="F12" i="24"/>
  <c r="E12" i="24"/>
  <c r="D12" i="24"/>
  <c r="C12" i="24"/>
  <c r="B12" i="24"/>
  <c r="I11" i="24"/>
  <c r="I12" i="24" s="1"/>
  <c r="I10" i="24"/>
  <c r="J8" i="24"/>
  <c r="H8" i="24"/>
  <c r="G8" i="24"/>
  <c r="F8" i="24"/>
  <c r="E8" i="24"/>
  <c r="D8" i="24"/>
  <c r="C8" i="24"/>
  <c r="B8" i="24"/>
  <c r="I7" i="24"/>
  <c r="I8" i="24" s="1"/>
  <c r="J6" i="24"/>
  <c r="H6" i="24"/>
  <c r="G6" i="24"/>
  <c r="F6" i="24"/>
  <c r="E6" i="24"/>
  <c r="D6" i="24"/>
  <c r="C6" i="24"/>
  <c r="B6" i="24"/>
  <c r="I5" i="24"/>
  <c r="I6" i="24" s="1"/>
  <c r="I4" i="24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J78" i="25"/>
  <c r="H78" i="25"/>
  <c r="G78" i="25"/>
  <c r="F78" i="25"/>
  <c r="E78" i="25"/>
  <c r="D78" i="25"/>
  <c r="C78" i="25"/>
  <c r="B78" i="25"/>
  <c r="I76" i="25"/>
  <c r="I87" i="25" s="1"/>
  <c r="J74" i="25"/>
  <c r="G74" i="25"/>
  <c r="E74" i="25"/>
  <c r="D74" i="25"/>
  <c r="C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G62" i="25"/>
  <c r="F62" i="25"/>
  <c r="E62" i="25"/>
  <c r="D62" i="25"/>
  <c r="C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E56" i="25"/>
  <c r="D56" i="25"/>
  <c r="B56" i="25"/>
  <c r="I55" i="25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F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G32" i="25"/>
  <c r="F32" i="25"/>
  <c r="E32" i="25"/>
  <c r="D32" i="25"/>
  <c r="C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I25" i="25"/>
  <c r="I26" i="25" s="1"/>
  <c r="J24" i="25"/>
  <c r="H24" i="25"/>
  <c r="G24" i="25"/>
  <c r="F24" i="25"/>
  <c r="E24" i="25"/>
  <c r="D24" i="25"/>
  <c r="C24" i="25"/>
  <c r="B24" i="25"/>
  <c r="I24" i="25"/>
  <c r="I22" i="25"/>
  <c r="J20" i="25"/>
  <c r="E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E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H8" i="25"/>
  <c r="G8" i="25"/>
  <c r="F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D91" i="25" l="1"/>
  <c r="B91" i="25"/>
  <c r="G91" i="25"/>
  <c r="H91" i="25"/>
  <c r="I56" i="25"/>
  <c r="F91" i="25"/>
  <c r="I90" i="25"/>
  <c r="J91" i="25"/>
  <c r="E91" i="25"/>
  <c r="C91" i="25"/>
  <c r="I88" i="25"/>
  <c r="I89" i="25" s="1"/>
  <c r="I90" i="17"/>
  <c r="J91" i="17"/>
  <c r="F91" i="17"/>
  <c r="D91" i="17"/>
  <c r="B91" i="17"/>
  <c r="I88" i="17"/>
  <c r="H91" i="17"/>
  <c r="I32" i="17"/>
  <c r="H91" i="21"/>
  <c r="I14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0" i="20"/>
  <c r="I78" i="20"/>
  <c r="I89" i="21"/>
  <c r="I80" i="21"/>
  <c r="I78" i="21"/>
  <c r="I89" i="22"/>
  <c r="I80" i="22"/>
  <c r="I78" i="22"/>
  <c r="I89" i="23"/>
  <c r="I80" i="23"/>
  <c r="I78" i="23"/>
  <c r="I89" i="24"/>
  <c r="I91" i="24"/>
  <c r="I78" i="24"/>
  <c r="I80" i="24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91" i="25" l="1"/>
  <c r="I44" i="26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<sst xmlns="http://schemas.openxmlformats.org/spreadsheetml/2006/main" count="1296" uniqueCount="54">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</sst>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4" fontId="0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MM19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5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5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5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" thickBot="1" x14ac:dyDescent="0.35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D41" sqref="D4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13861.164289515698</v>
      </c>
      <c r="C5" s="46">
        <v>0</v>
      </c>
      <c r="D5" s="46">
        <v>18994.055065435354</v>
      </c>
      <c r="E5" s="46">
        <v>4548.1906568062204</v>
      </c>
      <c r="F5" s="46">
        <v>117.57889999999999</v>
      </c>
      <c r="G5" s="46">
        <v>224.59459459459461</v>
      </c>
      <c r="H5" s="46">
        <v>128.72727272727275</v>
      </c>
      <c r="I5" s="45">
        <v>37874.31077907914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f>(B5/B4)*100</f>
        <v>8.2265031927046053</v>
      </c>
      <c r="C6" s="50">
        <f t="shared" ref="C6:J6" si="0">(C5/C4)*100</f>
        <v>0</v>
      </c>
      <c r="D6" s="50">
        <f t="shared" si="0"/>
        <v>94.095190059622283</v>
      </c>
      <c r="E6" s="50">
        <f t="shared" si="0"/>
        <v>10.413716443746354</v>
      </c>
      <c r="F6" s="50">
        <f t="shared" si="0"/>
        <v>3.0909279705573076</v>
      </c>
      <c r="G6" s="50">
        <f t="shared" si="0"/>
        <v>3.9681023779963716</v>
      </c>
      <c r="H6" s="50">
        <f t="shared" si="0"/>
        <v>2.7808872915807461</v>
      </c>
      <c r="I6" s="50">
        <f t="shared" si="0"/>
        <v>14.621648842052101</v>
      </c>
      <c r="J6" s="50">
        <f t="shared" si="0"/>
        <v>17.608721097268365</v>
      </c>
    </row>
    <row r="7" spans="1:10" ht="20.100000000000001" customHeight="1" thickBot="1" x14ac:dyDescent="0.35">
      <c r="A7" s="7" t="s">
        <v>22</v>
      </c>
      <c r="B7" s="51">
        <v>77783.053988646454</v>
      </c>
      <c r="C7" s="47">
        <v>0</v>
      </c>
      <c r="D7" s="47">
        <v>111251.79538972558</v>
      </c>
      <c r="E7" s="47">
        <v>26592.561934595138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f>B7/B5</f>
        <v>5.611581564434668</v>
      </c>
      <c r="C8" s="54">
        <v>0</v>
      </c>
      <c r="D8" s="54">
        <f t="shared" ref="D8:J8" si="1">D7/D5</f>
        <v>5.8571903159413967</v>
      </c>
      <c r="E8" s="54">
        <f t="shared" si="1"/>
        <v>5.8468441499478985</v>
      </c>
      <c r="F8" s="54">
        <f t="shared" si="1"/>
        <v>3.4589616164124686</v>
      </c>
      <c r="G8" s="54">
        <f t="shared" si="1"/>
        <v>2</v>
      </c>
      <c r="H8" s="54">
        <f t="shared" si="1"/>
        <v>4.2480225988700564</v>
      </c>
      <c r="I8" s="54">
        <f t="shared" si="1"/>
        <v>5.7302729291558485</v>
      </c>
      <c r="J8" s="54">
        <f t="shared" si="1"/>
        <v>3.0291302897776169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8326</v>
      </c>
      <c r="C11" s="46">
        <v>0</v>
      </c>
      <c r="D11" s="46">
        <v>14705</v>
      </c>
      <c r="E11" s="46">
        <v>90</v>
      </c>
      <c r="F11" s="46">
        <v>0</v>
      </c>
      <c r="G11" s="46">
        <v>45</v>
      </c>
      <c r="H11" s="46">
        <v>0</v>
      </c>
      <c r="I11" s="45">
        <f>B11+C11+D11+E11+F11+G11+H11</f>
        <v>23166</v>
      </c>
      <c r="J11" s="49">
        <v>14116</v>
      </c>
    </row>
    <row r="12" spans="1:10" ht="20.100000000000001" customHeight="1" thickBot="1" x14ac:dyDescent="0.35">
      <c r="A12" s="6" t="s">
        <v>11</v>
      </c>
      <c r="B12" s="50">
        <f>(B11/B10)*100</f>
        <v>11.067834687013971</v>
      </c>
      <c r="C12" s="50">
        <f t="shared" ref="C12:J12" si="2">(C11/C10)*100</f>
        <v>0</v>
      </c>
      <c r="D12" s="50">
        <f t="shared" si="2"/>
        <v>97.075521520992865</v>
      </c>
      <c r="E12" s="50">
        <f t="shared" si="2"/>
        <v>0.52708638360175697</v>
      </c>
      <c r="F12" s="50">
        <f t="shared" si="2"/>
        <v>0</v>
      </c>
      <c r="G12" s="50">
        <f t="shared" si="2"/>
        <v>0.41817674937273486</v>
      </c>
      <c r="H12" s="50">
        <f t="shared" si="2"/>
        <v>0</v>
      </c>
      <c r="I12" s="50">
        <f t="shared" si="2"/>
        <v>17.442044316616094</v>
      </c>
      <c r="J12" s="50">
        <f t="shared" si="2"/>
        <v>32.116124041589877</v>
      </c>
    </row>
    <row r="13" spans="1:10" ht="20.100000000000001" customHeight="1" thickBot="1" x14ac:dyDescent="0.35">
      <c r="A13" s="7" t="s">
        <v>22</v>
      </c>
      <c r="B13" s="51">
        <v>49389.599999999999</v>
      </c>
      <c r="C13" s="47">
        <v>0</v>
      </c>
      <c r="D13" s="47">
        <v>82084.5</v>
      </c>
      <c r="E13" s="47">
        <v>430</v>
      </c>
      <c r="F13" s="47">
        <v>0</v>
      </c>
      <c r="G13" s="47">
        <v>153</v>
      </c>
      <c r="H13" s="52">
        <v>0</v>
      </c>
      <c r="I13" s="48">
        <f>B13+C13+D13+E13+F13+G13+H13</f>
        <v>132057.1</v>
      </c>
      <c r="J13" s="53">
        <v>39718</v>
      </c>
    </row>
    <row r="14" spans="1:10" ht="20.100000000000001" customHeight="1" thickBot="1" x14ac:dyDescent="0.35">
      <c r="A14" s="8" t="s">
        <v>10</v>
      </c>
      <c r="B14" s="54">
        <f>B13/B11</f>
        <v>5.9319721354792216</v>
      </c>
      <c r="C14" s="54">
        <v>0</v>
      </c>
      <c r="D14" s="54">
        <f t="shared" ref="D14:J14" si="3">D13/D11</f>
        <v>5.5820809248554912</v>
      </c>
      <c r="E14" s="54">
        <f t="shared" si="3"/>
        <v>4.7777777777777777</v>
      </c>
      <c r="F14" s="54">
        <v>0</v>
      </c>
      <c r="G14" s="54">
        <f>G13/G11</f>
        <v>3.4</v>
      </c>
      <c r="H14" s="54">
        <v>0</v>
      </c>
      <c r="I14" s="54">
        <f t="shared" si="3"/>
        <v>5.7004705171371839</v>
      </c>
      <c r="J14" s="54">
        <f t="shared" si="3"/>
        <v>2.8136865967696232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5108</v>
      </c>
      <c r="C17" s="46">
        <v>0</v>
      </c>
      <c r="D17" s="46">
        <v>5697</v>
      </c>
      <c r="E17" s="46">
        <v>278</v>
      </c>
      <c r="F17" s="46">
        <v>0</v>
      </c>
      <c r="G17" s="46">
        <v>0</v>
      </c>
      <c r="H17" s="46">
        <v>0</v>
      </c>
      <c r="I17" s="45">
        <f>B17+C17+D17+E17+F17+G17+H17</f>
        <v>11083</v>
      </c>
      <c r="J17" s="49">
        <v>2374</v>
      </c>
    </row>
    <row r="18" spans="1:12" ht="20.100000000000001" customHeight="1" thickBot="1" x14ac:dyDescent="0.35">
      <c r="A18" s="6" t="s">
        <v>11</v>
      </c>
      <c r="B18" s="50">
        <f>(B17/B16)*100</f>
        <v>9.5408868467256909</v>
      </c>
      <c r="C18" s="50">
        <f t="shared" ref="C18:J18" si="4">(C17/C16)*100</f>
        <v>0</v>
      </c>
      <c r="D18" s="50">
        <f t="shared" si="4"/>
        <v>86.278964107223985</v>
      </c>
      <c r="E18" s="50">
        <f t="shared" si="4"/>
        <v>3.6245110821382007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14.323562861869313</v>
      </c>
      <c r="J18" s="50">
        <f t="shared" si="4"/>
        <v>10.107719163792735</v>
      </c>
    </row>
    <row r="19" spans="1:12" ht="20.100000000000001" customHeight="1" thickBot="1" x14ac:dyDescent="0.35">
      <c r="A19" s="7" t="s">
        <v>22</v>
      </c>
      <c r="B19" s="51">
        <v>38320</v>
      </c>
      <c r="C19" s="47">
        <v>0</v>
      </c>
      <c r="D19" s="47">
        <v>38889</v>
      </c>
      <c r="E19" s="47">
        <v>1775</v>
      </c>
      <c r="F19" s="47">
        <v>0</v>
      </c>
      <c r="G19" s="47">
        <v>0</v>
      </c>
      <c r="H19" s="52">
        <v>0</v>
      </c>
      <c r="I19" s="48">
        <f>B19+C19+D19+E19+F19+G19+H19</f>
        <v>78984</v>
      </c>
      <c r="J19" s="53">
        <v>7321.5</v>
      </c>
    </row>
    <row r="20" spans="1:12" ht="20.100000000000001" customHeight="1" thickBot="1" x14ac:dyDescent="0.35">
      <c r="A20" s="28" t="s">
        <v>10</v>
      </c>
      <c r="B20" s="54">
        <f>B19/B17</f>
        <v>7.5019577133907598</v>
      </c>
      <c r="C20" s="54">
        <v>0</v>
      </c>
      <c r="D20" s="54">
        <f t="shared" ref="D20:J20" si="5">D19/D17</f>
        <v>6.8262243285939972</v>
      </c>
      <c r="E20" s="54">
        <f t="shared" si="5"/>
        <v>6.3848920863309351</v>
      </c>
      <c r="F20" s="54">
        <v>0</v>
      </c>
      <c r="G20" s="54">
        <v>0</v>
      </c>
      <c r="H20" s="54">
        <v>0</v>
      </c>
      <c r="I20" s="54">
        <f t="shared" si="5"/>
        <v>7.1265902733916811</v>
      </c>
      <c r="J20" s="54">
        <f t="shared" si="5"/>
        <v>3.0840353833192924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694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694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57.166392092256999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3.4074728727844059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3781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3781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5.4481268011527382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5.4481268011527382</v>
      </c>
      <c r="J26" s="54">
        <v>0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15201</v>
      </c>
      <c r="C29" s="46">
        <v>377</v>
      </c>
      <c r="D29" s="46">
        <v>4023.41</v>
      </c>
      <c r="E29" s="46">
        <v>2562</v>
      </c>
      <c r="F29" s="46">
        <v>20</v>
      </c>
      <c r="G29" s="46">
        <v>342</v>
      </c>
      <c r="H29" s="46">
        <v>0</v>
      </c>
      <c r="I29" s="45">
        <f>B29+C29+D29+E29+F29+G29+H29</f>
        <v>22525.41</v>
      </c>
      <c r="J29" s="49">
        <v>7142</v>
      </c>
    </row>
    <row r="30" spans="1:12" ht="20.100000000000001" customHeight="1" thickBot="1" x14ac:dyDescent="0.35">
      <c r="A30" s="6" t="s">
        <v>11</v>
      </c>
      <c r="B30" s="50">
        <f>(B29/B28)*100</f>
        <v>25.343870354624119</v>
      </c>
      <c r="C30" s="50">
        <f t="shared" ref="C30:J30" si="8">(C29/C28)*100</f>
        <v>7.6563769293257522</v>
      </c>
      <c r="D30" s="50">
        <f t="shared" si="8"/>
        <v>93.96099953292854</v>
      </c>
      <c r="E30" s="50">
        <f t="shared" si="8"/>
        <v>16.519440324972596</v>
      </c>
      <c r="F30" s="50">
        <f t="shared" si="8"/>
        <v>1.9860973187686197</v>
      </c>
      <c r="G30" s="50">
        <f t="shared" si="8"/>
        <v>34.826883910386961</v>
      </c>
      <c r="H30" s="50">
        <f t="shared" si="8"/>
        <v>0</v>
      </c>
      <c r="I30" s="50">
        <f t="shared" si="8"/>
        <v>25.742443116236014</v>
      </c>
      <c r="J30" s="50">
        <f t="shared" si="8"/>
        <v>29.353499650651433</v>
      </c>
    </row>
    <row r="31" spans="1:12" ht="20.100000000000001" customHeight="1" thickBot="1" x14ac:dyDescent="0.35">
      <c r="A31" s="7" t="s">
        <v>22</v>
      </c>
      <c r="B31" s="51">
        <v>78663</v>
      </c>
      <c r="C31" s="47">
        <v>1603</v>
      </c>
      <c r="D31" s="47">
        <v>23074.93</v>
      </c>
      <c r="E31" s="47">
        <v>11066</v>
      </c>
      <c r="F31" s="47">
        <v>60</v>
      </c>
      <c r="G31" s="47">
        <v>1678</v>
      </c>
      <c r="H31" s="52">
        <v>0</v>
      </c>
      <c r="I31" s="48">
        <f>B31+C31+D31+E31+F31+G31+H31</f>
        <v>116144.93</v>
      </c>
      <c r="J31" s="53">
        <v>19804</v>
      </c>
    </row>
    <row r="32" spans="1:12" ht="20.100000000000001" customHeight="1" thickBot="1" x14ac:dyDescent="0.35">
      <c r="A32" s="8" t="s">
        <v>10</v>
      </c>
      <c r="B32" s="54">
        <f>B31/B29</f>
        <v>5.1748569173080714</v>
      </c>
      <c r="C32" s="54">
        <f t="shared" ref="C32:J32" si="9">C31/C29</f>
        <v>4.251989389920424</v>
      </c>
      <c r="D32" s="54">
        <f t="shared" si="9"/>
        <v>5.7351674326007043</v>
      </c>
      <c r="E32" s="54">
        <f t="shared" si="9"/>
        <v>4.3192818110850899</v>
      </c>
      <c r="F32" s="54">
        <f t="shared" si="9"/>
        <v>3</v>
      </c>
      <c r="G32" s="54">
        <f t="shared" si="9"/>
        <v>4.9064327485380117</v>
      </c>
      <c r="H32" s="54">
        <v>0</v>
      </c>
      <c r="I32" s="54">
        <f t="shared" si="9"/>
        <v>5.1561738498877485</v>
      </c>
      <c r="J32" s="54">
        <f t="shared" si="9"/>
        <v>2.7728927471296556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305</v>
      </c>
      <c r="C35" s="46">
        <v>0</v>
      </c>
      <c r="D35" s="46">
        <v>1226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1531</v>
      </c>
      <c r="J35" s="49">
        <v>285</v>
      </c>
    </row>
    <row r="36" spans="1:10" ht="20.100000000000001" customHeight="1" thickBot="1" x14ac:dyDescent="0.35">
      <c r="A36" s="6" t="s">
        <v>11</v>
      </c>
      <c r="B36" s="50">
        <f>(B35/B34)*100</f>
        <v>2.7067802626908057</v>
      </c>
      <c r="C36" s="50">
        <f t="shared" ref="C36:J36" si="10">(C35/C34)*100</f>
        <v>0</v>
      </c>
      <c r="D36" s="50">
        <f t="shared" si="10"/>
        <v>81.031064111037679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7.3939920795904568</v>
      </c>
      <c r="J36" s="50">
        <f t="shared" si="10"/>
        <v>4.6744300475643756</v>
      </c>
    </row>
    <row r="37" spans="1:10" ht="20.100000000000001" customHeight="1" thickBot="1" x14ac:dyDescent="0.35">
      <c r="A37" s="7" t="s">
        <v>22</v>
      </c>
      <c r="B37" s="51">
        <v>1945</v>
      </c>
      <c r="C37" s="47">
        <v>0</v>
      </c>
      <c r="D37" s="47">
        <v>7817.4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9762.4</v>
      </c>
      <c r="J37" s="53">
        <v>888</v>
      </c>
    </row>
    <row r="38" spans="1:10" ht="20.100000000000001" customHeight="1" thickBot="1" x14ac:dyDescent="0.35">
      <c r="A38" s="8" t="s">
        <v>10</v>
      </c>
      <c r="B38" s="54">
        <f>B37/B35</f>
        <v>6.3770491803278686</v>
      </c>
      <c r="C38" s="54">
        <v>0</v>
      </c>
      <c r="D38" s="54">
        <f t="shared" ref="D38:J38" si="11">D37/D35</f>
        <v>6.3763458401305053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6.3764859568909209</v>
      </c>
      <c r="J38" s="54">
        <f t="shared" si="11"/>
        <v>3.1157894736842104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60">
        <v>743.74</v>
      </c>
      <c r="C41" s="61">
        <v>0</v>
      </c>
      <c r="D41" s="60">
        <v>16179</v>
      </c>
      <c r="E41" s="61">
        <v>0</v>
      </c>
      <c r="F41" s="60">
        <v>0</v>
      </c>
      <c r="G41" s="60">
        <v>0</v>
      </c>
      <c r="H41" s="60">
        <v>0</v>
      </c>
      <c r="I41" s="62">
        <v>16922.7</v>
      </c>
      <c r="J41" s="63">
        <v>5881.7</v>
      </c>
    </row>
    <row r="42" spans="1:10" ht="20.100000000000001" customHeight="1" thickBot="1" x14ac:dyDescent="0.35">
      <c r="A42" s="6" t="s">
        <v>11</v>
      </c>
      <c r="B42" s="50">
        <v>1.2990637881646057</v>
      </c>
      <c r="C42" s="50">
        <v>0</v>
      </c>
      <c r="D42" s="50">
        <v>100</v>
      </c>
      <c r="E42" s="50">
        <v>0</v>
      </c>
      <c r="F42" s="50">
        <v>0</v>
      </c>
      <c r="G42" s="50">
        <v>0</v>
      </c>
      <c r="H42" s="50">
        <v>0</v>
      </c>
      <c r="I42" s="59">
        <v>16.599970615603116</v>
      </c>
      <c r="J42" s="59">
        <v>18.51512575943589</v>
      </c>
    </row>
    <row r="43" spans="1:10" ht="20.100000000000001" customHeight="1" thickBot="1" x14ac:dyDescent="0.35">
      <c r="A43" s="7" t="s">
        <v>22</v>
      </c>
      <c r="B43" s="64">
        <v>3603.5</v>
      </c>
      <c r="C43" s="65">
        <v>0</v>
      </c>
      <c r="D43" s="66">
        <v>83641.5</v>
      </c>
      <c r="E43" s="67">
        <v>0</v>
      </c>
      <c r="F43" s="65">
        <v>0</v>
      </c>
      <c r="G43" s="65">
        <v>0</v>
      </c>
      <c r="H43" s="65">
        <v>0</v>
      </c>
      <c r="I43" s="48">
        <v>87245</v>
      </c>
      <c r="J43" s="68">
        <v>16631.5</v>
      </c>
    </row>
    <row r="44" spans="1:10" ht="20.100000000000001" customHeight="1" thickBot="1" x14ac:dyDescent="0.35">
      <c r="A44" s="28" t="s">
        <v>10</v>
      </c>
      <c r="B44" s="58">
        <v>4.8451071611046874</v>
      </c>
      <c r="C44" s="54">
        <v>0</v>
      </c>
      <c r="D44" s="58">
        <v>5.1697570925273499</v>
      </c>
      <c r="E44" s="54">
        <v>0</v>
      </c>
      <c r="F44" s="54">
        <v>0</v>
      </c>
      <c r="G44" s="54">
        <v>0</v>
      </c>
      <c r="H44" s="54">
        <v>0</v>
      </c>
      <c r="I44" s="54">
        <f>I43/I41</f>
        <v>5.1555011907083381</v>
      </c>
      <c r="J44" s="58">
        <v>2.8276688712447084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4461</v>
      </c>
      <c r="C47" s="46">
        <v>0</v>
      </c>
      <c r="D47" s="46">
        <v>4129</v>
      </c>
      <c r="E47" s="46">
        <v>904</v>
      </c>
      <c r="F47" s="46">
        <v>42</v>
      </c>
      <c r="G47" s="46">
        <v>0</v>
      </c>
      <c r="H47" s="46">
        <v>0</v>
      </c>
      <c r="I47" s="45">
        <f>B47+C47+D47+E47+F47+G47+H47</f>
        <v>9536</v>
      </c>
      <c r="J47" s="49">
        <v>2448</v>
      </c>
    </row>
    <row r="48" spans="1:10" ht="20.100000000000001" customHeight="1" thickBot="1" x14ac:dyDescent="0.35">
      <c r="A48" s="6" t="s">
        <v>11</v>
      </c>
      <c r="B48" s="50">
        <f>(B47/B46)*100</f>
        <v>8.8097636115883642</v>
      </c>
      <c r="C48" s="50">
        <f t="shared" ref="C48:J48" si="12">(C47/C46)*100</f>
        <v>0</v>
      </c>
      <c r="D48" s="50">
        <f t="shared" si="12"/>
        <v>81.794770206022179</v>
      </c>
      <c r="E48" s="50">
        <f t="shared" si="12"/>
        <v>5.6987959402382904</v>
      </c>
      <c r="F48" s="50">
        <f t="shared" si="12"/>
        <v>9.6330275229357802</v>
      </c>
      <c r="G48" s="50">
        <f t="shared" si="12"/>
        <v>0</v>
      </c>
      <c r="H48" s="50">
        <f t="shared" si="12"/>
        <v>0</v>
      </c>
      <c r="I48" s="50">
        <f t="shared" si="12"/>
        <v>11.86999763496272</v>
      </c>
      <c r="J48" s="50">
        <f t="shared" si="12"/>
        <v>9.3577981651376145</v>
      </c>
    </row>
    <row r="49" spans="1:10" ht="20.100000000000001" customHeight="1" thickBot="1" x14ac:dyDescent="0.35">
      <c r="A49" s="7" t="s">
        <v>22</v>
      </c>
      <c r="B49" s="51">
        <v>27572</v>
      </c>
      <c r="C49" s="47">
        <v>0</v>
      </c>
      <c r="D49" s="47">
        <v>28484</v>
      </c>
      <c r="E49" s="47">
        <v>5290</v>
      </c>
      <c r="F49" s="47">
        <v>105</v>
      </c>
      <c r="G49" s="47">
        <v>0</v>
      </c>
      <c r="H49" s="52">
        <v>0</v>
      </c>
      <c r="I49" s="48">
        <f>B49+C49+D49+E49+F49+G49+H49</f>
        <v>61451</v>
      </c>
      <c r="J49" s="53">
        <v>7782</v>
      </c>
    </row>
    <row r="50" spans="1:10" ht="20.100000000000001" customHeight="1" thickBot="1" x14ac:dyDescent="0.35">
      <c r="A50" s="8" t="s">
        <v>10</v>
      </c>
      <c r="B50" s="54">
        <f>B49/B47</f>
        <v>6.1806769782559963</v>
      </c>
      <c r="C50" s="54">
        <v>0</v>
      </c>
      <c r="D50" s="54">
        <f t="shared" ref="D50:J50" si="13">D49/D47</f>
        <v>6.8985226447081613</v>
      </c>
      <c r="E50" s="54">
        <f t="shared" si="13"/>
        <v>5.8517699115044248</v>
      </c>
      <c r="F50" s="54">
        <f t="shared" si="13"/>
        <v>2.5</v>
      </c>
      <c r="G50" s="54">
        <v>0</v>
      </c>
      <c r="H50" s="54">
        <v>0</v>
      </c>
      <c r="I50" s="54">
        <f t="shared" si="13"/>
        <v>6.4441065436241614</v>
      </c>
      <c r="J50" s="54">
        <f t="shared" si="13"/>
        <v>3.1789215686274508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6179</v>
      </c>
      <c r="C53" s="46">
        <v>0</v>
      </c>
      <c r="D53" s="46">
        <v>10073</v>
      </c>
      <c r="E53" s="46">
        <v>350</v>
      </c>
      <c r="F53" s="46">
        <v>0</v>
      </c>
      <c r="G53" s="46">
        <v>0</v>
      </c>
      <c r="H53" s="46">
        <v>0</v>
      </c>
      <c r="I53" s="45">
        <f>B53+C53+D53+E53+F53+G53+H53</f>
        <v>16602</v>
      </c>
      <c r="J53" s="49">
        <v>1200</v>
      </c>
    </row>
    <row r="54" spans="1:10" ht="20.100000000000001" customHeight="1" thickBot="1" x14ac:dyDescent="0.35">
      <c r="A54" s="6" t="s">
        <v>11</v>
      </c>
      <c r="B54" s="50">
        <f>(B53/B52)*100</f>
        <v>8.6543040421300308</v>
      </c>
      <c r="C54" s="50">
        <f t="shared" ref="C54:J54" si="14">(C53/C52)*100</f>
        <v>0</v>
      </c>
      <c r="D54" s="50">
        <f t="shared" si="14"/>
        <v>87.644653267206124</v>
      </c>
      <c r="E54" s="50">
        <f t="shared" si="14"/>
        <v>1.1002483417685707</v>
      </c>
      <c r="F54" s="50">
        <f t="shared" si="14"/>
        <v>0</v>
      </c>
      <c r="G54" s="50">
        <f t="shared" si="14"/>
        <v>0</v>
      </c>
      <c r="H54" s="50">
        <f t="shared" si="14"/>
        <v>0</v>
      </c>
      <c r="I54" s="50">
        <f t="shared" si="14"/>
        <v>12.609752392526206</v>
      </c>
      <c r="J54" s="50">
        <f t="shared" si="14"/>
        <v>2.9155935662568635</v>
      </c>
    </row>
    <row r="55" spans="1:10" ht="20.100000000000001" customHeight="1" thickBot="1" x14ac:dyDescent="0.35">
      <c r="A55" s="7" t="s">
        <v>22</v>
      </c>
      <c r="B55" s="51">
        <v>23356</v>
      </c>
      <c r="C55" s="47">
        <v>0</v>
      </c>
      <c r="D55" s="47">
        <v>58423</v>
      </c>
      <c r="E55" s="47">
        <v>1070</v>
      </c>
      <c r="F55" s="47">
        <v>0</v>
      </c>
      <c r="G55" s="47">
        <v>0</v>
      </c>
      <c r="H55" s="52">
        <v>0</v>
      </c>
      <c r="I55" s="48">
        <f>B55+C55+D55+E55+F55+G55+H55</f>
        <v>82849</v>
      </c>
      <c r="J55" s="53">
        <v>2628</v>
      </c>
    </row>
    <row r="56" spans="1:10" ht="20.100000000000001" customHeight="1" thickBot="1" x14ac:dyDescent="0.35">
      <c r="A56" s="8" t="s">
        <v>10</v>
      </c>
      <c r="B56" s="54">
        <f>B55/B53</f>
        <v>3.779899660139181</v>
      </c>
      <c r="C56" s="54">
        <v>0</v>
      </c>
      <c r="D56" s="54">
        <f t="shared" ref="D56:J56" si="15">D55/D53</f>
        <v>5.799960289883848</v>
      </c>
      <c r="E56" s="54">
        <f t="shared" si="15"/>
        <v>3.0571428571428569</v>
      </c>
      <c r="F56" s="54">
        <v>0</v>
      </c>
      <c r="G56" s="54">
        <v>0</v>
      </c>
      <c r="H56" s="54">
        <v>0</v>
      </c>
      <c r="I56" s="54">
        <f t="shared" si="15"/>
        <v>4.9903023732080474</v>
      </c>
      <c r="J56" s="54">
        <f t="shared" si="15"/>
        <v>2.19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63912.3</v>
      </c>
      <c r="C59" s="46">
        <v>1202.5</v>
      </c>
      <c r="D59" s="46">
        <v>6069.8</v>
      </c>
      <c r="E59" s="46">
        <v>16806.7</v>
      </c>
      <c r="F59" s="46">
        <v>439</v>
      </c>
      <c r="G59" s="46">
        <v>270.60000000000002</v>
      </c>
      <c r="H59" s="46">
        <v>583</v>
      </c>
      <c r="I59" s="45">
        <f>B59+C59+D59+E59+F59+G59+H59</f>
        <v>89283.900000000009</v>
      </c>
      <c r="J59" s="49">
        <v>26466.400000000001</v>
      </c>
    </row>
    <row r="60" spans="1:10" ht="20.100000000000001" customHeight="1" thickBot="1" x14ac:dyDescent="0.35">
      <c r="A60" s="20" t="s">
        <v>11</v>
      </c>
      <c r="B60" s="50">
        <f>(B59/B58)*100</f>
        <v>58.63244805284161</v>
      </c>
      <c r="C60" s="50">
        <f t="shared" ref="C60:J60" si="16">(C59/C58)*100</f>
        <v>28.610516297882466</v>
      </c>
      <c r="D60" s="50">
        <f t="shared" si="16"/>
        <v>85.214095184613228</v>
      </c>
      <c r="E60" s="50">
        <f t="shared" si="16"/>
        <v>55.387226469812809</v>
      </c>
      <c r="F60" s="50">
        <f t="shared" si="16"/>
        <v>20.239741816505301</v>
      </c>
      <c r="G60" s="50">
        <f t="shared" si="16"/>
        <v>18.791666666666668</v>
      </c>
      <c r="H60" s="50">
        <f t="shared" si="16"/>
        <v>30.603674540682412</v>
      </c>
      <c r="I60" s="50">
        <f t="shared" si="16"/>
        <v>57.164012830609082</v>
      </c>
      <c r="J60" s="50">
        <f t="shared" si="16"/>
        <v>67.337675554650929</v>
      </c>
    </row>
    <row r="61" spans="1:10" ht="20.100000000000001" customHeight="1" thickBot="1" x14ac:dyDescent="0.35">
      <c r="A61" s="21" t="s">
        <v>22</v>
      </c>
      <c r="B61" s="51">
        <v>258373</v>
      </c>
      <c r="C61" s="47">
        <v>4488.7</v>
      </c>
      <c r="D61" s="47">
        <v>24005.4</v>
      </c>
      <c r="E61" s="47">
        <v>73372.5</v>
      </c>
      <c r="F61" s="47">
        <v>1858</v>
      </c>
      <c r="G61" s="47">
        <v>383.5</v>
      </c>
      <c r="H61" s="52">
        <v>1438</v>
      </c>
      <c r="I61" s="48">
        <f>B61+C61+D61+E61+F61+G61+H61</f>
        <v>363919.10000000003</v>
      </c>
      <c r="J61" s="53">
        <v>63416.5</v>
      </c>
    </row>
    <row r="62" spans="1:10" ht="20.100000000000001" customHeight="1" thickBot="1" x14ac:dyDescent="0.35">
      <c r="A62" s="22" t="s">
        <v>10</v>
      </c>
      <c r="B62" s="54">
        <f>B61/B59</f>
        <v>4.0426177746693517</v>
      </c>
      <c r="C62" s="54">
        <f t="shared" ref="C62:J62" si="17">C61/C59</f>
        <v>3.7328066528066528</v>
      </c>
      <c r="D62" s="54">
        <f t="shared" si="17"/>
        <v>3.9548914297011435</v>
      </c>
      <c r="E62" s="54">
        <f t="shared" si="17"/>
        <v>4.3656696436540186</v>
      </c>
      <c r="F62" s="54">
        <f t="shared" si="17"/>
        <v>4.2323462414578588</v>
      </c>
      <c r="G62" s="54">
        <f t="shared" si="17"/>
        <v>1.4172209903917219</v>
      </c>
      <c r="H62" s="54">
        <f t="shared" si="17"/>
        <v>2.4665523156089195</v>
      </c>
      <c r="I62" s="54">
        <f t="shared" si="17"/>
        <v>4.075976743847435</v>
      </c>
      <c r="J62" s="54">
        <f t="shared" si="17"/>
        <v>2.3961135628570562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10402</v>
      </c>
      <c r="C65" s="46">
        <v>0</v>
      </c>
      <c r="D65" s="46">
        <v>2146</v>
      </c>
      <c r="E65" s="46">
        <v>13746</v>
      </c>
      <c r="F65" s="46">
        <v>0</v>
      </c>
      <c r="G65" s="46">
        <v>0</v>
      </c>
      <c r="H65" s="46">
        <v>0</v>
      </c>
      <c r="I65" s="45">
        <f>B65+C65+D65+E65+F65+G65+H65</f>
        <v>26294</v>
      </c>
      <c r="J65" s="49">
        <v>8730</v>
      </c>
    </row>
    <row r="66" spans="1:10" ht="20.100000000000001" customHeight="1" thickBot="1" x14ac:dyDescent="0.35">
      <c r="A66" s="6" t="s">
        <v>11</v>
      </c>
      <c r="B66" s="50">
        <f>(B65/B64)*100</f>
        <v>21.301605504587158</v>
      </c>
      <c r="C66" s="50">
        <f t="shared" ref="C66:J66" si="18">(C65/C64)*100</f>
        <v>0</v>
      </c>
      <c r="D66" s="50">
        <f t="shared" si="18"/>
        <v>82.633808240277233</v>
      </c>
      <c r="E66" s="50">
        <f t="shared" si="18"/>
        <v>43.145009416195855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50">
        <f t="shared" si="18"/>
        <v>29.284536909163812</v>
      </c>
      <c r="J66" s="50">
        <f t="shared" si="18"/>
        <v>30.860051610166494</v>
      </c>
    </row>
    <row r="67" spans="1:10" ht="20.100000000000001" customHeight="1" thickBot="1" x14ac:dyDescent="0.35">
      <c r="A67" s="7" t="s">
        <v>22</v>
      </c>
      <c r="B67" s="51">
        <v>65912</v>
      </c>
      <c r="C67" s="47">
        <v>0</v>
      </c>
      <c r="D67" s="47">
        <v>14104</v>
      </c>
      <c r="E67" s="47">
        <v>77433</v>
      </c>
      <c r="F67" s="47">
        <v>0</v>
      </c>
      <c r="G67" s="47">
        <v>0</v>
      </c>
      <c r="H67" s="52">
        <v>0</v>
      </c>
      <c r="I67" s="48">
        <f>B67+C67+D67+E67+F67+G67+H67</f>
        <v>157449</v>
      </c>
      <c r="J67" s="53">
        <v>27550</v>
      </c>
    </row>
    <row r="68" spans="1:10" ht="20.100000000000001" customHeight="1" thickBot="1" x14ac:dyDescent="0.35">
      <c r="A68" s="28" t="s">
        <v>10</v>
      </c>
      <c r="B68" s="54">
        <f>B67/B65</f>
        <v>6.3364737550471064</v>
      </c>
      <c r="C68" s="54">
        <v>0</v>
      </c>
      <c r="D68" s="54">
        <f t="shared" ref="D68:J68" si="19">D67/D65</f>
        <v>6.5722273998136069</v>
      </c>
      <c r="E68" s="54">
        <f t="shared" si="19"/>
        <v>5.6331296377127895</v>
      </c>
      <c r="F68" s="54">
        <v>0</v>
      </c>
      <c r="G68" s="54">
        <v>0</v>
      </c>
      <c r="H68" s="54">
        <v>0</v>
      </c>
      <c r="I68" s="54">
        <f t="shared" si="19"/>
        <v>5.9880200806267592</v>
      </c>
      <c r="J68" s="54">
        <f t="shared" si="19"/>
        <v>3.1557846506300113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10676.52</v>
      </c>
      <c r="C71" s="46">
        <v>39.479999999999997</v>
      </c>
      <c r="D71" s="46">
        <v>1773.66</v>
      </c>
      <c r="E71" s="46">
        <v>4601</v>
      </c>
      <c r="F71" s="46">
        <v>0</v>
      </c>
      <c r="G71" s="46">
        <v>61.48</v>
      </c>
      <c r="H71" s="46">
        <v>0</v>
      </c>
      <c r="I71" s="45">
        <f>B71+C71+D71+E71+F71+G71+H71</f>
        <v>17152.14</v>
      </c>
      <c r="J71" s="49">
        <v>7065.21</v>
      </c>
    </row>
    <row r="72" spans="1:10" ht="20.100000000000001" customHeight="1" thickBot="1" x14ac:dyDescent="0.35">
      <c r="A72" s="6" t="s">
        <v>11</v>
      </c>
      <c r="B72" s="50">
        <f>(B71/B70)*100</f>
        <v>33.231200199203187</v>
      </c>
      <c r="C72" s="50">
        <f t="shared" ref="C72:J72" si="20">(C71/C70)*100</f>
        <v>2.5019011406844105</v>
      </c>
      <c r="D72" s="50">
        <f t="shared" si="20"/>
        <v>81.962107208872453</v>
      </c>
      <c r="E72" s="50">
        <f t="shared" si="20"/>
        <v>63.85843164469118</v>
      </c>
      <c r="F72" s="50">
        <f t="shared" si="20"/>
        <v>0</v>
      </c>
      <c r="G72" s="50">
        <f t="shared" si="20"/>
        <v>6.1174129353233822</v>
      </c>
      <c r="H72" s="50">
        <f t="shared" si="20"/>
        <v>0</v>
      </c>
      <c r="I72" s="50">
        <f t="shared" si="20"/>
        <v>38.151474709729079</v>
      </c>
      <c r="J72" s="50">
        <f t="shared" si="20"/>
        <v>44.645876777251189</v>
      </c>
    </row>
    <row r="73" spans="1:10" ht="20.100000000000001" customHeight="1" thickBot="1" x14ac:dyDescent="0.35">
      <c r="A73" s="7" t="s">
        <v>22</v>
      </c>
      <c r="B73" s="51">
        <v>68873.460000000006</v>
      </c>
      <c r="C73" s="47">
        <v>261</v>
      </c>
      <c r="D73" s="47">
        <v>12011.54</v>
      </c>
      <c r="E73" s="47">
        <v>29677.86</v>
      </c>
      <c r="F73" s="47">
        <v>0</v>
      </c>
      <c r="G73" s="47">
        <v>246.53</v>
      </c>
      <c r="H73" s="52">
        <v>0</v>
      </c>
      <c r="I73" s="48">
        <f>B73+C73+D73+E73+F73+G73+H73</f>
        <v>111070.39</v>
      </c>
      <c r="J73" s="53">
        <v>20195.87</v>
      </c>
    </row>
    <row r="74" spans="1:10" ht="20.100000000000001" customHeight="1" thickBot="1" x14ac:dyDescent="0.35">
      <c r="A74" s="8" t="s">
        <v>10</v>
      </c>
      <c r="B74" s="54">
        <f>B73/B71</f>
        <v>6.4509278304166529</v>
      </c>
      <c r="C74" s="54">
        <f t="shared" ref="C74:J74" si="21">C73/C71</f>
        <v>6.6109422492401224</v>
      </c>
      <c r="D74" s="54">
        <f t="shared" si="21"/>
        <v>6.7721773056842913</v>
      </c>
      <c r="E74" s="54">
        <f t="shared" si="21"/>
        <v>6.4503064551184526</v>
      </c>
      <c r="F74" s="54">
        <v>0</v>
      </c>
      <c r="G74" s="54">
        <f t="shared" si="21"/>
        <v>4.0099219258295387</v>
      </c>
      <c r="H74" s="54">
        <v>0</v>
      </c>
      <c r="I74" s="54">
        <f t="shared" si="21"/>
        <v>6.4755995461790778</v>
      </c>
      <c r="J74" s="54">
        <f t="shared" si="21"/>
        <v>2.858495359656684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223.5</v>
      </c>
      <c r="C77" s="46">
        <v>0</v>
      </c>
      <c r="D77" s="46">
        <v>1634.26</v>
      </c>
      <c r="E77" s="46">
        <v>103.38</v>
      </c>
      <c r="F77" s="46">
        <v>210.12</v>
      </c>
      <c r="G77" s="46">
        <v>0</v>
      </c>
      <c r="H77" s="46">
        <v>0</v>
      </c>
      <c r="I77" s="45">
        <f>B77+C77+D77+E77+F77+G77+H77</f>
        <v>2171.2599999999998</v>
      </c>
      <c r="J77" s="49">
        <v>371.35</v>
      </c>
    </row>
    <row r="78" spans="1:10" ht="20.100000000000001" customHeight="1" thickBot="1" x14ac:dyDescent="0.35">
      <c r="A78" s="6" t="s">
        <v>11</v>
      </c>
      <c r="B78" s="50">
        <f>(B77/B76)*100</f>
        <v>0.61578729852596781</v>
      </c>
      <c r="C78" s="50">
        <f t="shared" ref="C78:J78" si="22">(C77/C76)*100</f>
        <v>0</v>
      </c>
      <c r="D78" s="50">
        <f t="shared" si="22"/>
        <v>45.070601213458353</v>
      </c>
      <c r="E78" s="50">
        <f t="shared" si="22"/>
        <v>0.84862912493843379</v>
      </c>
      <c r="F78" s="50">
        <f t="shared" si="22"/>
        <v>26.835249042145591</v>
      </c>
      <c r="G78" s="50">
        <f t="shared" si="22"/>
        <v>0</v>
      </c>
      <c r="H78" s="50">
        <f t="shared" si="22"/>
        <v>0</v>
      </c>
      <c r="I78" s="50">
        <f t="shared" si="22"/>
        <v>3.64978988065221</v>
      </c>
      <c r="J78" s="50">
        <f t="shared" si="22"/>
        <v>1.7722153288155007</v>
      </c>
    </row>
    <row r="79" spans="1:10" ht="20.100000000000001" customHeight="1" thickBot="1" x14ac:dyDescent="0.35">
      <c r="A79" s="7" t="s">
        <v>22</v>
      </c>
      <c r="B79" s="51">
        <v>1518</v>
      </c>
      <c r="C79" s="47">
        <v>0</v>
      </c>
      <c r="D79" s="47">
        <v>10920.13</v>
      </c>
      <c r="E79" s="47">
        <v>731.8</v>
      </c>
      <c r="F79" s="47">
        <v>638.36</v>
      </c>
      <c r="G79" s="47">
        <v>0</v>
      </c>
      <c r="H79" s="52">
        <v>0</v>
      </c>
      <c r="I79" s="48">
        <f>B79+C79+D79+E79+F79+G79+H79</f>
        <v>13808.289999999999</v>
      </c>
      <c r="J79" s="53">
        <v>1050.0999999999999</v>
      </c>
    </row>
    <row r="80" spans="1:10" ht="20.100000000000001" customHeight="1" thickBot="1" x14ac:dyDescent="0.35">
      <c r="A80" s="8" t="s">
        <v>10</v>
      </c>
      <c r="B80" s="54">
        <f>B79/B77</f>
        <v>6.7919463087248326</v>
      </c>
      <c r="C80" s="54">
        <v>0</v>
      </c>
      <c r="D80" s="54">
        <f t="shared" ref="D80:J80" si="23">D79/D77</f>
        <v>6.6820028636814213</v>
      </c>
      <c r="E80" s="54">
        <f t="shared" si="23"/>
        <v>7.0787386341652159</v>
      </c>
      <c r="F80" s="54">
        <f t="shared" si="23"/>
        <v>3.0380734818199122</v>
      </c>
      <c r="G80" s="54">
        <v>0</v>
      </c>
      <c r="H80" s="54">
        <v>0</v>
      </c>
      <c r="I80" s="54">
        <f t="shared" si="23"/>
        <v>6.3595746248721943</v>
      </c>
      <c r="J80" s="54">
        <f t="shared" si="23"/>
        <v>2.8277904941429912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139399.2242895157</v>
      </c>
      <c r="C88" s="42">
        <f t="shared" si="24"/>
        <v>1618.98</v>
      </c>
      <c r="D88" s="42">
        <f t="shared" si="24"/>
        <v>87344.185065435362</v>
      </c>
      <c r="E88" s="42">
        <f t="shared" si="24"/>
        <v>43989.27065680622</v>
      </c>
      <c r="F88" s="42">
        <f t="shared" si="24"/>
        <v>828.69889999999998</v>
      </c>
      <c r="G88" s="42">
        <f t="shared" si="24"/>
        <v>943.67459459459462</v>
      </c>
      <c r="H88" s="42">
        <f t="shared" si="24"/>
        <v>711.72727272727275</v>
      </c>
      <c r="I88" s="42">
        <f t="shared" si="24"/>
        <v>274835.72077907913</v>
      </c>
      <c r="J88" s="42">
        <f t="shared" si="24"/>
        <v>91359.275557732675</v>
      </c>
      <c r="L88" s="26"/>
    </row>
    <row r="89" spans="1:12" ht="15" thickBot="1" x14ac:dyDescent="0.35">
      <c r="A89" s="17" t="s">
        <v>11</v>
      </c>
      <c r="B89" s="27">
        <f>(B88/B87)*100</f>
        <v>17.746559425781758</v>
      </c>
      <c r="C89" s="27">
        <f t="shared" ref="C89:J89" si="25">(C88/C87)*100</f>
        <v>3.476966690290574</v>
      </c>
      <c r="D89" s="27">
        <f t="shared" si="25"/>
        <v>89.882465902522597</v>
      </c>
      <c r="E89" s="27">
        <f t="shared" si="25"/>
        <v>19.081798749319489</v>
      </c>
      <c r="F89" s="27">
        <f t="shared" si="25"/>
        <v>3.7296858544488951</v>
      </c>
      <c r="G89" s="27">
        <f t="shared" si="25"/>
        <v>2.1415513323376709</v>
      </c>
      <c r="H89" s="27">
        <f t="shared" si="25"/>
        <v>1.9627358466915028</v>
      </c>
      <c r="I89" s="27">
        <f t="shared" si="25"/>
        <v>21.772356407004523</v>
      </c>
      <c r="J89" s="27">
        <f t="shared" si="25"/>
        <v>23.172341997091429</v>
      </c>
    </row>
    <row r="90" spans="1:12" ht="15" thickBot="1" x14ac:dyDescent="0.35">
      <c r="A90" s="29" t="s">
        <v>22</v>
      </c>
      <c r="B90" s="42">
        <f>B79+B73+B67+B61+B55+B49+B43+B37+B31+B25+B19+B13+B7</f>
        <v>695308.61398864642</v>
      </c>
      <c r="C90" s="42">
        <f t="shared" ref="C90:J90" si="26">C79+C73+C67+C61+C55+C49+C43+C37+C31+C25+C19+C13+C7</f>
        <v>6352.7</v>
      </c>
      <c r="D90" s="42">
        <f t="shared" si="26"/>
        <v>498488.19538972562</v>
      </c>
      <c r="E90" s="42">
        <f t="shared" si="26"/>
        <v>227438.72193459515</v>
      </c>
      <c r="F90" s="42">
        <f t="shared" si="26"/>
        <v>3068.0609020000002</v>
      </c>
      <c r="G90" s="42">
        <f t="shared" si="26"/>
        <v>2910.2191891891889</v>
      </c>
      <c r="H90" s="42">
        <f t="shared" si="26"/>
        <v>1984.8363636363638</v>
      </c>
      <c r="I90" s="42">
        <f t="shared" si="26"/>
        <v>1435551.3477677929</v>
      </c>
      <c r="J90" s="42">
        <f t="shared" si="26"/>
        <v>253269.41630208539</v>
      </c>
    </row>
    <row r="91" spans="1:12" ht="15" thickBot="1" x14ac:dyDescent="0.35">
      <c r="A91" s="17" t="s">
        <v>10</v>
      </c>
      <c r="B91" s="27">
        <f>B90/B88</f>
        <v>4.9878944271925985</v>
      </c>
      <c r="C91" s="27">
        <f t="shared" ref="C91:J91" si="27">C90/C88</f>
        <v>3.9238903507146472</v>
      </c>
      <c r="D91" s="27">
        <f t="shared" si="27"/>
        <v>5.7071709469413996</v>
      </c>
      <c r="E91" s="27">
        <f t="shared" si="27"/>
        <v>5.1703226386501768</v>
      </c>
      <c r="F91" s="27">
        <f t="shared" si="27"/>
        <v>3.7022625491598942</v>
      </c>
      <c r="G91" s="27">
        <f t="shared" si="27"/>
        <v>3.0839223667342952</v>
      </c>
      <c r="H91" s="27">
        <f t="shared" si="27"/>
        <v>2.7887597394303234</v>
      </c>
      <c r="I91" s="27">
        <f t="shared" si="27"/>
        <v>5.2233070129982497</v>
      </c>
      <c r="J91" s="27">
        <f t="shared" si="27"/>
        <v>2.7722353833906754</v>
      </c>
    </row>
    <row r="93" spans="1:12" ht="15" x14ac:dyDescent="0.25">
      <c r="B93" s="25"/>
      <c r="C93" s="26"/>
      <c r="D93" s="25"/>
      <c r="I93" s="25"/>
    </row>
  </sheetData>
  <protectedRanges>
    <protectedRange sqref="B41:H41 J41" name="Oblast1_6_1_2_1_1"/>
  </protectedRanges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O77" sqref="O7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1m+/ks0gGSmK5kb8gArygn3y2zkjoQXrjB1zGsDEXWiFqwhsVYRrDvNjtnpZ0WLMPADUoooL1Dq8gyVMKWyNgA==" saltValue="RozQ5X3GeKKkpJDXMCMv4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N89" sqref="N89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8GKO97Z/a1HG4ON9Yu+5Wx/1WCrbuUJS/b3P/grrOfk/z+dnXyHzV5E1G44Ll5XB2Eerm5aNb5RYQoNnWwibEg==" saltValue="lKo7C7xQcKiXPOb70cGKR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E97" sqref="E9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z0d74U0Y39x6yjVXC9ybWrmSS4YXL2M7pRRWy20K5n5K1KvExppxzh7u+1Ly3Pt+FqBnz3e4sFos4LV7Qrah4A==" saltValue="i4kvtdZtrHW/XwYwuBqQP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O84" sqref="O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E05vnWdsOhJ/lhaf2DYrYfY9O3UnZWDUUmafLvpY7nRzCVVh/XWdrOcif+mf7+rvpjVsGqTk20pz2yMmiM/4lA==" saltValue="naCU4tBkcNcY0WpaYrCdc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3" activePane="bottomRight" state="frozen"/>
      <selection pane="topRight" activeCell="K1" sqref="K1"/>
      <selection pane="bottomLeft" activeCell="A3" sqref="A3"/>
      <selection pane="bottomRight" activeCell="L73" sqref="L7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MXdXnD+up91QiG8TgBCcS3HXBpKU3w3Lw8g/xvFw5Pd7r6fs1dan/m67Uhjk88TZ7nJyKMIs8EUq9XDBAR+biA==" saltValue="MLT4WK03kV5qyGBvjtByh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P87" sqref="P8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S6Q2XqcoBm5mgNnPWmkWwp3ADrOg3tctc63rlwb1MN/snXEUkacDs0tB/IRS5+KhBLdsNDmnce0xuN/aIrGgag==" saltValue="FOU1F4XUoJgBmdR9pVaC4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2016-07-07T06:02:32Z</cp:lastPrinted>
  <dcterms:created xsi:type="dcterms:W3CDTF">2015-07-04T08:45:01Z</dcterms:created>
  <dcterms:modified xsi:type="dcterms:W3CDTF">2017-07-24T11:26:08Z</dcterms:modified>
</cp:coreProperties>
</file>