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9135" tabRatio="757" activeTab="4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4" l="1"/>
  <c r="I13" i="25" l="1"/>
  <c r="I11" i="25"/>
  <c r="G14" i="25" l="1"/>
  <c r="I44" i="25" l="1"/>
  <c r="I73" i="25" l="1"/>
  <c r="I71" i="25"/>
  <c r="I31" i="25" l="1"/>
  <c r="I29" i="25"/>
  <c r="I61" i="25" l="1"/>
  <c r="I59" i="25"/>
  <c r="I67" i="25" l="1"/>
  <c r="I65" i="25"/>
  <c r="I23" i="25" l="1"/>
  <c r="I19" i="25" l="1"/>
  <c r="I17" i="25"/>
  <c r="I49" i="25" l="1"/>
  <c r="I47" i="25"/>
  <c r="I37" i="25" l="1"/>
  <c r="I35" i="25"/>
  <c r="I79" i="25" l="1"/>
  <c r="I77" i="25"/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G91" i="20"/>
  <c r="E91" i="20"/>
  <c r="C91" i="20"/>
  <c r="J90" i="20"/>
  <c r="J91" i="20" s="1"/>
  <c r="H90" i="20"/>
  <c r="H91" i="20" s="1"/>
  <c r="G90" i="20"/>
  <c r="F90" i="20"/>
  <c r="F91" i="20" s="1"/>
  <c r="E90" i="20"/>
  <c r="D90" i="20"/>
  <c r="D91" i="20" s="1"/>
  <c r="C90" i="20"/>
  <c r="B90" i="20"/>
  <c r="B91" i="20" s="1"/>
  <c r="G89" i="20"/>
  <c r="C89" i="20"/>
  <c r="J88" i="20"/>
  <c r="J89" i="20" s="1"/>
  <c r="H88" i="20"/>
  <c r="H89" i="20" s="1"/>
  <c r="G88" i="20"/>
  <c r="F88" i="20"/>
  <c r="F89" i="20" s="1"/>
  <c r="E88" i="20"/>
  <c r="D88" i="20"/>
  <c r="D89" i="20" s="1"/>
  <c r="C88" i="20"/>
  <c r="B88" i="20"/>
  <c r="B89" i="20" s="1"/>
  <c r="J87" i="20"/>
  <c r="H87" i="20"/>
  <c r="G87" i="20"/>
  <c r="F87" i="20"/>
  <c r="E87" i="20"/>
  <c r="E89" i="20" s="1"/>
  <c r="D87" i="20"/>
  <c r="C87" i="20"/>
  <c r="B87" i="20"/>
  <c r="J80" i="20"/>
  <c r="H80" i="20"/>
  <c r="G80" i="20"/>
  <c r="F80" i="20"/>
  <c r="E80" i="20"/>
  <c r="D80" i="20"/>
  <c r="C80" i="20"/>
  <c r="B80" i="20"/>
  <c r="I79" i="20"/>
  <c r="I90" i="20" s="1"/>
  <c r="I91" i="20" s="1"/>
  <c r="J78" i="20"/>
  <c r="H78" i="20"/>
  <c r="G78" i="20"/>
  <c r="F78" i="20"/>
  <c r="E78" i="20"/>
  <c r="D78" i="20"/>
  <c r="C78" i="20"/>
  <c r="B78" i="20"/>
  <c r="I77" i="20"/>
  <c r="I88" i="20" s="1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21"/>
  <c r="E91" i="21"/>
  <c r="C91" i="21"/>
  <c r="J90" i="21"/>
  <c r="J91" i="21" s="1"/>
  <c r="H90" i="21"/>
  <c r="G90" i="21"/>
  <c r="F90" i="21"/>
  <c r="F91" i="21" s="1"/>
  <c r="E90" i="21"/>
  <c r="D90" i="21"/>
  <c r="D91" i="21" s="1"/>
  <c r="C90" i="2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D88" i="21"/>
  <c r="D89" i="21" s="1"/>
  <c r="C88" i="21"/>
  <c r="B88" i="21"/>
  <c r="B89" i="21" s="1"/>
  <c r="J87" i="21"/>
  <c r="H87" i="21"/>
  <c r="G87" i="21"/>
  <c r="F87" i="21"/>
  <c r="E87" i="21"/>
  <c r="E89" i="21" s="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7" i="21"/>
  <c r="I68" i="21" s="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E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J90" i="23"/>
  <c r="H90" i="23"/>
  <c r="G90" i="23"/>
  <c r="F90" i="23"/>
  <c r="E90" i="23"/>
  <c r="D90" i="23"/>
  <c r="C90" i="23"/>
  <c r="B90" i="23"/>
  <c r="J88" i="23"/>
  <c r="H88" i="23"/>
  <c r="G88" i="23"/>
  <c r="F88" i="23"/>
  <c r="E88" i="23"/>
  <c r="D88" i="23"/>
  <c r="C88" i="23"/>
  <c r="C91" i="23" s="1"/>
  <c r="B88" i="23"/>
  <c r="J87" i="23"/>
  <c r="H87" i="23"/>
  <c r="G87" i="23"/>
  <c r="F87" i="23"/>
  <c r="E87" i="23"/>
  <c r="D87" i="23"/>
  <c r="C87" i="23"/>
  <c r="B87" i="23"/>
  <c r="I90" i="23"/>
  <c r="I76" i="23"/>
  <c r="I70" i="23"/>
  <c r="I64" i="23"/>
  <c r="I58" i="23"/>
  <c r="I52" i="23"/>
  <c r="I46" i="23"/>
  <c r="I40" i="23"/>
  <c r="I34" i="23"/>
  <c r="I28" i="23"/>
  <c r="I22" i="23"/>
  <c r="I16" i="23"/>
  <c r="I10" i="23"/>
  <c r="I4" i="23"/>
  <c r="J90" i="24"/>
  <c r="H90" i="24"/>
  <c r="G90" i="24"/>
  <c r="F90" i="24"/>
  <c r="E90" i="24"/>
  <c r="D90" i="24"/>
  <c r="C90" i="24"/>
  <c r="B90" i="24"/>
  <c r="J88" i="24"/>
  <c r="H88" i="24"/>
  <c r="G88" i="24"/>
  <c r="F88" i="24"/>
  <c r="E88" i="24"/>
  <c r="D88" i="24"/>
  <c r="C88" i="24"/>
  <c r="B88" i="24"/>
  <c r="J87" i="24"/>
  <c r="H87" i="24"/>
  <c r="G87" i="24"/>
  <c r="F87" i="24"/>
  <c r="E87" i="24"/>
  <c r="D87" i="24"/>
  <c r="C87" i="24"/>
  <c r="B87" i="24"/>
  <c r="I90" i="24"/>
  <c r="I88" i="24"/>
  <c r="I76" i="24"/>
  <c r="I87" i="24" s="1"/>
  <c r="I70" i="24"/>
  <c r="I64" i="24"/>
  <c r="I58" i="24"/>
  <c r="I52" i="24"/>
  <c r="I46" i="24"/>
  <c r="I40" i="24"/>
  <c r="I34" i="24"/>
  <c r="I28" i="24"/>
  <c r="I22" i="24"/>
  <c r="I16" i="24"/>
  <c r="I10" i="24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J78" i="25"/>
  <c r="H78" i="25"/>
  <c r="G78" i="25"/>
  <c r="F78" i="25"/>
  <c r="E78" i="25"/>
  <c r="D78" i="25"/>
  <c r="C78" i="25"/>
  <c r="B78" i="25"/>
  <c r="I76" i="25"/>
  <c r="I87" i="25" s="1"/>
  <c r="J74" i="25"/>
  <c r="G74" i="25"/>
  <c r="E74" i="25"/>
  <c r="D74" i="25"/>
  <c r="C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G62" i="25"/>
  <c r="F62" i="25"/>
  <c r="E62" i="25"/>
  <c r="D62" i="25"/>
  <c r="C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E56" i="25"/>
  <c r="D56" i="25"/>
  <c r="B56" i="25"/>
  <c r="I55" i="25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F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G32" i="25"/>
  <c r="F32" i="25"/>
  <c r="E32" i="25"/>
  <c r="D32" i="25"/>
  <c r="C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I25" i="25"/>
  <c r="I26" i="25" s="1"/>
  <c r="J24" i="25"/>
  <c r="H24" i="25"/>
  <c r="G24" i="25"/>
  <c r="F24" i="25"/>
  <c r="E24" i="25"/>
  <c r="D24" i="25"/>
  <c r="C24" i="25"/>
  <c r="B24" i="25"/>
  <c r="I24" i="25"/>
  <c r="I22" i="25"/>
  <c r="J20" i="25"/>
  <c r="E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E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H8" i="25"/>
  <c r="G8" i="25"/>
  <c r="F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I87" i="23" l="1"/>
  <c r="D89" i="23"/>
  <c r="H89" i="23"/>
  <c r="J89" i="23"/>
  <c r="B89" i="23"/>
  <c r="F89" i="23"/>
  <c r="G89" i="23"/>
  <c r="E89" i="23"/>
  <c r="G91" i="23"/>
  <c r="D91" i="23"/>
  <c r="H91" i="23"/>
  <c r="C89" i="23"/>
  <c r="E91" i="23"/>
  <c r="J91" i="23"/>
  <c r="F91" i="23"/>
  <c r="I88" i="23"/>
  <c r="I91" i="23" s="1"/>
  <c r="B91" i="23"/>
  <c r="D89" i="24"/>
  <c r="H89" i="24"/>
  <c r="E89" i="24"/>
  <c r="J89" i="24"/>
  <c r="B89" i="24"/>
  <c r="F89" i="24"/>
  <c r="C89" i="24"/>
  <c r="G89" i="24"/>
  <c r="E91" i="24"/>
  <c r="B91" i="24"/>
  <c r="F91" i="24"/>
  <c r="J91" i="24"/>
  <c r="C91" i="24"/>
  <c r="G91" i="24"/>
  <c r="D91" i="24"/>
  <c r="H91" i="24"/>
  <c r="D91" i="25"/>
  <c r="B91" i="25"/>
  <c r="G91" i="25"/>
  <c r="H91" i="25"/>
  <c r="I56" i="25"/>
  <c r="F91" i="25"/>
  <c r="I90" i="25"/>
  <c r="J91" i="25"/>
  <c r="E91" i="25"/>
  <c r="C91" i="25"/>
  <c r="I88" i="25"/>
  <c r="I89" i="25" s="1"/>
  <c r="I90" i="17"/>
  <c r="J91" i="17"/>
  <c r="F91" i="17"/>
  <c r="D91" i="17"/>
  <c r="B91" i="17"/>
  <c r="I88" i="17"/>
  <c r="H91" i="17"/>
  <c r="I32" i="17"/>
  <c r="H91" i="21"/>
  <c r="I14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0" i="20"/>
  <c r="I78" i="20"/>
  <c r="I89" i="21"/>
  <c r="I80" i="21"/>
  <c r="I78" i="21"/>
  <c r="I89" i="22"/>
  <c r="I80" i="22"/>
  <c r="I78" i="22"/>
  <c r="I89" i="24"/>
  <c r="I91" i="24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89" i="23" l="1"/>
  <c r="I91" i="25"/>
  <c r="I44" i="26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<sst xmlns="http://schemas.openxmlformats.org/spreadsheetml/2006/main" count="1297" uniqueCount="56">
  <si>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</si>
  <si>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</si>
  <si>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</si>
  <si>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</si>
  <si>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</si>
  <si>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</si>
  <si>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</si>
  <si>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</si>
  <si>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</si>
  <si>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</si>
  <si>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</si>
  <si>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</si>
  <si>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</si>
  <si>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</si>
  <si>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</si>
  <si>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</si>
  <si>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</si>
  <si>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</si>
  <si>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</si>
  <si>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</si>
  <si>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</si>
  <si>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</si>
  <si>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</si>
  <si>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</si>
  <si>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</si>
  <si>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</si>
  <si>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</si>
  <si>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</si>
  <si>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</si>
  <si>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</si>
  <si>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</si>
  <si>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</si>
  <si>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</si>
  <si>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</si>
  <si>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</si>
  <si>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</si>
  <si>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</si>
  <si>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</si>
  <si>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</si>
  <si>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</si>
  <si>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</si>
  <si>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</si>
  <si>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</si>
  <si>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</si>
  <si>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</si>
  <si>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</si>
  <si>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</si>
  <si>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</si>
  <si>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</si>
  <si>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</si>
  <si>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</si>
  <si>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</si>
  <si>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</si>
  <si>
    <t>Zlínský kraj *</t>
  </si>
  <si>
    <t>* v okrese Zlín je řepka již sklizena kromě zákazu sklizně 22,5 ha - africký mor prasat</t>
  </si>
  <si>
    <t xml:space="preserve">Stav ke dni: 7. srpen 2017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</si>
</sst>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4" fontId="0" fillId="3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/>
      <protection locked="0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0" borderId="0" xfId="0" applyNumberFormat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30.75" thickBot="1" x14ac:dyDescent="0.3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7" thickTop="1" thickBot="1" x14ac:dyDescent="0.3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.75" thickBot="1" x14ac:dyDescent="0.3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.75" thickBot="1" x14ac:dyDescent="0.3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.75" thickBot="1" x14ac:dyDescent="0.3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30.75" thickBot="1" x14ac:dyDescent="0.3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7" thickTop="1" thickBot="1" x14ac:dyDescent="0.3">
      <c r="A86" s="12" t="s">
        <v>47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30.75" thickBot="1" x14ac:dyDescent="0.3">
      <c r="A2" s="1" t="s">
        <v>48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7" thickTop="1" thickBot="1" x14ac:dyDescent="0.3">
      <c r="A86" s="12" t="s">
        <v>49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30.75" thickBot="1" x14ac:dyDescent="0.3">
      <c r="A2" s="1" t="s">
        <v>50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  <c r="APL51" s="30"/>
    </row>
    <row r="52" spans="1:10 1104:1104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 1104:1104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 1104:1104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7" thickTop="1" thickBot="1" x14ac:dyDescent="0.3">
      <c r="A86" s="12" t="s">
        <v>51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MM82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30.75" thickBot="1" x14ac:dyDescent="0.3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2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2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7" thickTop="1" thickBot="1" x14ac:dyDescent="0.3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.75" thickBot="1" x14ac:dyDescent="0.3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.75" thickBot="1" x14ac:dyDescent="0.3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.75" thickBot="1" x14ac:dyDescent="0.3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.75" thickBot="1" x14ac:dyDescent="0.3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12" activePane="bottomRight" state="frozen"/>
      <selection pane="topRight" activeCell="K1" sqref="K1"/>
      <selection pane="bottomLeft" activeCell="A3" sqref="A3"/>
      <selection pane="bottomRight" activeCell="D41" sqref="D4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30.75" thickBot="1" x14ac:dyDescent="0.3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13861.164289515698</v>
      </c>
      <c r="C5" s="46">
        <v>0</v>
      </c>
      <c r="D5" s="46">
        <v>18994.055065435354</v>
      </c>
      <c r="E5" s="46">
        <v>4548.1906568062204</v>
      </c>
      <c r="F5" s="46">
        <v>117.57889999999999</v>
      </c>
      <c r="G5" s="46">
        <v>224.59459459459461</v>
      </c>
      <c r="H5" s="46">
        <v>128.72727272727275</v>
      </c>
      <c r="I5" s="45">
        <v>37874.31077907914</v>
      </c>
      <c r="J5" s="49">
        <v>15279.615557732679</v>
      </c>
    </row>
    <row r="6" spans="1:10" ht="20.100000000000001" customHeight="1" thickBot="1" x14ac:dyDescent="0.3">
      <c r="A6" s="6" t="s">
        <v>11</v>
      </c>
      <c r="B6" s="50">
        <f>(B5/B4)*100</f>
        <v>8.2265031927046053</v>
      </c>
      <c r="C6" s="50">
        <f t="shared" ref="C6:J6" si="0">(C5/C4)*100</f>
        <v>0</v>
      </c>
      <c r="D6" s="50">
        <f t="shared" si="0"/>
        <v>94.095190059622283</v>
      </c>
      <c r="E6" s="50">
        <f t="shared" si="0"/>
        <v>10.413716443746354</v>
      </c>
      <c r="F6" s="50">
        <f t="shared" si="0"/>
        <v>3.0909279705573076</v>
      </c>
      <c r="G6" s="50">
        <f t="shared" si="0"/>
        <v>3.9681023779963716</v>
      </c>
      <c r="H6" s="50">
        <f t="shared" si="0"/>
        <v>2.7808872915807461</v>
      </c>
      <c r="I6" s="50">
        <f t="shared" si="0"/>
        <v>14.621648842052101</v>
      </c>
      <c r="J6" s="50">
        <f t="shared" si="0"/>
        <v>17.608721097268365</v>
      </c>
    </row>
    <row r="7" spans="1:10" ht="20.100000000000001" customHeight="1" thickBot="1" x14ac:dyDescent="0.3">
      <c r="A7" s="7" t="s">
        <v>22</v>
      </c>
      <c r="B7" s="51">
        <v>77783.053988646454</v>
      </c>
      <c r="C7" s="47">
        <v>0</v>
      </c>
      <c r="D7" s="47">
        <v>111251.79538972558</v>
      </c>
      <c r="E7" s="47">
        <v>26592.561934595138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">
      <c r="A8" s="8" t="s">
        <v>10</v>
      </c>
      <c r="B8" s="54">
        <f>B7/B5</f>
        <v>5.611581564434668</v>
      </c>
      <c r="C8" s="54">
        <v>0</v>
      </c>
      <c r="D8" s="54">
        <f t="shared" ref="D8:J8" si="1">D7/D5</f>
        <v>5.8571903159413967</v>
      </c>
      <c r="E8" s="54">
        <f t="shared" si="1"/>
        <v>5.8468441499478985</v>
      </c>
      <c r="F8" s="54">
        <f t="shared" si="1"/>
        <v>3.4589616164124686</v>
      </c>
      <c r="G8" s="54">
        <f t="shared" si="1"/>
        <v>2</v>
      </c>
      <c r="H8" s="54">
        <f t="shared" si="1"/>
        <v>4.2480225988700564</v>
      </c>
      <c r="I8" s="54">
        <f t="shared" si="1"/>
        <v>5.7302729291558485</v>
      </c>
      <c r="J8" s="54">
        <f t="shared" si="1"/>
        <v>3.0291302897776169</v>
      </c>
    </row>
    <row r="9" spans="1:10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8326</v>
      </c>
      <c r="C11" s="46">
        <v>0</v>
      </c>
      <c r="D11" s="46">
        <v>14705</v>
      </c>
      <c r="E11" s="46">
        <v>90</v>
      </c>
      <c r="F11" s="46">
        <v>0</v>
      </c>
      <c r="G11" s="46">
        <v>45</v>
      </c>
      <c r="H11" s="46">
        <v>0</v>
      </c>
      <c r="I11" s="45">
        <f>B11+C11+D11+E11+F11+G11+H11</f>
        <v>23166</v>
      </c>
      <c r="J11" s="49">
        <v>14116</v>
      </c>
    </row>
    <row r="12" spans="1:10" ht="20.100000000000001" customHeight="1" thickBot="1" x14ac:dyDescent="0.3">
      <c r="A12" s="6" t="s">
        <v>11</v>
      </c>
      <c r="B12" s="50">
        <f>(B11/B10)*100</f>
        <v>11.067834687013971</v>
      </c>
      <c r="C12" s="50">
        <f t="shared" ref="C12:J12" si="2">(C11/C10)*100</f>
        <v>0</v>
      </c>
      <c r="D12" s="50">
        <f t="shared" si="2"/>
        <v>97.075521520992865</v>
      </c>
      <c r="E12" s="50">
        <f t="shared" si="2"/>
        <v>0.52708638360175697</v>
      </c>
      <c r="F12" s="50">
        <f t="shared" si="2"/>
        <v>0</v>
      </c>
      <c r="G12" s="50">
        <f t="shared" si="2"/>
        <v>0.41817674937273486</v>
      </c>
      <c r="H12" s="50">
        <f t="shared" si="2"/>
        <v>0</v>
      </c>
      <c r="I12" s="50">
        <f t="shared" si="2"/>
        <v>17.442044316616094</v>
      </c>
      <c r="J12" s="50">
        <f t="shared" si="2"/>
        <v>32.116124041589877</v>
      </c>
    </row>
    <row r="13" spans="1:10" ht="20.100000000000001" customHeight="1" thickBot="1" x14ac:dyDescent="0.3">
      <c r="A13" s="7" t="s">
        <v>22</v>
      </c>
      <c r="B13" s="51">
        <v>49389.599999999999</v>
      </c>
      <c r="C13" s="47">
        <v>0</v>
      </c>
      <c r="D13" s="47">
        <v>82084.5</v>
      </c>
      <c r="E13" s="47">
        <v>430</v>
      </c>
      <c r="F13" s="47">
        <v>0</v>
      </c>
      <c r="G13" s="47">
        <v>153</v>
      </c>
      <c r="H13" s="52">
        <v>0</v>
      </c>
      <c r="I13" s="48">
        <f>B13+C13+D13+E13+F13+G13+H13</f>
        <v>132057.1</v>
      </c>
      <c r="J13" s="53">
        <v>39718</v>
      </c>
    </row>
    <row r="14" spans="1:10" ht="20.100000000000001" customHeight="1" thickBot="1" x14ac:dyDescent="0.3">
      <c r="A14" s="8" t="s">
        <v>10</v>
      </c>
      <c r="B14" s="54">
        <f>B13/B11</f>
        <v>5.9319721354792216</v>
      </c>
      <c r="C14" s="54">
        <v>0</v>
      </c>
      <c r="D14" s="54">
        <f t="shared" ref="D14:J14" si="3">D13/D11</f>
        <v>5.5820809248554912</v>
      </c>
      <c r="E14" s="54">
        <f t="shared" si="3"/>
        <v>4.7777777777777777</v>
      </c>
      <c r="F14" s="54">
        <v>0</v>
      </c>
      <c r="G14" s="54">
        <f>G13/G11</f>
        <v>3.4</v>
      </c>
      <c r="H14" s="54">
        <v>0</v>
      </c>
      <c r="I14" s="54">
        <f t="shared" si="3"/>
        <v>5.7004705171371839</v>
      </c>
      <c r="J14" s="54">
        <f t="shared" si="3"/>
        <v>2.8136865967696232</v>
      </c>
    </row>
    <row r="15" spans="1:10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5108</v>
      </c>
      <c r="C17" s="46">
        <v>0</v>
      </c>
      <c r="D17" s="46">
        <v>5697</v>
      </c>
      <c r="E17" s="46">
        <v>278</v>
      </c>
      <c r="F17" s="46">
        <v>0</v>
      </c>
      <c r="G17" s="46">
        <v>0</v>
      </c>
      <c r="H17" s="46">
        <v>0</v>
      </c>
      <c r="I17" s="45">
        <f>B17+C17+D17+E17+F17+G17+H17</f>
        <v>11083</v>
      </c>
      <c r="J17" s="49">
        <v>2374</v>
      </c>
    </row>
    <row r="18" spans="1:12" ht="20.100000000000001" customHeight="1" thickBot="1" x14ac:dyDescent="0.3">
      <c r="A18" s="6" t="s">
        <v>11</v>
      </c>
      <c r="B18" s="50">
        <f>(B17/B16)*100</f>
        <v>9.5408868467256909</v>
      </c>
      <c r="C18" s="50">
        <f t="shared" ref="C18:J18" si="4">(C17/C16)*100</f>
        <v>0</v>
      </c>
      <c r="D18" s="50">
        <f t="shared" si="4"/>
        <v>86.278964107223985</v>
      </c>
      <c r="E18" s="50">
        <f t="shared" si="4"/>
        <v>3.6245110821382007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14.323562861869313</v>
      </c>
      <c r="J18" s="50">
        <f t="shared" si="4"/>
        <v>10.107719163792735</v>
      </c>
    </row>
    <row r="19" spans="1:12" ht="20.100000000000001" customHeight="1" thickBot="1" x14ac:dyDescent="0.3">
      <c r="A19" s="7" t="s">
        <v>22</v>
      </c>
      <c r="B19" s="51">
        <v>38320</v>
      </c>
      <c r="C19" s="47">
        <v>0</v>
      </c>
      <c r="D19" s="47">
        <v>38889</v>
      </c>
      <c r="E19" s="47">
        <v>1775</v>
      </c>
      <c r="F19" s="47">
        <v>0</v>
      </c>
      <c r="G19" s="47">
        <v>0</v>
      </c>
      <c r="H19" s="52">
        <v>0</v>
      </c>
      <c r="I19" s="48">
        <f>B19+C19+D19+E19+F19+G19+H19</f>
        <v>78984</v>
      </c>
      <c r="J19" s="53">
        <v>7321.5</v>
      </c>
    </row>
    <row r="20" spans="1:12" ht="20.100000000000001" customHeight="1" thickBot="1" x14ac:dyDescent="0.3">
      <c r="A20" s="28" t="s">
        <v>10</v>
      </c>
      <c r="B20" s="54">
        <f>B19/B17</f>
        <v>7.5019577133907598</v>
      </c>
      <c r="C20" s="54">
        <v>0</v>
      </c>
      <c r="D20" s="54">
        <f t="shared" ref="D20:J20" si="5">D19/D17</f>
        <v>6.8262243285939972</v>
      </c>
      <c r="E20" s="54">
        <f t="shared" si="5"/>
        <v>6.3848920863309351</v>
      </c>
      <c r="F20" s="54">
        <v>0</v>
      </c>
      <c r="G20" s="54">
        <v>0</v>
      </c>
      <c r="H20" s="54">
        <v>0</v>
      </c>
      <c r="I20" s="54">
        <f t="shared" si="5"/>
        <v>7.1265902733916811</v>
      </c>
      <c r="J20" s="54">
        <f t="shared" si="5"/>
        <v>3.0840353833192924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694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694</v>
      </c>
      <c r="J23" s="49">
        <v>0</v>
      </c>
    </row>
    <row r="24" spans="1:12" ht="20.100000000000001" customHeight="1" thickBot="1" x14ac:dyDescent="0.3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57.166392092256999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3.4074728727844059</v>
      </c>
      <c r="J24" s="50">
        <f t="shared" si="6"/>
        <v>0</v>
      </c>
    </row>
    <row r="25" spans="1:12" ht="20.100000000000001" customHeight="1" thickBot="1" x14ac:dyDescent="0.3">
      <c r="A25" s="7" t="s">
        <v>22</v>
      </c>
      <c r="B25" s="51">
        <v>0</v>
      </c>
      <c r="C25" s="47">
        <v>0</v>
      </c>
      <c r="D25" s="47">
        <v>3781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3781</v>
      </c>
      <c r="J25" s="53">
        <v>0</v>
      </c>
    </row>
    <row r="26" spans="1:12" ht="20.100000000000001" customHeight="1" thickBot="1" x14ac:dyDescent="0.3">
      <c r="A26" s="8" t="s">
        <v>10</v>
      </c>
      <c r="B26" s="54">
        <v>0</v>
      </c>
      <c r="C26" s="54">
        <v>0</v>
      </c>
      <c r="D26" s="54">
        <f t="shared" ref="D26:I26" si="7">D25/D23</f>
        <v>5.4481268011527382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5.4481268011527382</v>
      </c>
      <c r="J26" s="54">
        <v>0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15201</v>
      </c>
      <c r="C29" s="46">
        <v>377</v>
      </c>
      <c r="D29" s="46">
        <v>4023.41</v>
      </c>
      <c r="E29" s="46">
        <v>2562</v>
      </c>
      <c r="F29" s="46">
        <v>20</v>
      </c>
      <c r="G29" s="46">
        <v>342</v>
      </c>
      <c r="H29" s="46">
        <v>0</v>
      </c>
      <c r="I29" s="45">
        <f>B29+C29+D29+E29+F29+G29+H29</f>
        <v>22525.41</v>
      </c>
      <c r="J29" s="49">
        <v>7142</v>
      </c>
    </row>
    <row r="30" spans="1:12" ht="20.100000000000001" customHeight="1" thickBot="1" x14ac:dyDescent="0.3">
      <c r="A30" s="6" t="s">
        <v>11</v>
      </c>
      <c r="B30" s="50">
        <f>(B29/B28)*100</f>
        <v>25.343870354624119</v>
      </c>
      <c r="C30" s="50">
        <f t="shared" ref="C30:J30" si="8">(C29/C28)*100</f>
        <v>7.6563769293257522</v>
      </c>
      <c r="D30" s="50">
        <f t="shared" si="8"/>
        <v>93.96099953292854</v>
      </c>
      <c r="E30" s="50">
        <f t="shared" si="8"/>
        <v>16.519440324972596</v>
      </c>
      <c r="F30" s="50">
        <f t="shared" si="8"/>
        <v>1.9860973187686197</v>
      </c>
      <c r="G30" s="50">
        <f t="shared" si="8"/>
        <v>34.826883910386961</v>
      </c>
      <c r="H30" s="50">
        <f t="shared" si="8"/>
        <v>0</v>
      </c>
      <c r="I30" s="50">
        <f t="shared" si="8"/>
        <v>25.742443116236014</v>
      </c>
      <c r="J30" s="50">
        <f t="shared" si="8"/>
        <v>29.353499650651433</v>
      </c>
    </row>
    <row r="31" spans="1:12" ht="20.100000000000001" customHeight="1" thickBot="1" x14ac:dyDescent="0.3">
      <c r="A31" s="7" t="s">
        <v>22</v>
      </c>
      <c r="B31" s="51">
        <v>78663</v>
      </c>
      <c r="C31" s="47">
        <v>1603</v>
      </c>
      <c r="D31" s="47">
        <v>23074.93</v>
      </c>
      <c r="E31" s="47">
        <v>11066</v>
      </c>
      <c r="F31" s="47">
        <v>60</v>
      </c>
      <c r="G31" s="47">
        <v>1678</v>
      </c>
      <c r="H31" s="52">
        <v>0</v>
      </c>
      <c r="I31" s="48">
        <f>B31+C31+D31+E31+F31+G31+H31</f>
        <v>116144.93</v>
      </c>
      <c r="J31" s="53">
        <v>19804</v>
      </c>
    </row>
    <row r="32" spans="1:12" ht="20.100000000000001" customHeight="1" thickBot="1" x14ac:dyDescent="0.3">
      <c r="A32" s="8" t="s">
        <v>10</v>
      </c>
      <c r="B32" s="54">
        <f>B31/B29</f>
        <v>5.1748569173080714</v>
      </c>
      <c r="C32" s="54">
        <f t="shared" ref="C32:J32" si="9">C31/C29</f>
        <v>4.251989389920424</v>
      </c>
      <c r="D32" s="54">
        <f t="shared" si="9"/>
        <v>5.7351674326007043</v>
      </c>
      <c r="E32" s="54">
        <f t="shared" si="9"/>
        <v>4.3192818110850899</v>
      </c>
      <c r="F32" s="54">
        <f t="shared" si="9"/>
        <v>3</v>
      </c>
      <c r="G32" s="54">
        <f t="shared" si="9"/>
        <v>4.9064327485380117</v>
      </c>
      <c r="H32" s="54">
        <v>0</v>
      </c>
      <c r="I32" s="54">
        <f t="shared" si="9"/>
        <v>5.1561738498877485</v>
      </c>
      <c r="J32" s="54">
        <f t="shared" si="9"/>
        <v>2.7728927471296556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305</v>
      </c>
      <c r="C35" s="46">
        <v>0</v>
      </c>
      <c r="D35" s="46">
        <v>1226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1531</v>
      </c>
      <c r="J35" s="49">
        <v>285</v>
      </c>
    </row>
    <row r="36" spans="1:10" ht="20.100000000000001" customHeight="1" thickBot="1" x14ac:dyDescent="0.3">
      <c r="A36" s="6" t="s">
        <v>11</v>
      </c>
      <c r="B36" s="50">
        <f>(B35/B34)*100</f>
        <v>2.7067802626908057</v>
      </c>
      <c r="C36" s="50">
        <f t="shared" ref="C36:J36" si="10">(C35/C34)*100</f>
        <v>0</v>
      </c>
      <c r="D36" s="50">
        <f t="shared" si="10"/>
        <v>81.031064111037679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7.3939920795904568</v>
      </c>
      <c r="J36" s="50">
        <f t="shared" si="10"/>
        <v>4.6744300475643756</v>
      </c>
    </row>
    <row r="37" spans="1:10" ht="20.100000000000001" customHeight="1" thickBot="1" x14ac:dyDescent="0.3">
      <c r="A37" s="7" t="s">
        <v>22</v>
      </c>
      <c r="B37" s="51">
        <v>1945</v>
      </c>
      <c r="C37" s="47">
        <v>0</v>
      </c>
      <c r="D37" s="47">
        <v>7817.4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9762.4</v>
      </c>
      <c r="J37" s="53">
        <v>888</v>
      </c>
    </row>
    <row r="38" spans="1:10" ht="20.100000000000001" customHeight="1" thickBot="1" x14ac:dyDescent="0.3">
      <c r="A38" s="8" t="s">
        <v>10</v>
      </c>
      <c r="B38" s="54">
        <f>B37/B35</f>
        <v>6.3770491803278686</v>
      </c>
      <c r="C38" s="54">
        <v>0</v>
      </c>
      <c r="D38" s="54">
        <f t="shared" ref="D38:J38" si="11">D37/D35</f>
        <v>6.3763458401305053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6.3764859568909209</v>
      </c>
      <c r="J38" s="54">
        <f t="shared" si="11"/>
        <v>3.1157894736842104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60">
        <v>743.74</v>
      </c>
      <c r="C41" s="61">
        <v>0</v>
      </c>
      <c r="D41" s="60">
        <v>16179</v>
      </c>
      <c r="E41" s="61">
        <v>0</v>
      </c>
      <c r="F41" s="60">
        <v>0</v>
      </c>
      <c r="G41" s="60">
        <v>0</v>
      </c>
      <c r="H41" s="60">
        <v>0</v>
      </c>
      <c r="I41" s="62">
        <v>16922.7</v>
      </c>
      <c r="J41" s="63">
        <v>5881.7</v>
      </c>
    </row>
    <row r="42" spans="1:10" ht="20.100000000000001" customHeight="1" thickBot="1" x14ac:dyDescent="0.3">
      <c r="A42" s="6" t="s">
        <v>11</v>
      </c>
      <c r="B42" s="50">
        <v>1.2990637881646057</v>
      </c>
      <c r="C42" s="50">
        <v>0</v>
      </c>
      <c r="D42" s="50">
        <v>100</v>
      </c>
      <c r="E42" s="50">
        <v>0</v>
      </c>
      <c r="F42" s="50">
        <v>0</v>
      </c>
      <c r="G42" s="50">
        <v>0</v>
      </c>
      <c r="H42" s="50">
        <v>0</v>
      </c>
      <c r="I42" s="59">
        <v>16.599970615603116</v>
      </c>
      <c r="J42" s="59">
        <v>18.51512575943589</v>
      </c>
    </row>
    <row r="43" spans="1:10" ht="20.100000000000001" customHeight="1" thickBot="1" x14ac:dyDescent="0.3">
      <c r="A43" s="7" t="s">
        <v>22</v>
      </c>
      <c r="B43" s="64">
        <v>3603.5</v>
      </c>
      <c r="C43" s="65">
        <v>0</v>
      </c>
      <c r="D43" s="66">
        <v>83641.5</v>
      </c>
      <c r="E43" s="67">
        <v>0</v>
      </c>
      <c r="F43" s="65">
        <v>0</v>
      </c>
      <c r="G43" s="65">
        <v>0</v>
      </c>
      <c r="H43" s="65">
        <v>0</v>
      </c>
      <c r="I43" s="48">
        <v>87245</v>
      </c>
      <c r="J43" s="68">
        <v>16631.5</v>
      </c>
    </row>
    <row r="44" spans="1:10" ht="20.100000000000001" customHeight="1" thickBot="1" x14ac:dyDescent="0.3">
      <c r="A44" s="28" t="s">
        <v>10</v>
      </c>
      <c r="B44" s="58">
        <v>4.8451071611046874</v>
      </c>
      <c r="C44" s="54">
        <v>0</v>
      </c>
      <c r="D44" s="58">
        <v>5.1697570925273499</v>
      </c>
      <c r="E44" s="54">
        <v>0</v>
      </c>
      <c r="F44" s="54">
        <v>0</v>
      </c>
      <c r="G44" s="54">
        <v>0</v>
      </c>
      <c r="H44" s="54">
        <v>0</v>
      </c>
      <c r="I44" s="54">
        <f>I43/I41</f>
        <v>5.1555011907083381</v>
      </c>
      <c r="J44" s="58">
        <v>2.8276688712447084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4461</v>
      </c>
      <c r="C47" s="46">
        <v>0</v>
      </c>
      <c r="D47" s="46">
        <v>4129</v>
      </c>
      <c r="E47" s="46">
        <v>904</v>
      </c>
      <c r="F47" s="46">
        <v>42</v>
      </c>
      <c r="G47" s="46">
        <v>0</v>
      </c>
      <c r="H47" s="46">
        <v>0</v>
      </c>
      <c r="I47" s="45">
        <f>B47+C47+D47+E47+F47+G47+H47</f>
        <v>9536</v>
      </c>
      <c r="J47" s="49">
        <v>2448</v>
      </c>
    </row>
    <row r="48" spans="1:10" ht="20.100000000000001" customHeight="1" thickBot="1" x14ac:dyDescent="0.3">
      <c r="A48" s="6" t="s">
        <v>11</v>
      </c>
      <c r="B48" s="50">
        <f>(B47/B46)*100</f>
        <v>8.8097636115883642</v>
      </c>
      <c r="C48" s="50">
        <f t="shared" ref="C48:J48" si="12">(C47/C46)*100</f>
        <v>0</v>
      </c>
      <c r="D48" s="50">
        <f t="shared" si="12"/>
        <v>81.794770206022179</v>
      </c>
      <c r="E48" s="50">
        <f t="shared" si="12"/>
        <v>5.6987959402382904</v>
      </c>
      <c r="F48" s="50">
        <f t="shared" si="12"/>
        <v>9.6330275229357802</v>
      </c>
      <c r="G48" s="50">
        <f t="shared" si="12"/>
        <v>0</v>
      </c>
      <c r="H48" s="50">
        <f t="shared" si="12"/>
        <v>0</v>
      </c>
      <c r="I48" s="50">
        <f t="shared" si="12"/>
        <v>11.86999763496272</v>
      </c>
      <c r="J48" s="50">
        <f t="shared" si="12"/>
        <v>9.3577981651376145</v>
      </c>
    </row>
    <row r="49" spans="1:10" ht="20.100000000000001" customHeight="1" thickBot="1" x14ac:dyDescent="0.3">
      <c r="A49" s="7" t="s">
        <v>22</v>
      </c>
      <c r="B49" s="51">
        <v>27572</v>
      </c>
      <c r="C49" s="47">
        <v>0</v>
      </c>
      <c r="D49" s="47">
        <v>28484</v>
      </c>
      <c r="E49" s="47">
        <v>5290</v>
      </c>
      <c r="F49" s="47">
        <v>105</v>
      </c>
      <c r="G49" s="47">
        <v>0</v>
      </c>
      <c r="H49" s="52">
        <v>0</v>
      </c>
      <c r="I49" s="48">
        <f>B49+C49+D49+E49+F49+G49+H49</f>
        <v>61451</v>
      </c>
      <c r="J49" s="53">
        <v>7782</v>
      </c>
    </row>
    <row r="50" spans="1:10" ht="20.100000000000001" customHeight="1" thickBot="1" x14ac:dyDescent="0.3">
      <c r="A50" s="8" t="s">
        <v>10</v>
      </c>
      <c r="B50" s="54">
        <f>B49/B47</f>
        <v>6.1806769782559963</v>
      </c>
      <c r="C50" s="54">
        <v>0</v>
      </c>
      <c r="D50" s="54">
        <f t="shared" ref="D50:J50" si="13">D49/D47</f>
        <v>6.8985226447081613</v>
      </c>
      <c r="E50" s="54">
        <f t="shared" si="13"/>
        <v>5.8517699115044248</v>
      </c>
      <c r="F50" s="54">
        <f t="shared" si="13"/>
        <v>2.5</v>
      </c>
      <c r="G50" s="54">
        <v>0</v>
      </c>
      <c r="H50" s="54">
        <v>0</v>
      </c>
      <c r="I50" s="54">
        <f t="shared" si="13"/>
        <v>6.4441065436241614</v>
      </c>
      <c r="J50" s="54">
        <f t="shared" si="13"/>
        <v>3.1789215686274508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6179</v>
      </c>
      <c r="C53" s="46">
        <v>0</v>
      </c>
      <c r="D53" s="46">
        <v>10073</v>
      </c>
      <c r="E53" s="46">
        <v>350</v>
      </c>
      <c r="F53" s="46">
        <v>0</v>
      </c>
      <c r="G53" s="46">
        <v>0</v>
      </c>
      <c r="H53" s="46">
        <v>0</v>
      </c>
      <c r="I53" s="45">
        <f>B53+C53+D53+E53+F53+G53+H53</f>
        <v>16602</v>
      </c>
      <c r="J53" s="49">
        <v>1200</v>
      </c>
    </row>
    <row r="54" spans="1:10" ht="20.100000000000001" customHeight="1" thickBot="1" x14ac:dyDescent="0.3">
      <c r="A54" s="6" t="s">
        <v>11</v>
      </c>
      <c r="B54" s="50">
        <f>(B53/B52)*100</f>
        <v>8.6543040421300308</v>
      </c>
      <c r="C54" s="50">
        <f t="shared" ref="C54:J54" si="14">(C53/C52)*100</f>
        <v>0</v>
      </c>
      <c r="D54" s="50">
        <f t="shared" si="14"/>
        <v>87.644653267206124</v>
      </c>
      <c r="E54" s="50">
        <f t="shared" si="14"/>
        <v>1.1002483417685707</v>
      </c>
      <c r="F54" s="50">
        <f t="shared" si="14"/>
        <v>0</v>
      </c>
      <c r="G54" s="50">
        <f t="shared" si="14"/>
        <v>0</v>
      </c>
      <c r="H54" s="50">
        <f t="shared" si="14"/>
        <v>0</v>
      </c>
      <c r="I54" s="50">
        <f t="shared" si="14"/>
        <v>12.609752392526206</v>
      </c>
      <c r="J54" s="50">
        <f t="shared" si="14"/>
        <v>2.9155935662568635</v>
      </c>
    </row>
    <row r="55" spans="1:10" ht="20.100000000000001" customHeight="1" thickBot="1" x14ac:dyDescent="0.3">
      <c r="A55" s="7" t="s">
        <v>22</v>
      </c>
      <c r="B55" s="51">
        <v>23356</v>
      </c>
      <c r="C55" s="47">
        <v>0</v>
      </c>
      <c r="D55" s="47">
        <v>58423</v>
      </c>
      <c r="E55" s="47">
        <v>1070</v>
      </c>
      <c r="F55" s="47">
        <v>0</v>
      </c>
      <c r="G55" s="47">
        <v>0</v>
      </c>
      <c r="H55" s="52">
        <v>0</v>
      </c>
      <c r="I55" s="48">
        <f>B55+C55+D55+E55+F55+G55+H55</f>
        <v>82849</v>
      </c>
      <c r="J55" s="53">
        <v>2628</v>
      </c>
    </row>
    <row r="56" spans="1:10" ht="20.100000000000001" customHeight="1" thickBot="1" x14ac:dyDescent="0.3">
      <c r="A56" s="8" t="s">
        <v>10</v>
      </c>
      <c r="B56" s="54">
        <f>B55/B53</f>
        <v>3.779899660139181</v>
      </c>
      <c r="C56" s="54">
        <v>0</v>
      </c>
      <c r="D56" s="54">
        <f t="shared" ref="D56:J56" si="15">D55/D53</f>
        <v>5.799960289883848</v>
      </c>
      <c r="E56" s="54">
        <f t="shared" si="15"/>
        <v>3.0571428571428569</v>
      </c>
      <c r="F56" s="54">
        <v>0</v>
      </c>
      <c r="G56" s="54">
        <v>0</v>
      </c>
      <c r="H56" s="54">
        <v>0</v>
      </c>
      <c r="I56" s="54">
        <f t="shared" si="15"/>
        <v>4.9903023732080474</v>
      </c>
      <c r="J56" s="54">
        <f t="shared" si="15"/>
        <v>2.19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63912.3</v>
      </c>
      <c r="C59" s="46">
        <v>1202.5</v>
      </c>
      <c r="D59" s="46">
        <v>6069.8</v>
      </c>
      <c r="E59" s="46">
        <v>16806.7</v>
      </c>
      <c r="F59" s="46">
        <v>439</v>
      </c>
      <c r="G59" s="46">
        <v>270.60000000000002</v>
      </c>
      <c r="H59" s="46">
        <v>583</v>
      </c>
      <c r="I59" s="45">
        <f>B59+C59+D59+E59+F59+G59+H59</f>
        <v>89283.900000000009</v>
      </c>
      <c r="J59" s="49">
        <v>26466.400000000001</v>
      </c>
    </row>
    <row r="60" spans="1:10" ht="20.100000000000001" customHeight="1" thickBot="1" x14ac:dyDescent="0.3">
      <c r="A60" s="20" t="s">
        <v>11</v>
      </c>
      <c r="B60" s="50">
        <f>(B59/B58)*100</f>
        <v>58.63244805284161</v>
      </c>
      <c r="C60" s="50">
        <f t="shared" ref="C60:J60" si="16">(C59/C58)*100</f>
        <v>28.610516297882466</v>
      </c>
      <c r="D60" s="50">
        <f t="shared" si="16"/>
        <v>85.214095184613228</v>
      </c>
      <c r="E60" s="50">
        <f t="shared" si="16"/>
        <v>55.387226469812809</v>
      </c>
      <c r="F60" s="50">
        <f t="shared" si="16"/>
        <v>20.239741816505301</v>
      </c>
      <c r="G60" s="50">
        <f t="shared" si="16"/>
        <v>18.791666666666668</v>
      </c>
      <c r="H60" s="50">
        <f t="shared" si="16"/>
        <v>30.603674540682412</v>
      </c>
      <c r="I60" s="50">
        <f t="shared" si="16"/>
        <v>57.164012830609082</v>
      </c>
      <c r="J60" s="50">
        <f t="shared" si="16"/>
        <v>67.337675554650929</v>
      </c>
    </row>
    <row r="61" spans="1:10" ht="20.100000000000001" customHeight="1" thickBot="1" x14ac:dyDescent="0.3">
      <c r="A61" s="21" t="s">
        <v>22</v>
      </c>
      <c r="B61" s="51">
        <v>258373</v>
      </c>
      <c r="C61" s="47">
        <v>4488.7</v>
      </c>
      <c r="D61" s="47">
        <v>24005.4</v>
      </c>
      <c r="E61" s="47">
        <v>73372.5</v>
      </c>
      <c r="F61" s="47">
        <v>1858</v>
      </c>
      <c r="G61" s="47">
        <v>383.5</v>
      </c>
      <c r="H61" s="52">
        <v>1438</v>
      </c>
      <c r="I61" s="48">
        <f>B61+C61+D61+E61+F61+G61+H61</f>
        <v>363919.10000000003</v>
      </c>
      <c r="J61" s="53">
        <v>63416.5</v>
      </c>
    </row>
    <row r="62" spans="1:10" ht="20.100000000000001" customHeight="1" thickBot="1" x14ac:dyDescent="0.3">
      <c r="A62" s="22" t="s">
        <v>10</v>
      </c>
      <c r="B62" s="54">
        <f>B61/B59</f>
        <v>4.0426177746693517</v>
      </c>
      <c r="C62" s="54">
        <f t="shared" ref="C62:J62" si="17">C61/C59</f>
        <v>3.7328066528066528</v>
      </c>
      <c r="D62" s="54">
        <f t="shared" si="17"/>
        <v>3.9548914297011435</v>
      </c>
      <c r="E62" s="54">
        <f t="shared" si="17"/>
        <v>4.3656696436540186</v>
      </c>
      <c r="F62" s="54">
        <f t="shared" si="17"/>
        <v>4.2323462414578588</v>
      </c>
      <c r="G62" s="54">
        <f t="shared" si="17"/>
        <v>1.4172209903917219</v>
      </c>
      <c r="H62" s="54">
        <f t="shared" si="17"/>
        <v>2.4665523156089195</v>
      </c>
      <c r="I62" s="54">
        <f t="shared" si="17"/>
        <v>4.075976743847435</v>
      </c>
      <c r="J62" s="54">
        <f t="shared" si="17"/>
        <v>2.3961135628570562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10402</v>
      </c>
      <c r="C65" s="46">
        <v>0</v>
      </c>
      <c r="D65" s="46">
        <v>2146</v>
      </c>
      <c r="E65" s="46">
        <v>13746</v>
      </c>
      <c r="F65" s="46">
        <v>0</v>
      </c>
      <c r="G65" s="46">
        <v>0</v>
      </c>
      <c r="H65" s="46">
        <v>0</v>
      </c>
      <c r="I65" s="45">
        <f>B65+C65+D65+E65+F65+G65+H65</f>
        <v>26294</v>
      </c>
      <c r="J65" s="49">
        <v>8730</v>
      </c>
    </row>
    <row r="66" spans="1:10" ht="20.100000000000001" customHeight="1" thickBot="1" x14ac:dyDescent="0.3">
      <c r="A66" s="6" t="s">
        <v>11</v>
      </c>
      <c r="B66" s="50">
        <f>(B65/B64)*100</f>
        <v>21.301605504587158</v>
      </c>
      <c r="C66" s="50">
        <f t="shared" ref="C66:J66" si="18">(C65/C64)*100</f>
        <v>0</v>
      </c>
      <c r="D66" s="50">
        <f t="shared" si="18"/>
        <v>82.633808240277233</v>
      </c>
      <c r="E66" s="50">
        <f t="shared" si="18"/>
        <v>43.145009416195855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50">
        <f t="shared" si="18"/>
        <v>29.284536909163812</v>
      </c>
      <c r="J66" s="50">
        <f t="shared" si="18"/>
        <v>30.860051610166494</v>
      </c>
    </row>
    <row r="67" spans="1:10" ht="20.100000000000001" customHeight="1" thickBot="1" x14ac:dyDescent="0.3">
      <c r="A67" s="7" t="s">
        <v>22</v>
      </c>
      <c r="B67" s="51">
        <v>65912</v>
      </c>
      <c r="C67" s="47">
        <v>0</v>
      </c>
      <c r="D67" s="47">
        <v>14104</v>
      </c>
      <c r="E67" s="47">
        <v>77433</v>
      </c>
      <c r="F67" s="47">
        <v>0</v>
      </c>
      <c r="G67" s="47">
        <v>0</v>
      </c>
      <c r="H67" s="52">
        <v>0</v>
      </c>
      <c r="I67" s="48">
        <f>B67+C67+D67+E67+F67+G67+H67</f>
        <v>157449</v>
      </c>
      <c r="J67" s="53">
        <v>27550</v>
      </c>
    </row>
    <row r="68" spans="1:10" ht="20.100000000000001" customHeight="1" thickBot="1" x14ac:dyDescent="0.3">
      <c r="A68" s="28" t="s">
        <v>10</v>
      </c>
      <c r="B68" s="54">
        <f>B67/B65</f>
        <v>6.3364737550471064</v>
      </c>
      <c r="C68" s="54">
        <v>0</v>
      </c>
      <c r="D68" s="54">
        <f t="shared" ref="D68:J68" si="19">D67/D65</f>
        <v>6.5722273998136069</v>
      </c>
      <c r="E68" s="54">
        <f t="shared" si="19"/>
        <v>5.6331296377127895</v>
      </c>
      <c r="F68" s="54">
        <v>0</v>
      </c>
      <c r="G68" s="54">
        <v>0</v>
      </c>
      <c r="H68" s="54">
        <v>0</v>
      </c>
      <c r="I68" s="54">
        <f t="shared" si="19"/>
        <v>5.9880200806267592</v>
      </c>
      <c r="J68" s="54">
        <f t="shared" si="19"/>
        <v>3.1557846506300113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10676.52</v>
      </c>
      <c r="C71" s="46">
        <v>39.479999999999997</v>
      </c>
      <c r="D71" s="46">
        <v>1773.66</v>
      </c>
      <c r="E71" s="46">
        <v>4601</v>
      </c>
      <c r="F71" s="46">
        <v>0</v>
      </c>
      <c r="G71" s="46">
        <v>61.48</v>
      </c>
      <c r="H71" s="46">
        <v>0</v>
      </c>
      <c r="I71" s="45">
        <f>B71+C71+D71+E71+F71+G71+H71</f>
        <v>17152.14</v>
      </c>
      <c r="J71" s="49">
        <v>7065.21</v>
      </c>
    </row>
    <row r="72" spans="1:10" ht="20.100000000000001" customHeight="1" thickBot="1" x14ac:dyDescent="0.3">
      <c r="A72" s="6" t="s">
        <v>11</v>
      </c>
      <c r="B72" s="50">
        <f>(B71/B70)*100</f>
        <v>33.231200199203187</v>
      </c>
      <c r="C72" s="50">
        <f t="shared" ref="C72:J72" si="20">(C71/C70)*100</f>
        <v>2.5019011406844105</v>
      </c>
      <c r="D72" s="50">
        <f t="shared" si="20"/>
        <v>81.962107208872453</v>
      </c>
      <c r="E72" s="50">
        <f t="shared" si="20"/>
        <v>63.85843164469118</v>
      </c>
      <c r="F72" s="50">
        <f t="shared" si="20"/>
        <v>0</v>
      </c>
      <c r="G72" s="50">
        <f t="shared" si="20"/>
        <v>6.1174129353233822</v>
      </c>
      <c r="H72" s="50">
        <f t="shared" si="20"/>
        <v>0</v>
      </c>
      <c r="I72" s="50">
        <f t="shared" si="20"/>
        <v>38.151474709729079</v>
      </c>
      <c r="J72" s="50">
        <f t="shared" si="20"/>
        <v>44.645876777251189</v>
      </c>
    </row>
    <row r="73" spans="1:10" ht="20.100000000000001" customHeight="1" thickBot="1" x14ac:dyDescent="0.3">
      <c r="A73" s="7" t="s">
        <v>22</v>
      </c>
      <c r="B73" s="51">
        <v>68873.460000000006</v>
      </c>
      <c r="C73" s="47">
        <v>261</v>
      </c>
      <c r="D73" s="47">
        <v>12011.54</v>
      </c>
      <c r="E73" s="47">
        <v>29677.86</v>
      </c>
      <c r="F73" s="47">
        <v>0</v>
      </c>
      <c r="G73" s="47">
        <v>246.53</v>
      </c>
      <c r="H73" s="52">
        <v>0</v>
      </c>
      <c r="I73" s="48">
        <f>B73+C73+D73+E73+F73+G73+H73</f>
        <v>111070.39</v>
      </c>
      <c r="J73" s="53">
        <v>20195.87</v>
      </c>
    </row>
    <row r="74" spans="1:10" ht="20.100000000000001" customHeight="1" thickBot="1" x14ac:dyDescent="0.3">
      <c r="A74" s="8" t="s">
        <v>10</v>
      </c>
      <c r="B74" s="54">
        <f>B73/B71</f>
        <v>6.4509278304166529</v>
      </c>
      <c r="C74" s="54">
        <f t="shared" ref="C74:J74" si="21">C73/C71</f>
        <v>6.6109422492401224</v>
      </c>
      <c r="D74" s="54">
        <f t="shared" si="21"/>
        <v>6.7721773056842913</v>
      </c>
      <c r="E74" s="54">
        <f t="shared" si="21"/>
        <v>6.4503064551184526</v>
      </c>
      <c r="F74" s="54">
        <v>0</v>
      </c>
      <c r="G74" s="54">
        <f t="shared" si="21"/>
        <v>4.0099219258295387</v>
      </c>
      <c r="H74" s="54">
        <v>0</v>
      </c>
      <c r="I74" s="54">
        <f t="shared" si="21"/>
        <v>6.4755995461790778</v>
      </c>
      <c r="J74" s="54">
        <f t="shared" si="21"/>
        <v>2.858495359656684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223.5</v>
      </c>
      <c r="C77" s="46">
        <v>0</v>
      </c>
      <c r="D77" s="46">
        <v>1634.26</v>
      </c>
      <c r="E77" s="46">
        <v>103.38</v>
      </c>
      <c r="F77" s="46">
        <v>210.12</v>
      </c>
      <c r="G77" s="46">
        <v>0</v>
      </c>
      <c r="H77" s="46">
        <v>0</v>
      </c>
      <c r="I77" s="45">
        <f>B77+C77+D77+E77+F77+G77+H77</f>
        <v>2171.2599999999998</v>
      </c>
      <c r="J77" s="49">
        <v>371.35</v>
      </c>
    </row>
    <row r="78" spans="1:10" ht="20.100000000000001" customHeight="1" thickBot="1" x14ac:dyDescent="0.3">
      <c r="A78" s="6" t="s">
        <v>11</v>
      </c>
      <c r="B78" s="50">
        <f>(B77/B76)*100</f>
        <v>0.61578729852596781</v>
      </c>
      <c r="C78" s="50">
        <f t="shared" ref="C78:J78" si="22">(C77/C76)*100</f>
        <v>0</v>
      </c>
      <c r="D78" s="50">
        <f t="shared" si="22"/>
        <v>45.070601213458353</v>
      </c>
      <c r="E78" s="50">
        <f t="shared" si="22"/>
        <v>0.84862912493843379</v>
      </c>
      <c r="F78" s="50">
        <f t="shared" si="22"/>
        <v>26.835249042145591</v>
      </c>
      <c r="G78" s="50">
        <f t="shared" si="22"/>
        <v>0</v>
      </c>
      <c r="H78" s="50">
        <f t="shared" si="22"/>
        <v>0</v>
      </c>
      <c r="I78" s="50">
        <f t="shared" si="22"/>
        <v>3.64978988065221</v>
      </c>
      <c r="J78" s="50">
        <f t="shared" si="22"/>
        <v>1.7722153288155007</v>
      </c>
    </row>
    <row r="79" spans="1:10" ht="20.100000000000001" customHeight="1" thickBot="1" x14ac:dyDescent="0.3">
      <c r="A79" s="7" t="s">
        <v>22</v>
      </c>
      <c r="B79" s="51">
        <v>1518</v>
      </c>
      <c r="C79" s="47">
        <v>0</v>
      </c>
      <c r="D79" s="47">
        <v>10920.13</v>
      </c>
      <c r="E79" s="47">
        <v>731.8</v>
      </c>
      <c r="F79" s="47">
        <v>638.36</v>
      </c>
      <c r="G79" s="47">
        <v>0</v>
      </c>
      <c r="H79" s="52">
        <v>0</v>
      </c>
      <c r="I79" s="48">
        <f>B79+C79+D79+E79+F79+G79+H79</f>
        <v>13808.289999999999</v>
      </c>
      <c r="J79" s="53">
        <v>1050.0999999999999</v>
      </c>
    </row>
    <row r="80" spans="1:10" ht="20.100000000000001" customHeight="1" thickBot="1" x14ac:dyDescent="0.3">
      <c r="A80" s="8" t="s">
        <v>10</v>
      </c>
      <c r="B80" s="54">
        <f>B79/B77</f>
        <v>6.7919463087248326</v>
      </c>
      <c r="C80" s="54">
        <v>0</v>
      </c>
      <c r="D80" s="54">
        <f t="shared" ref="D80:J80" si="23">D79/D77</f>
        <v>6.6820028636814213</v>
      </c>
      <c r="E80" s="54">
        <f t="shared" si="23"/>
        <v>7.0787386341652159</v>
      </c>
      <c r="F80" s="54">
        <f t="shared" si="23"/>
        <v>3.0380734818199122</v>
      </c>
      <c r="G80" s="54">
        <v>0</v>
      </c>
      <c r="H80" s="54">
        <v>0</v>
      </c>
      <c r="I80" s="54">
        <f t="shared" si="23"/>
        <v>6.3595746248721943</v>
      </c>
      <c r="J80" s="54">
        <f t="shared" si="23"/>
        <v>2.8277904941429912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7" thickTop="1" thickBot="1" x14ac:dyDescent="0.3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139399.2242895157</v>
      </c>
      <c r="C88" s="42">
        <f t="shared" si="24"/>
        <v>1618.98</v>
      </c>
      <c r="D88" s="42">
        <f t="shared" si="24"/>
        <v>87344.185065435362</v>
      </c>
      <c r="E88" s="42">
        <f t="shared" si="24"/>
        <v>43989.27065680622</v>
      </c>
      <c r="F88" s="42">
        <f t="shared" si="24"/>
        <v>828.69889999999998</v>
      </c>
      <c r="G88" s="42">
        <f t="shared" si="24"/>
        <v>943.67459459459462</v>
      </c>
      <c r="H88" s="42">
        <f t="shared" si="24"/>
        <v>711.72727272727275</v>
      </c>
      <c r="I88" s="42">
        <f t="shared" si="24"/>
        <v>274835.72077907913</v>
      </c>
      <c r="J88" s="42">
        <f t="shared" si="24"/>
        <v>91359.275557732675</v>
      </c>
      <c r="L88" s="26"/>
    </row>
    <row r="89" spans="1:12" ht="15.75" thickBot="1" x14ac:dyDescent="0.3">
      <c r="A89" s="17" t="s">
        <v>11</v>
      </c>
      <c r="B89" s="27">
        <f>(B88/B87)*100</f>
        <v>17.746559425781758</v>
      </c>
      <c r="C89" s="27">
        <f t="shared" ref="C89:J89" si="25">(C88/C87)*100</f>
        <v>3.476966690290574</v>
      </c>
      <c r="D89" s="27">
        <f t="shared" si="25"/>
        <v>89.882465902522597</v>
      </c>
      <c r="E89" s="27">
        <f t="shared" si="25"/>
        <v>19.081798749319489</v>
      </c>
      <c r="F89" s="27">
        <f t="shared" si="25"/>
        <v>3.7296858544488951</v>
      </c>
      <c r="G89" s="27">
        <f t="shared" si="25"/>
        <v>2.1415513323376709</v>
      </c>
      <c r="H89" s="27">
        <f t="shared" si="25"/>
        <v>1.9627358466915028</v>
      </c>
      <c r="I89" s="27">
        <f t="shared" si="25"/>
        <v>21.772356407004523</v>
      </c>
      <c r="J89" s="27">
        <f t="shared" si="25"/>
        <v>23.172341997091429</v>
      </c>
    </row>
    <row r="90" spans="1:12" ht="15.75" thickBot="1" x14ac:dyDescent="0.3">
      <c r="A90" s="29" t="s">
        <v>22</v>
      </c>
      <c r="B90" s="42">
        <f>B79+B73+B67+B61+B55+B49+B43+B37+B31+B25+B19+B13+B7</f>
        <v>695308.61398864642</v>
      </c>
      <c r="C90" s="42">
        <f t="shared" ref="C90:J90" si="26">C79+C73+C67+C61+C55+C49+C43+C37+C31+C25+C19+C13+C7</f>
        <v>6352.7</v>
      </c>
      <c r="D90" s="42">
        <f t="shared" si="26"/>
        <v>498488.19538972562</v>
      </c>
      <c r="E90" s="42">
        <f t="shared" si="26"/>
        <v>227438.72193459515</v>
      </c>
      <c r="F90" s="42">
        <f t="shared" si="26"/>
        <v>3068.0609020000002</v>
      </c>
      <c r="G90" s="42">
        <f t="shared" si="26"/>
        <v>2910.2191891891889</v>
      </c>
      <c r="H90" s="42">
        <f t="shared" si="26"/>
        <v>1984.8363636363638</v>
      </c>
      <c r="I90" s="42">
        <f t="shared" si="26"/>
        <v>1435551.3477677929</v>
      </c>
      <c r="J90" s="42">
        <f t="shared" si="26"/>
        <v>253269.41630208539</v>
      </c>
    </row>
    <row r="91" spans="1:12" ht="15.75" thickBot="1" x14ac:dyDescent="0.3">
      <c r="A91" s="17" t="s">
        <v>10</v>
      </c>
      <c r="B91" s="27">
        <f>B90/B88</f>
        <v>4.9878944271925985</v>
      </c>
      <c r="C91" s="27">
        <f t="shared" ref="C91:J91" si="27">C90/C88</f>
        <v>3.9238903507146472</v>
      </c>
      <c r="D91" s="27">
        <f t="shared" si="27"/>
        <v>5.7071709469413996</v>
      </c>
      <c r="E91" s="27">
        <f t="shared" si="27"/>
        <v>5.1703226386501768</v>
      </c>
      <c r="F91" s="27">
        <f t="shared" si="27"/>
        <v>3.7022625491598942</v>
      </c>
      <c r="G91" s="27">
        <f t="shared" si="27"/>
        <v>3.0839223667342952</v>
      </c>
      <c r="H91" s="27">
        <f t="shared" si="27"/>
        <v>2.7887597394303234</v>
      </c>
      <c r="I91" s="27">
        <f t="shared" si="27"/>
        <v>5.2233070129982497</v>
      </c>
      <c r="J91" s="27">
        <f t="shared" si="27"/>
        <v>2.7722353833906754</v>
      </c>
    </row>
    <row r="93" spans="1:12" x14ac:dyDescent="0.25">
      <c r="B93" s="25"/>
      <c r="C93" s="26"/>
      <c r="D93" s="25"/>
      <c r="I93" s="25"/>
    </row>
  </sheetData>
  <protectedRanges>
    <protectedRange sqref="B41:H41 J41" name="Oblast1_6_1_2_1_1"/>
  </protectedRanges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L16" sqref="L1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30.75" thickBot="1" x14ac:dyDescent="0.3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13861.1642895157</v>
      </c>
      <c r="C5" s="46">
        <v>0</v>
      </c>
      <c r="D5" s="46">
        <v>18994.055065435357</v>
      </c>
      <c r="E5" s="46">
        <v>4641.1906568062168</v>
      </c>
      <c r="F5" s="46">
        <v>167.57889999999998</v>
      </c>
      <c r="G5" s="46">
        <v>224.59459459459461</v>
      </c>
      <c r="H5" s="46">
        <v>128.72727272727275</v>
      </c>
      <c r="I5" s="45">
        <v>38017.31077907914</v>
      </c>
      <c r="J5" s="49">
        <v>15279.615557732679</v>
      </c>
    </row>
    <row r="6" spans="1:10" ht="20.100000000000001" customHeight="1" thickBot="1" x14ac:dyDescent="0.3">
      <c r="A6" s="6" t="s">
        <v>11</v>
      </c>
      <c r="B6" s="50">
        <v>8.2265031927046053</v>
      </c>
      <c r="C6" s="50">
        <v>0</v>
      </c>
      <c r="D6" s="50">
        <v>94.095190059622297</v>
      </c>
      <c r="E6" s="50">
        <v>10.626652906253502</v>
      </c>
      <c r="F6" s="50">
        <v>4.4053338590956876</v>
      </c>
      <c r="G6" s="50">
        <v>3.9681023779963716</v>
      </c>
      <c r="H6" s="50">
        <v>2.7808872915807461</v>
      </c>
      <c r="I6" s="50">
        <v>14.676855015878198</v>
      </c>
      <c r="J6" s="50">
        <v>17.608721097268361</v>
      </c>
    </row>
    <row r="7" spans="1:10" ht="20.100000000000001" customHeight="1" thickBot="1" x14ac:dyDescent="0.3">
      <c r="A7" s="7" t="s">
        <v>22</v>
      </c>
      <c r="B7" s="51">
        <v>77783.053988646439</v>
      </c>
      <c r="C7" s="47">
        <v>0</v>
      </c>
      <c r="D7" s="47">
        <v>111251.79538972558</v>
      </c>
      <c r="E7" s="47">
        <v>26592.561934595135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">
      <c r="A8" s="8" t="s">
        <v>10</v>
      </c>
      <c r="B8" s="54">
        <v>5.6115815644346663</v>
      </c>
      <c r="C8" s="54">
        <v>0</v>
      </c>
      <c r="D8" s="54">
        <v>5.8571903159413949</v>
      </c>
      <c r="E8" s="54">
        <v>5.7296853115908206</v>
      </c>
      <c r="F8" s="54">
        <v>2.4269218976852098</v>
      </c>
      <c r="G8" s="54">
        <v>2</v>
      </c>
      <c r="H8" s="54">
        <v>4.2480225988700564</v>
      </c>
      <c r="I8" s="54">
        <v>5.708718826246491</v>
      </c>
      <c r="J8" s="54">
        <v>3.0291302897776169</v>
      </c>
    </row>
    <row r="9" spans="1:10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11972</v>
      </c>
      <c r="C11" s="46">
        <v>0</v>
      </c>
      <c r="D11" s="46">
        <v>15148</v>
      </c>
      <c r="E11" s="46">
        <v>2082</v>
      </c>
      <c r="F11" s="46">
        <v>0</v>
      </c>
      <c r="G11" s="46">
        <v>119</v>
      </c>
      <c r="H11" s="46">
        <v>441</v>
      </c>
      <c r="I11" s="45">
        <v>29762</v>
      </c>
      <c r="J11" s="49">
        <v>23062</v>
      </c>
    </row>
    <row r="12" spans="1:10" ht="20.100000000000001" customHeight="1" thickBot="1" x14ac:dyDescent="0.3">
      <c r="A12" s="6" t="s">
        <v>11</v>
      </c>
      <c r="B12" s="50">
        <v>15.914498783681392</v>
      </c>
      <c r="C12" s="50">
        <v>0</v>
      </c>
      <c r="D12" s="50">
        <v>100</v>
      </c>
      <c r="E12" s="50">
        <v>12.193265007320644</v>
      </c>
      <c r="F12" s="50">
        <v>0</v>
      </c>
      <c r="G12" s="50">
        <v>1.1058451816745656</v>
      </c>
      <c r="H12" s="50">
        <v>6.2402716852978637</v>
      </c>
      <c r="I12" s="50">
        <v>22.408276048999749</v>
      </c>
      <c r="J12" s="50">
        <v>52.469683525584145</v>
      </c>
    </row>
    <row r="13" spans="1:10" ht="20.100000000000001" customHeight="1" thickBot="1" x14ac:dyDescent="0.3">
      <c r="A13" s="7" t="s">
        <v>22</v>
      </c>
      <c r="B13" s="51">
        <v>71543.7</v>
      </c>
      <c r="C13" s="47">
        <v>0</v>
      </c>
      <c r="D13" s="47">
        <v>85916.5</v>
      </c>
      <c r="E13" s="47">
        <v>8416</v>
      </c>
      <c r="F13" s="47">
        <v>0</v>
      </c>
      <c r="G13" s="47">
        <v>477</v>
      </c>
      <c r="H13" s="52">
        <v>2554</v>
      </c>
      <c r="I13" s="48">
        <v>168907.2</v>
      </c>
      <c r="J13" s="53">
        <v>67128</v>
      </c>
    </row>
    <row r="14" spans="1:10" ht="20.100000000000001" customHeight="1" thickBot="1" x14ac:dyDescent="0.3">
      <c r="A14" s="8" t="s">
        <v>10</v>
      </c>
      <c r="B14" s="54">
        <v>5.9759188105579684</v>
      </c>
      <c r="C14" s="54">
        <v>0</v>
      </c>
      <c r="D14" s="54">
        <v>5.6718048587272243</v>
      </c>
      <c r="E14" s="54">
        <v>4.0422670509125842</v>
      </c>
      <c r="F14" s="54">
        <v>0</v>
      </c>
      <c r="G14" s="54">
        <v>4.0084033613445378</v>
      </c>
      <c r="H14" s="54">
        <v>5.7913832199546489</v>
      </c>
      <c r="I14" s="54">
        <v>5.6752637591559711</v>
      </c>
      <c r="J14" s="54">
        <v>2.9107622929494408</v>
      </c>
    </row>
    <row r="15" spans="1:10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6629</v>
      </c>
      <c r="C17" s="46">
        <v>0</v>
      </c>
      <c r="D17" s="46">
        <v>6306</v>
      </c>
      <c r="E17" s="46">
        <v>454</v>
      </c>
      <c r="F17" s="46">
        <v>0</v>
      </c>
      <c r="G17" s="46">
        <v>0</v>
      </c>
      <c r="H17" s="46">
        <v>0</v>
      </c>
      <c r="I17" s="45">
        <v>13389</v>
      </c>
      <c r="J17" s="49">
        <v>6571</v>
      </c>
    </row>
    <row r="18" spans="1:12" ht="20.100000000000001" customHeight="1" thickBot="1" x14ac:dyDescent="0.3">
      <c r="A18" s="6" t="s">
        <v>11</v>
      </c>
      <c r="B18" s="50">
        <v>12.381859613732301</v>
      </c>
      <c r="C18" s="50">
        <v>0</v>
      </c>
      <c r="D18" s="50">
        <v>95.502044525215808</v>
      </c>
      <c r="E18" s="50">
        <v>5.91916558018253</v>
      </c>
      <c r="F18" s="50">
        <v>0</v>
      </c>
      <c r="G18" s="50">
        <v>0</v>
      </c>
      <c r="H18" s="50">
        <v>0</v>
      </c>
      <c r="I18" s="50">
        <v>17.303815136476427</v>
      </c>
      <c r="J18" s="50">
        <v>27.977178864903991</v>
      </c>
    </row>
    <row r="19" spans="1:12" ht="20.100000000000001" customHeight="1" thickBot="1" x14ac:dyDescent="0.3">
      <c r="A19" s="7" t="s">
        <v>22</v>
      </c>
      <c r="B19" s="51">
        <v>48854</v>
      </c>
      <c r="C19" s="47">
        <v>0</v>
      </c>
      <c r="D19" s="47">
        <v>43495</v>
      </c>
      <c r="E19" s="47">
        <v>2783</v>
      </c>
      <c r="F19" s="47">
        <v>0</v>
      </c>
      <c r="G19" s="47">
        <v>0</v>
      </c>
      <c r="H19" s="52">
        <v>0</v>
      </c>
      <c r="I19" s="48">
        <v>95132</v>
      </c>
      <c r="J19" s="53">
        <v>22408</v>
      </c>
    </row>
    <row r="20" spans="1:12" ht="20.100000000000001" customHeight="1" thickBot="1" x14ac:dyDescent="0.3">
      <c r="A20" s="28" t="s">
        <v>10</v>
      </c>
      <c r="B20" s="54">
        <v>7.3697390254940416</v>
      </c>
      <c r="C20" s="54">
        <v>0</v>
      </c>
      <c r="D20" s="54">
        <v>6.8973993022518236</v>
      </c>
      <c r="E20" s="54">
        <v>6.1299559471365637</v>
      </c>
      <c r="F20" s="54">
        <v>0</v>
      </c>
      <c r="G20" s="54">
        <v>0</v>
      </c>
      <c r="H20" s="54">
        <v>0</v>
      </c>
      <c r="I20" s="54">
        <v>7.1052356411979982</v>
      </c>
      <c r="J20" s="54">
        <v>3.4101354436158879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773</v>
      </c>
      <c r="E23" s="46">
        <v>0</v>
      </c>
      <c r="F23" s="46">
        <v>0</v>
      </c>
      <c r="G23" s="46">
        <v>0</v>
      </c>
      <c r="H23" s="46">
        <v>0</v>
      </c>
      <c r="I23" s="45">
        <v>773</v>
      </c>
      <c r="J23" s="49">
        <v>81</v>
      </c>
    </row>
    <row r="24" spans="1:12" ht="20.100000000000001" customHeight="1" thickBot="1" x14ac:dyDescent="0.3">
      <c r="A24" s="6" t="s">
        <v>11</v>
      </c>
      <c r="B24" s="50">
        <v>0</v>
      </c>
      <c r="C24" s="50">
        <v>0</v>
      </c>
      <c r="D24" s="50">
        <v>63.673805601317959</v>
      </c>
      <c r="E24" s="50">
        <v>0</v>
      </c>
      <c r="F24" s="50">
        <v>0</v>
      </c>
      <c r="G24" s="50">
        <v>0</v>
      </c>
      <c r="H24" s="50">
        <v>0</v>
      </c>
      <c r="I24" s="50">
        <v>3.7953552315019392</v>
      </c>
      <c r="J24" s="50">
        <v>1.3145082765335931</v>
      </c>
    </row>
    <row r="25" spans="1:12" ht="20.100000000000001" customHeight="1" thickBot="1" x14ac:dyDescent="0.3">
      <c r="A25" s="7" t="s">
        <v>22</v>
      </c>
      <c r="B25" s="51">
        <v>0</v>
      </c>
      <c r="C25" s="47">
        <v>0</v>
      </c>
      <c r="D25" s="47">
        <v>4235</v>
      </c>
      <c r="E25" s="47">
        <v>0</v>
      </c>
      <c r="F25" s="47">
        <v>0</v>
      </c>
      <c r="G25" s="47">
        <v>0</v>
      </c>
      <c r="H25" s="52">
        <v>0</v>
      </c>
      <c r="I25" s="48">
        <v>4235</v>
      </c>
      <c r="J25" s="53">
        <v>267</v>
      </c>
    </row>
    <row r="26" spans="1:12" ht="20.100000000000001" customHeight="1" thickBot="1" x14ac:dyDescent="0.3">
      <c r="A26" s="8" t="s">
        <v>10</v>
      </c>
      <c r="B26" s="54">
        <v>0</v>
      </c>
      <c r="C26" s="54">
        <v>0</v>
      </c>
      <c r="D26" s="54">
        <v>5.478654592496766</v>
      </c>
      <c r="E26" s="54">
        <v>0</v>
      </c>
      <c r="F26" s="54">
        <v>0</v>
      </c>
      <c r="G26" s="54">
        <v>0</v>
      </c>
      <c r="H26" s="54">
        <v>0</v>
      </c>
      <c r="I26" s="54">
        <v>5.478654592496766</v>
      </c>
      <c r="J26" s="54">
        <v>3.2962962962962963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22043.260000000002</v>
      </c>
      <c r="C29" s="46">
        <v>635.36</v>
      </c>
      <c r="D29" s="46">
        <v>4282</v>
      </c>
      <c r="E29" s="46">
        <v>6418.25</v>
      </c>
      <c r="F29" s="46">
        <v>22</v>
      </c>
      <c r="G29" s="46">
        <v>342</v>
      </c>
      <c r="H29" s="46">
        <v>0</v>
      </c>
      <c r="I29" s="45">
        <v>33742.869999999995</v>
      </c>
      <c r="J29" s="49">
        <v>16051.39</v>
      </c>
    </row>
    <row r="30" spans="1:12" ht="20.100000000000001" customHeight="1" thickBot="1" x14ac:dyDescent="0.3">
      <c r="A30" s="6" t="s">
        <v>11</v>
      </c>
      <c r="B30" s="50">
        <v>36.751629737074651</v>
      </c>
      <c r="C30" s="50">
        <v>12.903330625507717</v>
      </c>
      <c r="D30" s="50">
        <v>100</v>
      </c>
      <c r="E30" s="50">
        <v>41.384035076407251</v>
      </c>
      <c r="F30" s="50">
        <v>2.1847070506454815</v>
      </c>
      <c r="G30" s="50">
        <v>34.826883910386961</v>
      </c>
      <c r="H30" s="50">
        <v>0</v>
      </c>
      <c r="I30" s="50">
        <v>38.561957875729966</v>
      </c>
      <c r="J30" s="50">
        <v>65.97094241913608</v>
      </c>
    </row>
    <row r="31" spans="1:12" ht="20.100000000000001" customHeight="1" thickBot="1" x14ac:dyDescent="0.3">
      <c r="A31" s="7" t="s">
        <v>22</v>
      </c>
      <c r="B31" s="51">
        <v>114815.16</v>
      </c>
      <c r="C31" s="47">
        <v>2837.79</v>
      </c>
      <c r="D31" s="47">
        <v>22853.5</v>
      </c>
      <c r="E31" s="47">
        <v>31944.129999999997</v>
      </c>
      <c r="F31" s="47">
        <v>67</v>
      </c>
      <c r="G31" s="47">
        <v>1678</v>
      </c>
      <c r="H31" s="52">
        <v>0</v>
      </c>
      <c r="I31" s="48">
        <v>174195.58</v>
      </c>
      <c r="J31" s="53">
        <v>40934.839999999997</v>
      </c>
    </row>
    <row r="32" spans="1:12" ht="20.100000000000001" customHeight="1" thickBot="1" x14ac:dyDescent="0.3">
      <c r="A32" s="8" t="s">
        <v>10</v>
      </c>
      <c r="B32" s="54">
        <v>5.2086288507235317</v>
      </c>
      <c r="C32" s="54">
        <v>4.4664284814908086</v>
      </c>
      <c r="D32" s="54">
        <v>5.3371088276506304</v>
      </c>
      <c r="E32" s="54">
        <v>4.9770778639037117</v>
      </c>
      <c r="F32" s="54">
        <v>3.0454545454545454</v>
      </c>
      <c r="G32" s="54">
        <v>4.9064327485380117</v>
      </c>
      <c r="H32" s="54">
        <v>0</v>
      </c>
      <c r="I32" s="54">
        <v>5.1624411320080368</v>
      </c>
      <c r="J32" s="54">
        <v>2.5502364592723743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477</v>
      </c>
      <c r="C35" s="46">
        <v>0</v>
      </c>
      <c r="D35" s="46">
        <v>1302</v>
      </c>
      <c r="E35" s="46">
        <v>0</v>
      </c>
      <c r="F35" s="46">
        <v>0</v>
      </c>
      <c r="G35" s="46">
        <v>0</v>
      </c>
      <c r="H35" s="46">
        <v>0</v>
      </c>
      <c r="I35" s="45">
        <v>1779</v>
      </c>
      <c r="J35" s="49">
        <v>767</v>
      </c>
    </row>
    <row r="36" spans="1:10" ht="20.100000000000001" customHeight="1" thickBot="1" x14ac:dyDescent="0.3">
      <c r="A36" s="6" t="s">
        <v>11</v>
      </c>
      <c r="B36" s="50">
        <v>4.2332268370607027</v>
      </c>
      <c r="C36" s="50">
        <v>0</v>
      </c>
      <c r="D36" s="50">
        <v>86.054196959682756</v>
      </c>
      <c r="E36" s="50">
        <v>0</v>
      </c>
      <c r="F36" s="50">
        <v>0</v>
      </c>
      <c r="G36" s="50">
        <v>0</v>
      </c>
      <c r="H36" s="50">
        <v>0</v>
      </c>
      <c r="I36" s="50">
        <v>8.5917125470878002</v>
      </c>
      <c r="J36" s="50">
        <v>12.579957356076759</v>
      </c>
    </row>
    <row r="37" spans="1:10" ht="20.100000000000001" customHeight="1" thickBot="1" x14ac:dyDescent="0.3">
      <c r="A37" s="7" t="s">
        <v>22</v>
      </c>
      <c r="B37" s="51">
        <v>3023</v>
      </c>
      <c r="C37" s="47">
        <v>0</v>
      </c>
      <c r="D37" s="47">
        <v>7961.4</v>
      </c>
      <c r="E37" s="47">
        <v>0</v>
      </c>
      <c r="F37" s="47">
        <v>0</v>
      </c>
      <c r="G37" s="47">
        <v>0</v>
      </c>
      <c r="H37" s="52">
        <v>0</v>
      </c>
      <c r="I37" s="48">
        <v>10984.4</v>
      </c>
      <c r="J37" s="53">
        <v>2395.5</v>
      </c>
    </row>
    <row r="38" spans="1:10" ht="20.100000000000001" customHeight="1" thickBot="1" x14ac:dyDescent="0.3">
      <c r="A38" s="8" t="s">
        <v>10</v>
      </c>
      <c r="B38" s="54">
        <v>6.3375262054507342</v>
      </c>
      <c r="C38" s="54">
        <v>0</v>
      </c>
      <c r="D38" s="54">
        <v>6.1147465437788018</v>
      </c>
      <c r="E38" s="54">
        <v>0</v>
      </c>
      <c r="F38" s="54">
        <v>0</v>
      </c>
      <c r="G38" s="54">
        <v>0</v>
      </c>
      <c r="H38" s="54">
        <v>0</v>
      </c>
      <c r="I38" s="54">
        <v>6.1744800449690835</v>
      </c>
      <c r="J38" s="54">
        <v>3.1232073011734029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2845.07</v>
      </c>
      <c r="C41" s="46">
        <v>13.63</v>
      </c>
      <c r="D41" s="46">
        <v>16179</v>
      </c>
      <c r="E41" s="46">
        <v>0</v>
      </c>
      <c r="F41" s="46">
        <v>0</v>
      </c>
      <c r="G41" s="46">
        <v>0</v>
      </c>
      <c r="H41" s="46">
        <v>2.1150000000000002</v>
      </c>
      <c r="I41" s="45">
        <v>19039.814999999999</v>
      </c>
      <c r="J41" s="49">
        <v>15938.150000000001</v>
      </c>
    </row>
    <row r="42" spans="1:10" ht="20.100000000000001" customHeight="1" thickBot="1" x14ac:dyDescent="0.3">
      <c r="A42" s="6" t="s">
        <v>11</v>
      </c>
      <c r="B42" s="50">
        <v>4.969380982323762</v>
      </c>
      <c r="C42" s="50">
        <v>0.41315550166717191</v>
      </c>
      <c r="D42" s="50">
        <v>100</v>
      </c>
      <c r="E42" s="50">
        <v>0</v>
      </c>
      <c r="F42" s="50">
        <v>0</v>
      </c>
      <c r="G42" s="50">
        <v>0</v>
      </c>
      <c r="H42" s="50">
        <v>4.6432491767288697E-2</v>
      </c>
      <c r="I42" s="50">
        <v>18.649116019393698</v>
      </c>
      <c r="J42" s="50">
        <v>50.172033871627796</v>
      </c>
    </row>
    <row r="43" spans="1:10" ht="20.100000000000001" customHeight="1" thickBot="1" x14ac:dyDescent="0.3">
      <c r="A43" s="7" t="s">
        <v>22</v>
      </c>
      <c r="B43" s="51">
        <v>15231.310000000001</v>
      </c>
      <c r="C43" s="47">
        <v>55.88</v>
      </c>
      <c r="D43" s="47">
        <v>82951.5</v>
      </c>
      <c r="E43" s="47">
        <v>0</v>
      </c>
      <c r="F43" s="47">
        <v>0</v>
      </c>
      <c r="G43" s="47">
        <v>0</v>
      </c>
      <c r="H43" s="52">
        <v>10.79</v>
      </c>
      <c r="I43" s="48">
        <v>98249.48000000001</v>
      </c>
      <c r="J43" s="53">
        <v>42127.72</v>
      </c>
    </row>
    <row r="44" spans="1:10" ht="20.100000000000001" customHeight="1" thickBot="1" x14ac:dyDescent="0.3">
      <c r="A44" s="28" t="s">
        <v>10</v>
      </c>
      <c r="B44" s="54">
        <v>5.3535800525118891</v>
      </c>
      <c r="C44" s="54">
        <v>4.0997798972853996</v>
      </c>
      <c r="D44" s="54">
        <v>5.1271092156499165</v>
      </c>
      <c r="E44" s="54">
        <v>0</v>
      </c>
      <c r="F44" s="54">
        <v>0</v>
      </c>
      <c r="G44" s="54">
        <v>0</v>
      </c>
      <c r="H44" s="54">
        <v>5.1016548463356965</v>
      </c>
      <c r="I44" s="54">
        <v>5.16021190331944</v>
      </c>
      <c r="J44" s="54">
        <v>2.643200120465675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5175</v>
      </c>
      <c r="C47" s="46">
        <v>0</v>
      </c>
      <c r="D47" s="46">
        <v>4359</v>
      </c>
      <c r="E47" s="46">
        <v>1625</v>
      </c>
      <c r="F47" s="46">
        <v>42</v>
      </c>
      <c r="G47" s="46">
        <v>0</v>
      </c>
      <c r="H47" s="46">
        <v>0</v>
      </c>
      <c r="I47" s="45">
        <v>11201</v>
      </c>
      <c r="J47" s="49">
        <v>6345</v>
      </c>
    </row>
    <row r="48" spans="1:10" ht="20.100000000000001" customHeight="1" thickBot="1" x14ac:dyDescent="0.3">
      <c r="A48" s="6" t="s">
        <v>11</v>
      </c>
      <c r="B48" s="50">
        <v>10.219799751170093</v>
      </c>
      <c r="C48" s="50">
        <v>0</v>
      </c>
      <c r="D48" s="50">
        <v>86.351030110935028</v>
      </c>
      <c r="E48" s="50">
        <v>10.243963941246927</v>
      </c>
      <c r="F48" s="50">
        <v>9.6330275229357802</v>
      </c>
      <c r="G48" s="50">
        <v>0</v>
      </c>
      <c r="H48" s="50">
        <v>0</v>
      </c>
      <c r="I48" s="50">
        <v>13.942517146520284</v>
      </c>
      <c r="J48" s="50">
        <v>24.254587155963304</v>
      </c>
    </row>
    <row r="49" spans="1:10" ht="20.100000000000001" customHeight="1" thickBot="1" x14ac:dyDescent="0.3">
      <c r="A49" s="7" t="s">
        <v>22</v>
      </c>
      <c r="B49" s="51">
        <v>32535</v>
      </c>
      <c r="C49" s="47">
        <v>0</v>
      </c>
      <c r="D49" s="47">
        <v>29616</v>
      </c>
      <c r="E49" s="47">
        <v>9114</v>
      </c>
      <c r="F49" s="47">
        <v>105</v>
      </c>
      <c r="G49" s="47">
        <v>0</v>
      </c>
      <c r="H49" s="52">
        <v>0</v>
      </c>
      <c r="I49" s="48">
        <v>71370</v>
      </c>
      <c r="J49" s="53">
        <v>19137</v>
      </c>
    </row>
    <row r="50" spans="1:10" ht="20.100000000000001" customHeight="1" thickBot="1" x14ac:dyDescent="0.3">
      <c r="A50" s="8" t="s">
        <v>10</v>
      </c>
      <c r="B50" s="54">
        <v>6.2869565217391301</v>
      </c>
      <c r="C50" s="54">
        <v>0</v>
      </c>
      <c r="D50" s="54">
        <v>6.7942188575361318</v>
      </c>
      <c r="E50" s="54">
        <v>5.6086153846153843</v>
      </c>
      <c r="F50" s="54">
        <v>2.5</v>
      </c>
      <c r="G50" s="54">
        <v>0</v>
      </c>
      <c r="H50" s="54">
        <v>0</v>
      </c>
      <c r="I50" s="54">
        <v>6.3717525220962417</v>
      </c>
      <c r="J50" s="54">
        <v>3.0160756501182031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8446.9</v>
      </c>
      <c r="C53" s="46">
        <v>0</v>
      </c>
      <c r="D53" s="46">
        <v>10416</v>
      </c>
      <c r="E53" s="46">
        <v>543</v>
      </c>
      <c r="F53" s="46">
        <v>0</v>
      </c>
      <c r="G53" s="46">
        <v>50</v>
      </c>
      <c r="H53" s="46">
        <v>18</v>
      </c>
      <c r="I53" s="45">
        <v>19473.900000000001</v>
      </c>
      <c r="J53" s="49">
        <v>9717</v>
      </c>
    </row>
    <row r="54" spans="1:10" ht="20.100000000000001" customHeight="1" thickBot="1" x14ac:dyDescent="0.3">
      <c r="A54" s="6" t="s">
        <v>11</v>
      </c>
      <c r="B54" s="50">
        <v>11.830723549679261</v>
      </c>
      <c r="C54" s="50">
        <v>0</v>
      </c>
      <c r="D54" s="50">
        <v>90.629078569564086</v>
      </c>
      <c r="E54" s="50">
        <v>1.7069567130866683</v>
      </c>
      <c r="F54" s="50">
        <v>0</v>
      </c>
      <c r="G54" s="50">
        <v>0.86073334480977792</v>
      </c>
      <c r="H54" s="50">
        <v>0.38809831824062097</v>
      </c>
      <c r="I54" s="50">
        <v>14.791052711529698</v>
      </c>
      <c r="J54" s="50">
        <v>23.609018902764955</v>
      </c>
    </row>
    <row r="55" spans="1:10" ht="20.100000000000001" customHeight="1" thickBot="1" x14ac:dyDescent="0.3">
      <c r="A55" s="7" t="s">
        <v>22</v>
      </c>
      <c r="B55" s="51">
        <v>37065</v>
      </c>
      <c r="C55" s="47">
        <v>0</v>
      </c>
      <c r="D55" s="47">
        <v>59973</v>
      </c>
      <c r="E55" s="47">
        <v>1979</v>
      </c>
      <c r="F55" s="47">
        <v>0</v>
      </c>
      <c r="G55" s="47">
        <v>200</v>
      </c>
      <c r="H55" s="52">
        <v>67</v>
      </c>
      <c r="I55" s="48">
        <v>99284</v>
      </c>
      <c r="J55" s="53">
        <v>30594</v>
      </c>
    </row>
    <row r="56" spans="1:10" ht="20.100000000000001" customHeight="1" thickBot="1" x14ac:dyDescent="0.3">
      <c r="A56" s="8" t="s">
        <v>10</v>
      </c>
      <c r="B56" s="54">
        <v>4.388000331482556</v>
      </c>
      <c r="C56" s="54">
        <v>0</v>
      </c>
      <c r="D56" s="54">
        <v>5.7577764976958523</v>
      </c>
      <c r="E56" s="54">
        <v>3.6445672191528544</v>
      </c>
      <c r="F56" s="54">
        <v>0</v>
      </c>
      <c r="G56" s="54">
        <v>4</v>
      </c>
      <c r="H56" s="54">
        <v>3.7222222222222223</v>
      </c>
      <c r="I56" s="54">
        <v>5.0983110727691932</v>
      </c>
      <c r="J56" s="54">
        <v>3.1485026242667491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83798.899999999994</v>
      </c>
      <c r="C59" s="46">
        <v>2202</v>
      </c>
      <c r="D59" s="46">
        <v>6987</v>
      </c>
      <c r="E59" s="46">
        <v>22936.799999999999</v>
      </c>
      <c r="F59" s="46">
        <v>988</v>
      </c>
      <c r="G59" s="46">
        <v>783</v>
      </c>
      <c r="H59" s="46">
        <v>1391</v>
      </c>
      <c r="I59" s="45">
        <v>119086.7</v>
      </c>
      <c r="J59" s="49">
        <v>34259</v>
      </c>
    </row>
    <row r="60" spans="1:10" ht="20.100000000000001" customHeight="1" thickBot="1" x14ac:dyDescent="0.3">
      <c r="A60" s="20" t="s">
        <v>11</v>
      </c>
      <c r="B60" s="50">
        <v>76.8761983395257</v>
      </c>
      <c r="C60" s="50">
        <v>52.39114917915775</v>
      </c>
      <c r="D60" s="50">
        <v>98.090692124105018</v>
      </c>
      <c r="E60" s="50">
        <v>75.589243343000263</v>
      </c>
      <c r="F60" s="50">
        <v>45.550945136007378</v>
      </c>
      <c r="G60" s="50">
        <v>54.374999999999993</v>
      </c>
      <c r="H60" s="50">
        <v>73.018372703412069</v>
      </c>
      <c r="I60" s="50">
        <v>76.245254147219072</v>
      </c>
      <c r="J60" s="50">
        <v>87.164156319967432</v>
      </c>
    </row>
    <row r="61" spans="1:10" ht="20.100000000000001" customHeight="1" thickBot="1" x14ac:dyDescent="0.3">
      <c r="A61" s="21" t="s">
        <v>22</v>
      </c>
      <c r="B61" s="51">
        <v>342227.8</v>
      </c>
      <c r="C61" s="47">
        <v>8032.5</v>
      </c>
      <c r="D61" s="47">
        <v>28221.599999999999</v>
      </c>
      <c r="E61" s="47">
        <v>98632.3</v>
      </c>
      <c r="F61" s="47">
        <v>3807</v>
      </c>
      <c r="G61" s="47">
        <v>2145.8000000000002</v>
      </c>
      <c r="H61" s="52">
        <v>3671.3</v>
      </c>
      <c r="I61" s="48">
        <v>486738.3</v>
      </c>
      <c r="J61" s="53">
        <v>84269.6</v>
      </c>
    </row>
    <row r="62" spans="1:10" ht="20.100000000000001" customHeight="1" thickBot="1" x14ac:dyDescent="0.3">
      <c r="A62" s="22" t="s">
        <v>10</v>
      </c>
      <c r="B62" s="54">
        <v>4.0839175693237024</v>
      </c>
      <c r="C62" s="54">
        <v>3.6478201634877383</v>
      </c>
      <c r="D62" s="54">
        <v>4.0391584370974662</v>
      </c>
      <c r="E62" s="54">
        <v>4.3001770081266786</v>
      </c>
      <c r="F62" s="54">
        <v>3.8532388663967612</v>
      </c>
      <c r="G62" s="54">
        <v>2.7404853128991062</v>
      </c>
      <c r="H62" s="54">
        <v>2.6393242271746944</v>
      </c>
      <c r="I62" s="54">
        <v>4.0872599543022012</v>
      </c>
      <c r="J62" s="54">
        <v>2.4597799118479817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17172.93</v>
      </c>
      <c r="C65" s="46">
        <v>0</v>
      </c>
      <c r="D65" s="46">
        <v>2597</v>
      </c>
      <c r="E65" s="46">
        <v>20980.870000000003</v>
      </c>
      <c r="F65" s="46">
        <v>0</v>
      </c>
      <c r="G65" s="46">
        <v>0</v>
      </c>
      <c r="H65" s="46">
        <v>0</v>
      </c>
      <c r="I65" s="45">
        <v>40750.800000000003</v>
      </c>
      <c r="J65" s="49">
        <v>19743.759999999998</v>
      </c>
    </row>
    <row r="66" spans="1:10" ht="20.100000000000001" customHeight="1" thickBot="1" x14ac:dyDescent="0.3">
      <c r="A66" s="6" t="s">
        <v>11</v>
      </c>
      <c r="B66" s="50">
        <v>35.167369757536044</v>
      </c>
      <c r="C66" s="50">
        <v>0</v>
      </c>
      <c r="D66" s="50">
        <v>100</v>
      </c>
      <c r="E66" s="50">
        <v>65.853327055869443</v>
      </c>
      <c r="F66" s="50">
        <v>0</v>
      </c>
      <c r="G66" s="50">
        <v>0</v>
      </c>
      <c r="H66" s="50">
        <v>0</v>
      </c>
      <c r="I66" s="50">
        <v>45.385574909787501</v>
      </c>
      <c r="J66" s="50">
        <v>69.793064442009253</v>
      </c>
    </row>
    <row r="67" spans="1:10" ht="20.100000000000001" customHeight="1" thickBot="1" x14ac:dyDescent="0.3">
      <c r="A67" s="7" t="s">
        <v>22</v>
      </c>
      <c r="B67" s="51">
        <v>118167.70000000001</v>
      </c>
      <c r="C67" s="47">
        <v>0</v>
      </c>
      <c r="D67" s="47">
        <v>17328.21</v>
      </c>
      <c r="E67" s="47">
        <v>123703.61</v>
      </c>
      <c r="F67" s="47">
        <v>0</v>
      </c>
      <c r="G67" s="47">
        <v>0</v>
      </c>
      <c r="H67" s="52">
        <v>0</v>
      </c>
      <c r="I67" s="48">
        <v>259199.52</v>
      </c>
      <c r="J67" s="53">
        <v>63350.55</v>
      </c>
    </row>
    <row r="68" spans="1:10" ht="20.100000000000001" customHeight="1" thickBot="1" x14ac:dyDescent="0.3">
      <c r="A68" s="28" t="s">
        <v>10</v>
      </c>
      <c r="B68" s="54">
        <v>6.8810447605621174</v>
      </c>
      <c r="C68" s="54">
        <v>0</v>
      </c>
      <c r="D68" s="54">
        <v>6.6723950712360409</v>
      </c>
      <c r="E68" s="54">
        <v>5.8960190878643255</v>
      </c>
      <c r="F68" s="54">
        <v>0</v>
      </c>
      <c r="G68" s="54">
        <v>0</v>
      </c>
      <c r="H68" s="54">
        <v>0</v>
      </c>
      <c r="I68" s="54">
        <v>6.3605995465119696</v>
      </c>
      <c r="J68" s="54">
        <v>3.2086365514977899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18849.149999999998</v>
      </c>
      <c r="C71" s="46">
        <v>98.77</v>
      </c>
      <c r="D71" s="46">
        <v>2095.09</v>
      </c>
      <c r="E71" s="46">
        <v>5901.3</v>
      </c>
      <c r="F71" s="46">
        <v>0</v>
      </c>
      <c r="G71" s="46">
        <v>164.67</v>
      </c>
      <c r="H71" s="46">
        <v>62.77</v>
      </c>
      <c r="I71" s="45">
        <v>27171.75</v>
      </c>
      <c r="J71" s="49">
        <v>13502.08</v>
      </c>
    </row>
    <row r="72" spans="1:10" ht="20.100000000000001" customHeight="1" thickBot="1" x14ac:dyDescent="0.3">
      <c r="A72" s="6" t="s">
        <v>11</v>
      </c>
      <c r="B72" s="50">
        <v>58.668918077689234</v>
      </c>
      <c r="C72" s="50">
        <v>6.2591888466413188</v>
      </c>
      <c r="D72" s="50">
        <v>96.815619223659894</v>
      </c>
      <c r="E72" s="50">
        <v>81.905621096460791</v>
      </c>
      <c r="F72" s="50">
        <v>0</v>
      </c>
      <c r="G72" s="50">
        <v>16.38507462686567</v>
      </c>
      <c r="H72" s="50">
        <v>11.798872180451129</v>
      </c>
      <c r="I72" s="50">
        <v>60.438075537168025</v>
      </c>
      <c r="J72" s="50">
        <v>85.321200631911537</v>
      </c>
    </row>
    <row r="73" spans="1:10" ht="20.100000000000001" customHeight="1" thickBot="1" x14ac:dyDescent="0.3">
      <c r="A73" s="7" t="s">
        <v>22</v>
      </c>
      <c r="B73" s="51">
        <v>120802.84</v>
      </c>
      <c r="C73" s="47">
        <v>578.64</v>
      </c>
      <c r="D73" s="47">
        <v>14014.42</v>
      </c>
      <c r="E73" s="47">
        <v>38184.01</v>
      </c>
      <c r="F73" s="47">
        <v>0</v>
      </c>
      <c r="G73" s="47">
        <v>604.98</v>
      </c>
      <c r="H73" s="52">
        <v>426.21</v>
      </c>
      <c r="I73" s="48">
        <v>174611.1</v>
      </c>
      <c r="J73" s="53">
        <v>41830.1</v>
      </c>
    </row>
    <row r="74" spans="1:10" ht="20.100000000000001" customHeight="1" thickBot="1" x14ac:dyDescent="0.3">
      <c r="A74" s="8" t="s">
        <v>10</v>
      </c>
      <c r="B74" s="54">
        <v>6.4089277235313</v>
      </c>
      <c r="C74" s="54">
        <v>5.8584590462691102</v>
      </c>
      <c r="D74" s="54">
        <v>6.6891732574734259</v>
      </c>
      <c r="E74" s="54">
        <v>6.4704404114347689</v>
      </c>
      <c r="F74" s="54">
        <v>0</v>
      </c>
      <c r="G74" s="54">
        <v>3.67389324102751</v>
      </c>
      <c r="H74" s="54">
        <v>6.7900270830014335</v>
      </c>
      <c r="I74" s="54">
        <v>6.4262000055204398</v>
      </c>
      <c r="J74" s="54">
        <v>3.0980485969569131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773.57999999999993</v>
      </c>
      <c r="C77" s="46">
        <v>0</v>
      </c>
      <c r="D77" s="46">
        <v>1658.95</v>
      </c>
      <c r="E77" s="46">
        <v>233.49</v>
      </c>
      <c r="F77" s="46">
        <v>225.12</v>
      </c>
      <c r="G77" s="46">
        <v>0</v>
      </c>
      <c r="H77" s="46">
        <v>24</v>
      </c>
      <c r="I77" s="45">
        <v>2915.14</v>
      </c>
      <c r="J77" s="49">
        <v>2141.62</v>
      </c>
    </row>
    <row r="78" spans="1:10" ht="20.100000000000001" customHeight="1" thickBot="1" x14ac:dyDescent="0.3">
      <c r="A78" s="6" t="s">
        <v>11</v>
      </c>
      <c r="B78" s="50">
        <v>2.1313679570188726</v>
      </c>
      <c r="C78" s="50">
        <v>0</v>
      </c>
      <c r="D78" s="50">
        <v>45.751516822945398</v>
      </c>
      <c r="E78" s="50">
        <v>1.9166803480545069</v>
      </c>
      <c r="F78" s="50">
        <v>28.750957854406128</v>
      </c>
      <c r="G78" s="50">
        <v>0</v>
      </c>
      <c r="H78" s="50">
        <v>2.112676056338028</v>
      </c>
      <c r="I78" s="50">
        <v>4.9002185241217004</v>
      </c>
      <c r="J78" s="50">
        <v>10.220578409850148</v>
      </c>
    </row>
    <row r="79" spans="1:10" ht="20.100000000000001" customHeight="1" thickBot="1" x14ac:dyDescent="0.3">
      <c r="A79" s="7" t="s">
        <v>22</v>
      </c>
      <c r="B79" s="51">
        <v>5491.99</v>
      </c>
      <c r="C79" s="47">
        <v>0</v>
      </c>
      <c r="D79" s="47">
        <v>11155.86</v>
      </c>
      <c r="E79" s="47">
        <v>1673.56</v>
      </c>
      <c r="F79" s="47">
        <v>710.36</v>
      </c>
      <c r="G79" s="47">
        <v>0</v>
      </c>
      <c r="H79" s="52">
        <v>118</v>
      </c>
      <c r="I79" s="48">
        <v>19149.769999999997</v>
      </c>
      <c r="J79" s="53">
        <v>6409.1399999999994</v>
      </c>
    </row>
    <row r="80" spans="1:10" ht="20.100000000000001" customHeight="1" thickBot="1" x14ac:dyDescent="0.3">
      <c r="A80" s="8" t="s">
        <v>10</v>
      </c>
      <c r="B80" s="54">
        <v>7.0994467281987648</v>
      </c>
      <c r="C80" s="54">
        <v>0</v>
      </c>
      <c r="D80" s="54">
        <v>6.7246511347539109</v>
      </c>
      <c r="E80" s="54">
        <v>7.1675874769797421</v>
      </c>
      <c r="F80" s="54">
        <v>3.1554726368159205</v>
      </c>
      <c r="G80" s="54">
        <v>0</v>
      </c>
      <c r="H80" s="54">
        <v>4.916666666666667</v>
      </c>
      <c r="I80" s="54">
        <v>6.569073869522561</v>
      </c>
      <c r="J80" s="54">
        <v>2.9926597622360642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7" thickTop="1" thickBot="1" x14ac:dyDescent="0.3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192043.95428951571</v>
      </c>
      <c r="C88" s="42">
        <f t="shared" si="0"/>
        <v>2949.76</v>
      </c>
      <c r="D88" s="42">
        <f t="shared" si="0"/>
        <v>91097.095065435366</v>
      </c>
      <c r="E88" s="42">
        <f t="shared" si="0"/>
        <v>65815.900656806218</v>
      </c>
      <c r="F88" s="42">
        <f t="shared" si="0"/>
        <v>1444.6988999999999</v>
      </c>
      <c r="G88" s="42">
        <f t="shared" si="0"/>
        <v>1683.2645945945947</v>
      </c>
      <c r="H88" s="42">
        <f t="shared" si="0"/>
        <v>2067.6122727272727</v>
      </c>
      <c r="I88" s="42">
        <f t="shared" si="0"/>
        <v>357102.28577907913</v>
      </c>
      <c r="J88" s="42">
        <f t="shared" si="0"/>
        <v>163458.61555773267</v>
      </c>
      <c r="L88" s="26"/>
    </row>
    <row r="89" spans="1:12" ht="15.75" thickBot="1" x14ac:dyDescent="0.3">
      <c r="A89" s="17" t="s">
        <v>11</v>
      </c>
      <c r="B89" s="27">
        <f>(B88/B87)*100</f>
        <v>24.448625625654451</v>
      </c>
      <c r="C89" s="27">
        <f t="shared" ref="C89:J89" si="1">(C88/C87)*100</f>
        <v>6.334987006850934</v>
      </c>
      <c r="D89" s="27">
        <f t="shared" si="1"/>
        <v>93.744437994397146</v>
      </c>
      <c r="E89" s="27">
        <f t="shared" si="1"/>
        <v>28.549820264957365</v>
      </c>
      <c r="F89" s="27">
        <f t="shared" si="1"/>
        <v>6.5020878527386454</v>
      </c>
      <c r="G89" s="27">
        <f t="shared" si="1"/>
        <v>3.8199582312370244</v>
      </c>
      <c r="H89" s="27">
        <f t="shared" si="1"/>
        <v>5.7018704779859704</v>
      </c>
      <c r="I89" s="27">
        <f t="shared" si="1"/>
        <v>28.289474955068989</v>
      </c>
      <c r="J89" s="27">
        <f t="shared" si="1"/>
        <v>41.459599137049835</v>
      </c>
    </row>
    <row r="90" spans="1:12" ht="15.75" thickBot="1" x14ac:dyDescent="0.3">
      <c r="A90" s="29" t="s">
        <v>22</v>
      </c>
      <c r="B90" s="42">
        <f>B79+B73+B67+B61+B55+B49+B43+B37+B31+B25+B19+B13+B7</f>
        <v>987540.5539886466</v>
      </c>
      <c r="C90" s="42">
        <f t="shared" ref="C90:J90" si="2">C79+C73+C67+C61+C55+C49+C43+C37+C31+C25+C19+C13+C7</f>
        <v>11504.809999999998</v>
      </c>
      <c r="D90" s="42">
        <f t="shared" si="2"/>
        <v>518973.78538972558</v>
      </c>
      <c r="E90" s="42">
        <f t="shared" si="2"/>
        <v>343022.1719345951</v>
      </c>
      <c r="F90" s="42">
        <f t="shared" si="2"/>
        <v>5096.0609019999993</v>
      </c>
      <c r="G90" s="42">
        <f t="shared" si="2"/>
        <v>5554.9691891891898</v>
      </c>
      <c r="H90" s="42">
        <f t="shared" si="2"/>
        <v>7394.136363636364</v>
      </c>
      <c r="I90" s="42">
        <f t="shared" si="2"/>
        <v>1879086.4877677925</v>
      </c>
      <c r="J90" s="42">
        <f t="shared" si="2"/>
        <v>467135.39630208531</v>
      </c>
    </row>
    <row r="91" spans="1:12" ht="15.75" thickBot="1" x14ac:dyDescent="0.3">
      <c r="A91" s="17" t="s">
        <v>10</v>
      </c>
      <c r="B91" s="27">
        <f>B90/B88</f>
        <v>5.1422631742933218</v>
      </c>
      <c r="C91" s="27">
        <f t="shared" ref="C91:J91" si="3">C90/C88</f>
        <v>3.9002529019310033</v>
      </c>
      <c r="D91" s="27">
        <f t="shared" si="3"/>
        <v>5.696930127321238</v>
      </c>
      <c r="E91" s="27">
        <f t="shared" si="3"/>
        <v>5.2118434680893815</v>
      </c>
      <c r="F91" s="27">
        <f t="shared" si="3"/>
        <v>3.5274207670539512</v>
      </c>
      <c r="G91" s="27">
        <f t="shared" si="3"/>
        <v>3.3001164564547114</v>
      </c>
      <c r="H91" s="27">
        <f t="shared" si="3"/>
        <v>3.5761716358372979</v>
      </c>
      <c r="I91" s="27">
        <f t="shared" si="3"/>
        <v>5.2620399325315068</v>
      </c>
      <c r="J91" s="27">
        <f t="shared" si="3"/>
        <v>2.8578205847895224</v>
      </c>
    </row>
    <row r="93" spans="1:12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A2" sqref="A2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30.75" thickBot="1" x14ac:dyDescent="0.3">
      <c r="A2" s="1" t="s">
        <v>55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66627.879522795818</v>
      </c>
      <c r="C5" s="46">
        <v>2196.0879765395894</v>
      </c>
      <c r="D5" s="46">
        <v>20098</v>
      </c>
      <c r="E5" s="46">
        <v>22393.670280772123</v>
      </c>
      <c r="F5" s="46">
        <v>1111.4166666666665</v>
      </c>
      <c r="G5" s="46">
        <v>673.78378378378375</v>
      </c>
      <c r="H5" s="46">
        <v>1664.3227272727272</v>
      </c>
      <c r="I5" s="45">
        <v>114765.1609578307</v>
      </c>
      <c r="J5" s="49">
        <v>74496.523268019577</v>
      </c>
    </row>
    <row r="6" spans="1:10" ht="20.100000000000001" customHeight="1" thickBot="1" x14ac:dyDescent="0.3">
      <c r="A6" s="6" t="s">
        <v>11</v>
      </c>
      <c r="B6" s="50">
        <v>39.543176328412763</v>
      </c>
      <c r="C6" s="50">
        <v>17.455591578885539</v>
      </c>
      <c r="D6" s="50">
        <v>99.564054295055982</v>
      </c>
      <c r="E6" s="50">
        <v>51.273429377841154</v>
      </c>
      <c r="F6" s="50">
        <v>29.217052225727301</v>
      </c>
      <c r="G6" s="50">
        <v>11.904307133989111</v>
      </c>
      <c r="H6" s="50">
        <v>35.954260688544551</v>
      </c>
      <c r="I6" s="50">
        <v>44.305912063062706</v>
      </c>
      <c r="J6" s="50">
        <v>85.852192811150431</v>
      </c>
    </row>
    <row r="7" spans="1:10" ht="20.100000000000001" customHeight="1" thickBot="1" x14ac:dyDescent="0.3">
      <c r="A7" s="7" t="s">
        <v>22</v>
      </c>
      <c r="B7" s="51">
        <v>392950.38196056418</v>
      </c>
      <c r="C7" s="47">
        <v>9733.9307624633439</v>
      </c>
      <c r="D7" s="47">
        <v>119311.19469788918</v>
      </c>
      <c r="E7" s="47">
        <v>116344.0351334921</v>
      </c>
      <c r="F7" s="47">
        <v>5295.3616666666667</v>
      </c>
      <c r="G7" s="47">
        <v>1212.8108108108108</v>
      </c>
      <c r="H7" s="52">
        <v>6397.3620454545453</v>
      </c>
      <c r="I7" s="48">
        <v>651245.0770773408</v>
      </c>
      <c r="J7" s="53">
        <v>224260.92778551436</v>
      </c>
    </row>
    <row r="8" spans="1:10" ht="20.100000000000001" customHeight="1" thickBot="1" x14ac:dyDescent="0.3">
      <c r="A8" s="8" t="s">
        <v>10</v>
      </c>
      <c r="B8" s="54">
        <v>5.8976870459478086</v>
      </c>
      <c r="C8" s="54">
        <v>4.4323956355342613</v>
      </c>
      <c r="D8" s="54">
        <v>5.9364710268628311</v>
      </c>
      <c r="E8" s="54">
        <v>5.1953982386437376</v>
      </c>
      <c r="F8" s="54">
        <v>4.7645152583039669</v>
      </c>
      <c r="G8" s="54">
        <v>1.8</v>
      </c>
      <c r="H8" s="54">
        <v>3.8438230402211109</v>
      </c>
      <c r="I8" s="54">
        <v>5.6745886263918912</v>
      </c>
      <c r="J8" s="54">
        <v>3.0103542816176869</v>
      </c>
    </row>
    <row r="9" spans="1:10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39508</v>
      </c>
      <c r="C11" s="46">
        <v>148</v>
      </c>
      <c r="D11" s="46">
        <v>15148</v>
      </c>
      <c r="E11" s="46">
        <v>9182</v>
      </c>
      <c r="F11" s="46">
        <v>1912</v>
      </c>
      <c r="G11" s="46">
        <v>1899</v>
      </c>
      <c r="H11" s="46">
        <v>2736</v>
      </c>
      <c r="I11" s="45">
        <v>70533</v>
      </c>
      <c r="J11" s="49">
        <v>40041</v>
      </c>
    </row>
    <row r="12" spans="1:10" ht="20.100000000000001" customHeight="1" thickBot="1" x14ac:dyDescent="0.3">
      <c r="A12" s="6" t="s">
        <v>11</v>
      </c>
      <c r="B12" s="50">
        <v>52.518377710130672</v>
      </c>
      <c r="C12" s="50">
        <v>4.1260105938109835</v>
      </c>
      <c r="D12" s="50">
        <v>100</v>
      </c>
      <c r="E12" s="50">
        <v>53.774524158125914</v>
      </c>
      <c r="F12" s="50">
        <v>48.380566801619437</v>
      </c>
      <c r="G12" s="50">
        <v>17.647058823529413</v>
      </c>
      <c r="H12" s="50">
        <v>38.715154945521434</v>
      </c>
      <c r="I12" s="50">
        <v>53.105400664071624</v>
      </c>
      <c r="J12" s="50">
        <v>91.099583646167488</v>
      </c>
    </row>
    <row r="13" spans="1:10" ht="20.100000000000001" customHeight="1" thickBot="1" x14ac:dyDescent="0.3">
      <c r="A13" s="7" t="s">
        <v>22</v>
      </c>
      <c r="B13" s="51">
        <v>238383.03999999998</v>
      </c>
      <c r="C13" s="47">
        <v>556.4</v>
      </c>
      <c r="D13" s="47">
        <v>85916.5</v>
      </c>
      <c r="E13" s="47">
        <v>38662.1</v>
      </c>
      <c r="F13" s="47">
        <v>10279</v>
      </c>
      <c r="G13" s="47">
        <v>6635</v>
      </c>
      <c r="H13" s="52">
        <v>15540.5</v>
      </c>
      <c r="I13" s="48">
        <v>395972.54000000004</v>
      </c>
      <c r="J13" s="53">
        <v>114941.36</v>
      </c>
    </row>
    <row r="14" spans="1:10" ht="20.100000000000001" customHeight="1" thickBot="1" x14ac:dyDescent="0.3">
      <c r="A14" s="8" t="s">
        <v>10</v>
      </c>
      <c r="B14" s="54">
        <v>6.0337916371367815</v>
      </c>
      <c r="C14" s="54">
        <v>3.7594594594594595</v>
      </c>
      <c r="D14" s="54">
        <v>5.6718048587272243</v>
      </c>
      <c r="E14" s="54">
        <v>4.2106403833587454</v>
      </c>
      <c r="F14" s="54">
        <v>5.3760460251046025</v>
      </c>
      <c r="G14" s="54">
        <v>3.4939441811479726</v>
      </c>
      <c r="H14" s="54">
        <v>5.6800073099415203</v>
      </c>
      <c r="I14" s="54">
        <v>5.6140039414174927</v>
      </c>
      <c r="J14" s="54">
        <v>2.8705916435653456</v>
      </c>
    </row>
    <row r="15" spans="1:10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21107</v>
      </c>
      <c r="C17" s="46">
        <v>477</v>
      </c>
      <c r="D17" s="46">
        <v>6594</v>
      </c>
      <c r="E17" s="46">
        <v>2808</v>
      </c>
      <c r="F17" s="46">
        <v>331.40999999999997</v>
      </c>
      <c r="G17" s="46">
        <v>229</v>
      </c>
      <c r="H17" s="46">
        <v>803</v>
      </c>
      <c r="I17" s="45">
        <v>32349.41</v>
      </c>
      <c r="J17" s="49">
        <v>17235</v>
      </c>
    </row>
    <row r="18" spans="1:12" ht="20.100000000000001" customHeight="1" thickBot="1" x14ac:dyDescent="0.3">
      <c r="A18" s="6" t="s">
        <v>11</v>
      </c>
      <c r="B18" s="50">
        <v>39.424334117822859</v>
      </c>
      <c r="C18" s="50">
        <v>16.318850496065686</v>
      </c>
      <c r="D18" s="50">
        <v>99.863698318945936</v>
      </c>
      <c r="E18" s="50">
        <v>36.610169491525426</v>
      </c>
      <c r="F18" s="50">
        <v>21.703339882121806</v>
      </c>
      <c r="G18" s="50">
        <v>10.878859857482185</v>
      </c>
      <c r="H18" s="50">
        <v>26.677740863787374</v>
      </c>
      <c r="I18" s="50">
        <v>41.808067100909838</v>
      </c>
      <c r="J18" s="50">
        <v>73.381019287265289</v>
      </c>
    </row>
    <row r="19" spans="1:12" ht="20.100000000000001" customHeight="1" thickBot="1" x14ac:dyDescent="0.3">
      <c r="A19" s="7" t="s">
        <v>22</v>
      </c>
      <c r="B19" s="51">
        <v>156001</v>
      </c>
      <c r="C19" s="47">
        <v>2070</v>
      </c>
      <c r="D19" s="47">
        <v>45565</v>
      </c>
      <c r="E19" s="47">
        <v>17748</v>
      </c>
      <c r="F19" s="47">
        <v>1795</v>
      </c>
      <c r="G19" s="47">
        <v>991</v>
      </c>
      <c r="H19" s="52">
        <v>5205</v>
      </c>
      <c r="I19" s="48">
        <v>229375</v>
      </c>
      <c r="J19" s="53">
        <v>55393</v>
      </c>
    </row>
    <row r="20" spans="1:12" ht="20.100000000000001" customHeight="1" thickBot="1" x14ac:dyDescent="0.3">
      <c r="A20" s="28" t="s">
        <v>10</v>
      </c>
      <c r="B20" s="54">
        <v>7.3909603449092716</v>
      </c>
      <c r="C20" s="54">
        <v>4.3396226415094343</v>
      </c>
      <c r="D20" s="54">
        <v>6.9100697603882315</v>
      </c>
      <c r="E20" s="54">
        <v>6.3205128205128203</v>
      </c>
      <c r="F20" s="54">
        <v>5.4162517727286446</v>
      </c>
      <c r="G20" s="54">
        <v>4.3275109170305681</v>
      </c>
      <c r="H20" s="54">
        <v>6.4819427148194269</v>
      </c>
      <c r="I20" s="54">
        <v>7.0905466282074388</v>
      </c>
      <c r="J20" s="54">
        <v>3.2139831737742965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1750</v>
      </c>
      <c r="C23" s="46">
        <v>80</v>
      </c>
      <c r="D23" s="46">
        <v>869</v>
      </c>
      <c r="E23" s="46">
        <v>0</v>
      </c>
      <c r="F23" s="46">
        <v>68</v>
      </c>
      <c r="G23" s="46">
        <v>0</v>
      </c>
      <c r="H23" s="46">
        <v>23</v>
      </c>
      <c r="I23" s="45">
        <v>2790</v>
      </c>
      <c r="J23" s="49">
        <v>1617</v>
      </c>
    </row>
    <row r="24" spans="1:12" ht="20.100000000000001" customHeight="1" thickBot="1" x14ac:dyDescent="0.3">
      <c r="A24" s="6" t="s">
        <v>11</v>
      </c>
      <c r="B24" s="50">
        <v>15.287848344544422</v>
      </c>
      <c r="C24" s="50">
        <v>20.833333333333336</v>
      </c>
      <c r="D24" s="50">
        <v>71.581548599670512</v>
      </c>
      <c r="E24" s="50">
        <v>0</v>
      </c>
      <c r="F24" s="50">
        <v>7.1881606765327692</v>
      </c>
      <c r="G24" s="50">
        <v>0</v>
      </c>
      <c r="H24" s="50">
        <v>1.8239492466296592</v>
      </c>
      <c r="I24" s="50">
        <v>13.698630136986301</v>
      </c>
      <c r="J24" s="50">
        <v>26.241480038948396</v>
      </c>
    </row>
    <row r="25" spans="1:12" ht="20.100000000000001" customHeight="1" thickBot="1" x14ac:dyDescent="0.3">
      <c r="A25" s="7" t="s">
        <v>22</v>
      </c>
      <c r="B25" s="51">
        <v>6825</v>
      </c>
      <c r="C25" s="47">
        <v>267</v>
      </c>
      <c r="D25" s="47">
        <v>4728</v>
      </c>
      <c r="E25" s="47">
        <v>0</v>
      </c>
      <c r="F25" s="47">
        <v>210</v>
      </c>
      <c r="G25" s="47">
        <v>0</v>
      </c>
      <c r="H25" s="52">
        <v>69</v>
      </c>
      <c r="I25" s="48">
        <v>12099</v>
      </c>
      <c r="J25" s="53">
        <v>4755</v>
      </c>
    </row>
    <row r="26" spans="1:12" ht="20.100000000000001" customHeight="1" thickBot="1" x14ac:dyDescent="0.3">
      <c r="A26" s="8" t="s">
        <v>10</v>
      </c>
      <c r="B26" s="54">
        <v>3.9</v>
      </c>
      <c r="C26" s="54">
        <v>3.3374999999999999</v>
      </c>
      <c r="D26" s="54">
        <v>5.4407364787111625</v>
      </c>
      <c r="E26" s="54">
        <v>0</v>
      </c>
      <c r="F26" s="54">
        <v>3.0882352941176472</v>
      </c>
      <c r="G26" s="54">
        <v>0</v>
      </c>
      <c r="H26" s="54">
        <v>3</v>
      </c>
      <c r="I26" s="54">
        <v>4.3365591397849466</v>
      </c>
      <c r="J26" s="54">
        <v>2.9406307977736548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42097.14</v>
      </c>
      <c r="C29" s="46">
        <v>2677.48</v>
      </c>
      <c r="D29" s="46">
        <v>4282</v>
      </c>
      <c r="E29" s="46">
        <v>13774.74</v>
      </c>
      <c r="F29" s="46">
        <v>398</v>
      </c>
      <c r="G29" s="46">
        <v>678.09</v>
      </c>
      <c r="H29" s="46">
        <v>94</v>
      </c>
      <c r="I29" s="45">
        <v>64001.45</v>
      </c>
      <c r="J29" s="49">
        <v>22071.29</v>
      </c>
    </row>
    <row r="30" spans="1:12" ht="20.100000000000001" customHeight="1" thickBot="1" x14ac:dyDescent="0.3">
      <c r="A30" s="6" t="s">
        <v>11</v>
      </c>
      <c r="B30" s="50">
        <v>70.186465262841992</v>
      </c>
      <c r="C30" s="50">
        <v>54.376116978066612</v>
      </c>
      <c r="D30" s="50">
        <v>100</v>
      </c>
      <c r="E30" s="50">
        <v>88.817718743955126</v>
      </c>
      <c r="F30" s="50">
        <v>39.523336643495533</v>
      </c>
      <c r="G30" s="50">
        <v>69.051934826883908</v>
      </c>
      <c r="H30" s="50">
        <v>11.463414634146343</v>
      </c>
      <c r="I30" s="50">
        <v>73.142006559775083</v>
      </c>
      <c r="J30" s="50">
        <v>90.712629978217095</v>
      </c>
    </row>
    <row r="31" spans="1:12" ht="20.100000000000001" customHeight="1" thickBot="1" x14ac:dyDescent="0.3">
      <c r="A31" s="7" t="s">
        <v>22</v>
      </c>
      <c r="B31" s="51">
        <v>225400.07399999999</v>
      </c>
      <c r="C31" s="47">
        <v>11920.4</v>
      </c>
      <c r="D31" s="47">
        <v>22853.5</v>
      </c>
      <c r="E31" s="47">
        <v>64430.75</v>
      </c>
      <c r="F31" s="47">
        <v>1267.5999999999999</v>
      </c>
      <c r="G31" s="47">
        <v>2496.16</v>
      </c>
      <c r="H31" s="52">
        <v>404</v>
      </c>
      <c r="I31" s="48">
        <v>328772.484</v>
      </c>
      <c r="J31" s="53">
        <v>58586.7</v>
      </c>
    </row>
    <row r="32" spans="1:12" ht="20.100000000000001" customHeight="1" thickBot="1" x14ac:dyDescent="0.3">
      <c r="A32" s="8" t="s">
        <v>10</v>
      </c>
      <c r="B32" s="54">
        <v>5.3542847328820908</v>
      </c>
      <c r="C32" s="54">
        <v>4.4520967476881248</v>
      </c>
      <c r="D32" s="54">
        <v>5.3371088276506304</v>
      </c>
      <c r="E32" s="54">
        <v>4.6774567069868471</v>
      </c>
      <c r="F32" s="54">
        <v>3.1849246231155774</v>
      </c>
      <c r="G32" s="54">
        <v>3.68116326741288</v>
      </c>
      <c r="H32" s="54">
        <v>4.2978723404255321</v>
      </c>
      <c r="I32" s="54">
        <v>5.1369536783932244</v>
      </c>
      <c r="J32" s="54">
        <v>2.6544302575880248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1997.45</v>
      </c>
      <c r="C35" s="46">
        <v>0</v>
      </c>
      <c r="D35" s="46">
        <v>1395</v>
      </c>
      <c r="E35" s="46">
        <v>633.72</v>
      </c>
      <c r="F35" s="46">
        <v>0</v>
      </c>
      <c r="G35" s="46">
        <v>197</v>
      </c>
      <c r="H35" s="46">
        <v>179.82999999999998</v>
      </c>
      <c r="I35" s="45">
        <v>4403</v>
      </c>
      <c r="J35" s="49">
        <v>4884.71</v>
      </c>
    </row>
    <row r="36" spans="1:10" ht="20.100000000000001" customHeight="1" thickBot="1" x14ac:dyDescent="0.3">
      <c r="A36" s="6" t="s">
        <v>11</v>
      </c>
      <c r="B36" s="50">
        <v>17.726748313809018</v>
      </c>
      <c r="C36" s="50">
        <v>0</v>
      </c>
      <c r="D36" s="50">
        <v>92.200925313945802</v>
      </c>
      <c r="E36" s="50">
        <v>23.044363636363638</v>
      </c>
      <c r="F36" s="50">
        <v>0</v>
      </c>
      <c r="G36" s="50">
        <v>12.660668380462726</v>
      </c>
      <c r="H36" s="50">
        <v>13.470411985018726</v>
      </c>
      <c r="I36" s="50">
        <v>21.264367816091951</v>
      </c>
      <c r="J36" s="50">
        <v>80.116614728555021</v>
      </c>
    </row>
    <row r="37" spans="1:10" ht="20.100000000000001" customHeight="1" thickBot="1" x14ac:dyDescent="0.3">
      <c r="A37" s="7" t="s">
        <v>22</v>
      </c>
      <c r="B37" s="51">
        <v>13077.48</v>
      </c>
      <c r="C37" s="47">
        <v>0</v>
      </c>
      <c r="D37" s="47">
        <v>8609.41</v>
      </c>
      <c r="E37" s="47">
        <v>3338.96</v>
      </c>
      <c r="F37" s="47">
        <v>0</v>
      </c>
      <c r="G37" s="47">
        <v>1004.7</v>
      </c>
      <c r="H37" s="52">
        <v>889.47</v>
      </c>
      <c r="I37" s="48">
        <v>26920.02</v>
      </c>
      <c r="J37" s="53">
        <v>15963.75</v>
      </c>
    </row>
    <row r="38" spans="1:10" ht="20.100000000000001" customHeight="1" thickBot="1" x14ac:dyDescent="0.3">
      <c r="A38" s="8" t="s">
        <v>10</v>
      </c>
      <c r="B38" s="54">
        <v>6.5470875366091761</v>
      </c>
      <c r="C38" s="54">
        <v>0</v>
      </c>
      <c r="D38" s="54">
        <v>6.1716200716845879</v>
      </c>
      <c r="E38" s="54">
        <v>5.268825348734457</v>
      </c>
      <c r="F38" s="54">
        <v>0</v>
      </c>
      <c r="G38" s="54">
        <v>5.1000000000000005</v>
      </c>
      <c r="H38" s="54">
        <v>4.9461713840849697</v>
      </c>
      <c r="I38" s="54">
        <v>6.1140177151941861</v>
      </c>
      <c r="J38" s="54">
        <v>3.2681059878682666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11301.55</v>
      </c>
      <c r="C41" s="46">
        <v>13.63</v>
      </c>
      <c r="D41" s="46">
        <v>16179</v>
      </c>
      <c r="E41" s="46">
        <v>1851.732</v>
      </c>
      <c r="F41" s="46">
        <v>362</v>
      </c>
      <c r="G41" s="46">
        <v>0</v>
      </c>
      <c r="H41" s="46">
        <v>90.11</v>
      </c>
      <c r="I41" s="45">
        <v>29798.021999999997</v>
      </c>
      <c r="J41" s="49">
        <v>31388</v>
      </c>
    </row>
    <row r="42" spans="1:10" ht="20.100000000000001" customHeight="1" thickBot="1" x14ac:dyDescent="0.3">
      <c r="A42" s="6" t="s">
        <v>11</v>
      </c>
      <c r="B42" s="50">
        <v>19.740009082652133</v>
      </c>
      <c r="C42" s="50">
        <v>0.41315550166717191</v>
      </c>
      <c r="D42" s="50">
        <v>100</v>
      </c>
      <c r="E42" s="50">
        <v>16.190714348168225</v>
      </c>
      <c r="F42" s="50">
        <v>16.514598540145986</v>
      </c>
      <c r="G42" s="50">
        <v>0</v>
      </c>
      <c r="H42" s="50">
        <v>1.9782656421514819</v>
      </c>
      <c r="I42" s="50">
        <v>29.186563494784266</v>
      </c>
      <c r="J42" s="50">
        <v>98.806938017439478</v>
      </c>
    </row>
    <row r="43" spans="1:10" ht="20.100000000000001" customHeight="1" thickBot="1" x14ac:dyDescent="0.3">
      <c r="A43" s="7" t="s">
        <v>22</v>
      </c>
      <c r="B43" s="51">
        <v>57021.69</v>
      </c>
      <c r="C43" s="47">
        <v>55.88</v>
      </c>
      <c r="D43" s="47">
        <v>82951.5</v>
      </c>
      <c r="E43" s="47">
        <v>6113.0198999999993</v>
      </c>
      <c r="F43" s="47">
        <v>2001</v>
      </c>
      <c r="G43" s="47">
        <v>0</v>
      </c>
      <c r="H43" s="52">
        <v>368.79</v>
      </c>
      <c r="I43" s="48">
        <v>108651.48000000001</v>
      </c>
      <c r="J43" s="53">
        <v>80877.91</v>
      </c>
    </row>
    <row r="44" spans="1:10" ht="20.100000000000001" customHeight="1" thickBot="1" x14ac:dyDescent="0.3">
      <c r="A44" s="28" t="s">
        <v>10</v>
      </c>
      <c r="B44" s="54">
        <v>5.0454751781835236</v>
      </c>
      <c r="C44" s="54">
        <v>4.0997798972853996</v>
      </c>
      <c r="D44" s="54">
        <v>5.1271092156499165</v>
      </c>
      <c r="E44" s="54">
        <v>3.3012444025377321</v>
      </c>
      <c r="F44" s="54">
        <v>5.527624309392265</v>
      </c>
      <c r="G44" s="54">
        <v>0</v>
      </c>
      <c r="H44" s="54">
        <v>4.437105215665043</v>
      </c>
      <c r="I44" s="54">
        <v>4.6345477474549268</v>
      </c>
      <c r="J44" s="54">
        <v>2.5767143494329043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15695</v>
      </c>
      <c r="C47" s="46">
        <v>96</v>
      </c>
      <c r="D47" s="46">
        <v>4581</v>
      </c>
      <c r="E47" s="46">
        <v>5782</v>
      </c>
      <c r="F47" s="46">
        <v>62</v>
      </c>
      <c r="G47" s="46">
        <v>0</v>
      </c>
      <c r="H47" s="46">
        <v>585</v>
      </c>
      <c r="I47" s="45">
        <v>26801</v>
      </c>
      <c r="J47" s="49">
        <v>23178</v>
      </c>
    </row>
    <row r="48" spans="1:10" ht="20.100000000000001" customHeight="1" thickBot="1" x14ac:dyDescent="0.3">
      <c r="A48" s="6" t="s">
        <v>11</v>
      </c>
      <c r="B48" s="50">
        <v>30.995122143886881</v>
      </c>
      <c r="C48" s="50">
        <v>3.9183673469387754</v>
      </c>
      <c r="D48" s="50">
        <v>90.748811410459581</v>
      </c>
      <c r="E48" s="50">
        <v>36.449599697409063</v>
      </c>
      <c r="F48" s="50">
        <v>14.220183486238533</v>
      </c>
      <c r="G48" s="50">
        <v>0</v>
      </c>
      <c r="H48" s="50">
        <v>14.494549058473735</v>
      </c>
      <c r="I48" s="50">
        <v>33.36071797552809</v>
      </c>
      <c r="J48" s="50">
        <v>88.600917431192656</v>
      </c>
    </row>
    <row r="49" spans="1:10" ht="20.100000000000001" customHeight="1" thickBot="1" x14ac:dyDescent="0.3">
      <c r="A49" s="7" t="s">
        <v>22</v>
      </c>
      <c r="B49" s="51">
        <v>101948</v>
      </c>
      <c r="C49" s="47">
        <v>676</v>
      </c>
      <c r="D49" s="47">
        <v>31157</v>
      </c>
      <c r="E49" s="47">
        <v>35253</v>
      </c>
      <c r="F49" s="47">
        <v>245</v>
      </c>
      <c r="G49" s="47">
        <v>0</v>
      </c>
      <c r="H49" s="52">
        <v>3447</v>
      </c>
      <c r="I49" s="48">
        <v>172726</v>
      </c>
      <c r="J49" s="53">
        <v>75347</v>
      </c>
    </row>
    <row r="50" spans="1:10" ht="20.100000000000001" customHeight="1" thickBot="1" x14ac:dyDescent="0.3">
      <c r="A50" s="8" t="s">
        <v>10</v>
      </c>
      <c r="B50" s="54">
        <v>6.4955718381650209</v>
      </c>
      <c r="C50" s="54">
        <v>7.041666666666667</v>
      </c>
      <c r="D50" s="54">
        <v>6.8013534162846536</v>
      </c>
      <c r="E50" s="54">
        <v>6.0970252507782776</v>
      </c>
      <c r="F50" s="54">
        <v>3.9516129032258065</v>
      </c>
      <c r="G50" s="54">
        <v>0</v>
      </c>
      <c r="H50" s="54">
        <v>5.8923076923076927</v>
      </c>
      <c r="I50" s="54">
        <v>6.4447595238983624</v>
      </c>
      <c r="J50" s="54">
        <v>3.2507981706790923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25566</v>
      </c>
      <c r="C53" s="46">
        <v>0</v>
      </c>
      <c r="D53" s="46">
        <v>11348</v>
      </c>
      <c r="E53" s="46">
        <v>8737</v>
      </c>
      <c r="F53" s="46">
        <v>353</v>
      </c>
      <c r="G53" s="46">
        <v>480</v>
      </c>
      <c r="H53" s="46">
        <v>120</v>
      </c>
      <c r="I53" s="45">
        <v>46604</v>
      </c>
      <c r="J53" s="49">
        <v>34293</v>
      </c>
    </row>
    <row r="54" spans="1:10" ht="20.100000000000001" customHeight="1" thickBot="1" x14ac:dyDescent="0.3">
      <c r="A54" s="6" t="s">
        <v>11</v>
      </c>
      <c r="B54" s="50">
        <v>35.807725706602426</v>
      </c>
      <c r="C54" s="50">
        <v>0</v>
      </c>
      <c r="D54" s="50">
        <v>98.738362481510492</v>
      </c>
      <c r="E54" s="50">
        <v>27.465342177234291</v>
      </c>
      <c r="F54" s="50">
        <v>10.925410089755495</v>
      </c>
      <c r="G54" s="50">
        <v>8.2630401101738684</v>
      </c>
      <c r="H54" s="50">
        <v>2.58732212160414</v>
      </c>
      <c r="I54" s="50">
        <v>35.397235303053321</v>
      </c>
      <c r="J54" s="50">
        <v>83.320375139705533</v>
      </c>
    </row>
    <row r="55" spans="1:10" ht="20.100000000000001" customHeight="1" thickBot="1" x14ac:dyDescent="0.3">
      <c r="A55" s="7" t="s">
        <v>22</v>
      </c>
      <c r="B55" s="51">
        <v>118062</v>
      </c>
      <c r="C55" s="47">
        <v>0</v>
      </c>
      <c r="D55" s="47">
        <v>66088</v>
      </c>
      <c r="E55" s="47">
        <v>35935</v>
      </c>
      <c r="F55" s="47">
        <v>1891</v>
      </c>
      <c r="G55" s="47">
        <v>1150</v>
      </c>
      <c r="H55" s="52">
        <v>600</v>
      </c>
      <c r="I55" s="48">
        <v>223726</v>
      </c>
      <c r="J55" s="53">
        <v>103906</v>
      </c>
    </row>
    <row r="56" spans="1:10" ht="20.100000000000001" customHeight="1" thickBot="1" x14ac:dyDescent="0.3">
      <c r="A56" s="8" t="s">
        <v>10</v>
      </c>
      <c r="B56" s="54">
        <v>4.6179300633654075</v>
      </c>
      <c r="C56" s="54">
        <v>0</v>
      </c>
      <c r="D56" s="54">
        <v>5.8237574903066616</v>
      </c>
      <c r="E56" s="54">
        <v>4.1129678379306398</v>
      </c>
      <c r="F56" s="54">
        <v>5.356940509915014</v>
      </c>
      <c r="G56" s="54">
        <v>2.3958333333333335</v>
      </c>
      <c r="H56" s="54">
        <v>5</v>
      </c>
      <c r="I56" s="54">
        <v>4.8005750579349415</v>
      </c>
      <c r="J56" s="54">
        <v>3.0299478027585804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101558</v>
      </c>
      <c r="C59" s="46">
        <v>3239</v>
      </c>
      <c r="D59" s="46">
        <v>7123</v>
      </c>
      <c r="E59" s="46">
        <v>27890</v>
      </c>
      <c r="F59" s="46">
        <v>1865.8</v>
      </c>
      <c r="G59" s="46">
        <v>1125</v>
      </c>
      <c r="H59" s="46">
        <v>1681</v>
      </c>
      <c r="I59" s="45">
        <v>144481.79999999999</v>
      </c>
      <c r="J59" s="49">
        <v>38947</v>
      </c>
    </row>
    <row r="60" spans="1:10" ht="20.100000000000001" customHeight="1" thickBot="1" x14ac:dyDescent="0.3">
      <c r="A60" s="20" t="s">
        <v>11</v>
      </c>
      <c r="B60" s="50">
        <v>93.168203293426913</v>
      </c>
      <c r="C60" s="50">
        <v>77.064001903402328</v>
      </c>
      <c r="D60" s="50">
        <v>100</v>
      </c>
      <c r="E60" s="50">
        <v>91.912733983654107</v>
      </c>
      <c r="F60" s="50">
        <v>86.021207929921616</v>
      </c>
      <c r="G60" s="50">
        <v>78.125</v>
      </c>
      <c r="H60" s="50">
        <v>88.241469816272968</v>
      </c>
      <c r="I60" s="50">
        <v>92.504465743426223</v>
      </c>
      <c r="J60" s="50">
        <v>99.091695501730101</v>
      </c>
    </row>
    <row r="61" spans="1:10" ht="20.100000000000001" customHeight="1" thickBot="1" x14ac:dyDescent="0.3">
      <c r="A61" s="21" t="s">
        <v>22</v>
      </c>
      <c r="B61" s="51">
        <v>428976.58</v>
      </c>
      <c r="C61" s="47">
        <v>11650.5</v>
      </c>
      <c r="D61" s="47">
        <v>29081.599999999999</v>
      </c>
      <c r="E61" s="47">
        <v>120017.98</v>
      </c>
      <c r="F61" s="47">
        <v>7786</v>
      </c>
      <c r="G61" s="47">
        <v>2936.3</v>
      </c>
      <c r="H61" s="52">
        <v>5045.3</v>
      </c>
      <c r="I61" s="48">
        <v>605494.26</v>
      </c>
      <c r="J61" s="53">
        <v>95761.600000000006</v>
      </c>
    </row>
    <row r="62" spans="1:10" ht="20.100000000000001" customHeight="1" thickBot="1" x14ac:dyDescent="0.3">
      <c r="A62" s="22" t="s">
        <v>10</v>
      </c>
      <c r="B62" s="54">
        <v>4.2239565568443647</v>
      </c>
      <c r="C62" s="54">
        <v>3.5969435010805806</v>
      </c>
      <c r="D62" s="54">
        <v>4.0827741120314469</v>
      </c>
      <c r="E62" s="54">
        <v>4.3032621011115095</v>
      </c>
      <c r="F62" s="54">
        <v>4.1730088969878869</v>
      </c>
      <c r="G62" s="54">
        <v>2.6100444444444446</v>
      </c>
      <c r="H62" s="54">
        <v>3.0013682331945271</v>
      </c>
      <c r="I62" s="54">
        <v>4.1907995332284074</v>
      </c>
      <c r="J62" s="54">
        <v>2.4587670423909418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5" ht="20.100000000000001" customHeight="1" thickBot="1" x14ac:dyDescent="0.3">
      <c r="A65" s="5" t="s">
        <v>20</v>
      </c>
      <c r="B65" s="46">
        <v>33286.29</v>
      </c>
      <c r="C65" s="46">
        <v>303.97000000000003</v>
      </c>
      <c r="D65" s="46">
        <v>2597</v>
      </c>
      <c r="E65" s="46">
        <v>27926.050000000003</v>
      </c>
      <c r="F65" s="46">
        <v>383.53</v>
      </c>
      <c r="G65" s="46">
        <v>108.36</v>
      </c>
      <c r="H65" s="46">
        <v>157</v>
      </c>
      <c r="I65" s="45">
        <v>64762.200000000004</v>
      </c>
      <c r="J65" s="49">
        <v>26202.010000000002</v>
      </c>
    </row>
    <row r="66" spans="1:15" ht="20.100000000000001" customHeight="1" thickBot="1" x14ac:dyDescent="0.3">
      <c r="A66" s="6" t="s">
        <v>11</v>
      </c>
      <c r="B66" s="50">
        <v>68.164912352555703</v>
      </c>
      <c r="C66" s="50">
        <v>11.44034625517501</v>
      </c>
      <c r="D66" s="50">
        <v>100</v>
      </c>
      <c r="E66" s="50">
        <v>87.652385436283751</v>
      </c>
      <c r="F66" s="50">
        <v>33.880742049469966</v>
      </c>
      <c r="G66" s="50">
        <v>7.8979591836734695</v>
      </c>
      <c r="H66" s="50">
        <v>11.733931240657698</v>
      </c>
      <c r="I66" s="50">
        <v>72.127901278567293</v>
      </c>
      <c r="J66" s="50">
        <v>92.622609494856661</v>
      </c>
    </row>
    <row r="67" spans="1:15" ht="20.100000000000001" customHeight="1" thickBot="1" x14ac:dyDescent="0.3">
      <c r="A67" s="7" t="s">
        <v>22</v>
      </c>
      <c r="B67" s="51">
        <v>231538.55</v>
      </c>
      <c r="C67" s="47">
        <v>1509.6599999999999</v>
      </c>
      <c r="D67" s="47">
        <v>17312.830000000002</v>
      </c>
      <c r="E67" s="47">
        <v>165520.27000000002</v>
      </c>
      <c r="F67" s="47">
        <v>1929.66</v>
      </c>
      <c r="G67" s="47">
        <v>326.75</v>
      </c>
      <c r="H67" s="52">
        <v>920.6</v>
      </c>
      <c r="I67" s="48">
        <v>419058.32</v>
      </c>
      <c r="J67" s="53">
        <v>84188.76</v>
      </c>
    </row>
    <row r="68" spans="1:15" ht="20.100000000000001" customHeight="1" thickBot="1" x14ac:dyDescent="0.3">
      <c r="A68" s="28" t="s">
        <v>10</v>
      </c>
      <c r="B68" s="54">
        <v>6.9559734653516498</v>
      </c>
      <c r="C68" s="54">
        <v>4.9664769549626602</v>
      </c>
      <c r="D68" s="54">
        <v>6.6664728532922606</v>
      </c>
      <c r="E68" s="54">
        <v>5.9270920878534561</v>
      </c>
      <c r="F68" s="54">
        <v>5.0313143691497411</v>
      </c>
      <c r="G68" s="54">
        <v>3.0154115909929864</v>
      </c>
      <c r="H68" s="54">
        <v>5.8636942675159238</v>
      </c>
      <c r="I68" s="54">
        <v>6.4707239716995408</v>
      </c>
      <c r="J68" s="54">
        <v>3.2130649518872785</v>
      </c>
    </row>
    <row r="69" spans="1:15" ht="20.100000000000001" customHeight="1" thickBot="1" x14ac:dyDescent="0.3">
      <c r="A69" s="77" t="s">
        <v>53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5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5" ht="20.100000000000001" customHeight="1" thickBot="1" x14ac:dyDescent="0.3">
      <c r="A71" s="5" t="s">
        <v>20</v>
      </c>
      <c r="B71" s="46">
        <v>27895.26</v>
      </c>
      <c r="C71" s="46">
        <v>916.06</v>
      </c>
      <c r="D71" s="46">
        <v>2127.94</v>
      </c>
      <c r="E71" s="46">
        <v>6713.5999999999995</v>
      </c>
      <c r="F71" s="46">
        <v>322</v>
      </c>
      <c r="G71" s="46">
        <v>535.66999999999996</v>
      </c>
      <c r="H71" s="46">
        <v>235.14</v>
      </c>
      <c r="I71" s="45">
        <v>38745.670000000006</v>
      </c>
      <c r="J71" s="49">
        <v>15511.33</v>
      </c>
    </row>
    <row r="72" spans="1:15" ht="20.100000000000001" customHeight="1" thickBot="1" x14ac:dyDescent="0.3">
      <c r="A72" s="6" t="s">
        <v>11</v>
      </c>
      <c r="B72" s="50">
        <v>86.825385956175296</v>
      </c>
      <c r="C72" s="50">
        <v>58.051964512040556</v>
      </c>
      <c r="D72" s="50">
        <v>98.333641404805917</v>
      </c>
      <c r="E72" s="50">
        <v>93.179736294240101</v>
      </c>
      <c r="F72" s="50">
        <v>93.063583815028906</v>
      </c>
      <c r="G72" s="50">
        <v>53.300497512437808</v>
      </c>
      <c r="H72" s="50">
        <v>44.199248120300751</v>
      </c>
      <c r="I72" s="50">
        <v>86.181925352551275</v>
      </c>
      <c r="J72" s="50">
        <v>98.017883096366504</v>
      </c>
    </row>
    <row r="73" spans="1:15" ht="20.100000000000001" customHeight="1" thickBot="1" x14ac:dyDescent="0.3">
      <c r="A73" s="7" t="s">
        <v>22</v>
      </c>
      <c r="B73" s="51">
        <v>179818.03</v>
      </c>
      <c r="C73" s="47">
        <v>4586.2700000000004</v>
      </c>
      <c r="D73" s="47">
        <v>14014.42</v>
      </c>
      <c r="E73" s="47">
        <v>42229.49</v>
      </c>
      <c r="F73" s="47">
        <v>1876.1</v>
      </c>
      <c r="G73" s="47">
        <v>1464.51</v>
      </c>
      <c r="H73" s="52">
        <v>1137.5900000000001</v>
      </c>
      <c r="I73" s="48">
        <v>245126.41</v>
      </c>
      <c r="J73" s="53">
        <v>46480.859999999993</v>
      </c>
    </row>
    <row r="74" spans="1:15" ht="20.100000000000001" customHeight="1" thickBot="1" x14ac:dyDescent="0.3">
      <c r="A74" s="8" t="s">
        <v>10</v>
      </c>
      <c r="B74" s="54">
        <v>6.44618583945803</v>
      </c>
      <c r="C74" s="54">
        <v>5.0065170403685357</v>
      </c>
      <c r="D74" s="54">
        <v>6.585909377144092</v>
      </c>
      <c r="E74" s="54">
        <v>6.2901409080076265</v>
      </c>
      <c r="F74" s="54">
        <v>5.8263975155279502</v>
      </c>
      <c r="G74" s="54">
        <v>2.7339780088487315</v>
      </c>
      <c r="H74" s="54">
        <v>4.8379263417538496</v>
      </c>
      <c r="I74" s="54">
        <v>6.3265497796269869</v>
      </c>
      <c r="J74" s="54">
        <v>2.9965747618031462</v>
      </c>
      <c r="O74" s="69"/>
    </row>
    <row r="75" spans="1:15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5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5" ht="20.100000000000001" customHeight="1" thickBot="1" x14ac:dyDescent="0.3">
      <c r="A77" s="5" t="s">
        <v>20</v>
      </c>
      <c r="B77" s="46">
        <v>8558.98</v>
      </c>
      <c r="C77" s="46">
        <v>74.61</v>
      </c>
      <c r="D77" s="46">
        <v>2963.13</v>
      </c>
      <c r="E77" s="46">
        <v>4817.2000000000007</v>
      </c>
      <c r="F77" s="46">
        <v>270.09000000000003</v>
      </c>
      <c r="G77" s="46">
        <v>76</v>
      </c>
      <c r="H77" s="46">
        <v>295.36</v>
      </c>
      <c r="I77" s="45">
        <v>17055.37</v>
      </c>
      <c r="J77" s="49">
        <v>14615.72</v>
      </c>
    </row>
    <row r="78" spans="1:15" ht="20.100000000000001" customHeight="1" thickBot="1" x14ac:dyDescent="0.3">
      <c r="A78" s="6" t="s">
        <v>11</v>
      </c>
      <c r="B78" s="50">
        <v>23.581705469072876</v>
      </c>
      <c r="C78" s="50">
        <v>2.4013517862890246</v>
      </c>
      <c r="D78" s="50">
        <v>81.718974076116936</v>
      </c>
      <c r="E78" s="50">
        <v>39.54358890165819</v>
      </c>
      <c r="F78" s="50">
        <v>34.494252873563227</v>
      </c>
      <c r="G78" s="50">
        <v>3.2189750105887338</v>
      </c>
      <c r="H78" s="50">
        <v>26</v>
      </c>
      <c r="I78" s="50">
        <v>28.669305765674903</v>
      </c>
      <c r="J78" s="50">
        <v>69.751455569342369</v>
      </c>
    </row>
    <row r="79" spans="1:15" ht="20.100000000000001" customHeight="1" thickBot="1" x14ac:dyDescent="0.3">
      <c r="A79" s="7" t="s">
        <v>22</v>
      </c>
      <c r="B79" s="51">
        <v>66489.69</v>
      </c>
      <c r="C79" s="47">
        <v>455.7</v>
      </c>
      <c r="D79" s="47">
        <v>19716.66</v>
      </c>
      <c r="E79" s="47">
        <v>29054.78</v>
      </c>
      <c r="F79" s="47">
        <v>927.08</v>
      </c>
      <c r="G79" s="47">
        <v>410</v>
      </c>
      <c r="H79" s="52">
        <v>1357.6</v>
      </c>
      <c r="I79" s="48">
        <v>118411.51000000001</v>
      </c>
      <c r="J79" s="53">
        <v>45610.37</v>
      </c>
    </row>
    <row r="80" spans="1:15" ht="20.100000000000001" customHeight="1" thickBot="1" x14ac:dyDescent="0.3">
      <c r="A80" s="8" t="s">
        <v>10</v>
      </c>
      <c r="B80" s="54">
        <v>7.7684128248926863</v>
      </c>
      <c r="C80" s="54">
        <v>6.1077603538399678</v>
      </c>
      <c r="D80" s="54">
        <v>6.6539976308835582</v>
      </c>
      <c r="E80" s="54">
        <v>6.0314664120235806</v>
      </c>
      <c r="F80" s="54">
        <v>3.4324854678070271</v>
      </c>
      <c r="G80" s="54">
        <v>5.3947368421052628</v>
      </c>
      <c r="H80" s="54">
        <v>4.5964247020585045</v>
      </c>
      <c r="I80" s="54">
        <v>6.9427699311126068</v>
      </c>
      <c r="J80" s="54">
        <v>3.120637915887825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7" thickTop="1" thickBot="1" x14ac:dyDescent="0.3">
      <c r="A86" s="12" t="s">
        <v>39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396948.54952279583</v>
      </c>
      <c r="C88" s="42">
        <f t="shared" si="0"/>
        <v>10221.837976539589</v>
      </c>
      <c r="D88" s="42">
        <f t="shared" si="0"/>
        <v>95305.07</v>
      </c>
      <c r="E88" s="42">
        <f t="shared" si="0"/>
        <v>132509.71228077213</v>
      </c>
      <c r="F88" s="42">
        <f t="shared" si="0"/>
        <v>7439.246666666666</v>
      </c>
      <c r="G88" s="42">
        <f t="shared" si="0"/>
        <v>6001.9037837837841</v>
      </c>
      <c r="H88" s="42">
        <f t="shared" si="0"/>
        <v>8663.7627272727277</v>
      </c>
      <c r="I88" s="42">
        <f t="shared" si="0"/>
        <v>657090.08295783075</v>
      </c>
      <c r="J88" s="42">
        <f t="shared" si="0"/>
        <v>344480.5832680196</v>
      </c>
      <c r="L88" s="26"/>
    </row>
    <row r="89" spans="1:12" ht="15.75" thickBot="1" x14ac:dyDescent="0.3">
      <c r="A89" s="17" t="s">
        <v>11</v>
      </c>
      <c r="B89" s="27">
        <f>(B88/B87)*100</f>
        <v>50.534506622889353</v>
      </c>
      <c r="C89" s="27">
        <f t="shared" ref="C89:J89" si="1">(C88/C87)*100</f>
        <v>21.952704887012413</v>
      </c>
      <c r="D89" s="27">
        <f t="shared" si="1"/>
        <v>98.074699514283367</v>
      </c>
      <c r="E89" s="27">
        <f t="shared" si="1"/>
        <v>57.480463402061396</v>
      </c>
      <c r="F89" s="27">
        <f t="shared" si="1"/>
        <v>33.481464812397796</v>
      </c>
      <c r="G89" s="27">
        <f t="shared" si="1"/>
        <v>13.62056912239597</v>
      </c>
      <c r="H89" s="27">
        <f t="shared" si="1"/>
        <v>23.892125992148056</v>
      </c>
      <c r="I89" s="27">
        <f t="shared" si="1"/>
        <v>52.054367012816193</v>
      </c>
      <c r="J89" s="27">
        <f t="shared" si="1"/>
        <v>87.373962174204735</v>
      </c>
    </row>
    <row r="90" spans="1:12" ht="15.75" thickBot="1" x14ac:dyDescent="0.3">
      <c r="A90" s="29" t="s">
        <v>22</v>
      </c>
      <c r="B90" s="42">
        <f>B79+B73+B67+B61+B55+B49+B43+B37+B31+B25+B19+B13+B7</f>
        <v>2216491.5159605644</v>
      </c>
      <c r="C90" s="42">
        <f t="shared" ref="C90:J90" si="2">C79+C73+C67+C61+C55+C49+C43+C37+C31+C25+C19+C13+C7</f>
        <v>43481.740762463349</v>
      </c>
      <c r="D90" s="42">
        <f t="shared" si="2"/>
        <v>547305.61469788919</v>
      </c>
      <c r="E90" s="42">
        <f t="shared" si="2"/>
        <v>674647.38503349212</v>
      </c>
      <c r="F90" s="42">
        <f t="shared" si="2"/>
        <v>35502.801666666666</v>
      </c>
      <c r="G90" s="42">
        <f t="shared" si="2"/>
        <v>18627.230810810808</v>
      </c>
      <c r="H90" s="42">
        <f t="shared" si="2"/>
        <v>41382.212045454544</v>
      </c>
      <c r="I90" s="42">
        <f t="shared" si="2"/>
        <v>3537578.101077341</v>
      </c>
      <c r="J90" s="42">
        <f t="shared" si="2"/>
        <v>1006073.2377855143</v>
      </c>
    </row>
    <row r="91" spans="1:12" ht="15.75" thickBot="1" x14ac:dyDescent="0.3">
      <c r="A91" s="17" t="s">
        <v>10</v>
      </c>
      <c r="B91" s="27">
        <f>B90/B88</f>
        <v>5.5838257089620038</v>
      </c>
      <c r="C91" s="27">
        <f t="shared" ref="C91:J91" si="3">C90/C88</f>
        <v>4.2538084503256108</v>
      </c>
      <c r="D91" s="27">
        <f t="shared" si="3"/>
        <v>5.7426705074335409</v>
      </c>
      <c r="E91" s="27">
        <f t="shared" si="3"/>
        <v>5.0913051837588741</v>
      </c>
      <c r="F91" s="27">
        <f t="shared" si="3"/>
        <v>4.7723651677992489</v>
      </c>
      <c r="G91" s="27">
        <f t="shared" si="3"/>
        <v>3.1035537192613294</v>
      </c>
      <c r="H91" s="27">
        <f t="shared" si="3"/>
        <v>4.7764710724575998</v>
      </c>
      <c r="I91" s="27">
        <f t="shared" si="3"/>
        <v>5.3837033807499539</v>
      </c>
      <c r="J91" s="27">
        <f t="shared" si="3"/>
        <v>2.9205513653080102</v>
      </c>
    </row>
    <row r="93" spans="1:12" x14ac:dyDescent="0.25">
      <c r="A93" t="s">
        <v>54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E97" sqref="E97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30.75" thickBot="1" x14ac:dyDescent="0.3">
      <c r="A2" s="1" t="s">
        <v>40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7" thickTop="1" thickBot="1" x14ac:dyDescent="0.3">
      <c r="A86" s="12" t="s">
        <v>41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z0d74U0Y39x6yjVXC9ybWrmSS4YXL2M7pRRWy20K5n5K1KvExppxzh7u+1Ly3Pt+FqBnz3e4sFos4LV7Qrah4A==" saltValue="i4kvtdZtrHW/XwYwuBqQPg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O84" sqref="O8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30.75" thickBot="1" x14ac:dyDescent="0.3">
      <c r="A2" s="1" t="s">
        <v>42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7" thickTop="1" thickBot="1" x14ac:dyDescent="0.3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E05vnWdsOhJ/lhaf2DYrYfY9O3UnZWDUUmafLvpY7nRzCVVh/XWdrOcif+mf7+rvpjVsGqTk20pz2yMmiM/4lA==" saltValue="naCU4tBkcNcY0WpaYrCdc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3" activePane="bottomRight" state="frozen"/>
      <selection pane="topRight" activeCell="K1" sqref="K1"/>
      <selection pane="bottomLeft" activeCell="A3" sqref="A3"/>
      <selection pane="bottomRight" activeCell="L73" sqref="L73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30.75" thickBot="1" x14ac:dyDescent="0.3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7" thickTop="1" thickBot="1" x14ac:dyDescent="0.3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MXdXnD+up91QiG8TgBCcS3HXBpKU3w3Lw8g/xvFw5Pd7r6fs1dan/m67Uhjk88TZ7nJyKMIs8EUq9XDBAR+biA==" saltValue="MLT4WK03kV5qyGBvjtByh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P87" sqref="P87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30.75" thickBot="1" x14ac:dyDescent="0.3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3" t="s">
        <v>52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5" thickBot="1" x14ac:dyDescent="0.3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7" thickTop="1" thickBot="1" x14ac:dyDescent="0.3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S6Q2XqcoBm5mgNnPWmkWwp3ADrOg3tctc63rlwb1MN/snXEUkacDs0tB/IRS5+KhBLdsNDmnce0xuN/aIrGgag==" saltValue="FOU1F4XUoJgBmdR9pVaC4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2016-07-07T06:02:32Z</cp:lastPrinted>
  <dcterms:created xsi:type="dcterms:W3CDTF">2015-07-04T08:45:01Z</dcterms:created>
  <dcterms:modified xsi:type="dcterms:W3CDTF">2017-08-07T11:09:24Z</dcterms:modified>
</cp:coreProperties>
</file>