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 tabRatio="757"/>
  </bookViews>
  <sheets>
    <sheet name="k 8.7. 2019" sheetId="27" r:id="rId1"/>
    <sheet name="k 15.7.2019" sheetId="28" r:id="rId2"/>
    <sheet name="k 22.7.2019" sheetId="29" r:id="rId3"/>
    <sheet name="k 29.7.2019" sheetId="30" r:id="rId4"/>
    <sheet name="k 5.8.2019" sheetId="31" r:id="rId5"/>
    <sheet name="k 12.8.2019" sheetId="32" r:id="rId6"/>
    <sheet name="k 19.8.2019" sheetId="33" r:id="rId7"/>
    <sheet name="k 26.8.2019" sheetId="34" r:id="rId8"/>
    <sheet name="k 2.9.2019" sheetId="35" r:id="rId9"/>
    <sheet name="k 9.9.2019" sheetId="36" r:id="rId10"/>
    <sheet name="k 16.9.2019" sheetId="37" r:id="rId11"/>
    <sheet name="k 23.9.2019" sheetId="38" r:id="rId12"/>
    <sheet name="k 30.9.2019" sheetId="39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29" l="1"/>
  <c r="G91" i="28"/>
  <c r="C91" i="28"/>
  <c r="J90" i="28"/>
  <c r="J91" i="28" s="1"/>
  <c r="H90" i="28"/>
  <c r="H91" i="28" s="1"/>
  <c r="G90" i="28"/>
  <c r="F90" i="28"/>
  <c r="F91" i="28" s="1"/>
  <c r="E90" i="28"/>
  <c r="E91" i="28" s="1"/>
  <c r="D90" i="28"/>
  <c r="D91" i="28" s="1"/>
  <c r="C90" i="28"/>
  <c r="B90" i="28"/>
  <c r="B91" i="28" s="1"/>
  <c r="E89" i="28"/>
  <c r="J88" i="28"/>
  <c r="J89" i="28" s="1"/>
  <c r="H88" i="28"/>
  <c r="G88" i="28"/>
  <c r="G89" i="28" s="1"/>
  <c r="F88" i="28"/>
  <c r="F89" i="28" s="1"/>
  <c r="E88" i="28"/>
  <c r="D88" i="28"/>
  <c r="C88" i="28"/>
  <c r="C89" i="28" s="1"/>
  <c r="B88" i="28"/>
  <c r="B89" i="28" s="1"/>
  <c r="J80" i="28"/>
  <c r="H80" i="28"/>
  <c r="G80" i="28"/>
  <c r="F80" i="28"/>
  <c r="E80" i="28"/>
  <c r="D80" i="28"/>
  <c r="C80" i="28"/>
  <c r="B80" i="28"/>
  <c r="I79" i="28"/>
  <c r="I90" i="28" s="1"/>
  <c r="J78" i="28"/>
  <c r="H78" i="28"/>
  <c r="G78" i="28"/>
  <c r="F78" i="28"/>
  <c r="E78" i="28"/>
  <c r="D78" i="28"/>
  <c r="C78" i="28"/>
  <c r="B78" i="28"/>
  <c r="I77" i="28"/>
  <c r="I88" i="28" s="1"/>
  <c r="J74" i="28"/>
  <c r="H74" i="28"/>
  <c r="G74" i="28"/>
  <c r="F74" i="28"/>
  <c r="E74" i="28"/>
  <c r="D74" i="28"/>
  <c r="C74" i="28"/>
  <c r="B74" i="28"/>
  <c r="I73" i="28"/>
  <c r="I74" i="28" s="1"/>
  <c r="J72" i="28"/>
  <c r="H72" i="28"/>
  <c r="G72" i="28"/>
  <c r="F72" i="28"/>
  <c r="E72" i="28"/>
  <c r="D72" i="28"/>
  <c r="C72" i="28"/>
  <c r="B72" i="28"/>
  <c r="I71" i="28"/>
  <c r="I72" i="28" s="1"/>
  <c r="J68" i="28"/>
  <c r="H68" i="28"/>
  <c r="G68" i="28"/>
  <c r="F68" i="28"/>
  <c r="E68" i="28"/>
  <c r="D68" i="28"/>
  <c r="C68" i="28"/>
  <c r="B68" i="28"/>
  <c r="I67" i="28"/>
  <c r="I68" i="28" s="1"/>
  <c r="J66" i="28"/>
  <c r="H66" i="28"/>
  <c r="G66" i="28"/>
  <c r="F66" i="28"/>
  <c r="E66" i="28"/>
  <c r="D66" i="28"/>
  <c r="C66" i="28"/>
  <c r="B66" i="28"/>
  <c r="I65" i="28"/>
  <c r="I66" i="28" s="1"/>
  <c r="J62" i="28"/>
  <c r="H62" i="28"/>
  <c r="G62" i="28"/>
  <c r="F62" i="28"/>
  <c r="E62" i="28"/>
  <c r="D62" i="28"/>
  <c r="C62" i="28"/>
  <c r="B62" i="28"/>
  <c r="I61" i="28"/>
  <c r="I62" i="28" s="1"/>
  <c r="J60" i="28"/>
  <c r="H60" i="28"/>
  <c r="G60" i="28"/>
  <c r="F60" i="28"/>
  <c r="E60" i="28"/>
  <c r="D60" i="28"/>
  <c r="C60" i="28"/>
  <c r="B60" i="28"/>
  <c r="I59" i="28"/>
  <c r="I60" i="28" s="1"/>
  <c r="J56" i="28"/>
  <c r="H56" i="28"/>
  <c r="G56" i="28"/>
  <c r="F56" i="28"/>
  <c r="E56" i="28"/>
  <c r="D56" i="28"/>
  <c r="C56" i="28"/>
  <c r="B56" i="28"/>
  <c r="I55" i="28"/>
  <c r="I56" i="28" s="1"/>
  <c r="J54" i="28"/>
  <c r="H54" i="28"/>
  <c r="G54" i="28"/>
  <c r="F54" i="28"/>
  <c r="E54" i="28"/>
  <c r="D54" i="28"/>
  <c r="C54" i="28"/>
  <c r="B54" i="28"/>
  <c r="I53" i="28"/>
  <c r="I54" i="28" s="1"/>
  <c r="J50" i="28"/>
  <c r="H50" i="28"/>
  <c r="G50" i="28"/>
  <c r="F50" i="28"/>
  <c r="E50" i="28"/>
  <c r="D50" i="28"/>
  <c r="C50" i="28"/>
  <c r="B50" i="28"/>
  <c r="I49" i="28"/>
  <c r="I50" i="28" s="1"/>
  <c r="J48" i="28"/>
  <c r="H48" i="28"/>
  <c r="G48" i="28"/>
  <c r="F48" i="28"/>
  <c r="E48" i="28"/>
  <c r="D48" i="28"/>
  <c r="C48" i="28"/>
  <c r="B48" i="28"/>
  <c r="I47" i="28"/>
  <c r="I48" i="28" s="1"/>
  <c r="J44" i="28"/>
  <c r="H44" i="28"/>
  <c r="G44" i="28"/>
  <c r="F44" i="28"/>
  <c r="E44" i="28"/>
  <c r="D44" i="28"/>
  <c r="C44" i="28"/>
  <c r="B44" i="28"/>
  <c r="I43" i="28"/>
  <c r="I44" i="28" s="1"/>
  <c r="J42" i="28"/>
  <c r="H42" i="28"/>
  <c r="G42" i="28"/>
  <c r="F42" i="28"/>
  <c r="E42" i="28"/>
  <c r="D42" i="28"/>
  <c r="C42" i="28"/>
  <c r="B42" i="28"/>
  <c r="I41" i="28"/>
  <c r="I42" i="28" s="1"/>
  <c r="J38" i="28"/>
  <c r="I38" i="28"/>
  <c r="H38" i="28"/>
  <c r="G38" i="28"/>
  <c r="F38" i="28"/>
  <c r="E38" i="28"/>
  <c r="D38" i="28"/>
  <c r="C38" i="28"/>
  <c r="B38" i="28"/>
  <c r="I37" i="28"/>
  <c r="J36" i="28"/>
  <c r="H36" i="28"/>
  <c r="G36" i="28"/>
  <c r="F36" i="28"/>
  <c r="E36" i="28"/>
  <c r="D36" i="28"/>
  <c r="C36" i="28"/>
  <c r="B36" i="28"/>
  <c r="I35" i="28"/>
  <c r="I36" i="28" s="1"/>
  <c r="J32" i="28"/>
  <c r="H32" i="28"/>
  <c r="G32" i="28"/>
  <c r="F32" i="28"/>
  <c r="E32" i="28"/>
  <c r="D32" i="28"/>
  <c r="C32" i="28"/>
  <c r="B32" i="28"/>
  <c r="I31" i="28"/>
  <c r="I32" i="28" s="1"/>
  <c r="J30" i="28"/>
  <c r="H30" i="28"/>
  <c r="G30" i="28"/>
  <c r="F30" i="28"/>
  <c r="E30" i="28"/>
  <c r="D30" i="28"/>
  <c r="C30" i="28"/>
  <c r="B30" i="28"/>
  <c r="I29" i="28"/>
  <c r="I30" i="28" s="1"/>
  <c r="J26" i="28"/>
  <c r="H26" i="28"/>
  <c r="G26" i="28"/>
  <c r="F26" i="28"/>
  <c r="E26" i="28"/>
  <c r="D26" i="28"/>
  <c r="C26" i="28"/>
  <c r="B26" i="28"/>
  <c r="I25" i="28"/>
  <c r="I26" i="28" s="1"/>
  <c r="J24" i="28"/>
  <c r="H24" i="28"/>
  <c r="G24" i="28"/>
  <c r="F24" i="28"/>
  <c r="E24" i="28"/>
  <c r="D24" i="28"/>
  <c r="C24" i="28"/>
  <c r="B24" i="28"/>
  <c r="I23" i="28"/>
  <c r="I24" i="28" s="1"/>
  <c r="J20" i="28"/>
  <c r="H20" i="28"/>
  <c r="G20" i="28"/>
  <c r="F20" i="28"/>
  <c r="E20" i="28"/>
  <c r="D20" i="28"/>
  <c r="C20" i="28"/>
  <c r="B20" i="28"/>
  <c r="I19" i="28"/>
  <c r="I20" i="28" s="1"/>
  <c r="J18" i="28"/>
  <c r="H18" i="28"/>
  <c r="G18" i="28"/>
  <c r="F18" i="28"/>
  <c r="E18" i="28"/>
  <c r="D18" i="28"/>
  <c r="C18" i="28"/>
  <c r="B18" i="28"/>
  <c r="I17" i="28"/>
  <c r="I18" i="28" s="1"/>
  <c r="J14" i="28"/>
  <c r="H14" i="28"/>
  <c r="G14" i="28"/>
  <c r="F14" i="28"/>
  <c r="E14" i="28"/>
  <c r="D14" i="28"/>
  <c r="C14" i="28"/>
  <c r="B14" i="28"/>
  <c r="I13" i="28"/>
  <c r="I14" i="28" s="1"/>
  <c r="J12" i="28"/>
  <c r="H12" i="28"/>
  <c r="G12" i="28"/>
  <c r="F12" i="28"/>
  <c r="E12" i="28"/>
  <c r="D12" i="28"/>
  <c r="C12" i="28"/>
  <c r="B12" i="28"/>
  <c r="I11" i="28"/>
  <c r="I12" i="28" s="1"/>
  <c r="J8" i="28"/>
  <c r="H8" i="28"/>
  <c r="G8" i="28"/>
  <c r="F8" i="28"/>
  <c r="E8" i="28"/>
  <c r="D8" i="28"/>
  <c r="C8" i="28"/>
  <c r="B8" i="28"/>
  <c r="I7" i="28"/>
  <c r="I8" i="28" s="1"/>
  <c r="J6" i="28"/>
  <c r="H6" i="28"/>
  <c r="G6" i="28"/>
  <c r="F6" i="28"/>
  <c r="E6" i="28"/>
  <c r="D6" i="28"/>
  <c r="C6" i="28"/>
  <c r="B6" i="28"/>
  <c r="I5" i="28"/>
  <c r="I6" i="28" s="1"/>
  <c r="J90" i="27"/>
  <c r="H90" i="27"/>
  <c r="H91" i="27" s="1"/>
  <c r="G90" i="27"/>
  <c r="F90" i="27"/>
  <c r="E90" i="27"/>
  <c r="D90" i="27"/>
  <c r="D91" i="27" s="1"/>
  <c r="C90" i="27"/>
  <c r="B90" i="27"/>
  <c r="J88" i="27"/>
  <c r="J89" i="27" s="1"/>
  <c r="H88" i="27"/>
  <c r="H89" i="27" s="1"/>
  <c r="G88" i="27"/>
  <c r="G91" i="27" s="1"/>
  <c r="F88" i="27"/>
  <c r="F89" i="27" s="1"/>
  <c r="E88" i="27"/>
  <c r="E89" i="27" s="1"/>
  <c r="D88" i="27"/>
  <c r="D89" i="27" s="1"/>
  <c r="C88" i="27"/>
  <c r="B88" i="27"/>
  <c r="B89" i="27" s="1"/>
  <c r="G89" i="27"/>
  <c r="C89" i="27"/>
  <c r="J80" i="27"/>
  <c r="H80" i="27"/>
  <c r="G80" i="27"/>
  <c r="F80" i="27"/>
  <c r="E80" i="27"/>
  <c r="D80" i="27"/>
  <c r="C80" i="27"/>
  <c r="B80" i="27"/>
  <c r="I79" i="27"/>
  <c r="I80" i="27" s="1"/>
  <c r="J78" i="27"/>
  <c r="H78" i="27"/>
  <c r="G78" i="27"/>
  <c r="F78" i="27"/>
  <c r="E78" i="27"/>
  <c r="D78" i="27"/>
  <c r="C78" i="27"/>
  <c r="B78" i="27"/>
  <c r="I77" i="27"/>
  <c r="J74" i="27"/>
  <c r="H74" i="27"/>
  <c r="G74" i="27"/>
  <c r="F74" i="27"/>
  <c r="E74" i="27"/>
  <c r="D74" i="27"/>
  <c r="C74" i="27"/>
  <c r="B74" i="27"/>
  <c r="I73" i="27"/>
  <c r="I74" i="27" s="1"/>
  <c r="J72" i="27"/>
  <c r="H72" i="27"/>
  <c r="G72" i="27"/>
  <c r="F72" i="27"/>
  <c r="E72" i="27"/>
  <c r="D72" i="27"/>
  <c r="C72" i="27"/>
  <c r="B72" i="27"/>
  <c r="I71" i="27"/>
  <c r="I72" i="27" s="1"/>
  <c r="J68" i="27"/>
  <c r="H68" i="27"/>
  <c r="G68" i="27"/>
  <c r="F68" i="27"/>
  <c r="E68" i="27"/>
  <c r="D68" i="27"/>
  <c r="C68" i="27"/>
  <c r="B68" i="27"/>
  <c r="I67" i="27"/>
  <c r="J66" i="27"/>
  <c r="H66" i="27"/>
  <c r="G66" i="27"/>
  <c r="F66" i="27"/>
  <c r="E66" i="27"/>
  <c r="D66" i="27"/>
  <c r="C66" i="27"/>
  <c r="B66" i="27"/>
  <c r="I65" i="27"/>
  <c r="I66" i="27" s="1"/>
  <c r="J62" i="27"/>
  <c r="H62" i="27"/>
  <c r="G62" i="27"/>
  <c r="F62" i="27"/>
  <c r="E62" i="27"/>
  <c r="D62" i="27"/>
  <c r="C62" i="27"/>
  <c r="B62" i="27"/>
  <c r="I61" i="27"/>
  <c r="I62" i="27" s="1"/>
  <c r="J60" i="27"/>
  <c r="H60" i="27"/>
  <c r="G60" i="27"/>
  <c r="F60" i="27"/>
  <c r="E60" i="27"/>
  <c r="D60" i="27"/>
  <c r="C60" i="27"/>
  <c r="B60" i="27"/>
  <c r="I59" i="27"/>
  <c r="I60" i="27" s="1"/>
  <c r="J56" i="27"/>
  <c r="H56" i="27"/>
  <c r="G56" i="27"/>
  <c r="F56" i="27"/>
  <c r="E56" i="27"/>
  <c r="D56" i="27"/>
  <c r="C56" i="27"/>
  <c r="B56" i="27"/>
  <c r="I55" i="27"/>
  <c r="I56" i="27" s="1"/>
  <c r="J54" i="27"/>
  <c r="H54" i="27"/>
  <c r="G54" i="27"/>
  <c r="F54" i="27"/>
  <c r="E54" i="27"/>
  <c r="D54" i="27"/>
  <c r="C54" i="27"/>
  <c r="B54" i="27"/>
  <c r="I53" i="27"/>
  <c r="I54" i="27" s="1"/>
  <c r="J50" i="27"/>
  <c r="H50" i="27"/>
  <c r="G50" i="27"/>
  <c r="F50" i="27"/>
  <c r="E50" i="27"/>
  <c r="D50" i="27"/>
  <c r="C50" i="27"/>
  <c r="B50" i="27"/>
  <c r="I49" i="27"/>
  <c r="I50" i="27" s="1"/>
  <c r="J48" i="27"/>
  <c r="H48" i="27"/>
  <c r="G48" i="27"/>
  <c r="F48" i="27"/>
  <c r="E48" i="27"/>
  <c r="D48" i="27"/>
  <c r="C48" i="27"/>
  <c r="B48" i="27"/>
  <c r="I47" i="27"/>
  <c r="I48" i="27" s="1"/>
  <c r="J44" i="27"/>
  <c r="H44" i="27"/>
  <c r="G44" i="27"/>
  <c r="F44" i="27"/>
  <c r="E44" i="27"/>
  <c r="D44" i="27"/>
  <c r="C44" i="27"/>
  <c r="B44" i="27"/>
  <c r="I43" i="27"/>
  <c r="I44" i="27" s="1"/>
  <c r="J42" i="27"/>
  <c r="H42" i="27"/>
  <c r="G42" i="27"/>
  <c r="F42" i="27"/>
  <c r="E42" i="27"/>
  <c r="D42" i="27"/>
  <c r="C42" i="27"/>
  <c r="B42" i="27"/>
  <c r="I41" i="27"/>
  <c r="I42" i="27" s="1"/>
  <c r="J38" i="27"/>
  <c r="H38" i="27"/>
  <c r="G38" i="27"/>
  <c r="F38" i="27"/>
  <c r="E38" i="27"/>
  <c r="D38" i="27"/>
  <c r="C38" i="27"/>
  <c r="B38" i="27"/>
  <c r="I37" i="27"/>
  <c r="I38" i="27" s="1"/>
  <c r="J36" i="27"/>
  <c r="I36" i="27"/>
  <c r="H36" i="27"/>
  <c r="G36" i="27"/>
  <c r="F36" i="27"/>
  <c r="E36" i="27"/>
  <c r="D36" i="27"/>
  <c r="C36" i="27"/>
  <c r="B36" i="27"/>
  <c r="I35" i="27"/>
  <c r="J32" i="27"/>
  <c r="H32" i="27"/>
  <c r="G32" i="27"/>
  <c r="F32" i="27"/>
  <c r="E32" i="27"/>
  <c r="D32" i="27"/>
  <c r="C32" i="27"/>
  <c r="B32" i="27"/>
  <c r="I31" i="27"/>
  <c r="I32" i="27" s="1"/>
  <c r="J30" i="27"/>
  <c r="H30" i="27"/>
  <c r="G30" i="27"/>
  <c r="F30" i="27"/>
  <c r="E30" i="27"/>
  <c r="D30" i="27"/>
  <c r="C30" i="27"/>
  <c r="B30" i="27"/>
  <c r="I29" i="27"/>
  <c r="I30" i="27" s="1"/>
  <c r="J26" i="27"/>
  <c r="H26" i="27"/>
  <c r="G26" i="27"/>
  <c r="F26" i="27"/>
  <c r="E26" i="27"/>
  <c r="D26" i="27"/>
  <c r="C26" i="27"/>
  <c r="B26" i="27"/>
  <c r="I25" i="27"/>
  <c r="I26" i="27" s="1"/>
  <c r="J24" i="27"/>
  <c r="H24" i="27"/>
  <c r="G24" i="27"/>
  <c r="F24" i="27"/>
  <c r="E24" i="27"/>
  <c r="D24" i="27"/>
  <c r="C24" i="27"/>
  <c r="B24" i="27"/>
  <c r="I23" i="27"/>
  <c r="I24" i="27" s="1"/>
  <c r="J20" i="27"/>
  <c r="H20" i="27"/>
  <c r="G20" i="27"/>
  <c r="F20" i="27"/>
  <c r="E20" i="27"/>
  <c r="D20" i="27"/>
  <c r="C20" i="27"/>
  <c r="B20" i="27"/>
  <c r="I19" i="27"/>
  <c r="I20" i="27" s="1"/>
  <c r="J18" i="27"/>
  <c r="H18" i="27"/>
  <c r="G18" i="27"/>
  <c r="F18" i="27"/>
  <c r="E18" i="27"/>
  <c r="D18" i="27"/>
  <c r="C18" i="27"/>
  <c r="B18" i="27"/>
  <c r="I17" i="27"/>
  <c r="I18" i="27" s="1"/>
  <c r="J14" i="27"/>
  <c r="H14" i="27"/>
  <c r="G14" i="27"/>
  <c r="F14" i="27"/>
  <c r="E14" i="27"/>
  <c r="D14" i="27"/>
  <c r="C14" i="27"/>
  <c r="B14" i="27"/>
  <c r="I13" i="27"/>
  <c r="I14" i="27" s="1"/>
  <c r="J12" i="27"/>
  <c r="H12" i="27"/>
  <c r="G12" i="27"/>
  <c r="F12" i="27"/>
  <c r="E12" i="27"/>
  <c r="D12" i="27"/>
  <c r="C12" i="27"/>
  <c r="B12" i="27"/>
  <c r="I11" i="27"/>
  <c r="I12" i="27" s="1"/>
  <c r="J8" i="27"/>
  <c r="H8" i="27"/>
  <c r="G8" i="27"/>
  <c r="F8" i="27"/>
  <c r="E8" i="27"/>
  <c r="D8" i="27"/>
  <c r="C8" i="27"/>
  <c r="B8" i="27"/>
  <c r="I7" i="27"/>
  <c r="I8" i="27" s="1"/>
  <c r="J6" i="27"/>
  <c r="H6" i="27"/>
  <c r="G6" i="27"/>
  <c r="F6" i="27"/>
  <c r="E6" i="27"/>
  <c r="D6" i="27"/>
  <c r="C6" i="27"/>
  <c r="B6" i="27"/>
  <c r="I5" i="27"/>
  <c r="I6" i="27" s="1"/>
  <c r="G91" i="29"/>
  <c r="C91" i="29"/>
  <c r="J90" i="29"/>
  <c r="J91" i="29" s="1"/>
  <c r="H90" i="29"/>
  <c r="H91" i="29" s="1"/>
  <c r="G90" i="29"/>
  <c r="F90" i="29"/>
  <c r="F91" i="29" s="1"/>
  <c r="E90" i="29"/>
  <c r="E91" i="29" s="1"/>
  <c r="D90" i="29"/>
  <c r="D91" i="29" s="1"/>
  <c r="C90" i="29"/>
  <c r="B90" i="29"/>
  <c r="B91" i="29" s="1"/>
  <c r="E89" i="29"/>
  <c r="J88" i="29"/>
  <c r="J89" i="29" s="1"/>
  <c r="H88" i="29"/>
  <c r="H89" i="29" s="1"/>
  <c r="G88" i="29"/>
  <c r="F88" i="29"/>
  <c r="F89" i="29" s="1"/>
  <c r="E88" i="29"/>
  <c r="D88" i="29"/>
  <c r="D89" i="29" s="1"/>
  <c r="C88" i="29"/>
  <c r="B88" i="29"/>
  <c r="C89" i="29"/>
  <c r="J80" i="29"/>
  <c r="H80" i="29"/>
  <c r="G80" i="29"/>
  <c r="F80" i="29"/>
  <c r="E80" i="29"/>
  <c r="D80" i="29"/>
  <c r="C80" i="29"/>
  <c r="B80" i="29"/>
  <c r="I79" i="29"/>
  <c r="I90" i="29" s="1"/>
  <c r="J78" i="29"/>
  <c r="H78" i="29"/>
  <c r="G78" i="29"/>
  <c r="F78" i="29"/>
  <c r="E78" i="29"/>
  <c r="D78" i="29"/>
  <c r="C78" i="29"/>
  <c r="B78" i="29"/>
  <c r="I77" i="29"/>
  <c r="I88" i="29" s="1"/>
  <c r="J74" i="29"/>
  <c r="H74" i="29"/>
  <c r="G74" i="29"/>
  <c r="F74" i="29"/>
  <c r="E74" i="29"/>
  <c r="D74" i="29"/>
  <c r="C74" i="29"/>
  <c r="B74" i="29"/>
  <c r="I73" i="29"/>
  <c r="I74" i="29" s="1"/>
  <c r="J72" i="29"/>
  <c r="H72" i="29"/>
  <c r="G72" i="29"/>
  <c r="F72" i="29"/>
  <c r="E72" i="29"/>
  <c r="D72" i="29"/>
  <c r="C72" i="29"/>
  <c r="B72" i="29"/>
  <c r="I71" i="29"/>
  <c r="I72" i="29" s="1"/>
  <c r="J68" i="29"/>
  <c r="H68" i="29"/>
  <c r="G68" i="29"/>
  <c r="F68" i="29"/>
  <c r="E68" i="29"/>
  <c r="D68" i="29"/>
  <c r="C68" i="29"/>
  <c r="B68" i="29"/>
  <c r="I67" i="29"/>
  <c r="I68" i="29" s="1"/>
  <c r="J66" i="29"/>
  <c r="H66" i="29"/>
  <c r="G66" i="29"/>
  <c r="F66" i="29"/>
  <c r="E66" i="29"/>
  <c r="D66" i="29"/>
  <c r="C66" i="29"/>
  <c r="B66" i="29"/>
  <c r="I65" i="29"/>
  <c r="I66" i="29" s="1"/>
  <c r="J62" i="29"/>
  <c r="H62" i="29"/>
  <c r="G62" i="29"/>
  <c r="F62" i="29"/>
  <c r="E62" i="29"/>
  <c r="D62" i="29"/>
  <c r="C62" i="29"/>
  <c r="B62" i="29"/>
  <c r="I61" i="29"/>
  <c r="I62" i="29" s="1"/>
  <c r="J60" i="29"/>
  <c r="H60" i="29"/>
  <c r="G60" i="29"/>
  <c r="F60" i="29"/>
  <c r="E60" i="29"/>
  <c r="D60" i="29"/>
  <c r="C60" i="29"/>
  <c r="B60" i="29"/>
  <c r="I59" i="29"/>
  <c r="I60" i="29" s="1"/>
  <c r="J56" i="29"/>
  <c r="H56" i="29"/>
  <c r="G56" i="29"/>
  <c r="F56" i="29"/>
  <c r="E56" i="29"/>
  <c r="D56" i="29"/>
  <c r="C56" i="29"/>
  <c r="B56" i="29"/>
  <c r="I55" i="29"/>
  <c r="I56" i="29" s="1"/>
  <c r="J54" i="29"/>
  <c r="H54" i="29"/>
  <c r="G54" i="29"/>
  <c r="F54" i="29"/>
  <c r="E54" i="29"/>
  <c r="D54" i="29"/>
  <c r="C54" i="29"/>
  <c r="B54" i="29"/>
  <c r="I53" i="29"/>
  <c r="I54" i="29" s="1"/>
  <c r="J50" i="29"/>
  <c r="H50" i="29"/>
  <c r="G50" i="29"/>
  <c r="F50" i="29"/>
  <c r="E50" i="29"/>
  <c r="D50" i="29"/>
  <c r="C50" i="29"/>
  <c r="B50" i="29"/>
  <c r="I49" i="29"/>
  <c r="I50" i="29" s="1"/>
  <c r="J48" i="29"/>
  <c r="H48" i="29"/>
  <c r="G48" i="29"/>
  <c r="F48" i="29"/>
  <c r="E48" i="29"/>
  <c r="D48" i="29"/>
  <c r="C48" i="29"/>
  <c r="B48" i="29"/>
  <c r="I47" i="29"/>
  <c r="I48" i="29" s="1"/>
  <c r="J44" i="29"/>
  <c r="H44" i="29"/>
  <c r="G44" i="29"/>
  <c r="F44" i="29"/>
  <c r="E44" i="29"/>
  <c r="D44" i="29"/>
  <c r="C44" i="29"/>
  <c r="B44" i="29"/>
  <c r="I43" i="29"/>
  <c r="I44" i="29" s="1"/>
  <c r="J42" i="29"/>
  <c r="H42" i="29"/>
  <c r="G42" i="29"/>
  <c r="F42" i="29"/>
  <c r="E42" i="29"/>
  <c r="D42" i="29"/>
  <c r="C42" i="29"/>
  <c r="B42" i="29"/>
  <c r="I41" i="29"/>
  <c r="I42" i="29" s="1"/>
  <c r="J38" i="29"/>
  <c r="H38" i="29"/>
  <c r="G38" i="29"/>
  <c r="F38" i="29"/>
  <c r="E38" i="29"/>
  <c r="D38" i="29"/>
  <c r="C38" i="29"/>
  <c r="B38" i="29"/>
  <c r="I37" i="29"/>
  <c r="I38" i="29" s="1"/>
  <c r="J36" i="29"/>
  <c r="H36" i="29"/>
  <c r="G36" i="29"/>
  <c r="F36" i="29"/>
  <c r="E36" i="29"/>
  <c r="D36" i="29"/>
  <c r="C36" i="29"/>
  <c r="B36" i="29"/>
  <c r="I35" i="29"/>
  <c r="I36" i="29" s="1"/>
  <c r="J32" i="29"/>
  <c r="H32" i="29"/>
  <c r="G32" i="29"/>
  <c r="F32" i="29"/>
  <c r="E32" i="29"/>
  <c r="D32" i="29"/>
  <c r="C32" i="29"/>
  <c r="B32" i="29"/>
  <c r="I31" i="29"/>
  <c r="I32" i="29" s="1"/>
  <c r="J30" i="29"/>
  <c r="H30" i="29"/>
  <c r="G30" i="29"/>
  <c r="F30" i="29"/>
  <c r="E30" i="29"/>
  <c r="D30" i="29"/>
  <c r="C30" i="29"/>
  <c r="B30" i="29"/>
  <c r="I29" i="29"/>
  <c r="I30" i="29" s="1"/>
  <c r="J26" i="29"/>
  <c r="H26" i="29"/>
  <c r="G26" i="29"/>
  <c r="F26" i="29"/>
  <c r="E26" i="29"/>
  <c r="D26" i="29"/>
  <c r="C26" i="29"/>
  <c r="B26" i="29"/>
  <c r="I25" i="29"/>
  <c r="I26" i="29" s="1"/>
  <c r="J24" i="29"/>
  <c r="H24" i="29"/>
  <c r="G24" i="29"/>
  <c r="F24" i="29"/>
  <c r="E24" i="29"/>
  <c r="D24" i="29"/>
  <c r="C24" i="29"/>
  <c r="B24" i="29"/>
  <c r="I23" i="29"/>
  <c r="I24" i="29" s="1"/>
  <c r="J20" i="29"/>
  <c r="H20" i="29"/>
  <c r="G20" i="29"/>
  <c r="F20" i="29"/>
  <c r="E20" i="29"/>
  <c r="D20" i="29"/>
  <c r="C20" i="29"/>
  <c r="B20" i="29"/>
  <c r="I19" i="29"/>
  <c r="I20" i="29" s="1"/>
  <c r="J18" i="29"/>
  <c r="H18" i="29"/>
  <c r="G18" i="29"/>
  <c r="F18" i="29"/>
  <c r="E18" i="29"/>
  <c r="D18" i="29"/>
  <c r="C18" i="29"/>
  <c r="B18" i="29"/>
  <c r="I17" i="29"/>
  <c r="I18" i="29" s="1"/>
  <c r="J14" i="29"/>
  <c r="H14" i="29"/>
  <c r="G14" i="29"/>
  <c r="F14" i="29"/>
  <c r="E14" i="29"/>
  <c r="D14" i="29"/>
  <c r="C14" i="29"/>
  <c r="B14" i="29"/>
  <c r="I13" i="29"/>
  <c r="I14" i="29" s="1"/>
  <c r="J12" i="29"/>
  <c r="H12" i="29"/>
  <c r="G12" i="29"/>
  <c r="F12" i="29"/>
  <c r="E12" i="29"/>
  <c r="D12" i="29"/>
  <c r="C12" i="29"/>
  <c r="B12" i="29"/>
  <c r="I11" i="29"/>
  <c r="I12" i="29" s="1"/>
  <c r="J8" i="29"/>
  <c r="H8" i="29"/>
  <c r="G8" i="29"/>
  <c r="F8" i="29"/>
  <c r="E8" i="29"/>
  <c r="D8" i="29"/>
  <c r="C8" i="29"/>
  <c r="B8" i="29"/>
  <c r="I7" i="29"/>
  <c r="I8" i="29" s="1"/>
  <c r="J6" i="29"/>
  <c r="H6" i="29"/>
  <c r="G6" i="29"/>
  <c r="F6" i="29"/>
  <c r="E6" i="29"/>
  <c r="D6" i="29"/>
  <c r="C6" i="29"/>
  <c r="B6" i="29"/>
  <c r="I5" i="29"/>
  <c r="I6" i="29" s="1"/>
  <c r="C91" i="27" l="1"/>
  <c r="J91" i="27"/>
  <c r="I68" i="27"/>
  <c r="E91" i="27"/>
  <c r="B91" i="27"/>
  <c r="F91" i="27"/>
  <c r="I88" i="27"/>
  <c r="I89" i="27" s="1"/>
  <c r="I89" i="29"/>
  <c r="B89" i="29"/>
  <c r="I89" i="28"/>
  <c r="D89" i="28"/>
  <c r="H89" i="28"/>
  <c r="I91" i="28"/>
  <c r="I80" i="28"/>
  <c r="I78" i="28"/>
  <c r="I78" i="27"/>
  <c r="I90" i="27"/>
  <c r="I91" i="27" s="1"/>
  <c r="I91" i="29"/>
  <c r="I80" i="29"/>
  <c r="I78" i="29"/>
</calcChain>
</file>

<file path=xl/sharedStrings.xml><?xml version="1.0" encoding="utf-8"?>
<sst xmlns="http://schemas.openxmlformats.org/spreadsheetml/2006/main" count="327" uniqueCount="40">
  <si>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</si>
  <si>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</si>
  <si>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</si>
  <si>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</si>
  <si>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</si>
  <si>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</si>
  <si>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</si>
  <si>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</si>
  <si>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</si>
  <si>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</si>
  <si>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</si>
  <si>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</si>
  <si>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</si>
  <si>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</si>
  <si>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</si>
  <si>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</si>
  <si>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</si>
  <si>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</si>
  <si>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</si>
  <si>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</si>
  <si>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</si>
  <si>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</si>
  <si>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</si>
  <si>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</si>
  <si>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</si>
  <si>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</si>
  <si>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</si>
  <si>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</si>
  <si>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</si>
  <si>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</si>
  <si>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8. červenec 2019     </t>
  </si>
  <si>
    <t xml:space="preserve">Stav ke dni: 8. červenec 2019        </t>
  </si>
  <si>
    <t>Žně 2019 – postup sklizně</t>
  </si>
  <si>
    <t xml:space="preserve">Žně 2019 – postup sklizně dle krajů </t>
  </si>
  <si>
    <t xml:space="preserve">Stav ke dni: 15. červenec 2019     </t>
  </si>
  <si>
    <t xml:space="preserve">Stav ke dni: 15. červenec 2019        </t>
  </si>
  <si>
    <t>* plocha u žita byla oproti údajům z CSU snížena o 1900 ha, které byly použity na zelené krmení</t>
  </si>
  <si>
    <t>Žito*</t>
  </si>
  <si>
    <t xml:space="preserve">Stav ke dni: 22. červenec 2019     </t>
  </si>
  <si>
    <t xml:space="preserve">Stav ke dni: 22. červenec 2019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</si>
</sst>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4" fontId="5" fillId="0" borderId="3" xfId="0" applyNumberFormat="1" applyFont="1" applyBorder="1" applyAlignment="1" applyProtection="1">
      <alignment horizontal="right" vertical="center" wrapText="1"/>
    </xf>
    <xf numFmtId="4" fontId="5" fillId="0" borderId="6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4" fontId="0" fillId="0" borderId="0" xfId="0" applyNumberFormat="1"/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</cellXfs>
  <cellStyles count="1">
    <cellStyle name="Normální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abSelected="1" zoomScaleNormal="100" workbookViewId="0">
      <pane xSplit="10" ySplit="2" topLeftCell="K72" activePane="bottomRight" state="frozen"/>
      <selection pane="topRight" activeCell="K1" sqref="K1"/>
      <selection pane="bottomLeft" activeCell="A3" sqref="A3"/>
      <selection pane="bottomRight" activeCell="A84" sqref="A84:J91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28"/>
    <col min="12" max="12" width="11.44140625" bestFit="1" customWidth="1"/>
  </cols>
  <sheetData>
    <row r="1" spans="1:10" ht="32.25" customHeight="1" thickBot="1" x14ac:dyDescent="0.35">
      <c r="A1" s="57" t="s">
        <v>33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9.4" thickBot="1" x14ac:dyDescent="0.35">
      <c r="A2" s="47" t="s">
        <v>30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6.8" thickTop="1" thickBot="1" x14ac:dyDescent="0.35">
      <c r="A3" s="61" t="s">
        <v>24</v>
      </c>
      <c r="B3" s="62"/>
      <c r="C3" s="62"/>
      <c r="D3" s="62"/>
      <c r="E3" s="62"/>
      <c r="F3" s="62"/>
      <c r="G3" s="62"/>
      <c r="H3" s="62"/>
      <c r="I3" s="62"/>
      <c r="J3" s="63"/>
    </row>
    <row r="4" spans="1:10" ht="20.100000000000001" customHeight="1" thickBot="1" x14ac:dyDescent="0.35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504.97</v>
      </c>
      <c r="C5" s="34">
        <v>0</v>
      </c>
      <c r="D5" s="34">
        <v>5680.28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6185.25</v>
      </c>
      <c r="J5" s="37">
        <v>0</v>
      </c>
    </row>
    <row r="6" spans="1:10" ht="20.100000000000001" customHeight="1" thickBot="1" x14ac:dyDescent="0.35">
      <c r="A6" s="5" t="s">
        <v>11</v>
      </c>
      <c r="B6" s="38">
        <f>(B5/B4)*100</f>
        <v>0.29180984979741414</v>
      </c>
      <c r="C6" s="38">
        <f t="shared" ref="C6:J6" si="0">(C5/C4)*100</f>
        <v>0</v>
      </c>
      <c r="D6" s="38">
        <f t="shared" si="0"/>
        <v>25.824795582722786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2.4107209880773715</v>
      </c>
      <c r="J6" s="38">
        <f t="shared" si="0"/>
        <v>0</v>
      </c>
    </row>
    <row r="7" spans="1:10" ht="20.100000000000001" customHeight="1" thickBot="1" x14ac:dyDescent="0.35">
      <c r="A7" s="6" t="s">
        <v>22</v>
      </c>
      <c r="B7" s="39">
        <v>1903.75</v>
      </c>
      <c r="C7" s="35">
        <v>0</v>
      </c>
      <c r="D7" s="35">
        <v>31525.989999999998</v>
      </c>
      <c r="E7" s="35">
        <v>0</v>
      </c>
      <c r="F7" s="35">
        <v>0</v>
      </c>
      <c r="G7" s="35">
        <v>0</v>
      </c>
      <c r="H7" s="40">
        <v>0</v>
      </c>
      <c r="I7" s="36">
        <f>B7+C7+D7+E7+F7+G7+H7</f>
        <v>33429.74</v>
      </c>
      <c r="J7" s="41">
        <v>0</v>
      </c>
    </row>
    <row r="8" spans="1:10" ht="20.100000000000001" customHeight="1" thickBot="1" x14ac:dyDescent="0.35">
      <c r="A8" s="7" t="s">
        <v>10</v>
      </c>
      <c r="B8" s="42">
        <f t="shared" ref="B8:J8" si="1">B7/B5</f>
        <v>3.7700259421351761</v>
      </c>
      <c r="C8" s="42" t="e">
        <f t="shared" si="1"/>
        <v>#DIV/0!</v>
      </c>
      <c r="D8" s="42">
        <f t="shared" si="1"/>
        <v>5.5500767567795952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5.4047516268542095</v>
      </c>
      <c r="J8" s="42" t="e">
        <f t="shared" si="1"/>
        <v>#DIV/0!</v>
      </c>
    </row>
    <row r="9" spans="1:10" ht="20.100000000000001" customHeight="1" thickBot="1" x14ac:dyDescent="0.35">
      <c r="A9" s="54" t="s">
        <v>9</v>
      </c>
      <c r="B9" s="55"/>
      <c r="C9" s="55"/>
      <c r="D9" s="55"/>
      <c r="E9" s="55"/>
      <c r="F9" s="55"/>
      <c r="G9" s="55"/>
      <c r="H9" s="55"/>
      <c r="I9" s="55"/>
      <c r="J9" s="56"/>
    </row>
    <row r="10" spans="1:10" ht="20.100000000000001" customHeight="1" thickBot="1" x14ac:dyDescent="0.35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9235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9235</v>
      </c>
      <c r="J11" s="37">
        <v>0</v>
      </c>
    </row>
    <row r="12" spans="1:10" ht="20.100000000000001" customHeight="1" thickBot="1" x14ac:dyDescent="0.35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60.603197040122801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7.0551191593200988</v>
      </c>
      <c r="J12" s="38">
        <f t="shared" si="2"/>
        <v>0</v>
      </c>
    </row>
    <row r="13" spans="1:10" ht="20.100000000000001" customHeight="1" thickBot="1" x14ac:dyDescent="0.35">
      <c r="A13" s="6" t="s">
        <v>22</v>
      </c>
      <c r="B13" s="39">
        <v>0</v>
      </c>
      <c r="C13" s="35">
        <v>0</v>
      </c>
      <c r="D13" s="35">
        <v>55055.34</v>
      </c>
      <c r="E13" s="35">
        <v>0</v>
      </c>
      <c r="F13" s="35">
        <v>0</v>
      </c>
      <c r="G13" s="35">
        <v>0</v>
      </c>
      <c r="H13" s="40">
        <v>0</v>
      </c>
      <c r="I13" s="48">
        <f>B13+C13+D13+E13+F13+G13+H13</f>
        <v>55055.34</v>
      </c>
      <c r="J13" s="41">
        <v>0</v>
      </c>
    </row>
    <row r="14" spans="1:10" ht="20.100000000000001" customHeight="1" thickBot="1" x14ac:dyDescent="0.35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5.9615961017866805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5.9615961017866805</v>
      </c>
      <c r="J14" s="42" t="e">
        <f t="shared" si="3"/>
        <v>#DIV/0!</v>
      </c>
    </row>
    <row r="15" spans="1:10" ht="20.100000000000001" customHeight="1" thickBot="1" x14ac:dyDescent="0.35">
      <c r="A15" s="54" t="s">
        <v>25</v>
      </c>
      <c r="B15" s="55"/>
      <c r="C15" s="55"/>
      <c r="D15" s="55"/>
      <c r="E15" s="55"/>
      <c r="F15" s="55"/>
      <c r="G15" s="55"/>
      <c r="H15" s="55"/>
      <c r="I15" s="55"/>
      <c r="J15" s="56"/>
    </row>
    <row r="16" spans="1:10" ht="20.100000000000001" customHeight="1" thickBot="1" x14ac:dyDescent="0.35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74</v>
      </c>
      <c r="C17" s="34">
        <v>0</v>
      </c>
      <c r="D17" s="34">
        <v>953.13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1027.1300000000001</v>
      </c>
      <c r="J17" s="37">
        <v>0</v>
      </c>
    </row>
    <row r="18" spans="1:12" ht="20.100000000000001" customHeight="1" thickBot="1" x14ac:dyDescent="0.35">
      <c r="A18" s="5" t="s">
        <v>11</v>
      </c>
      <c r="B18" s="38">
        <f>(B17/B16)*100</f>
        <v>0.12799183066196509</v>
      </c>
      <c r="C18" s="38">
        <f t="shared" ref="C18:J18" si="4">(C17/C16)*100</f>
        <v>0</v>
      </c>
      <c r="D18" s="38">
        <f t="shared" si="4"/>
        <v>15.144312124125111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1.2431171252990605</v>
      </c>
      <c r="J18" s="38">
        <f t="shared" si="4"/>
        <v>0</v>
      </c>
    </row>
    <row r="19" spans="1:12" ht="20.100000000000001" customHeight="1" thickBot="1" x14ac:dyDescent="0.35">
      <c r="A19" s="6" t="s">
        <v>22</v>
      </c>
      <c r="B19" s="39">
        <v>547</v>
      </c>
      <c r="C19" s="35">
        <v>0</v>
      </c>
      <c r="D19" s="35">
        <v>7145</v>
      </c>
      <c r="E19" s="35">
        <v>0</v>
      </c>
      <c r="F19" s="35">
        <v>0</v>
      </c>
      <c r="G19" s="35">
        <v>0</v>
      </c>
      <c r="H19" s="40">
        <v>0</v>
      </c>
      <c r="I19" s="48">
        <f>B19+C19+D19+E19+F19+G19+H19</f>
        <v>7692</v>
      </c>
      <c r="J19" s="41">
        <v>0</v>
      </c>
    </row>
    <row r="20" spans="1:12" ht="20.100000000000001" customHeight="1" thickBot="1" x14ac:dyDescent="0.35">
      <c r="A20" s="26" t="s">
        <v>10</v>
      </c>
      <c r="B20" s="42">
        <f>B19/B17</f>
        <v>7.3918918918918921</v>
      </c>
      <c r="C20" s="42" t="e">
        <f t="shared" ref="C20:J20" si="5">C19/C17</f>
        <v>#DIV/0!</v>
      </c>
      <c r="D20" s="42">
        <f t="shared" si="5"/>
        <v>7.4963541174865966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7.4888280938148037</v>
      </c>
      <c r="J20" s="42" t="e">
        <f t="shared" si="5"/>
        <v>#DIV/0!</v>
      </c>
      <c r="L20" s="23"/>
    </row>
    <row r="21" spans="1:12" ht="20.100000000000001" customHeight="1" thickBot="1" x14ac:dyDescent="0.35">
      <c r="A21" s="51" t="s">
        <v>12</v>
      </c>
      <c r="B21" s="52"/>
      <c r="C21" s="52"/>
      <c r="D21" s="52"/>
      <c r="E21" s="52"/>
      <c r="F21" s="52"/>
      <c r="G21" s="52"/>
      <c r="H21" s="52"/>
      <c r="I21" s="52"/>
      <c r="J21" s="53"/>
    </row>
    <row r="22" spans="1:12" ht="20.100000000000001" customHeight="1" thickBot="1" x14ac:dyDescent="0.35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5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5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0</v>
      </c>
      <c r="J25" s="41">
        <v>0</v>
      </c>
    </row>
    <row r="26" spans="1:12" ht="20.100000000000001" customHeight="1" thickBot="1" x14ac:dyDescent="0.35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5">
      <c r="A27" s="54" t="s">
        <v>26</v>
      </c>
      <c r="B27" s="55"/>
      <c r="C27" s="55"/>
      <c r="D27" s="55"/>
      <c r="E27" s="55"/>
      <c r="F27" s="55"/>
      <c r="G27" s="55"/>
      <c r="H27" s="55"/>
      <c r="I27" s="55"/>
      <c r="J27" s="56"/>
    </row>
    <row r="28" spans="1:12" ht="20.100000000000001" customHeight="1" thickBot="1" x14ac:dyDescent="0.35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722</v>
      </c>
      <c r="C29" s="34">
        <v>0</v>
      </c>
      <c r="D29" s="34">
        <v>3253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3975</v>
      </c>
      <c r="J29" s="37">
        <v>0</v>
      </c>
    </row>
    <row r="30" spans="1:12" ht="20.100000000000001" customHeight="1" thickBot="1" x14ac:dyDescent="0.35">
      <c r="A30" s="5" t="s">
        <v>11</v>
      </c>
      <c r="B30" s="38">
        <f>(B29/B28)*100</f>
        <v>1.104688515324646</v>
      </c>
      <c r="C30" s="38">
        <f t="shared" ref="C30:J30" si="8">(C29/C28)*100</f>
        <v>0</v>
      </c>
      <c r="D30" s="38">
        <f t="shared" si="8"/>
        <v>62.858810184943636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4.4500424797136837</v>
      </c>
      <c r="J30" s="38">
        <f t="shared" si="8"/>
        <v>0</v>
      </c>
    </row>
    <row r="31" spans="1:12" ht="20.100000000000001" customHeight="1" thickBot="1" x14ac:dyDescent="0.35">
      <c r="A31" s="6" t="s">
        <v>22</v>
      </c>
      <c r="B31" s="39">
        <v>2888</v>
      </c>
      <c r="C31" s="35">
        <v>0</v>
      </c>
      <c r="D31" s="35">
        <v>19236</v>
      </c>
      <c r="E31" s="35">
        <v>0</v>
      </c>
      <c r="F31" s="35">
        <v>0</v>
      </c>
      <c r="G31" s="35">
        <v>0</v>
      </c>
      <c r="H31" s="40">
        <v>0</v>
      </c>
      <c r="I31" s="48">
        <f>B31+C31+D31+E31+F31+G31+H31</f>
        <v>22124</v>
      </c>
      <c r="J31" s="41">
        <v>0</v>
      </c>
    </row>
    <row r="32" spans="1:12" ht="20.100000000000001" customHeight="1" thickBot="1" x14ac:dyDescent="0.35">
      <c r="A32" s="7" t="s">
        <v>10</v>
      </c>
      <c r="B32" s="42">
        <f>B31/B29</f>
        <v>4</v>
      </c>
      <c r="C32" s="42" t="e">
        <f>C31/C29</f>
        <v>#DIV/0!</v>
      </c>
      <c r="D32" s="42">
        <f t="shared" ref="D32:J32" si="9">D31/D29</f>
        <v>5.9133107900399633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5.5657861635220129</v>
      </c>
      <c r="J32" s="42" t="e">
        <f t="shared" si="9"/>
        <v>#DIV/0!</v>
      </c>
    </row>
    <row r="33" spans="1:10" ht="20.100000000000001" customHeight="1" thickBot="1" x14ac:dyDescent="0.35">
      <c r="A33" s="54" t="s">
        <v>13</v>
      </c>
      <c r="B33" s="55"/>
      <c r="C33" s="55"/>
      <c r="D33" s="55"/>
      <c r="E33" s="55"/>
      <c r="F33" s="55"/>
      <c r="G33" s="55"/>
      <c r="H33" s="55"/>
      <c r="I33" s="55"/>
      <c r="J33" s="56"/>
    </row>
    <row r="34" spans="1:10" ht="20.100000000000001" customHeight="1" thickBot="1" x14ac:dyDescent="0.35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180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180</v>
      </c>
      <c r="J35" s="37">
        <v>0</v>
      </c>
    </row>
    <row r="36" spans="1:10" ht="20.100000000000001" customHeight="1" thickBot="1" x14ac:dyDescent="0.35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8.7251998313128052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0.90206120986454053</v>
      </c>
      <c r="J36" s="21">
        <f t="shared" si="10"/>
        <v>0</v>
      </c>
    </row>
    <row r="37" spans="1:10" ht="20.100000000000001" customHeight="1" thickBot="1" x14ac:dyDescent="0.35">
      <c r="A37" s="6" t="s">
        <v>22</v>
      </c>
      <c r="B37" s="39">
        <v>0</v>
      </c>
      <c r="C37" s="35">
        <v>0</v>
      </c>
      <c r="D37" s="35">
        <v>1080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1080</v>
      </c>
      <c r="J37" s="41">
        <v>0</v>
      </c>
    </row>
    <row r="38" spans="1:10" ht="20.100000000000001" customHeight="1" thickBot="1" x14ac:dyDescent="0.35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</v>
      </c>
      <c r="J38" s="22" t="e">
        <f t="shared" si="11"/>
        <v>#DIV/0!</v>
      </c>
    </row>
    <row r="39" spans="1:10" ht="20.100000000000001" customHeight="1" thickBot="1" x14ac:dyDescent="0.35">
      <c r="A39" s="54" t="s">
        <v>14</v>
      </c>
      <c r="B39" s="55"/>
      <c r="C39" s="55"/>
      <c r="D39" s="55"/>
      <c r="E39" s="55"/>
      <c r="F39" s="55"/>
      <c r="G39" s="55"/>
      <c r="H39" s="55"/>
      <c r="I39" s="55"/>
      <c r="J39" s="56"/>
    </row>
    <row r="40" spans="1:10" ht="20.100000000000001" customHeight="1" thickBot="1" x14ac:dyDescent="0.35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3848.59</v>
      </c>
      <c r="G40" s="46">
        <v>7412.74</v>
      </c>
      <c r="H40" s="46">
        <v>5380.98</v>
      </c>
      <c r="I40" s="46">
        <v>102882.72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7774.73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7774.73</v>
      </c>
      <c r="J41" s="37">
        <v>0</v>
      </c>
    </row>
    <row r="42" spans="1:10" ht="20.100000000000001" customHeight="1" thickBot="1" x14ac:dyDescent="0.35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44.351048888817893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7.5568861320929299</v>
      </c>
      <c r="J42" s="21">
        <f t="shared" si="12"/>
        <v>0</v>
      </c>
    </row>
    <row r="43" spans="1:10" ht="20.100000000000001" customHeight="1" thickBot="1" x14ac:dyDescent="0.35">
      <c r="A43" s="6" t="s">
        <v>22</v>
      </c>
      <c r="B43" s="39">
        <v>0</v>
      </c>
      <c r="C43" s="35">
        <v>0</v>
      </c>
      <c r="D43" s="35">
        <v>38087.29</v>
      </c>
      <c r="E43" s="35">
        <v>0</v>
      </c>
      <c r="F43" s="35">
        <v>0</v>
      </c>
      <c r="G43" s="35">
        <v>0</v>
      </c>
      <c r="H43" s="40">
        <v>0</v>
      </c>
      <c r="I43" s="48">
        <f>B43+C43+D43+E43+F43+G43+H43</f>
        <v>38087.29</v>
      </c>
      <c r="J43" s="41">
        <v>0</v>
      </c>
    </row>
    <row r="44" spans="1:10" ht="20.100000000000001" customHeight="1" thickBot="1" x14ac:dyDescent="0.35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4.8988569377971976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4.8988569377971976</v>
      </c>
      <c r="J44" s="22" t="e">
        <f t="shared" si="13"/>
        <v>#DIV/0!</v>
      </c>
    </row>
    <row r="45" spans="1:10" ht="20.100000000000001" customHeight="1" thickBot="1" x14ac:dyDescent="0.35">
      <c r="A45" s="51" t="s">
        <v>29</v>
      </c>
      <c r="B45" s="52"/>
      <c r="C45" s="52"/>
      <c r="D45" s="52"/>
      <c r="E45" s="52"/>
      <c r="F45" s="52"/>
      <c r="G45" s="52"/>
      <c r="H45" s="52"/>
      <c r="I45" s="52"/>
      <c r="J45" s="53"/>
    </row>
    <row r="46" spans="1:10" ht="20.100000000000001" customHeight="1" thickBot="1" x14ac:dyDescent="0.35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0</v>
      </c>
      <c r="C47" s="34">
        <v>0</v>
      </c>
      <c r="D47" s="34">
        <v>1432.5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1432.5</v>
      </c>
      <c r="J47" s="37">
        <v>0</v>
      </c>
    </row>
    <row r="48" spans="1:10" ht="20.100000000000001" customHeight="1" thickBot="1" x14ac:dyDescent="0.35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24.194937726537244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1.7473141068199898</v>
      </c>
      <c r="J48" s="38">
        <f t="shared" si="14"/>
        <v>0</v>
      </c>
    </row>
    <row r="49" spans="1:10" ht="20.100000000000001" customHeight="1" thickBot="1" x14ac:dyDescent="0.35">
      <c r="A49" s="6" t="s">
        <v>22</v>
      </c>
      <c r="B49" s="39">
        <v>0</v>
      </c>
      <c r="C49" s="35">
        <v>0</v>
      </c>
      <c r="D49" s="35">
        <v>8813.51</v>
      </c>
      <c r="E49" s="35">
        <v>0</v>
      </c>
      <c r="F49" s="35">
        <v>0</v>
      </c>
      <c r="G49" s="35">
        <v>0</v>
      </c>
      <c r="H49" s="40">
        <v>0</v>
      </c>
      <c r="I49" s="48">
        <f>B49+C49+D49+E49+F49+G49+H49</f>
        <v>8813.51</v>
      </c>
      <c r="J49" s="41">
        <v>0</v>
      </c>
    </row>
    <row r="50" spans="1:10" ht="20.100000000000001" customHeight="1" thickBot="1" x14ac:dyDescent="0.35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6.1525375218150087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6.1525375218150087</v>
      </c>
      <c r="J50" s="42" t="e">
        <f t="shared" si="15"/>
        <v>#DIV/0!</v>
      </c>
    </row>
    <row r="51" spans="1:10" ht="20.100000000000001" customHeight="1" thickBot="1" x14ac:dyDescent="0.35">
      <c r="A51" s="54" t="s">
        <v>15</v>
      </c>
      <c r="B51" s="55"/>
      <c r="C51" s="55"/>
      <c r="D51" s="55"/>
      <c r="E51" s="55"/>
      <c r="F51" s="55"/>
      <c r="G51" s="55"/>
      <c r="H51" s="55"/>
      <c r="I51" s="55"/>
      <c r="J51" s="56"/>
    </row>
    <row r="52" spans="1:10" ht="20.100000000000001" customHeight="1" thickBot="1" x14ac:dyDescent="0.35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2890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2890</v>
      </c>
      <c r="J53" s="37">
        <v>0</v>
      </c>
    </row>
    <row r="54" spans="1:10" ht="20.100000000000001" customHeight="1" thickBot="1" x14ac:dyDescent="0.35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22.875597120366013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2.1975170946299527</v>
      </c>
      <c r="J54" s="21">
        <f t="shared" si="16"/>
        <v>0</v>
      </c>
    </row>
    <row r="55" spans="1:10" ht="20.100000000000001" customHeight="1" thickBot="1" x14ac:dyDescent="0.35">
      <c r="A55" s="6" t="s">
        <v>22</v>
      </c>
      <c r="B55" s="39">
        <v>0</v>
      </c>
      <c r="C55" s="35">
        <v>0</v>
      </c>
      <c r="D55" s="35">
        <v>16982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16982</v>
      </c>
      <c r="J55" s="41">
        <v>0</v>
      </c>
    </row>
    <row r="56" spans="1:10" ht="20.100000000000001" customHeight="1" thickBot="1" x14ac:dyDescent="0.35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>
        <f t="shared" si="17"/>
        <v>5.8761245674740481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5.8761245674740481</v>
      </c>
      <c r="J56" s="42" t="e">
        <f t="shared" si="17"/>
        <v>#DIV/0!</v>
      </c>
    </row>
    <row r="57" spans="1:10" ht="20.100000000000001" customHeight="1" thickBot="1" x14ac:dyDescent="0.35">
      <c r="A57" s="54" t="s">
        <v>16</v>
      </c>
      <c r="B57" s="55"/>
      <c r="C57" s="55"/>
      <c r="D57" s="55"/>
      <c r="E57" s="55"/>
      <c r="F57" s="55"/>
      <c r="G57" s="55"/>
      <c r="H57" s="55"/>
      <c r="I57" s="55"/>
      <c r="J57" s="56"/>
    </row>
    <row r="58" spans="1:10" ht="20.100000000000001" customHeight="1" thickBot="1" x14ac:dyDescent="0.35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6693.3</v>
      </c>
      <c r="C59" s="34">
        <v>0</v>
      </c>
      <c r="D59" s="34">
        <v>4780.3</v>
      </c>
      <c r="E59" s="34">
        <v>435.5</v>
      </c>
      <c r="F59" s="34">
        <v>0</v>
      </c>
      <c r="G59" s="34">
        <v>0</v>
      </c>
      <c r="H59" s="34">
        <v>0</v>
      </c>
      <c r="I59" s="34">
        <f>B59+C59+D59+E59+F59+G59+H59</f>
        <v>11909.1</v>
      </c>
      <c r="J59" s="32">
        <v>1056</v>
      </c>
    </row>
    <row r="60" spans="1:10" ht="20.100000000000001" customHeight="1" thickBot="1" x14ac:dyDescent="0.35">
      <c r="A60" s="18" t="s">
        <v>11</v>
      </c>
      <c r="B60" s="38">
        <f>(B59/B58)*100</f>
        <v>6.0161547142184943</v>
      </c>
      <c r="C60" s="38">
        <f t="shared" ref="C60:J60" si="18">(C59/C58)*100</f>
        <v>0</v>
      </c>
      <c r="D60" s="38">
        <f t="shared" si="18"/>
        <v>48.676103264250877</v>
      </c>
      <c r="E60" s="38">
        <f t="shared" si="18"/>
        <v>1.6501894023358801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7.6068294178515306</v>
      </c>
      <c r="J60" s="38">
        <f t="shared" si="18"/>
        <v>2.6779437854967032</v>
      </c>
    </row>
    <row r="61" spans="1:10" ht="20.100000000000001" customHeight="1" thickBot="1" x14ac:dyDescent="0.35">
      <c r="A61" s="19" t="s">
        <v>22</v>
      </c>
      <c r="B61" s="39">
        <v>26050.400000000001</v>
      </c>
      <c r="C61" s="35">
        <v>0</v>
      </c>
      <c r="D61" s="35">
        <v>22752.1</v>
      </c>
      <c r="E61" s="35">
        <v>1671.1</v>
      </c>
      <c r="F61" s="35">
        <v>0</v>
      </c>
      <c r="G61" s="35">
        <v>0</v>
      </c>
      <c r="H61" s="40">
        <v>0</v>
      </c>
      <c r="I61" s="48">
        <f>B61+C61+D61+E61+F61+G61+H61</f>
        <v>50473.599999999999</v>
      </c>
      <c r="J61" s="41">
        <v>2682.9</v>
      </c>
    </row>
    <row r="62" spans="1:10" ht="20.100000000000001" customHeight="1" thickBot="1" x14ac:dyDescent="0.35">
      <c r="A62" s="20" t="s">
        <v>10</v>
      </c>
      <c r="B62" s="42">
        <f>B61/B59</f>
        <v>3.8920114143994744</v>
      </c>
      <c r="C62" s="42" t="e">
        <f t="shared" ref="C62:J62" si="19">C61/C59</f>
        <v>#DIV/0!</v>
      </c>
      <c r="D62" s="42">
        <f t="shared" si="19"/>
        <v>4.7595548396544149</v>
      </c>
      <c r="E62" s="42">
        <f t="shared" si="19"/>
        <v>3.8371986222732488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4.2382379860778734</v>
      </c>
      <c r="J62" s="42">
        <f t="shared" si="19"/>
        <v>2.5406249999999999</v>
      </c>
    </row>
    <row r="63" spans="1:10" ht="20.100000000000001" customHeight="1" thickBot="1" x14ac:dyDescent="0.35">
      <c r="A63" s="54" t="s">
        <v>17</v>
      </c>
      <c r="B63" s="55"/>
      <c r="C63" s="55"/>
      <c r="D63" s="55"/>
      <c r="E63" s="55"/>
      <c r="F63" s="55"/>
      <c r="G63" s="55"/>
      <c r="H63" s="55"/>
      <c r="I63" s="55"/>
      <c r="J63" s="56"/>
    </row>
    <row r="64" spans="1:10" ht="20.100000000000001" customHeight="1" thickBot="1" x14ac:dyDescent="0.35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985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985</v>
      </c>
      <c r="J65" s="37">
        <v>186</v>
      </c>
    </row>
    <row r="66" spans="1:10" ht="20.100000000000001" customHeight="1" thickBot="1" x14ac:dyDescent="0.35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34.945311474479283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1.0716736419746167</v>
      </c>
      <c r="J66" s="38">
        <f t="shared" si="20"/>
        <v>0.74065343153495256</v>
      </c>
    </row>
    <row r="67" spans="1:10" ht="20.100000000000001" customHeight="1" thickBot="1" x14ac:dyDescent="0.35">
      <c r="A67" s="6" t="s">
        <v>22</v>
      </c>
      <c r="B67" s="39">
        <v>0</v>
      </c>
      <c r="C67" s="35">
        <v>0</v>
      </c>
      <c r="D67" s="35">
        <v>6264</v>
      </c>
      <c r="E67" s="35">
        <v>0</v>
      </c>
      <c r="F67" s="35">
        <v>0</v>
      </c>
      <c r="G67" s="35">
        <v>0</v>
      </c>
      <c r="H67" s="40">
        <v>0</v>
      </c>
      <c r="I67" s="48">
        <f>B67+C67+D67+E67+F67+G67+H67</f>
        <v>6264</v>
      </c>
      <c r="J67" s="41">
        <v>502</v>
      </c>
    </row>
    <row r="68" spans="1:10" ht="20.100000000000001" customHeight="1" thickBot="1" x14ac:dyDescent="0.35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6.3593908629441627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6.3593908629441627</v>
      </c>
      <c r="J68" s="42">
        <f t="shared" si="21"/>
        <v>2.6989247311827955</v>
      </c>
    </row>
    <row r="69" spans="1:10" ht="20.100000000000001" customHeight="1" thickBot="1" x14ac:dyDescent="0.35">
      <c r="A69" s="51" t="s">
        <v>28</v>
      </c>
      <c r="B69" s="52"/>
      <c r="C69" s="52"/>
      <c r="D69" s="52"/>
      <c r="E69" s="52"/>
      <c r="F69" s="52"/>
      <c r="G69" s="52"/>
      <c r="H69" s="52"/>
      <c r="I69" s="52"/>
      <c r="J69" s="53"/>
    </row>
    <row r="70" spans="1:10" ht="20.100000000000001" customHeight="1" thickBot="1" x14ac:dyDescent="0.35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157.03</v>
      </c>
      <c r="C71" s="34">
        <v>0</v>
      </c>
      <c r="D71" s="34">
        <v>1416.74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1573.77</v>
      </c>
      <c r="J71" s="37">
        <v>1141.57</v>
      </c>
    </row>
    <row r="72" spans="1:10" ht="20.100000000000001" customHeight="1" thickBot="1" x14ac:dyDescent="0.35">
      <c r="A72" s="5" t="s">
        <v>11</v>
      </c>
      <c r="B72" s="21">
        <f>(B71/B70)*100</f>
        <v>0.45700213236618731</v>
      </c>
      <c r="C72" s="21">
        <f t="shared" ref="C72:J72" si="22">(C71/C70)*100</f>
        <v>0</v>
      </c>
      <c r="D72" s="21">
        <f t="shared" si="22"/>
        <v>46.651936394200533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3.2650911164094181</v>
      </c>
      <c r="J72" s="21">
        <f t="shared" si="22"/>
        <v>7.5236785269652788</v>
      </c>
    </row>
    <row r="73" spans="1:10" ht="20.100000000000001" customHeight="1" thickBot="1" x14ac:dyDescent="0.35">
      <c r="A73" s="6" t="s">
        <v>22</v>
      </c>
      <c r="B73" s="39">
        <v>796.75</v>
      </c>
      <c r="C73" s="35">
        <v>0</v>
      </c>
      <c r="D73" s="35">
        <v>9156.4700000000012</v>
      </c>
      <c r="E73" s="35">
        <v>0</v>
      </c>
      <c r="F73" s="35">
        <v>0</v>
      </c>
      <c r="G73" s="35">
        <v>0</v>
      </c>
      <c r="H73" s="40">
        <v>0</v>
      </c>
      <c r="I73" s="48">
        <f>B73+C73+D73+E73+F73+G73+H73</f>
        <v>9953.2200000000012</v>
      </c>
      <c r="J73" s="41">
        <v>2574.46</v>
      </c>
    </row>
    <row r="74" spans="1:10" ht="20.100000000000001" customHeight="1" thickBot="1" x14ac:dyDescent="0.35">
      <c r="A74" s="7" t="s">
        <v>10</v>
      </c>
      <c r="B74" s="22">
        <f>B73/B71</f>
        <v>5.0738712347958987</v>
      </c>
      <c r="C74" s="22" t="e">
        <f>C73/C71</f>
        <v>#DIV/0!</v>
      </c>
      <c r="D74" s="22">
        <f t="shared" ref="D74:J74" si="23">D73/D71</f>
        <v>6.4630560300407991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6.324443851388704</v>
      </c>
      <c r="J74" s="22">
        <f t="shared" si="23"/>
        <v>2.2551924104522718</v>
      </c>
    </row>
    <row r="75" spans="1:10" ht="20.100000000000001" customHeight="1" thickBot="1" x14ac:dyDescent="0.35">
      <c r="A75" s="54" t="s">
        <v>27</v>
      </c>
      <c r="B75" s="55"/>
      <c r="C75" s="55"/>
      <c r="D75" s="55"/>
      <c r="E75" s="55"/>
      <c r="F75" s="55"/>
      <c r="G75" s="55"/>
      <c r="H75" s="55"/>
      <c r="I75" s="55"/>
      <c r="J75" s="56"/>
    </row>
    <row r="76" spans="1:10" ht="20.100000000000001" customHeight="1" thickBot="1" x14ac:dyDescent="0.35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120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120</v>
      </c>
      <c r="J77" s="37">
        <v>0</v>
      </c>
    </row>
    <row r="78" spans="1:10" ht="20.100000000000001" customHeight="1" thickBot="1" x14ac:dyDescent="0.35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3.0610917383684892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0.1970230474277164</v>
      </c>
      <c r="J78" s="21">
        <f t="shared" si="24"/>
        <v>0</v>
      </c>
    </row>
    <row r="79" spans="1:10" ht="20.100000000000001" customHeight="1" thickBot="1" x14ac:dyDescent="0.35">
      <c r="A79" s="6" t="s">
        <v>22</v>
      </c>
      <c r="B79" s="39">
        <v>0</v>
      </c>
      <c r="C79" s="35">
        <v>0</v>
      </c>
      <c r="D79" s="35">
        <v>566</v>
      </c>
      <c r="E79" s="35">
        <v>0</v>
      </c>
      <c r="F79" s="35">
        <v>0</v>
      </c>
      <c r="G79" s="35">
        <v>0</v>
      </c>
      <c r="H79" s="40">
        <v>0</v>
      </c>
      <c r="I79" s="48">
        <f>B79+C79+D79+E79+F79+G79+H79</f>
        <v>566</v>
      </c>
      <c r="J79" s="41">
        <v>0</v>
      </c>
    </row>
    <row r="80" spans="1:10" ht="20.100000000000001" customHeight="1" thickBot="1" x14ac:dyDescent="0.35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>
        <f t="shared" si="25"/>
        <v>4.7166666666666668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>
        <f t="shared" si="25"/>
        <v>4.7166666666666668</v>
      </c>
      <c r="J80" s="22" t="e">
        <f t="shared" si="25"/>
        <v>#DIV/0!</v>
      </c>
    </row>
    <row r="81" spans="1:12" ht="15.6" x14ac:dyDescent="0.3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2" thickBot="1" x14ac:dyDescent="0.35">
      <c r="A84" s="57" t="s">
        <v>32</v>
      </c>
      <c r="B84" s="57"/>
      <c r="C84" s="57"/>
      <c r="D84" s="57"/>
      <c r="E84" s="57"/>
      <c r="F84" s="57"/>
      <c r="G84" s="57"/>
      <c r="H84" s="57"/>
      <c r="I84" s="57"/>
      <c r="J84" s="57"/>
    </row>
    <row r="85" spans="1:12" ht="16.2" thickBot="1" x14ac:dyDescent="0.35">
      <c r="A85" s="58" t="s">
        <v>23</v>
      </c>
      <c r="B85" s="59"/>
      <c r="C85" s="59"/>
      <c r="D85" s="59"/>
      <c r="E85" s="59"/>
      <c r="F85" s="59"/>
      <c r="G85" s="59"/>
      <c r="H85" s="59"/>
      <c r="I85" s="59"/>
      <c r="J85" s="60"/>
    </row>
    <row r="86" spans="1:12" ht="28.8" thickTop="1" thickBot="1" x14ac:dyDescent="0.35">
      <c r="A86" s="49" t="s">
        <v>31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37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5.6" thickTop="1" thickBot="1" x14ac:dyDescent="0.35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  <c r="L87" s="50"/>
    </row>
    <row r="88" spans="1:12" ht="15" thickBot="1" x14ac:dyDescent="0.35">
      <c r="A88" s="14" t="s">
        <v>20</v>
      </c>
      <c r="B88" s="32">
        <f t="shared" ref="B88:J88" si="26">B77+B71+B65+B59+B53+B47+B41+B35+B29+B23+B17+B11+B5</f>
        <v>8151.3</v>
      </c>
      <c r="C88" s="32">
        <f t="shared" si="26"/>
        <v>0</v>
      </c>
      <c r="D88" s="32">
        <f t="shared" si="26"/>
        <v>38700.68</v>
      </c>
      <c r="E88" s="32">
        <f t="shared" si="26"/>
        <v>435.5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47287.48</v>
      </c>
      <c r="J88" s="32">
        <f t="shared" si="26"/>
        <v>2383.5699999999997</v>
      </c>
      <c r="L88" s="24"/>
    </row>
    <row r="89" spans="1:12" ht="15" thickBot="1" x14ac:dyDescent="0.35">
      <c r="A89" s="15" t="s">
        <v>11</v>
      </c>
      <c r="B89" s="25">
        <f>(B88/B87)*100</f>
        <v>1.0007524335307718</v>
      </c>
      <c r="C89" s="25">
        <f t="shared" ref="C89:J89" si="27">(C88/C87)*100</f>
        <v>0</v>
      </c>
      <c r="D89" s="25">
        <f t="shared" si="27"/>
        <v>35.931456982909921</v>
      </c>
      <c r="E89" s="25">
        <f t="shared" si="27"/>
        <v>0.20554439364805052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3.722084990299749</v>
      </c>
      <c r="J89" s="25">
        <f t="shared" si="27"/>
        <v>0.62762225701449625</v>
      </c>
    </row>
    <row r="90" spans="1:12" ht="15" thickBot="1" x14ac:dyDescent="0.35">
      <c r="A90" s="27" t="s">
        <v>22</v>
      </c>
      <c r="B90" s="32">
        <f>B79+B73+B67+B61+B55+B49+B43+B37+B31+B25+B19+B13+B7</f>
        <v>32185.9</v>
      </c>
      <c r="C90" s="32">
        <f t="shared" ref="C90:J90" si="28">C79+C73+C67+C61+C55+C49+C43+C37+C31+C25+C19+C13+C7</f>
        <v>0</v>
      </c>
      <c r="D90" s="32">
        <f t="shared" si="28"/>
        <v>216663.69999999998</v>
      </c>
      <c r="E90" s="32">
        <f t="shared" si="28"/>
        <v>1671.1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250520.69999999998</v>
      </c>
      <c r="J90" s="32">
        <f t="shared" si="28"/>
        <v>5759.3600000000006</v>
      </c>
    </row>
    <row r="91" spans="1:12" ht="15" thickBot="1" x14ac:dyDescent="0.35">
      <c r="A91" s="15" t="s">
        <v>10</v>
      </c>
      <c r="B91" s="25">
        <f>B90/B88</f>
        <v>3.9485603523364374</v>
      </c>
      <c r="C91" s="25" t="e">
        <f t="shared" ref="C91:J91" si="29">C90/C88</f>
        <v>#DIV/0!</v>
      </c>
      <c r="D91" s="25">
        <f t="shared" si="29"/>
        <v>5.598446848995934</v>
      </c>
      <c r="E91" s="25">
        <f t="shared" si="29"/>
        <v>3.8371986222732488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5.2978230178474295</v>
      </c>
      <c r="J91" s="25">
        <f t="shared" si="29"/>
        <v>2.4162747475425523</v>
      </c>
      <c r="L91" s="50"/>
    </row>
    <row r="93" spans="1:12" x14ac:dyDescent="0.3">
      <c r="A93" t="s">
        <v>36</v>
      </c>
      <c r="B93" s="23"/>
      <c r="C93" s="24"/>
      <c r="D93" s="23"/>
      <c r="I93" s="23"/>
    </row>
    <row r="95" spans="1:12" x14ac:dyDescent="0.3">
      <c r="F95" s="50"/>
      <c r="G95" s="50"/>
      <c r="H95" s="50"/>
      <c r="I95" s="50"/>
    </row>
    <row r="97" spans="6:6" x14ac:dyDescent="0.3">
      <c r="F97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5" priority="2">
      <formula>D$39=100</formula>
    </cfRule>
  </conditionalFormatting>
  <conditionalFormatting sqref="D65">
    <cfRule type="cellIs" dxfId="4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1" sqref="P31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3" sqref="R33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36" sqref="S36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6" sqref="U36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70" workbookViewId="0">
      <selection activeCell="B87" sqref="B87:J87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28"/>
    <col min="12" max="12" width="11.44140625" bestFit="1" customWidth="1"/>
  </cols>
  <sheetData>
    <row r="1" spans="1:10" ht="32.25" customHeight="1" thickBot="1" x14ac:dyDescent="0.35">
      <c r="A1" s="57" t="s">
        <v>33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9.4" thickBot="1" x14ac:dyDescent="0.35">
      <c r="A2" s="47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6.8" thickTop="1" thickBot="1" x14ac:dyDescent="0.35">
      <c r="A3" s="61" t="s">
        <v>24</v>
      </c>
      <c r="B3" s="62"/>
      <c r="C3" s="62"/>
      <c r="D3" s="62"/>
      <c r="E3" s="62"/>
      <c r="F3" s="62"/>
      <c r="G3" s="62"/>
      <c r="H3" s="62"/>
      <c r="I3" s="62"/>
      <c r="J3" s="63"/>
    </row>
    <row r="4" spans="1:10" ht="20.100000000000001" customHeight="1" thickBot="1" x14ac:dyDescent="0.35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0</v>
      </c>
      <c r="J5" s="37">
        <v>0</v>
      </c>
    </row>
    <row r="6" spans="1:10" ht="20.100000000000001" customHeight="1" thickBot="1" x14ac:dyDescent="0.35">
      <c r="A6" s="5" t="s">
        <v>11</v>
      </c>
      <c r="B6" s="38">
        <f>(B5/B4)*100</f>
        <v>0</v>
      </c>
      <c r="C6" s="38">
        <f t="shared" ref="C6:J6" si="0">(C5/C4)*100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</row>
    <row r="7" spans="1:10" ht="20.100000000000001" customHeight="1" thickBot="1" x14ac:dyDescent="0.35">
      <c r="A7" s="6" t="s">
        <v>22</v>
      </c>
      <c r="B7" s="39"/>
      <c r="C7" s="35"/>
      <c r="D7" s="35"/>
      <c r="E7" s="35"/>
      <c r="F7" s="35"/>
      <c r="G7" s="35"/>
      <c r="H7" s="40"/>
      <c r="I7" s="36">
        <f>B7+C7+D7+E7+F7+G7+H7</f>
        <v>0</v>
      </c>
      <c r="J7" s="41"/>
    </row>
    <row r="8" spans="1:10" ht="20.100000000000001" customHeight="1" thickBot="1" x14ac:dyDescent="0.35">
      <c r="A8" s="7" t="s">
        <v>10</v>
      </c>
      <c r="B8" s="42" t="e">
        <f t="shared" ref="B8:J8" si="1">B7/B5</f>
        <v>#DIV/0!</v>
      </c>
      <c r="C8" s="42" t="e">
        <f t="shared" si="1"/>
        <v>#DIV/0!</v>
      </c>
      <c r="D8" s="42" t="e">
        <f t="shared" si="1"/>
        <v>#DIV/0!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 t="e">
        <f t="shared" si="1"/>
        <v>#DIV/0!</v>
      </c>
      <c r="J8" s="42" t="e">
        <f t="shared" si="1"/>
        <v>#DIV/0!</v>
      </c>
    </row>
    <row r="9" spans="1:10" ht="20.100000000000001" customHeight="1" thickBot="1" x14ac:dyDescent="0.35">
      <c r="A9" s="54" t="s">
        <v>9</v>
      </c>
      <c r="B9" s="55"/>
      <c r="C9" s="55"/>
      <c r="D9" s="55"/>
      <c r="E9" s="55"/>
      <c r="F9" s="55"/>
      <c r="G9" s="55"/>
      <c r="H9" s="55"/>
      <c r="I9" s="55"/>
      <c r="J9" s="56"/>
    </row>
    <row r="10" spans="1:10" ht="20.100000000000001" customHeight="1" thickBot="1" x14ac:dyDescent="0.35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/>
      <c r="C11" s="34"/>
      <c r="D11" s="34"/>
      <c r="E11" s="34"/>
      <c r="F11" s="34"/>
      <c r="G11" s="34"/>
      <c r="H11" s="34"/>
      <c r="I11" s="34">
        <f>B11+C11+D11+E11+F11+G11+H11</f>
        <v>0</v>
      </c>
      <c r="J11" s="37">
        <v>0</v>
      </c>
    </row>
    <row r="12" spans="1:10" ht="20.100000000000001" customHeight="1" thickBot="1" x14ac:dyDescent="0.35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0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</v>
      </c>
      <c r="J12" s="38">
        <f t="shared" si="2"/>
        <v>0</v>
      </c>
    </row>
    <row r="13" spans="1:10" ht="20.100000000000001" customHeight="1" thickBot="1" x14ac:dyDescent="0.35">
      <c r="A13" s="6" t="s">
        <v>22</v>
      </c>
      <c r="B13" s="39"/>
      <c r="C13" s="35"/>
      <c r="D13" s="35"/>
      <c r="E13" s="35"/>
      <c r="F13" s="35"/>
      <c r="G13" s="35"/>
      <c r="H13" s="40"/>
      <c r="I13" s="48">
        <f>B13+C13+D13+E13+F13+G13+H13</f>
        <v>0</v>
      </c>
      <c r="J13" s="41"/>
    </row>
    <row r="14" spans="1:10" ht="20.100000000000001" customHeight="1" thickBot="1" x14ac:dyDescent="0.35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 t="e">
        <f t="shared" si="3"/>
        <v>#DIV/0!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 t="e">
        <f t="shared" si="3"/>
        <v>#DIV/0!</v>
      </c>
      <c r="J14" s="42" t="e">
        <f t="shared" si="3"/>
        <v>#DIV/0!</v>
      </c>
    </row>
    <row r="15" spans="1:10" ht="20.100000000000001" customHeight="1" thickBot="1" x14ac:dyDescent="0.35">
      <c r="A15" s="54" t="s">
        <v>25</v>
      </c>
      <c r="B15" s="55"/>
      <c r="C15" s="55"/>
      <c r="D15" s="55"/>
      <c r="E15" s="55"/>
      <c r="F15" s="55"/>
      <c r="G15" s="55"/>
      <c r="H15" s="55"/>
      <c r="I15" s="55"/>
      <c r="J15" s="56"/>
    </row>
    <row r="16" spans="1:10" ht="20.100000000000001" customHeight="1" thickBot="1" x14ac:dyDescent="0.35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/>
      <c r="C17" s="34"/>
      <c r="D17" s="34"/>
      <c r="E17" s="34"/>
      <c r="F17" s="34"/>
      <c r="G17" s="34"/>
      <c r="H17" s="34"/>
      <c r="I17" s="34">
        <f>B17+C17+D17+E17+F17+G17+H17</f>
        <v>0</v>
      </c>
      <c r="J17" s="37"/>
    </row>
    <row r="18" spans="1:12" ht="20.100000000000001" customHeight="1" thickBot="1" x14ac:dyDescent="0.35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0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</v>
      </c>
      <c r="J18" s="38">
        <f t="shared" si="4"/>
        <v>0</v>
      </c>
    </row>
    <row r="19" spans="1:12" ht="20.100000000000001" customHeight="1" thickBot="1" x14ac:dyDescent="0.35">
      <c r="A19" s="6" t="s">
        <v>22</v>
      </c>
      <c r="B19" s="39"/>
      <c r="C19" s="35"/>
      <c r="D19" s="35"/>
      <c r="E19" s="35"/>
      <c r="F19" s="35"/>
      <c r="G19" s="35"/>
      <c r="H19" s="40"/>
      <c r="I19" s="48">
        <f>B19+C19+D19+E19+F19+G19+H19</f>
        <v>0</v>
      </c>
      <c r="J19" s="41"/>
    </row>
    <row r="20" spans="1:12" ht="20.100000000000001" customHeight="1" thickBot="1" x14ac:dyDescent="0.35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 t="e">
        <f t="shared" si="5"/>
        <v>#DIV/0!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 t="e">
        <f t="shared" si="5"/>
        <v>#DIV/0!</v>
      </c>
      <c r="J20" s="42" t="e">
        <f t="shared" si="5"/>
        <v>#DIV/0!</v>
      </c>
      <c r="L20" s="23"/>
    </row>
    <row r="21" spans="1:12" ht="20.100000000000001" customHeight="1" thickBot="1" x14ac:dyDescent="0.35">
      <c r="A21" s="51" t="s">
        <v>12</v>
      </c>
      <c r="B21" s="52"/>
      <c r="C21" s="52"/>
      <c r="D21" s="52"/>
      <c r="E21" s="52"/>
      <c r="F21" s="52"/>
      <c r="G21" s="52"/>
      <c r="H21" s="52"/>
      <c r="I21" s="52"/>
      <c r="J21" s="53"/>
    </row>
    <row r="22" spans="1:12" ht="20.100000000000001" customHeight="1" thickBot="1" x14ac:dyDescent="0.35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/>
      <c r="C23" s="34"/>
      <c r="D23" s="34"/>
      <c r="E23" s="34"/>
      <c r="F23" s="34"/>
      <c r="G23" s="34"/>
      <c r="H23" s="34"/>
      <c r="I23" s="34">
        <f>B23+C23+D23+E23+F23+G23+H23</f>
        <v>0</v>
      </c>
      <c r="J23" s="37"/>
    </row>
    <row r="24" spans="1:12" ht="20.100000000000001" customHeight="1" thickBot="1" x14ac:dyDescent="0.35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5">
      <c r="A25" s="6" t="s">
        <v>22</v>
      </c>
      <c r="B25" s="39"/>
      <c r="C25" s="35"/>
      <c r="D25" s="35"/>
      <c r="E25" s="35"/>
      <c r="F25" s="35"/>
      <c r="G25" s="35"/>
      <c r="H25" s="40"/>
      <c r="I25" s="48">
        <f>B25+C25+D25+E25+F25+G25+H25</f>
        <v>0</v>
      </c>
      <c r="J25" s="41"/>
    </row>
    <row r="26" spans="1:12" ht="20.100000000000001" customHeight="1" thickBot="1" x14ac:dyDescent="0.35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5">
      <c r="A27" s="54" t="s">
        <v>26</v>
      </c>
      <c r="B27" s="55"/>
      <c r="C27" s="55"/>
      <c r="D27" s="55"/>
      <c r="E27" s="55"/>
      <c r="F27" s="55"/>
      <c r="G27" s="55"/>
      <c r="H27" s="55"/>
      <c r="I27" s="55"/>
      <c r="J27" s="56"/>
    </row>
    <row r="28" spans="1:12" ht="20.100000000000001" customHeight="1" thickBot="1" x14ac:dyDescent="0.35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/>
      <c r="C29" s="34"/>
      <c r="D29" s="34"/>
      <c r="E29" s="34"/>
      <c r="F29" s="34"/>
      <c r="G29" s="34"/>
      <c r="H29" s="34"/>
      <c r="I29" s="34">
        <f>B29+C29+D29+E29+F29+G29+H29</f>
        <v>0</v>
      </c>
      <c r="J29" s="37"/>
    </row>
    <row r="30" spans="1:12" ht="20.100000000000001" customHeight="1" thickBot="1" x14ac:dyDescent="0.35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5">
      <c r="A31" s="6" t="s">
        <v>22</v>
      </c>
      <c r="B31" s="39"/>
      <c r="C31" s="35"/>
      <c r="D31" s="35"/>
      <c r="E31" s="35"/>
      <c r="F31" s="35"/>
      <c r="G31" s="35"/>
      <c r="H31" s="40"/>
      <c r="I31" s="48">
        <f>B31+C31+D31+E31+F31+G31+H31</f>
        <v>0</v>
      </c>
      <c r="J31" s="41"/>
    </row>
    <row r="32" spans="1:12" ht="20.100000000000001" customHeight="1" thickBot="1" x14ac:dyDescent="0.35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5">
      <c r="A33" s="54" t="s">
        <v>13</v>
      </c>
      <c r="B33" s="55"/>
      <c r="C33" s="55"/>
      <c r="D33" s="55"/>
      <c r="E33" s="55"/>
      <c r="F33" s="55"/>
      <c r="G33" s="55"/>
      <c r="H33" s="55"/>
      <c r="I33" s="55"/>
      <c r="J33" s="56"/>
    </row>
    <row r="34" spans="1:10" ht="20.100000000000001" customHeight="1" thickBot="1" x14ac:dyDescent="0.35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/>
      <c r="C35" s="34"/>
      <c r="D35" s="34"/>
      <c r="E35" s="34"/>
      <c r="F35" s="34"/>
      <c r="G35" s="34"/>
      <c r="H35" s="34"/>
      <c r="I35" s="34">
        <f>B35+C35+D35+E35+F35+G35+H35</f>
        <v>0</v>
      </c>
      <c r="J35" s="37"/>
    </row>
    <row r="36" spans="1:10" ht="20.100000000000001" customHeight="1" thickBot="1" x14ac:dyDescent="0.35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5">
      <c r="A37" s="6" t="s">
        <v>22</v>
      </c>
      <c r="B37" s="39"/>
      <c r="C37" s="35"/>
      <c r="D37" s="35"/>
      <c r="E37" s="35"/>
      <c r="F37" s="35"/>
      <c r="G37" s="35"/>
      <c r="H37" s="40"/>
      <c r="I37" s="48">
        <f>B37+C37+D37+E37+F37+G37+H37</f>
        <v>0</v>
      </c>
      <c r="J37" s="41"/>
    </row>
    <row r="38" spans="1:10" ht="20.100000000000001" customHeight="1" thickBot="1" x14ac:dyDescent="0.35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5">
      <c r="A39" s="54" t="s">
        <v>14</v>
      </c>
      <c r="B39" s="55"/>
      <c r="C39" s="55"/>
      <c r="D39" s="55"/>
      <c r="E39" s="55"/>
      <c r="F39" s="55"/>
      <c r="G39" s="55"/>
      <c r="H39" s="55"/>
      <c r="I39" s="55"/>
      <c r="J39" s="56"/>
    </row>
    <row r="40" spans="1:10" ht="20.100000000000001" customHeight="1" thickBot="1" x14ac:dyDescent="0.35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3848.59</v>
      </c>
      <c r="G40" s="46">
        <v>7412.74</v>
      </c>
      <c r="H40" s="46">
        <v>5380.98</v>
      </c>
      <c r="I40" s="46">
        <v>102882.72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/>
      <c r="C41" s="34"/>
      <c r="D41" s="34"/>
      <c r="E41" s="34"/>
      <c r="F41" s="34"/>
      <c r="G41" s="34"/>
      <c r="H41" s="34"/>
      <c r="I41" s="34">
        <f>B41+C41+D41+E41+F41+G41+H41</f>
        <v>0</v>
      </c>
      <c r="J41" s="37"/>
    </row>
    <row r="42" spans="1:10" ht="20.100000000000001" customHeight="1" thickBot="1" x14ac:dyDescent="0.35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5">
      <c r="A43" s="6" t="s">
        <v>22</v>
      </c>
      <c r="B43" s="39"/>
      <c r="C43" s="35"/>
      <c r="D43" s="35"/>
      <c r="E43" s="35"/>
      <c r="F43" s="35"/>
      <c r="G43" s="35"/>
      <c r="H43" s="40"/>
      <c r="I43" s="48">
        <f>B43+C43+D43+E43+F43+G43+H43</f>
        <v>0</v>
      </c>
      <c r="J43" s="41"/>
    </row>
    <row r="44" spans="1:10" ht="20.100000000000001" customHeight="1" thickBot="1" x14ac:dyDescent="0.35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20.100000000000001" customHeight="1" thickBot="1" x14ac:dyDescent="0.35">
      <c r="A45" s="51" t="s">
        <v>29</v>
      </c>
      <c r="B45" s="52"/>
      <c r="C45" s="52"/>
      <c r="D45" s="52"/>
      <c r="E45" s="52"/>
      <c r="F45" s="52"/>
      <c r="G45" s="52"/>
      <c r="H45" s="52"/>
      <c r="I45" s="52"/>
      <c r="J45" s="53"/>
    </row>
    <row r="46" spans="1:10" ht="20.100000000000001" customHeight="1" thickBot="1" x14ac:dyDescent="0.35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/>
      <c r="C47" s="34"/>
      <c r="D47" s="34"/>
      <c r="E47" s="34"/>
      <c r="F47" s="34"/>
      <c r="G47" s="34"/>
      <c r="H47" s="34"/>
      <c r="I47" s="34">
        <f>B47+C47+D47+E47+F47+G47+H47</f>
        <v>0</v>
      </c>
      <c r="J47" s="37"/>
    </row>
    <row r="48" spans="1:10" ht="20.100000000000001" customHeight="1" thickBot="1" x14ac:dyDescent="0.35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</v>
      </c>
      <c r="J48" s="38">
        <f t="shared" si="14"/>
        <v>0</v>
      </c>
    </row>
    <row r="49" spans="1:10" ht="20.100000000000001" customHeight="1" thickBot="1" x14ac:dyDescent="0.35">
      <c r="A49" s="6" t="s">
        <v>22</v>
      </c>
      <c r="B49" s="39"/>
      <c r="C49" s="35"/>
      <c r="D49" s="35"/>
      <c r="E49" s="35"/>
      <c r="F49" s="35"/>
      <c r="G49" s="35"/>
      <c r="H49" s="40"/>
      <c r="I49" s="48">
        <f>B49+C49+D49+E49+F49+G49+H49</f>
        <v>0</v>
      </c>
      <c r="J49" s="41"/>
    </row>
    <row r="50" spans="1:10" ht="20.100000000000001" customHeight="1" thickBot="1" x14ac:dyDescent="0.35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 t="e">
        <f t="shared" si="15"/>
        <v>#DIV/0!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 t="e">
        <f t="shared" si="15"/>
        <v>#DIV/0!</v>
      </c>
      <c r="J50" s="42" t="e">
        <f t="shared" si="15"/>
        <v>#DIV/0!</v>
      </c>
    </row>
    <row r="51" spans="1:10" ht="20.100000000000001" customHeight="1" thickBot="1" x14ac:dyDescent="0.35">
      <c r="A51" s="54" t="s">
        <v>15</v>
      </c>
      <c r="B51" s="55"/>
      <c r="C51" s="55"/>
      <c r="D51" s="55"/>
      <c r="E51" s="55"/>
      <c r="F51" s="55"/>
      <c r="G51" s="55"/>
      <c r="H51" s="55"/>
      <c r="I51" s="55"/>
      <c r="J51" s="56"/>
    </row>
    <row r="52" spans="1:10" ht="20.100000000000001" customHeight="1" thickBot="1" x14ac:dyDescent="0.35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5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5">
      <c r="A55" s="6" t="s">
        <v>22</v>
      </c>
      <c r="B55" s="39"/>
      <c r="C55" s="35"/>
      <c r="D55" s="35"/>
      <c r="E55" s="35"/>
      <c r="F55" s="35"/>
      <c r="G55" s="35"/>
      <c r="H55" s="40"/>
      <c r="I55" s="48">
        <f>B55+C55+D55+E55+F55+G55+H55</f>
        <v>0</v>
      </c>
      <c r="J55" s="41"/>
    </row>
    <row r="56" spans="1:10" ht="20.100000000000001" customHeight="1" thickBot="1" x14ac:dyDescent="0.35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5">
      <c r="A57" s="54" t="s">
        <v>16</v>
      </c>
      <c r="B57" s="55"/>
      <c r="C57" s="55"/>
      <c r="D57" s="55"/>
      <c r="E57" s="55"/>
      <c r="F57" s="55"/>
      <c r="G57" s="55"/>
      <c r="H57" s="55"/>
      <c r="I57" s="55"/>
      <c r="J57" s="56"/>
    </row>
    <row r="58" spans="1:10" ht="20.100000000000001" customHeight="1" thickBot="1" x14ac:dyDescent="0.35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/>
      <c r="C59" s="34"/>
      <c r="D59" s="34"/>
      <c r="E59" s="34"/>
      <c r="F59" s="34"/>
      <c r="G59" s="34"/>
      <c r="H59" s="34"/>
      <c r="I59" s="34">
        <f>B59+C59+D59+E59+F59+G59+H59</f>
        <v>0</v>
      </c>
      <c r="J59" s="37"/>
    </row>
    <row r="60" spans="1:10" ht="20.100000000000001" customHeight="1" thickBot="1" x14ac:dyDescent="0.35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0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</v>
      </c>
      <c r="J60" s="38">
        <f t="shared" si="18"/>
        <v>0</v>
      </c>
    </row>
    <row r="61" spans="1:10" ht="20.100000000000001" customHeight="1" thickBot="1" x14ac:dyDescent="0.35">
      <c r="A61" s="19" t="s">
        <v>22</v>
      </c>
      <c r="B61" s="39"/>
      <c r="C61" s="35"/>
      <c r="D61" s="35"/>
      <c r="E61" s="35"/>
      <c r="F61" s="35"/>
      <c r="G61" s="35"/>
      <c r="H61" s="40"/>
      <c r="I61" s="48">
        <f>B61+C61+D61+E61+F61+G61+H61</f>
        <v>0</v>
      </c>
      <c r="J61" s="41"/>
    </row>
    <row r="62" spans="1:10" ht="20.100000000000001" customHeight="1" thickBot="1" x14ac:dyDescent="0.35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 t="e">
        <f t="shared" si="19"/>
        <v>#DIV/0!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 t="e">
        <f t="shared" si="19"/>
        <v>#DIV/0!</v>
      </c>
      <c r="J62" s="42" t="e">
        <f t="shared" si="19"/>
        <v>#DIV/0!</v>
      </c>
    </row>
    <row r="63" spans="1:10" ht="20.100000000000001" customHeight="1" thickBot="1" x14ac:dyDescent="0.35">
      <c r="A63" s="54" t="s">
        <v>17</v>
      </c>
      <c r="B63" s="55"/>
      <c r="C63" s="55"/>
      <c r="D63" s="55"/>
      <c r="E63" s="55"/>
      <c r="F63" s="55"/>
      <c r="G63" s="55"/>
      <c r="H63" s="55"/>
      <c r="I63" s="55"/>
      <c r="J63" s="56"/>
    </row>
    <row r="64" spans="1:10" ht="20.100000000000001" customHeight="1" thickBot="1" x14ac:dyDescent="0.35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/>
      <c r="C65" s="34"/>
      <c r="D65" s="43"/>
      <c r="E65" s="44"/>
      <c r="F65" s="34"/>
      <c r="G65" s="34"/>
      <c r="H65" s="34"/>
      <c r="I65" s="34">
        <f>B65+C65+D65+E65+F65+G65+H65</f>
        <v>0</v>
      </c>
      <c r="J65" s="37"/>
    </row>
    <row r="66" spans="1:10" ht="20.100000000000001" customHeight="1" thickBot="1" x14ac:dyDescent="0.35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5">
      <c r="A67" s="6" t="s">
        <v>22</v>
      </c>
      <c r="B67" s="39"/>
      <c r="C67" s="35"/>
      <c r="D67" s="35"/>
      <c r="E67" s="35"/>
      <c r="F67" s="35"/>
      <c r="G67" s="35"/>
      <c r="H67" s="40"/>
      <c r="I67" s="48">
        <f>B67+C67+D67+E67+F67+G67+H67</f>
        <v>0</v>
      </c>
      <c r="J67" s="41"/>
    </row>
    <row r="68" spans="1:10" ht="20.100000000000001" customHeight="1" thickBot="1" x14ac:dyDescent="0.35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5">
      <c r="A69" s="51" t="s">
        <v>28</v>
      </c>
      <c r="B69" s="52"/>
      <c r="C69" s="52"/>
      <c r="D69" s="52"/>
      <c r="E69" s="52"/>
      <c r="F69" s="52"/>
      <c r="G69" s="52"/>
      <c r="H69" s="52"/>
      <c r="I69" s="52"/>
      <c r="J69" s="53"/>
    </row>
    <row r="70" spans="1:10" ht="20.100000000000001" customHeight="1" thickBot="1" x14ac:dyDescent="0.35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/>
      <c r="C71" s="34"/>
      <c r="D71" s="34"/>
      <c r="E71" s="34"/>
      <c r="F71" s="34"/>
      <c r="G71" s="34"/>
      <c r="H71" s="34"/>
      <c r="I71" s="34">
        <f>B71+C71+D71+E71+F71+G71+H71</f>
        <v>0</v>
      </c>
      <c r="J71" s="37"/>
    </row>
    <row r="72" spans="1:10" ht="20.100000000000001" customHeight="1" thickBot="1" x14ac:dyDescent="0.35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0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</v>
      </c>
      <c r="J72" s="21">
        <f t="shared" si="22"/>
        <v>0</v>
      </c>
    </row>
    <row r="73" spans="1:10" ht="20.100000000000001" customHeight="1" thickBot="1" x14ac:dyDescent="0.35">
      <c r="A73" s="6" t="s">
        <v>22</v>
      </c>
      <c r="B73" s="39"/>
      <c r="C73" s="35"/>
      <c r="D73" s="35"/>
      <c r="E73" s="35"/>
      <c r="F73" s="35"/>
      <c r="G73" s="35"/>
      <c r="H73" s="40"/>
      <c r="I73" s="48">
        <f>B73+C73+D73+E73+F73+G73+H73</f>
        <v>0</v>
      </c>
      <c r="J73" s="41"/>
    </row>
    <row r="74" spans="1:10" ht="20.100000000000001" customHeight="1" thickBot="1" x14ac:dyDescent="0.35">
      <c r="A74" s="7" t="s">
        <v>10</v>
      </c>
      <c r="B74" s="22" t="e">
        <f>B73/B71</f>
        <v>#DIV/0!</v>
      </c>
      <c r="C74" s="22" t="e">
        <f>C73/C71</f>
        <v>#DIV/0!</v>
      </c>
      <c r="D74" s="22" t="e">
        <f t="shared" ref="D74:J74" si="23">D73/D71</f>
        <v>#DIV/0!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 t="e">
        <f t="shared" si="23"/>
        <v>#DIV/0!</v>
      </c>
      <c r="J74" s="22" t="e">
        <f t="shared" si="23"/>
        <v>#DIV/0!</v>
      </c>
    </row>
    <row r="75" spans="1:10" ht="20.100000000000001" customHeight="1" thickBot="1" x14ac:dyDescent="0.35">
      <c r="A75" s="54" t="s">
        <v>27</v>
      </c>
      <c r="B75" s="55"/>
      <c r="C75" s="55"/>
      <c r="D75" s="55"/>
      <c r="E75" s="55"/>
      <c r="F75" s="55"/>
      <c r="G75" s="55"/>
      <c r="H75" s="55"/>
      <c r="I75" s="55"/>
      <c r="J75" s="56"/>
    </row>
    <row r="76" spans="1:10" ht="20.100000000000001" customHeight="1" thickBot="1" x14ac:dyDescent="0.35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/>
      <c r="C77" s="34"/>
      <c r="D77" s="34"/>
      <c r="E77" s="34"/>
      <c r="F77" s="34"/>
      <c r="G77" s="34"/>
      <c r="H77" s="34"/>
      <c r="I77" s="34">
        <f>B77+C77+D77+E77+F77+G77+H77</f>
        <v>0</v>
      </c>
      <c r="J77" s="37"/>
    </row>
    <row r="78" spans="1:10" ht="20.100000000000001" customHeight="1" thickBot="1" x14ac:dyDescent="0.35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5">
      <c r="A79" s="6" t="s">
        <v>22</v>
      </c>
      <c r="B79" s="39"/>
      <c r="C79" s="35"/>
      <c r="D79" s="35"/>
      <c r="E79" s="35"/>
      <c r="F79" s="35"/>
      <c r="G79" s="35"/>
      <c r="H79" s="40"/>
      <c r="I79" s="48">
        <f>B79+C79+D79+E79+F79+G79+H79</f>
        <v>0</v>
      </c>
      <c r="J79" s="41"/>
    </row>
    <row r="80" spans="1:10" ht="20.100000000000001" customHeight="1" thickBot="1" x14ac:dyDescent="0.35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6" x14ac:dyDescent="0.3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2" thickBot="1" x14ac:dyDescent="0.35">
      <c r="A84" s="57" t="s">
        <v>32</v>
      </c>
      <c r="B84" s="57"/>
      <c r="C84" s="57"/>
      <c r="D84" s="57"/>
      <c r="E84" s="57"/>
      <c r="F84" s="57"/>
      <c r="G84" s="57"/>
      <c r="H84" s="57"/>
      <c r="I84" s="57"/>
      <c r="J84" s="57"/>
    </row>
    <row r="85" spans="1:12" ht="16.2" thickBot="1" x14ac:dyDescent="0.35">
      <c r="A85" s="58" t="s">
        <v>23</v>
      </c>
      <c r="B85" s="59"/>
      <c r="C85" s="59"/>
      <c r="D85" s="59"/>
      <c r="E85" s="59"/>
      <c r="F85" s="59"/>
      <c r="G85" s="59"/>
      <c r="H85" s="59"/>
      <c r="I85" s="59"/>
      <c r="J85" s="60"/>
    </row>
    <row r="86" spans="1:12" ht="28.8" thickTop="1" thickBot="1" x14ac:dyDescent="0.35">
      <c r="A86" s="49" t="s">
        <v>35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37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5.6" thickTop="1" thickBot="1" x14ac:dyDescent="0.35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0</v>
      </c>
      <c r="C88" s="32">
        <f t="shared" si="26"/>
        <v>0</v>
      </c>
      <c r="D88" s="32">
        <f t="shared" si="26"/>
        <v>0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0</v>
      </c>
      <c r="J88" s="32">
        <f t="shared" si="26"/>
        <v>0</v>
      </c>
      <c r="L88" s="24"/>
    </row>
    <row r="89" spans="1:12" ht="15" thickBot="1" x14ac:dyDescent="0.35">
      <c r="A89" s="15" t="s">
        <v>11</v>
      </c>
      <c r="B89" s="25">
        <f>(B88/B87)*100</f>
        <v>0</v>
      </c>
      <c r="C89" s="25">
        <f t="shared" ref="C89:J89" si="27">(C88/C87)*100</f>
        <v>0</v>
      </c>
      <c r="D89" s="25">
        <f t="shared" si="27"/>
        <v>0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</v>
      </c>
      <c r="J89" s="25">
        <f t="shared" si="27"/>
        <v>0</v>
      </c>
    </row>
    <row r="90" spans="1:12" ht="15" thickBot="1" x14ac:dyDescent="0.35">
      <c r="A90" s="27" t="s">
        <v>22</v>
      </c>
      <c r="B90" s="32">
        <f>B79+B73+B67+B61+B55+B49+B43+B37+B31+B25+B19+B13+B7</f>
        <v>0</v>
      </c>
      <c r="C90" s="32">
        <f t="shared" ref="C90:J90" si="28">C79+C73+C67+C61+C55+C49+C43+C37+C31+C25+C19+C13+C7</f>
        <v>0</v>
      </c>
      <c r="D90" s="32">
        <f t="shared" si="28"/>
        <v>0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0</v>
      </c>
      <c r="J90" s="32">
        <f t="shared" si="28"/>
        <v>0</v>
      </c>
    </row>
    <row r="91" spans="1:12" ht="15" thickBot="1" x14ac:dyDescent="0.35">
      <c r="A91" s="15" t="s">
        <v>10</v>
      </c>
      <c r="B91" s="25" t="e">
        <f>B90/B88</f>
        <v>#DIV/0!</v>
      </c>
      <c r="C91" s="25" t="e">
        <f t="shared" ref="C91:J91" si="29">C90/C88</f>
        <v>#DIV/0!</v>
      </c>
      <c r="D91" s="25" t="e">
        <f t="shared" si="29"/>
        <v>#DIV/0!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 t="e">
        <f t="shared" si="29"/>
        <v>#DIV/0!</v>
      </c>
      <c r="J91" s="25" t="e">
        <f t="shared" si="29"/>
        <v>#DIV/0!</v>
      </c>
    </row>
    <row r="93" spans="1:12" x14ac:dyDescent="0.3">
      <c r="A93" t="s">
        <v>36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7" workbookViewId="0">
      <selection activeCell="N85" sqref="N85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28"/>
    <col min="12" max="12" width="11.44140625" bestFit="1" customWidth="1"/>
  </cols>
  <sheetData>
    <row r="1" spans="1:10" ht="32.25" customHeight="1" thickBot="1" x14ac:dyDescent="0.35">
      <c r="A1" s="57" t="s">
        <v>33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9.4" thickBot="1" x14ac:dyDescent="0.35">
      <c r="A2" s="47" t="s">
        <v>38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6.8" thickTop="1" thickBot="1" x14ac:dyDescent="0.35">
      <c r="A3" s="61" t="s">
        <v>24</v>
      </c>
      <c r="B3" s="62"/>
      <c r="C3" s="62"/>
      <c r="D3" s="62"/>
      <c r="E3" s="62"/>
      <c r="F3" s="62"/>
      <c r="G3" s="62"/>
      <c r="H3" s="62"/>
      <c r="I3" s="62"/>
      <c r="J3" s="63"/>
    </row>
    <row r="4" spans="1:10" ht="20.100000000000001" customHeight="1" thickBot="1" x14ac:dyDescent="0.35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0</v>
      </c>
      <c r="J5" s="37">
        <v>0</v>
      </c>
    </row>
    <row r="6" spans="1:10" ht="20.100000000000001" customHeight="1" thickBot="1" x14ac:dyDescent="0.35">
      <c r="A6" s="5" t="s">
        <v>11</v>
      </c>
      <c r="B6" s="38">
        <f>(B5/B4)*100</f>
        <v>0</v>
      </c>
      <c r="C6" s="38">
        <f t="shared" ref="C6:J6" si="0">(C5/C4)*100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</row>
    <row r="7" spans="1:10" ht="20.100000000000001" customHeight="1" thickBot="1" x14ac:dyDescent="0.35">
      <c r="A7" s="6" t="s">
        <v>22</v>
      </c>
      <c r="B7" s="39"/>
      <c r="C7" s="35"/>
      <c r="D7" s="35"/>
      <c r="E7" s="35"/>
      <c r="F7" s="35"/>
      <c r="G7" s="35"/>
      <c r="H7" s="40"/>
      <c r="I7" s="36">
        <f>B7+C7+D7+E7+F7+G7+H7</f>
        <v>0</v>
      </c>
      <c r="J7" s="41"/>
    </row>
    <row r="8" spans="1:10" ht="20.100000000000001" customHeight="1" thickBot="1" x14ac:dyDescent="0.35">
      <c r="A8" s="7" t="s">
        <v>10</v>
      </c>
      <c r="B8" s="42" t="e">
        <f t="shared" ref="B8:J8" si="1">B7/B5</f>
        <v>#DIV/0!</v>
      </c>
      <c r="C8" s="42" t="e">
        <f t="shared" si="1"/>
        <v>#DIV/0!</v>
      </c>
      <c r="D8" s="42" t="e">
        <f t="shared" si="1"/>
        <v>#DIV/0!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 t="e">
        <f t="shared" si="1"/>
        <v>#DIV/0!</v>
      </c>
      <c r="J8" s="42" t="e">
        <f t="shared" si="1"/>
        <v>#DIV/0!</v>
      </c>
    </row>
    <row r="9" spans="1:10" ht="20.100000000000001" customHeight="1" thickBot="1" x14ac:dyDescent="0.35">
      <c r="A9" s="54" t="s">
        <v>9</v>
      </c>
      <c r="B9" s="55"/>
      <c r="C9" s="55"/>
      <c r="D9" s="55"/>
      <c r="E9" s="55"/>
      <c r="F9" s="55"/>
      <c r="G9" s="55"/>
      <c r="H9" s="55"/>
      <c r="I9" s="55"/>
      <c r="J9" s="56"/>
    </row>
    <row r="10" spans="1:10" ht="20.100000000000001" customHeight="1" thickBot="1" x14ac:dyDescent="0.35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/>
      <c r="C11" s="34"/>
      <c r="D11" s="34"/>
      <c r="E11" s="34"/>
      <c r="F11" s="34"/>
      <c r="G11" s="34"/>
      <c r="H11" s="34"/>
      <c r="I11" s="34">
        <f>B11+C11+D11+E11+F11+G11+H11</f>
        <v>0</v>
      </c>
      <c r="J11" s="37">
        <v>0</v>
      </c>
    </row>
    <row r="12" spans="1:10" ht="20.100000000000001" customHeight="1" thickBot="1" x14ac:dyDescent="0.35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0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</v>
      </c>
      <c r="J12" s="38">
        <f t="shared" si="2"/>
        <v>0</v>
      </c>
    </row>
    <row r="13" spans="1:10" ht="20.100000000000001" customHeight="1" thickBot="1" x14ac:dyDescent="0.35">
      <c r="A13" s="6" t="s">
        <v>22</v>
      </c>
      <c r="B13" s="39"/>
      <c r="C13" s="35"/>
      <c r="D13" s="35"/>
      <c r="E13" s="35"/>
      <c r="F13" s="35"/>
      <c r="G13" s="35"/>
      <c r="H13" s="40"/>
      <c r="I13" s="48">
        <f>B13+C13+D13+E13+F13+G13+H13</f>
        <v>0</v>
      </c>
      <c r="J13" s="41"/>
    </row>
    <row r="14" spans="1:10" ht="20.100000000000001" customHeight="1" thickBot="1" x14ac:dyDescent="0.35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 t="e">
        <f t="shared" si="3"/>
        <v>#DIV/0!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 t="e">
        <f t="shared" si="3"/>
        <v>#DIV/0!</v>
      </c>
      <c r="J14" s="42" t="e">
        <f t="shared" si="3"/>
        <v>#DIV/0!</v>
      </c>
    </row>
    <row r="15" spans="1:10" ht="20.100000000000001" customHeight="1" thickBot="1" x14ac:dyDescent="0.35">
      <c r="A15" s="54" t="s">
        <v>25</v>
      </c>
      <c r="B15" s="55"/>
      <c r="C15" s="55"/>
      <c r="D15" s="55"/>
      <c r="E15" s="55"/>
      <c r="F15" s="55"/>
      <c r="G15" s="55"/>
      <c r="H15" s="55"/>
      <c r="I15" s="55"/>
      <c r="J15" s="56"/>
    </row>
    <row r="16" spans="1:10" ht="20.100000000000001" customHeight="1" thickBot="1" x14ac:dyDescent="0.35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/>
      <c r="C17" s="34"/>
      <c r="D17" s="34"/>
      <c r="E17" s="34"/>
      <c r="F17" s="34"/>
      <c r="G17" s="34"/>
      <c r="H17" s="34"/>
      <c r="I17" s="34">
        <f>B17+C17+D17+E17+F17+G17+H17</f>
        <v>0</v>
      </c>
      <c r="J17" s="37"/>
    </row>
    <row r="18" spans="1:12" ht="20.100000000000001" customHeight="1" thickBot="1" x14ac:dyDescent="0.35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0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</v>
      </c>
      <c r="J18" s="38">
        <f t="shared" si="4"/>
        <v>0</v>
      </c>
    </row>
    <row r="19" spans="1:12" ht="20.100000000000001" customHeight="1" thickBot="1" x14ac:dyDescent="0.35">
      <c r="A19" s="6" t="s">
        <v>22</v>
      </c>
      <c r="B19" s="39"/>
      <c r="C19" s="35"/>
      <c r="D19" s="35"/>
      <c r="E19" s="35"/>
      <c r="F19" s="35"/>
      <c r="G19" s="35"/>
      <c r="H19" s="40"/>
      <c r="I19" s="48">
        <f>B19+C19+D19+E19+F19+G19+H19</f>
        <v>0</v>
      </c>
      <c r="J19" s="41"/>
    </row>
    <row r="20" spans="1:12" ht="20.100000000000001" customHeight="1" thickBot="1" x14ac:dyDescent="0.35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 t="e">
        <f t="shared" si="5"/>
        <v>#DIV/0!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 t="e">
        <f t="shared" si="5"/>
        <v>#DIV/0!</v>
      </c>
      <c r="J20" s="42" t="e">
        <f t="shared" si="5"/>
        <v>#DIV/0!</v>
      </c>
      <c r="L20" s="23"/>
    </row>
    <row r="21" spans="1:12" ht="20.100000000000001" customHeight="1" thickBot="1" x14ac:dyDescent="0.35">
      <c r="A21" s="51" t="s">
        <v>12</v>
      </c>
      <c r="B21" s="52"/>
      <c r="C21" s="52"/>
      <c r="D21" s="52"/>
      <c r="E21" s="52"/>
      <c r="F21" s="52"/>
      <c r="G21" s="52"/>
      <c r="H21" s="52"/>
      <c r="I21" s="52"/>
      <c r="J21" s="53"/>
    </row>
    <row r="22" spans="1:12" ht="20.100000000000001" customHeight="1" thickBot="1" x14ac:dyDescent="0.35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/>
      <c r="C23" s="34"/>
      <c r="D23" s="34"/>
      <c r="E23" s="34"/>
      <c r="F23" s="34"/>
      <c r="G23" s="34"/>
      <c r="H23" s="34"/>
      <c r="I23" s="34">
        <f>B23+C23+D23+E23+F23+G23+H23</f>
        <v>0</v>
      </c>
      <c r="J23" s="37"/>
    </row>
    <row r="24" spans="1:12" ht="20.100000000000001" customHeight="1" thickBot="1" x14ac:dyDescent="0.35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5">
      <c r="A25" s="6" t="s">
        <v>22</v>
      </c>
      <c r="B25" s="39"/>
      <c r="C25" s="35"/>
      <c r="D25" s="35"/>
      <c r="E25" s="35"/>
      <c r="F25" s="35"/>
      <c r="G25" s="35"/>
      <c r="H25" s="40"/>
      <c r="I25" s="48">
        <f>B25+C25+D25+E25+F25+G25+H25</f>
        <v>0</v>
      </c>
      <c r="J25" s="41"/>
    </row>
    <row r="26" spans="1:12" ht="20.100000000000001" customHeight="1" thickBot="1" x14ac:dyDescent="0.35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5">
      <c r="A27" s="54" t="s">
        <v>26</v>
      </c>
      <c r="B27" s="55"/>
      <c r="C27" s="55"/>
      <c r="D27" s="55"/>
      <c r="E27" s="55"/>
      <c r="F27" s="55"/>
      <c r="G27" s="55"/>
      <c r="H27" s="55"/>
      <c r="I27" s="55"/>
      <c r="J27" s="56"/>
    </row>
    <row r="28" spans="1:12" ht="20.100000000000001" customHeight="1" thickBot="1" x14ac:dyDescent="0.35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/>
      <c r="C29" s="34"/>
      <c r="D29" s="34"/>
      <c r="E29" s="34"/>
      <c r="F29" s="34"/>
      <c r="G29" s="34"/>
      <c r="H29" s="34"/>
      <c r="I29" s="34">
        <f>B29+C29+D29+E29+F29+G29+H29</f>
        <v>0</v>
      </c>
      <c r="J29" s="37"/>
    </row>
    <row r="30" spans="1:12" ht="20.100000000000001" customHeight="1" thickBot="1" x14ac:dyDescent="0.35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5">
      <c r="A31" s="6" t="s">
        <v>22</v>
      </c>
      <c r="B31" s="39"/>
      <c r="C31" s="35"/>
      <c r="D31" s="35"/>
      <c r="E31" s="35"/>
      <c r="F31" s="35"/>
      <c r="G31" s="35"/>
      <c r="H31" s="40"/>
      <c r="I31" s="48">
        <f>B31+C31+D31+E31+F31+G31+H31</f>
        <v>0</v>
      </c>
      <c r="J31" s="41"/>
    </row>
    <row r="32" spans="1:12" ht="20.100000000000001" customHeight="1" thickBot="1" x14ac:dyDescent="0.35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5">
      <c r="A33" s="54" t="s">
        <v>13</v>
      </c>
      <c r="B33" s="55"/>
      <c r="C33" s="55"/>
      <c r="D33" s="55"/>
      <c r="E33" s="55"/>
      <c r="F33" s="55"/>
      <c r="G33" s="55"/>
      <c r="H33" s="55"/>
      <c r="I33" s="55"/>
      <c r="J33" s="56"/>
    </row>
    <row r="34" spans="1:10" ht="20.100000000000001" customHeight="1" thickBot="1" x14ac:dyDescent="0.35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/>
      <c r="C35" s="34"/>
      <c r="D35" s="34"/>
      <c r="E35" s="34"/>
      <c r="F35" s="34"/>
      <c r="G35" s="34"/>
      <c r="H35" s="34"/>
      <c r="I35" s="34">
        <f>B35+C35+D35+E35+F35+G35+H35</f>
        <v>0</v>
      </c>
      <c r="J35" s="37"/>
    </row>
    <row r="36" spans="1:10" ht="20.100000000000001" customHeight="1" thickBot="1" x14ac:dyDescent="0.35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5">
      <c r="A37" s="6" t="s">
        <v>22</v>
      </c>
      <c r="B37" s="39"/>
      <c r="C37" s="35"/>
      <c r="D37" s="35"/>
      <c r="E37" s="35"/>
      <c r="F37" s="35"/>
      <c r="G37" s="35"/>
      <c r="H37" s="40"/>
      <c r="I37" s="48">
        <f>B37+C37+D37+E37+F37+G37+H37</f>
        <v>0</v>
      </c>
      <c r="J37" s="41"/>
    </row>
    <row r="38" spans="1:10" ht="20.100000000000001" customHeight="1" thickBot="1" x14ac:dyDescent="0.35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5">
      <c r="A39" s="54" t="s">
        <v>14</v>
      </c>
      <c r="B39" s="55"/>
      <c r="C39" s="55"/>
      <c r="D39" s="55"/>
      <c r="E39" s="55"/>
      <c r="F39" s="55"/>
      <c r="G39" s="55"/>
      <c r="H39" s="55"/>
      <c r="I39" s="55"/>
      <c r="J39" s="56"/>
    </row>
    <row r="40" spans="1:10" ht="20.100000000000001" customHeight="1" thickBot="1" x14ac:dyDescent="0.35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/>
      <c r="C41" s="34"/>
      <c r="D41" s="34"/>
      <c r="E41" s="34"/>
      <c r="F41" s="34"/>
      <c r="G41" s="34"/>
      <c r="H41" s="34"/>
      <c r="I41" s="34">
        <f>B41+C41+D41+E41+F41+G41+H41</f>
        <v>0</v>
      </c>
      <c r="J41" s="37"/>
    </row>
    <row r="42" spans="1:10" ht="20.100000000000001" customHeight="1" thickBot="1" x14ac:dyDescent="0.35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5">
      <c r="A43" s="6" t="s">
        <v>22</v>
      </c>
      <c r="B43" s="39"/>
      <c r="C43" s="35"/>
      <c r="D43" s="35"/>
      <c r="E43" s="35"/>
      <c r="F43" s="35"/>
      <c r="G43" s="35"/>
      <c r="H43" s="40"/>
      <c r="I43" s="48">
        <f>B43+C43+D43+E43+F43+G43+H43</f>
        <v>0</v>
      </c>
      <c r="J43" s="41"/>
    </row>
    <row r="44" spans="1:10" ht="20.100000000000001" customHeight="1" thickBot="1" x14ac:dyDescent="0.35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20.100000000000001" customHeight="1" thickBot="1" x14ac:dyDescent="0.35">
      <c r="A45" s="51" t="s">
        <v>29</v>
      </c>
      <c r="B45" s="52"/>
      <c r="C45" s="52"/>
      <c r="D45" s="52"/>
      <c r="E45" s="52"/>
      <c r="F45" s="52"/>
      <c r="G45" s="52"/>
      <c r="H45" s="52"/>
      <c r="I45" s="52"/>
      <c r="J45" s="53"/>
    </row>
    <row r="46" spans="1:10" ht="20.100000000000001" customHeight="1" thickBot="1" x14ac:dyDescent="0.35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/>
      <c r="C47" s="34"/>
      <c r="D47" s="34"/>
      <c r="E47" s="34"/>
      <c r="F47" s="34"/>
      <c r="G47" s="34"/>
      <c r="H47" s="34"/>
      <c r="I47" s="34">
        <f>B47+C47+D47+E47+F47+G47+H47</f>
        <v>0</v>
      </c>
      <c r="J47" s="37"/>
    </row>
    <row r="48" spans="1:10" ht="20.100000000000001" customHeight="1" thickBot="1" x14ac:dyDescent="0.35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</v>
      </c>
      <c r="J48" s="38">
        <f t="shared" si="14"/>
        <v>0</v>
      </c>
    </row>
    <row r="49" spans="1:10" ht="20.100000000000001" customHeight="1" thickBot="1" x14ac:dyDescent="0.35">
      <c r="A49" s="6" t="s">
        <v>22</v>
      </c>
      <c r="B49" s="39"/>
      <c r="C49" s="35"/>
      <c r="D49" s="35"/>
      <c r="E49" s="35"/>
      <c r="F49" s="35"/>
      <c r="G49" s="35"/>
      <c r="H49" s="40"/>
      <c r="I49" s="48">
        <f>B49+C49+D49+E49+F49+G49+H49</f>
        <v>0</v>
      </c>
      <c r="J49" s="41"/>
    </row>
    <row r="50" spans="1:10" ht="20.100000000000001" customHeight="1" thickBot="1" x14ac:dyDescent="0.35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 t="e">
        <f t="shared" si="15"/>
        <v>#DIV/0!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 t="e">
        <f t="shared" si="15"/>
        <v>#DIV/0!</v>
      </c>
      <c r="J50" s="42" t="e">
        <f t="shared" si="15"/>
        <v>#DIV/0!</v>
      </c>
    </row>
    <row r="51" spans="1:10" ht="20.100000000000001" customHeight="1" thickBot="1" x14ac:dyDescent="0.35">
      <c r="A51" s="54" t="s">
        <v>15</v>
      </c>
      <c r="B51" s="55"/>
      <c r="C51" s="55"/>
      <c r="D51" s="55"/>
      <c r="E51" s="55"/>
      <c r="F51" s="55"/>
      <c r="G51" s="55"/>
      <c r="H51" s="55"/>
      <c r="I51" s="55"/>
      <c r="J51" s="56"/>
    </row>
    <row r="52" spans="1:10" ht="20.100000000000001" customHeight="1" thickBot="1" x14ac:dyDescent="0.35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5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5">
      <c r="A55" s="6" t="s">
        <v>22</v>
      </c>
      <c r="B55" s="39"/>
      <c r="C55" s="35"/>
      <c r="D55" s="35"/>
      <c r="E55" s="35"/>
      <c r="F55" s="35"/>
      <c r="G55" s="35"/>
      <c r="H55" s="40"/>
      <c r="I55" s="48">
        <f>B55+C55+D55+E55+F55+G55+H55</f>
        <v>0</v>
      </c>
      <c r="J55" s="41"/>
    </row>
    <row r="56" spans="1:10" ht="20.100000000000001" customHeight="1" thickBot="1" x14ac:dyDescent="0.35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5">
      <c r="A57" s="54" t="s">
        <v>16</v>
      </c>
      <c r="B57" s="55"/>
      <c r="C57" s="55"/>
      <c r="D57" s="55"/>
      <c r="E57" s="55"/>
      <c r="F57" s="55"/>
      <c r="G57" s="55"/>
      <c r="H57" s="55"/>
      <c r="I57" s="55"/>
      <c r="J57" s="56"/>
    </row>
    <row r="58" spans="1:10" ht="20.100000000000001" customHeight="1" thickBot="1" x14ac:dyDescent="0.35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/>
      <c r="C59" s="34"/>
      <c r="D59" s="34"/>
      <c r="E59" s="34"/>
      <c r="F59" s="34"/>
      <c r="G59" s="34"/>
      <c r="H59" s="34"/>
      <c r="I59" s="34">
        <f>B59+C59+D59+E59+F59+G59+H59</f>
        <v>0</v>
      </c>
      <c r="J59" s="37"/>
    </row>
    <row r="60" spans="1:10" ht="20.100000000000001" customHeight="1" thickBot="1" x14ac:dyDescent="0.35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0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</v>
      </c>
      <c r="J60" s="38">
        <f t="shared" si="18"/>
        <v>0</v>
      </c>
    </row>
    <row r="61" spans="1:10" ht="20.100000000000001" customHeight="1" thickBot="1" x14ac:dyDescent="0.35">
      <c r="A61" s="19" t="s">
        <v>22</v>
      </c>
      <c r="B61" s="39"/>
      <c r="C61" s="35"/>
      <c r="D61" s="35"/>
      <c r="E61" s="35"/>
      <c r="F61" s="35"/>
      <c r="G61" s="35"/>
      <c r="H61" s="40"/>
      <c r="I61" s="48">
        <f>B61+C61+D61+E61+F61+G61+H61</f>
        <v>0</v>
      </c>
      <c r="J61" s="41"/>
    </row>
    <row r="62" spans="1:10" ht="20.100000000000001" customHeight="1" thickBot="1" x14ac:dyDescent="0.35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 t="e">
        <f t="shared" si="19"/>
        <v>#DIV/0!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 t="e">
        <f t="shared" si="19"/>
        <v>#DIV/0!</v>
      </c>
      <c r="J62" s="42" t="e">
        <f t="shared" si="19"/>
        <v>#DIV/0!</v>
      </c>
    </row>
    <row r="63" spans="1:10" ht="20.100000000000001" customHeight="1" thickBot="1" x14ac:dyDescent="0.35">
      <c r="A63" s="54" t="s">
        <v>17</v>
      </c>
      <c r="B63" s="55"/>
      <c r="C63" s="55"/>
      <c r="D63" s="55"/>
      <c r="E63" s="55"/>
      <c r="F63" s="55"/>
      <c r="G63" s="55"/>
      <c r="H63" s="55"/>
      <c r="I63" s="55"/>
      <c r="J63" s="56"/>
    </row>
    <row r="64" spans="1:10" ht="20.100000000000001" customHeight="1" thickBot="1" x14ac:dyDescent="0.35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/>
      <c r="C65" s="34"/>
      <c r="D65" s="43"/>
      <c r="E65" s="44"/>
      <c r="F65" s="34"/>
      <c r="G65" s="34"/>
      <c r="H65" s="34"/>
      <c r="I65" s="34">
        <f>B65+C65+D65+E65+F65+G65+H65</f>
        <v>0</v>
      </c>
      <c r="J65" s="37"/>
    </row>
    <row r="66" spans="1:10" ht="20.100000000000001" customHeight="1" thickBot="1" x14ac:dyDescent="0.35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5">
      <c r="A67" s="6" t="s">
        <v>22</v>
      </c>
      <c r="B67" s="39"/>
      <c r="C67" s="35"/>
      <c r="D67" s="35"/>
      <c r="E67" s="35"/>
      <c r="F67" s="35"/>
      <c r="G67" s="35"/>
      <c r="H67" s="40"/>
      <c r="I67" s="48">
        <f>B67+C67+D67+E67+F67+G67+H67</f>
        <v>0</v>
      </c>
      <c r="J67" s="41"/>
    </row>
    <row r="68" spans="1:10" ht="20.100000000000001" customHeight="1" thickBot="1" x14ac:dyDescent="0.35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5">
      <c r="A69" s="51" t="s">
        <v>28</v>
      </c>
      <c r="B69" s="52"/>
      <c r="C69" s="52"/>
      <c r="D69" s="52"/>
      <c r="E69" s="52"/>
      <c r="F69" s="52"/>
      <c r="G69" s="52"/>
      <c r="H69" s="52"/>
      <c r="I69" s="52"/>
      <c r="J69" s="53"/>
    </row>
    <row r="70" spans="1:10" ht="20.100000000000001" customHeight="1" thickBot="1" x14ac:dyDescent="0.35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/>
      <c r="C71" s="34"/>
      <c r="D71" s="34"/>
      <c r="E71" s="34"/>
      <c r="F71" s="34"/>
      <c r="G71" s="34"/>
      <c r="H71" s="34"/>
      <c r="I71" s="34">
        <f>B71+C71+D71+E71+F71+G71+H71</f>
        <v>0</v>
      </c>
      <c r="J71" s="37"/>
    </row>
    <row r="72" spans="1:10" ht="20.100000000000001" customHeight="1" thickBot="1" x14ac:dyDescent="0.35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0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</v>
      </c>
      <c r="J72" s="21">
        <f t="shared" si="22"/>
        <v>0</v>
      </c>
    </row>
    <row r="73" spans="1:10" ht="20.100000000000001" customHeight="1" thickBot="1" x14ac:dyDescent="0.35">
      <c r="A73" s="6" t="s">
        <v>22</v>
      </c>
      <c r="B73" s="39"/>
      <c r="C73" s="35"/>
      <c r="D73" s="35"/>
      <c r="E73" s="35"/>
      <c r="F73" s="35"/>
      <c r="G73" s="35"/>
      <c r="H73" s="40"/>
      <c r="I73" s="48">
        <f>B73+C73+D73+E73+F73+G73+H73</f>
        <v>0</v>
      </c>
      <c r="J73" s="41"/>
    </row>
    <row r="74" spans="1:10" ht="20.100000000000001" customHeight="1" thickBot="1" x14ac:dyDescent="0.35">
      <c r="A74" s="7" t="s">
        <v>10</v>
      </c>
      <c r="B74" s="22" t="e">
        <f>B73/B71</f>
        <v>#DIV/0!</v>
      </c>
      <c r="C74" s="22" t="e">
        <f>C73/C71</f>
        <v>#DIV/0!</v>
      </c>
      <c r="D74" s="22" t="e">
        <f t="shared" ref="D74:J74" si="23">D73/D71</f>
        <v>#DIV/0!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 t="e">
        <f t="shared" si="23"/>
        <v>#DIV/0!</v>
      </c>
      <c r="J74" s="22" t="e">
        <f t="shared" si="23"/>
        <v>#DIV/0!</v>
      </c>
    </row>
    <row r="75" spans="1:10" ht="20.100000000000001" customHeight="1" thickBot="1" x14ac:dyDescent="0.35">
      <c r="A75" s="54" t="s">
        <v>27</v>
      </c>
      <c r="B75" s="55"/>
      <c r="C75" s="55"/>
      <c r="D75" s="55"/>
      <c r="E75" s="55"/>
      <c r="F75" s="55"/>
      <c r="G75" s="55"/>
      <c r="H75" s="55"/>
      <c r="I75" s="55"/>
      <c r="J75" s="56"/>
    </row>
    <row r="76" spans="1:10" ht="20.100000000000001" customHeight="1" thickBot="1" x14ac:dyDescent="0.35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/>
      <c r="C77" s="34"/>
      <c r="D77" s="34"/>
      <c r="E77" s="34"/>
      <c r="F77" s="34"/>
      <c r="G77" s="34"/>
      <c r="H77" s="34"/>
      <c r="I77" s="34">
        <f>B77+C77+D77+E77+F77+G77+H77</f>
        <v>0</v>
      </c>
      <c r="J77" s="37"/>
    </row>
    <row r="78" spans="1:10" ht="20.100000000000001" customHeight="1" thickBot="1" x14ac:dyDescent="0.35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5">
      <c r="A79" s="6" t="s">
        <v>22</v>
      </c>
      <c r="B79" s="39"/>
      <c r="C79" s="35"/>
      <c r="D79" s="35"/>
      <c r="E79" s="35"/>
      <c r="F79" s="35"/>
      <c r="G79" s="35"/>
      <c r="H79" s="40"/>
      <c r="I79" s="48">
        <f>B79+C79+D79+E79+F79+G79+H79</f>
        <v>0</v>
      </c>
      <c r="J79" s="41"/>
    </row>
    <row r="80" spans="1:10" ht="20.100000000000001" customHeight="1" thickBot="1" x14ac:dyDescent="0.35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6" x14ac:dyDescent="0.3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2" thickBot="1" x14ac:dyDescent="0.35">
      <c r="A84" s="57" t="s">
        <v>32</v>
      </c>
      <c r="B84" s="57"/>
      <c r="C84" s="57"/>
      <c r="D84" s="57"/>
      <c r="E84" s="57"/>
      <c r="F84" s="57"/>
      <c r="G84" s="57"/>
      <c r="H84" s="57"/>
      <c r="I84" s="57"/>
      <c r="J84" s="57"/>
    </row>
    <row r="85" spans="1:12" ht="16.2" thickBot="1" x14ac:dyDescent="0.35">
      <c r="A85" s="58" t="s">
        <v>23</v>
      </c>
      <c r="B85" s="59"/>
      <c r="C85" s="59"/>
      <c r="D85" s="59"/>
      <c r="E85" s="59"/>
      <c r="F85" s="59"/>
      <c r="G85" s="59"/>
      <c r="H85" s="59"/>
      <c r="I85" s="59"/>
      <c r="J85" s="60"/>
    </row>
    <row r="86" spans="1:12" ht="28.8" thickTop="1" thickBot="1" x14ac:dyDescent="0.35">
      <c r="A86" s="49" t="s">
        <v>39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37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5.6" thickTop="1" thickBot="1" x14ac:dyDescent="0.35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0</v>
      </c>
      <c r="C88" s="32">
        <f t="shared" si="26"/>
        <v>0</v>
      </c>
      <c r="D88" s="32">
        <f t="shared" si="26"/>
        <v>0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0</v>
      </c>
      <c r="J88" s="32">
        <f t="shared" si="26"/>
        <v>0</v>
      </c>
      <c r="L88" s="24"/>
    </row>
    <row r="89" spans="1:12" ht="15" thickBot="1" x14ac:dyDescent="0.35">
      <c r="A89" s="15" t="s">
        <v>11</v>
      </c>
      <c r="B89" s="25">
        <f>(B88/B87)*100</f>
        <v>0</v>
      </c>
      <c r="C89" s="25">
        <f t="shared" ref="C89:J89" si="27">(C88/C87)*100</f>
        <v>0</v>
      </c>
      <c r="D89" s="25">
        <f t="shared" si="27"/>
        <v>0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</v>
      </c>
      <c r="J89" s="25">
        <f t="shared" si="27"/>
        <v>0</v>
      </c>
    </row>
    <row r="90" spans="1:12" ht="15" thickBot="1" x14ac:dyDescent="0.35">
      <c r="A90" s="27" t="s">
        <v>22</v>
      </c>
      <c r="B90" s="32">
        <f>B79+B73+B67+B61+B55+B49+B43+B37+B31+B25+B19+B13+B7</f>
        <v>0</v>
      </c>
      <c r="C90" s="32">
        <f t="shared" ref="C90:J90" si="28">C79+C73+C67+C61+C55+C49+C43+C37+C31+C25+C19+C13+C7</f>
        <v>0</v>
      </c>
      <c r="D90" s="32">
        <f t="shared" si="28"/>
        <v>0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0</v>
      </c>
      <c r="J90" s="32">
        <f t="shared" si="28"/>
        <v>0</v>
      </c>
    </row>
    <row r="91" spans="1:12" ht="15" thickBot="1" x14ac:dyDescent="0.35">
      <c r="A91" s="15" t="s">
        <v>10</v>
      </c>
      <c r="B91" s="25" t="e">
        <f>B90/B88</f>
        <v>#DIV/0!</v>
      </c>
      <c r="C91" s="25" t="e">
        <f t="shared" ref="C91:J91" si="29">C90/C88</f>
        <v>#DIV/0!</v>
      </c>
      <c r="D91" s="25" t="e">
        <f t="shared" si="29"/>
        <v>#DIV/0!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 t="e">
        <f t="shared" si="29"/>
        <v>#DIV/0!</v>
      </c>
      <c r="J91" s="25" t="e">
        <f t="shared" si="29"/>
        <v>#DIV/0!</v>
      </c>
    </row>
    <row r="93" spans="1:12" x14ac:dyDescent="0.3">
      <c r="A93" t="s">
        <v>36</v>
      </c>
      <c r="B93" s="23"/>
      <c r="C93" s="24"/>
      <c r="D93" s="23"/>
      <c r="I93" s="23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5" sqref="J35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9" sqref="I29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1" sqref="J31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7" sqref="L37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2" sqref="M32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1" sqref="O31"/>
    </sheetView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k 8.7. 2019</vt:lpstr>
      <vt:lpstr>k 15.7.2019</vt:lpstr>
      <vt:lpstr>k 22.7.2019</vt:lpstr>
      <vt:lpstr>k 29.7.2019</vt:lpstr>
      <vt:lpstr>k 5.8.2019</vt:lpstr>
      <vt:lpstr>k 12.8.2019</vt:lpstr>
      <vt:lpstr>k 19.8.2019</vt:lpstr>
      <vt:lpstr>k 26.8.2019</vt:lpstr>
      <vt:lpstr>k 2.9.2019</vt:lpstr>
      <vt:lpstr>k 9.9.2019</vt:lpstr>
      <vt:lpstr>k 16.9.2019</vt:lpstr>
      <vt:lpstr>k 23.9.2019</vt:lpstr>
      <vt:lpstr>k 30.9.2019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Kůst František</cp:lastModifiedBy>
  <cp:lastPrinted>2019-07-08T10:20:48Z</cp:lastPrinted>
  <dcterms:created xsi:type="dcterms:W3CDTF">2015-07-04T08:45:01Z</dcterms:created>
  <dcterms:modified xsi:type="dcterms:W3CDTF">2019-07-08T10:28:13Z</dcterms:modified>
</cp:coreProperties>
</file>