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9135" tabRatio="757" activeTab="5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4" l="1"/>
  <c r="C91" i="34"/>
  <c r="J90" i="34"/>
  <c r="J91" i="34" s="1"/>
  <c r="H90" i="34"/>
  <c r="H91" i="34" s="1"/>
  <c r="G90" i="34"/>
  <c r="F90" i="34"/>
  <c r="F91" i="34" s="1"/>
  <c r="E90" i="34"/>
  <c r="E91" i="34" s="1"/>
  <c r="D90" i="34"/>
  <c r="D91" i="34" s="1"/>
  <c r="C90" i="34"/>
  <c r="B90" i="34"/>
  <c r="B91" i="34" s="1"/>
  <c r="G89" i="34"/>
  <c r="E89" i="34"/>
  <c r="C89" i="34"/>
  <c r="J88" i="34"/>
  <c r="J89" i="34" s="1"/>
  <c r="H88" i="34"/>
  <c r="H89" i="34" s="1"/>
  <c r="G88" i="34"/>
  <c r="F88" i="34"/>
  <c r="F89" i="34" s="1"/>
  <c r="E88" i="34"/>
  <c r="D88" i="34"/>
  <c r="D89" i="34" s="1"/>
  <c r="C88" i="34"/>
  <c r="B88" i="34"/>
  <c r="B89" i="34" s="1"/>
  <c r="J80" i="34"/>
  <c r="H80" i="34"/>
  <c r="G80" i="34"/>
  <c r="F80" i="34"/>
  <c r="E80" i="34"/>
  <c r="D80" i="34"/>
  <c r="C80" i="34"/>
  <c r="B80" i="34"/>
  <c r="I79" i="34"/>
  <c r="I80" i="34" s="1"/>
  <c r="J78" i="34"/>
  <c r="H78" i="34"/>
  <c r="G78" i="34"/>
  <c r="F78" i="34"/>
  <c r="E78" i="34"/>
  <c r="D78" i="34"/>
  <c r="C78" i="34"/>
  <c r="B78" i="34"/>
  <c r="I77" i="34"/>
  <c r="I88" i="34" s="1"/>
  <c r="I89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0" i="33"/>
  <c r="H80" i="33"/>
  <c r="G80" i="33"/>
  <c r="F80" i="33"/>
  <c r="E80" i="33"/>
  <c r="D80" i="33"/>
  <c r="C80" i="33"/>
  <c r="B80" i="33"/>
  <c r="I79" i="33"/>
  <c r="I80" i="33" s="1"/>
  <c r="J78" i="33"/>
  <c r="H78" i="33"/>
  <c r="G78" i="33"/>
  <c r="F78" i="33"/>
  <c r="E78" i="33"/>
  <c r="D78" i="33"/>
  <c r="C78" i="33"/>
  <c r="B78" i="33"/>
  <c r="I77" i="33"/>
  <c r="I88" i="33" s="1"/>
  <c r="I89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J90" i="32"/>
  <c r="H90" i="32"/>
  <c r="G90" i="32"/>
  <c r="F90" i="32"/>
  <c r="E90" i="32"/>
  <c r="D90" i="32"/>
  <c r="C90" i="32"/>
  <c r="B90" i="32"/>
  <c r="J88" i="32"/>
  <c r="J89" i="32" s="1"/>
  <c r="H88" i="32"/>
  <c r="H89" i="32" s="1"/>
  <c r="G88" i="32"/>
  <c r="G89" i="32" s="1"/>
  <c r="F88" i="32"/>
  <c r="F89" i="32" s="1"/>
  <c r="E88" i="32"/>
  <c r="E89" i="32" s="1"/>
  <c r="D88" i="32"/>
  <c r="D89" i="32" s="1"/>
  <c r="C88" i="32"/>
  <c r="C89" i="32" s="1"/>
  <c r="B88" i="32"/>
  <c r="B89" i="32" s="1"/>
  <c r="I88" i="32"/>
  <c r="I89" i="32" s="1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C89" i="31" s="1"/>
  <c r="B88" i="31"/>
  <c r="B89" i="31" s="1"/>
  <c r="J80" i="31"/>
  <c r="H80" i="31"/>
  <c r="G80" i="31"/>
  <c r="F80" i="31"/>
  <c r="E80" i="31"/>
  <c r="D80" i="31"/>
  <c r="C80" i="31"/>
  <c r="B80" i="31"/>
  <c r="I79" i="31"/>
  <c r="J78" i="31"/>
  <c r="H78" i="31"/>
  <c r="G78" i="31"/>
  <c r="F78" i="31"/>
  <c r="E78" i="31"/>
  <c r="D78" i="31"/>
  <c r="C78" i="31"/>
  <c r="B78" i="31"/>
  <c r="I77" i="31"/>
  <c r="J74" i="31"/>
  <c r="H74" i="31"/>
  <c r="G74" i="31"/>
  <c r="F74" i="31"/>
  <c r="E74" i="31"/>
  <c r="D74" i="31"/>
  <c r="C74" i="31"/>
  <c r="B74" i="31"/>
  <c r="I73" i="31"/>
  <c r="J72" i="31"/>
  <c r="H72" i="31"/>
  <c r="G72" i="31"/>
  <c r="F72" i="31"/>
  <c r="E72" i="31"/>
  <c r="D72" i="31"/>
  <c r="C72" i="31"/>
  <c r="B72" i="31"/>
  <c r="I71" i="31"/>
  <c r="I72" i="31" s="1"/>
  <c r="J68" i="31"/>
  <c r="H68" i="31"/>
  <c r="G68" i="31"/>
  <c r="F68" i="31"/>
  <c r="E68" i="31"/>
  <c r="D68" i="31"/>
  <c r="C68" i="31"/>
  <c r="B68" i="31"/>
  <c r="I67" i="31"/>
  <c r="J66" i="31"/>
  <c r="H66" i="31"/>
  <c r="G66" i="31"/>
  <c r="F66" i="31"/>
  <c r="E66" i="31"/>
  <c r="D66" i="31"/>
  <c r="C66" i="31"/>
  <c r="B66" i="31"/>
  <c r="I65" i="31"/>
  <c r="I66" i="31" s="1"/>
  <c r="J62" i="31"/>
  <c r="H62" i="31"/>
  <c r="G62" i="31"/>
  <c r="F62" i="31"/>
  <c r="E62" i="31"/>
  <c r="D62" i="31"/>
  <c r="C62" i="31"/>
  <c r="B62" i="31"/>
  <c r="I61" i="31"/>
  <c r="J60" i="31"/>
  <c r="H60" i="31"/>
  <c r="G60" i="31"/>
  <c r="F60" i="31"/>
  <c r="E60" i="31"/>
  <c r="D60" i="31"/>
  <c r="C60" i="31"/>
  <c r="B60" i="31"/>
  <c r="I59" i="31"/>
  <c r="I60" i="31" s="1"/>
  <c r="J56" i="31"/>
  <c r="H56" i="31"/>
  <c r="G56" i="31"/>
  <c r="F56" i="31"/>
  <c r="E56" i="31"/>
  <c r="D56" i="31"/>
  <c r="B56" i="31"/>
  <c r="I55" i="31"/>
  <c r="J54" i="31"/>
  <c r="H54" i="31"/>
  <c r="G54" i="31"/>
  <c r="F54" i="31"/>
  <c r="E54" i="31"/>
  <c r="D54" i="31"/>
  <c r="C54" i="31"/>
  <c r="B54" i="31"/>
  <c r="I53" i="31"/>
  <c r="I54" i="31" s="1"/>
  <c r="J50" i="31"/>
  <c r="H50" i="31"/>
  <c r="G50" i="31"/>
  <c r="F50" i="31"/>
  <c r="E50" i="31"/>
  <c r="D50" i="31"/>
  <c r="B50" i="31"/>
  <c r="I49" i="31"/>
  <c r="J48" i="31"/>
  <c r="H48" i="31"/>
  <c r="G48" i="31"/>
  <c r="F48" i="31"/>
  <c r="E48" i="31"/>
  <c r="D48" i="31"/>
  <c r="C48" i="31"/>
  <c r="B48" i="31"/>
  <c r="I47" i="31"/>
  <c r="I48" i="31" s="1"/>
  <c r="J44" i="31"/>
  <c r="H44" i="31"/>
  <c r="G44" i="31"/>
  <c r="F44" i="31"/>
  <c r="E44" i="31"/>
  <c r="D44" i="31"/>
  <c r="C44" i="31"/>
  <c r="B44" i="31"/>
  <c r="I43" i="31"/>
  <c r="J42" i="31"/>
  <c r="H42" i="31"/>
  <c r="G42" i="31"/>
  <c r="F42" i="31"/>
  <c r="E42" i="31"/>
  <c r="D42" i="31"/>
  <c r="C42" i="31"/>
  <c r="B42" i="31"/>
  <c r="I41" i="31"/>
  <c r="I42" i="31" s="1"/>
  <c r="J38" i="31"/>
  <c r="H38" i="31"/>
  <c r="G38" i="31"/>
  <c r="F38" i="31"/>
  <c r="E38" i="31"/>
  <c r="D38" i="31"/>
  <c r="C38" i="31"/>
  <c r="B38" i="31"/>
  <c r="I37" i="31"/>
  <c r="J36" i="31"/>
  <c r="H36" i="31"/>
  <c r="G36" i="31"/>
  <c r="F36" i="31"/>
  <c r="E36" i="31"/>
  <c r="D36" i="31"/>
  <c r="C36" i="31"/>
  <c r="B36" i="31"/>
  <c r="I35" i="31"/>
  <c r="I36" i="31" s="1"/>
  <c r="J32" i="31"/>
  <c r="H32" i="31"/>
  <c r="G32" i="31"/>
  <c r="F32" i="31"/>
  <c r="E32" i="31"/>
  <c r="D32" i="31"/>
  <c r="C32" i="31"/>
  <c r="B32" i="31"/>
  <c r="I31" i="31"/>
  <c r="J30" i="31"/>
  <c r="H30" i="31"/>
  <c r="G30" i="31"/>
  <c r="F30" i="31"/>
  <c r="E30" i="31"/>
  <c r="D30" i="31"/>
  <c r="C30" i="31"/>
  <c r="B30" i="31"/>
  <c r="I29" i="31"/>
  <c r="I30" i="31" s="1"/>
  <c r="J26" i="31"/>
  <c r="F26" i="31"/>
  <c r="D26" i="31"/>
  <c r="B26" i="31"/>
  <c r="I25" i="31"/>
  <c r="J24" i="31"/>
  <c r="H24" i="31"/>
  <c r="G24" i="31"/>
  <c r="F24" i="31"/>
  <c r="E24" i="31"/>
  <c r="D24" i="31"/>
  <c r="C24" i="31"/>
  <c r="B24" i="31"/>
  <c r="I23" i="31"/>
  <c r="I24" i="31" s="1"/>
  <c r="J20" i="31"/>
  <c r="H20" i="31"/>
  <c r="G20" i="31"/>
  <c r="F20" i="31"/>
  <c r="E20" i="31"/>
  <c r="D20" i="31"/>
  <c r="C20" i="31"/>
  <c r="B20" i="31"/>
  <c r="I19" i="31"/>
  <c r="J18" i="31"/>
  <c r="H18" i="31"/>
  <c r="G18" i="31"/>
  <c r="F18" i="31"/>
  <c r="E18" i="31"/>
  <c r="D18" i="31"/>
  <c r="C18" i="31"/>
  <c r="B18" i="31"/>
  <c r="I17" i="31"/>
  <c r="I18" i="31" s="1"/>
  <c r="J14" i="31"/>
  <c r="H14" i="31"/>
  <c r="G14" i="31"/>
  <c r="F14" i="31"/>
  <c r="E14" i="31"/>
  <c r="D14" i="31"/>
  <c r="C14" i="31"/>
  <c r="B14" i="31"/>
  <c r="I13" i="31"/>
  <c r="J12" i="31"/>
  <c r="H12" i="31"/>
  <c r="G12" i="31"/>
  <c r="F12" i="31"/>
  <c r="E12" i="31"/>
  <c r="D12" i="31"/>
  <c r="C12" i="31"/>
  <c r="B12" i="31"/>
  <c r="I11" i="31"/>
  <c r="I12" i="31" s="1"/>
  <c r="J8" i="31"/>
  <c r="H8" i="31"/>
  <c r="G8" i="31"/>
  <c r="F8" i="31"/>
  <c r="E8" i="31"/>
  <c r="D8" i="31"/>
  <c r="C8" i="31"/>
  <c r="B8" i="31"/>
  <c r="I7" i="31"/>
  <c r="J6" i="31"/>
  <c r="H6" i="31"/>
  <c r="G6" i="31"/>
  <c r="F6" i="31"/>
  <c r="E6" i="31"/>
  <c r="D6" i="31"/>
  <c r="C6" i="31"/>
  <c r="B6" i="31"/>
  <c r="I5" i="31"/>
  <c r="I6" i="31" s="1"/>
  <c r="J90" i="30"/>
  <c r="H90" i="30"/>
  <c r="G90" i="30"/>
  <c r="F90" i="30"/>
  <c r="E90" i="30"/>
  <c r="D90" i="30"/>
  <c r="C90" i="30"/>
  <c r="B90" i="30"/>
  <c r="J88" i="30"/>
  <c r="J89" i="30" s="1"/>
  <c r="H88" i="30"/>
  <c r="H89" i="30" s="1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J68" i="30"/>
  <c r="H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J56" i="30"/>
  <c r="D56" i="30"/>
  <c r="B56" i="30"/>
  <c r="I55" i="30"/>
  <c r="J54" i="30"/>
  <c r="H54" i="30"/>
  <c r="G54" i="30"/>
  <c r="F54" i="30"/>
  <c r="E54" i="30"/>
  <c r="D54" i="30"/>
  <c r="C54" i="30"/>
  <c r="B54" i="30"/>
  <c r="I53" i="30"/>
  <c r="I54" i="30" s="1"/>
  <c r="J50" i="30"/>
  <c r="H50" i="30"/>
  <c r="G50" i="30"/>
  <c r="E50" i="30"/>
  <c r="D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J38" i="30"/>
  <c r="H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J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J14" i="30"/>
  <c r="H14" i="30"/>
  <c r="G14" i="30"/>
  <c r="F14" i="30"/>
  <c r="E14" i="30"/>
  <c r="D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6" i="30" s="1"/>
  <c r="C91" i="32" l="1"/>
  <c r="G91" i="32"/>
  <c r="B91" i="32"/>
  <c r="F91" i="32"/>
  <c r="D91" i="32"/>
  <c r="H91" i="32"/>
  <c r="E91" i="32"/>
  <c r="J91" i="32"/>
  <c r="I44" i="31"/>
  <c r="I62" i="31"/>
  <c r="I80" i="31"/>
  <c r="I68" i="31"/>
  <c r="I74" i="31"/>
  <c r="I8" i="31"/>
  <c r="I14" i="31"/>
  <c r="I26" i="31"/>
  <c r="I32" i="31"/>
  <c r="I38" i="31"/>
  <c r="I20" i="31"/>
  <c r="I90" i="31"/>
  <c r="I50" i="31"/>
  <c r="E91" i="31"/>
  <c r="J91" i="31"/>
  <c r="B91" i="31"/>
  <c r="I88" i="31"/>
  <c r="I89" i="31" s="1"/>
  <c r="C91" i="31"/>
  <c r="F91" i="31"/>
  <c r="I56" i="31"/>
  <c r="D91" i="31"/>
  <c r="H91" i="31"/>
  <c r="G91" i="31"/>
  <c r="I8" i="30"/>
  <c r="I74" i="30"/>
  <c r="I80" i="30"/>
  <c r="I20" i="30"/>
  <c r="I26" i="30"/>
  <c r="I32" i="30"/>
  <c r="I44" i="30"/>
  <c r="I50" i="30"/>
  <c r="I38" i="30"/>
  <c r="J91" i="30"/>
  <c r="B91" i="30"/>
  <c r="F91" i="30"/>
  <c r="C91" i="30"/>
  <c r="G91" i="30"/>
  <c r="D91" i="30"/>
  <c r="H91" i="30"/>
  <c r="I56" i="30"/>
  <c r="I88" i="30"/>
  <c r="I89" i="30" s="1"/>
  <c r="E91" i="30"/>
  <c r="I78" i="34"/>
  <c r="I90" i="34"/>
  <c r="I91" i="34" s="1"/>
  <c r="I90" i="33"/>
  <c r="I91" i="33" s="1"/>
  <c r="I78" i="33"/>
  <c r="I90" i="32"/>
  <c r="I91" i="32" s="1"/>
  <c r="I78" i="31"/>
  <c r="I78" i="30"/>
  <c r="I90" i="30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I38" i="28" s="1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H91" i="27" s="1"/>
  <c r="G90" i="27"/>
  <c r="F90" i="27"/>
  <c r="E90" i="27"/>
  <c r="D90" i="27"/>
  <c r="D91" i="27" s="1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G89" i="27"/>
  <c r="C89" i="27"/>
  <c r="J80" i="27"/>
  <c r="H80" i="27"/>
  <c r="G80" i="27"/>
  <c r="F80" i="27"/>
  <c r="E80" i="27"/>
  <c r="D80" i="27"/>
  <c r="C80" i="27"/>
  <c r="B80" i="27"/>
  <c r="I79" i="27"/>
  <c r="I80" i="27" s="1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I74" i="27" s="1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I62" i="27" s="1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I56" i="27" s="1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I50" i="27" s="1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I44" i="27" s="1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I38" i="27" s="1"/>
  <c r="J36" i="27"/>
  <c r="I36" i="27"/>
  <c r="H36" i="27"/>
  <c r="G36" i="27"/>
  <c r="F36" i="27"/>
  <c r="E36" i="27"/>
  <c r="D36" i="27"/>
  <c r="C36" i="27"/>
  <c r="B36" i="27"/>
  <c r="I35" i="27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I26" i="27" s="1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I14" i="27" s="1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F88" i="29"/>
  <c r="F89" i="29" s="1"/>
  <c r="E88" i="29"/>
  <c r="E89" i="29" s="1"/>
  <c r="D88" i="29"/>
  <c r="D89" i="29" s="1"/>
  <c r="C88" i="29"/>
  <c r="C89" i="29" s="1"/>
  <c r="B88" i="29"/>
  <c r="J80" i="29"/>
  <c r="H80" i="29"/>
  <c r="E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J74" i="29"/>
  <c r="H74" i="29"/>
  <c r="F74" i="29"/>
  <c r="E74" i="29"/>
  <c r="D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J68" i="29"/>
  <c r="E68" i="29"/>
  <c r="D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60" i="29" s="1"/>
  <c r="J56" i="29"/>
  <c r="D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J44" i="29"/>
  <c r="F44" i="29"/>
  <c r="D44" i="29"/>
  <c r="B44" i="29"/>
  <c r="I43" i="29"/>
  <c r="J42" i="29"/>
  <c r="H42" i="29"/>
  <c r="G42" i="29"/>
  <c r="F42" i="29"/>
  <c r="E42" i="29"/>
  <c r="D42" i="29"/>
  <c r="C42" i="29"/>
  <c r="B42" i="29"/>
  <c r="I41" i="29"/>
  <c r="I42" i="29" s="1"/>
  <c r="J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J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D26" i="29"/>
  <c r="I25" i="29"/>
  <c r="J24" i="29"/>
  <c r="H24" i="29"/>
  <c r="G24" i="29"/>
  <c r="F24" i="29"/>
  <c r="E24" i="29"/>
  <c r="D24" i="29"/>
  <c r="C24" i="29"/>
  <c r="B24" i="29"/>
  <c r="I23" i="29"/>
  <c r="I24" i="29" s="1"/>
  <c r="J20" i="29"/>
  <c r="F20" i="29"/>
  <c r="E20" i="29"/>
  <c r="D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E14" i="29"/>
  <c r="D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91" i="31" l="1"/>
  <c r="I91" i="30"/>
  <c r="I26" i="29"/>
  <c r="I68" i="29"/>
  <c r="I62" i="29"/>
  <c r="I8" i="29"/>
  <c r="I44" i="29"/>
  <c r="I20" i="29"/>
  <c r="I90" i="29"/>
  <c r="G91" i="29"/>
  <c r="C91" i="29"/>
  <c r="D91" i="29"/>
  <c r="G89" i="29"/>
  <c r="H91" i="29"/>
  <c r="E91" i="29"/>
  <c r="I50" i="29"/>
  <c r="J91" i="29"/>
  <c r="I88" i="29"/>
  <c r="B91" i="29"/>
  <c r="F91" i="29"/>
  <c r="I38" i="29"/>
  <c r="I68" i="28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B89" i="29"/>
  <c r="D89" i="28"/>
  <c r="H89" i="28"/>
  <c r="I80" i="28"/>
  <c r="I78" i="28"/>
  <c r="I78" i="27"/>
  <c r="I90" i="27"/>
  <c r="I91" i="27" s="1"/>
  <c r="I80" i="29"/>
  <c r="I78" i="29"/>
  <c r="I91" i="29" l="1"/>
  <c r="I89" i="29"/>
  <c r="I91" i="28"/>
</calcChain>
</file>

<file path=xl/sharedStrings.xml><?xml version="1.0" encoding="utf-8"?>
<sst xmlns="http://schemas.openxmlformats.org/spreadsheetml/2006/main" count="872" uniqueCount="50">
  <si>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</si>
  <si>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</si>
  <si>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</si>
  <si>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</si>
  <si>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</si>
  <si>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</si>
  <si>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</si>
  <si>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</si>
  <si>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</si>
  <si>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</si>
  <si>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</si>
  <si>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</si>
  <si>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</si>
  <si>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</si>
  <si>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</si>
  <si>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</si>
  <si>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</si>
  <si>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</si>
  <si>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</si>
  <si>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</si>
  <si>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</si>
  <si>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</si>
  <si>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</si>
  <si>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</si>
  <si>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</si>
  <si>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</si>
  <si>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</si>
  <si>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</si>
  <si>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</si>
  <si>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</si>
  <si>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</si>
  <si>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</si>
  <si>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</si>
  <si>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</si>
  <si>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</si>
  <si>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</si>
  <si>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</si>
  <si>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</si>
  <si>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</si>
  <si>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</si>
  <si>
    <t xml:space="preserve">Stav ke dni: 29. červenec 2019     </t>
  </si>
  <si>
    <t xml:space="preserve">Stav ke dni: 29. červenec 2019        </t>
  </si>
  <si>
    <t xml:space="preserve">Stav ke dni: 5. srpen 2019     </t>
  </si>
  <si>
    <t xml:space="preserve">Stav ke dni: 5. srpen 2019        </t>
  </si>
  <si>
    <t xml:space="preserve">Stav ke dni: 12. srpen 2019     </t>
  </si>
  <si>
    <t xml:space="preserve">Stav ke dni: 12. srpen 2019        </t>
  </si>
  <si>
    <t xml:space="preserve">Stav ke dni: 19. srpen 2019     </t>
  </si>
  <si>
    <t xml:space="preserve">Stav ke dni: 19. srpen 2019        </t>
  </si>
  <si>
    <t xml:space="preserve">Stav ke dni: 26. srpen 2019     </t>
  </si>
  <si>
    <t xml:space="preserve">Stav ke dni: 26. srpen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</si>
</sst>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2" fontId="11" fillId="3" borderId="6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24" activePane="bottomLeft" state="frozen"/>
      <selection pane="bottomLeft" activeCell="A93" sqref="A9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.75" thickBot="1" x14ac:dyDescent="0.3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.75" thickBot="1" x14ac:dyDescent="0.3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.75" thickBot="1" x14ac:dyDescent="0.3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2" topLeftCell="A66" activePane="bottomLeft" state="frozen"/>
      <selection pane="bottomLeft" activeCell="B88" sqref="B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1" s="52" customFormat="1" ht="32.25" customHeight="1" thickBot="1" x14ac:dyDescent="0.3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51"/>
    </row>
    <row r="2" spans="1:11" s="52" customFormat="1" ht="30.75" thickBot="1" x14ac:dyDescent="0.3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1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2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2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2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.75" thickBot="1" x14ac:dyDescent="0.3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.75" thickBot="1" x14ac:dyDescent="0.3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.75" thickBot="1" x14ac:dyDescent="0.3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5" activePane="bottomLeft" state="frozen"/>
      <selection pane="bottomLeft" activeCell="E66" sqref="E6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29727.804950829843</v>
      </c>
      <c r="C5" s="34">
        <v>355.82</v>
      </c>
      <c r="D5" s="34">
        <v>21201.322814004376</v>
      </c>
      <c r="E5" s="34">
        <v>7272.8887106104439</v>
      </c>
      <c r="F5" s="34">
        <v>209.82</v>
      </c>
      <c r="G5" s="34">
        <v>50.97</v>
      </c>
      <c r="H5" s="34">
        <v>801.09966887417204</v>
      </c>
      <c r="I5" s="33">
        <f>B5+C5+D5+E5+F5+G5+H5</f>
        <v>59619.726144318833</v>
      </c>
      <c r="J5" s="37">
        <v>25978.569769134134</v>
      </c>
    </row>
    <row r="6" spans="1:10" ht="20.100000000000001" customHeight="1" thickBot="1" x14ac:dyDescent="0.3">
      <c r="A6" s="5" t="s">
        <v>11</v>
      </c>
      <c r="B6" s="38">
        <f>(B5/B4)*100</f>
        <v>17.178973597458228</v>
      </c>
      <c r="C6" s="38">
        <f t="shared" ref="C6:J6" si="0">(C5/C4)*100</f>
        <v>5.6732047819335012</v>
      </c>
      <c r="D6" s="38">
        <f t="shared" si="0"/>
        <v>96.389584273130922</v>
      </c>
      <c r="E6" s="38">
        <f t="shared" si="0"/>
        <v>18.471419556817423</v>
      </c>
      <c r="F6" s="38">
        <f t="shared" si="0"/>
        <v>4.5018505605321026</v>
      </c>
      <c r="G6" s="38">
        <f t="shared" si="0"/>
        <v>0.8354642014162077</v>
      </c>
      <c r="H6" s="38">
        <f t="shared" si="0"/>
        <v>15.639391308512005</v>
      </c>
      <c r="I6" s="38">
        <f t="shared" si="0"/>
        <v>23.236979122838139</v>
      </c>
      <c r="J6" s="38">
        <f t="shared" si="0"/>
        <v>30.276670074204226</v>
      </c>
    </row>
    <row r="7" spans="1:10" ht="20.100000000000001" customHeight="1" thickBot="1" x14ac:dyDescent="0.3">
      <c r="A7" s="6" t="s">
        <v>22</v>
      </c>
      <c r="B7" s="39">
        <v>178312.5250060228</v>
      </c>
      <c r="C7" s="35">
        <v>1511.72</v>
      </c>
      <c r="D7" s="35">
        <v>125013.58528389496</v>
      </c>
      <c r="E7" s="35">
        <v>36888.850466737713</v>
      </c>
      <c r="F7" s="35">
        <v>921.48</v>
      </c>
      <c r="G7" s="35">
        <v>152.91999999999999</v>
      </c>
      <c r="H7" s="40">
        <v>3824.5577880794699</v>
      </c>
      <c r="I7" s="36">
        <f>B7+C7+D7+E7+F7+G7+H7</f>
        <v>346625.63854473492</v>
      </c>
      <c r="J7" s="41">
        <v>79795.826448777152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5.9981732691315059</v>
      </c>
      <c r="C8" s="42">
        <f t="shared" si="1"/>
        <v>4.248552638974763</v>
      </c>
      <c r="D8" s="42">
        <f t="shared" si="1"/>
        <v>5.896499307171446</v>
      </c>
      <c r="E8" s="42">
        <f t="shared" si="1"/>
        <v>5.0721043500803793</v>
      </c>
      <c r="F8" s="42">
        <f t="shared" si="1"/>
        <v>4.391764369459537</v>
      </c>
      <c r="G8" s="42">
        <f t="shared" si="1"/>
        <v>3.0001961938395132</v>
      </c>
      <c r="H8" s="42">
        <f t="shared" si="1"/>
        <v>4.7741347758317314</v>
      </c>
      <c r="I8" s="42">
        <f t="shared" si="1"/>
        <v>5.8139421456863722</v>
      </c>
      <c r="J8" s="42">
        <f t="shared" si="1"/>
        <v>3.0716019841702296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11956.3</v>
      </c>
      <c r="C11" s="34">
        <v>0</v>
      </c>
      <c r="D11" s="34">
        <v>14995.47</v>
      </c>
      <c r="E11" s="34">
        <v>35</v>
      </c>
      <c r="F11" s="34">
        <v>0</v>
      </c>
      <c r="G11" s="34">
        <v>0</v>
      </c>
      <c r="H11" s="34">
        <v>214.36</v>
      </c>
      <c r="I11" s="34">
        <f>B11+C11+D11+E11+F11+G11+H11</f>
        <v>27201.129999999997</v>
      </c>
      <c r="J11" s="37">
        <v>8933.6</v>
      </c>
    </row>
    <row r="12" spans="1:10" ht="20.100000000000001" customHeight="1" thickBot="1" x14ac:dyDescent="0.3">
      <c r="A12" s="5" t="s">
        <v>11</v>
      </c>
      <c r="B12" s="38">
        <f>(B11/B10)*100</f>
        <v>15.659140138846302</v>
      </c>
      <c r="C12" s="38">
        <f t="shared" ref="C12:J12" si="2">(C11/C10)*100</f>
        <v>0</v>
      </c>
      <c r="D12" s="38">
        <f t="shared" si="2"/>
        <v>98.405351718381169</v>
      </c>
      <c r="E12" s="38">
        <f t="shared" si="2"/>
        <v>0.23513857051872911</v>
      </c>
      <c r="F12" s="38">
        <f t="shared" si="2"/>
        <v>0</v>
      </c>
      <c r="G12" s="38">
        <f t="shared" si="2"/>
        <v>0</v>
      </c>
      <c r="H12" s="38">
        <f t="shared" si="2"/>
        <v>2.6926502305635145</v>
      </c>
      <c r="I12" s="38">
        <f t="shared" si="2"/>
        <v>20.780423759410578</v>
      </c>
      <c r="J12" s="38">
        <f t="shared" si="2"/>
        <v>21.456483467392324</v>
      </c>
    </row>
    <row r="13" spans="1:10" ht="20.100000000000001" customHeight="1" thickBot="1" x14ac:dyDescent="0.3">
      <c r="A13" s="6" t="s">
        <v>22</v>
      </c>
      <c r="B13" s="39">
        <v>71059.95</v>
      </c>
      <c r="C13" s="35">
        <v>0</v>
      </c>
      <c r="D13" s="35">
        <v>88369.55</v>
      </c>
      <c r="E13" s="35">
        <v>158</v>
      </c>
      <c r="F13" s="35">
        <v>0</v>
      </c>
      <c r="G13" s="35">
        <v>0</v>
      </c>
      <c r="H13" s="40">
        <v>1241.29</v>
      </c>
      <c r="I13" s="48">
        <f>B13+C13+D13+E13+F13+G13+H13</f>
        <v>160828.79</v>
      </c>
      <c r="J13" s="41">
        <v>26833.68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5.9433060394938231</v>
      </c>
      <c r="C14" s="42">
        <v>0</v>
      </c>
      <c r="D14" s="42">
        <f t="shared" si="3"/>
        <v>5.8930830444127462</v>
      </c>
      <c r="E14" s="42">
        <f t="shared" si="3"/>
        <v>4.5142857142857142</v>
      </c>
      <c r="F14" s="42">
        <v>0</v>
      </c>
      <c r="G14" s="42">
        <v>0</v>
      </c>
      <c r="H14" s="42">
        <f t="shared" si="3"/>
        <v>5.7906792311998503</v>
      </c>
      <c r="I14" s="42">
        <f t="shared" si="3"/>
        <v>5.9125775289482467</v>
      </c>
      <c r="J14" s="42">
        <f t="shared" si="3"/>
        <v>3.0036804871496372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5181</v>
      </c>
      <c r="C17" s="34">
        <v>0</v>
      </c>
      <c r="D17" s="34">
        <v>4819</v>
      </c>
      <c r="E17" s="34">
        <v>760</v>
      </c>
      <c r="F17" s="34">
        <v>1</v>
      </c>
      <c r="G17" s="34">
        <v>0</v>
      </c>
      <c r="H17" s="34">
        <v>0</v>
      </c>
      <c r="I17" s="34">
        <f>B17+C17+D17+E17+F17+G17+H17</f>
        <v>10761</v>
      </c>
      <c r="J17" s="37">
        <v>4310</v>
      </c>
    </row>
    <row r="18" spans="1:12" ht="20.100000000000001" customHeight="1" thickBot="1" x14ac:dyDescent="0.3">
      <c r="A18" s="5" t="s">
        <v>11</v>
      </c>
      <c r="B18" s="38">
        <f>(B17/B16)*100</f>
        <v>8.9611577656708263</v>
      </c>
      <c r="C18" s="38">
        <f t="shared" ref="C18:J18" si="4">(C17/C16)*100</f>
        <v>0</v>
      </c>
      <c r="D18" s="38">
        <f t="shared" si="4"/>
        <v>76.569240424872703</v>
      </c>
      <c r="E18" s="38">
        <f t="shared" si="4"/>
        <v>8.9640083270919444</v>
      </c>
      <c r="F18" s="38">
        <f t="shared" si="4"/>
        <v>5.0337006256889881E-2</v>
      </c>
      <c r="G18" s="38">
        <f t="shared" si="4"/>
        <v>0</v>
      </c>
      <c r="H18" s="38">
        <f t="shared" si="4"/>
        <v>0</v>
      </c>
      <c r="I18" s="38">
        <f t="shared" si="4"/>
        <v>13.023846431652458</v>
      </c>
      <c r="J18" s="38">
        <f t="shared" si="4"/>
        <v>19.180959671030966</v>
      </c>
    </row>
    <row r="19" spans="1:12" ht="20.100000000000001" customHeight="1" thickBot="1" x14ac:dyDescent="0.3">
      <c r="A19" s="6" t="s">
        <v>22</v>
      </c>
      <c r="B19" s="39">
        <v>35610</v>
      </c>
      <c r="C19" s="35">
        <v>0</v>
      </c>
      <c r="D19" s="35">
        <v>33798</v>
      </c>
      <c r="E19" s="35">
        <v>5070</v>
      </c>
      <c r="F19" s="35">
        <v>2</v>
      </c>
      <c r="G19" s="35">
        <v>0</v>
      </c>
      <c r="H19" s="40">
        <v>0</v>
      </c>
      <c r="I19" s="48">
        <f>B19+C19+D19+E19+F19+G19+H19</f>
        <v>74480</v>
      </c>
      <c r="J19" s="41">
        <v>14016</v>
      </c>
    </row>
    <row r="20" spans="1:12" ht="20.100000000000001" customHeight="1" thickBot="1" x14ac:dyDescent="0.3">
      <c r="A20" s="26" t="s">
        <v>10</v>
      </c>
      <c r="B20" s="42">
        <f>B19/B17</f>
        <v>6.8731905037637517</v>
      </c>
      <c r="C20" s="42">
        <v>0</v>
      </c>
      <c r="D20" s="42">
        <f t="shared" ref="D20:J20" si="5">D19/D17</f>
        <v>7.0134882755758454</v>
      </c>
      <c r="E20" s="42">
        <f t="shared" si="5"/>
        <v>6.6710526315789478</v>
      </c>
      <c r="F20" s="42">
        <f t="shared" si="5"/>
        <v>2</v>
      </c>
      <c r="G20" s="42">
        <v>0</v>
      </c>
      <c r="H20" s="42">
        <v>0</v>
      </c>
      <c r="I20" s="42">
        <f t="shared" si="5"/>
        <v>6.9212898429513983</v>
      </c>
      <c r="J20" s="42">
        <f t="shared" si="5"/>
        <v>3.2519721577726219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970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970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76.935279187817258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5.0979918116791323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4936.3999999999996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4936.3999999999996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5.0890721649484529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5.0890721649484529</v>
      </c>
      <c r="J26" s="42">
        <v>0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26363.579870740734</v>
      </c>
      <c r="C29" s="34">
        <v>430.1</v>
      </c>
      <c r="D29" s="34">
        <v>4364.7739116815901</v>
      </c>
      <c r="E29" s="34">
        <v>6497.7465001011878</v>
      </c>
      <c r="F29" s="34">
        <v>38.107434755650758</v>
      </c>
      <c r="G29" s="34">
        <v>111.97</v>
      </c>
      <c r="H29" s="34">
        <v>0</v>
      </c>
      <c r="I29" s="34">
        <f>B29+C29+D29+E29+F29+G29+H29</f>
        <v>37806.277717279161</v>
      </c>
      <c r="J29" s="37">
        <v>12543.965638093501</v>
      </c>
    </row>
    <row r="30" spans="1:12" ht="20.100000000000001" customHeight="1" thickBot="1" x14ac:dyDescent="0.3">
      <c r="A30" s="5" t="s">
        <v>11</v>
      </c>
      <c r="B30" s="38">
        <f>(B29/B28)*100</f>
        <v>40.337318429433942</v>
      </c>
      <c r="C30" s="38">
        <f t="shared" ref="C30:J30" si="8">(C29/C28)*100</f>
        <v>18.598999347024208</v>
      </c>
      <c r="D30" s="38">
        <f t="shared" si="8"/>
        <v>84.341990413337541</v>
      </c>
      <c r="E30" s="38">
        <f t="shared" si="8"/>
        <v>49.519165991711333</v>
      </c>
      <c r="F30" s="38">
        <f t="shared" si="8"/>
        <v>2.564861837836161</v>
      </c>
      <c r="G30" s="38">
        <f t="shared" si="8"/>
        <v>10.953396462670215</v>
      </c>
      <c r="H30" s="38">
        <f t="shared" si="8"/>
        <v>0</v>
      </c>
      <c r="I30" s="38">
        <f t="shared" si="8"/>
        <v>42.324413041948468</v>
      </c>
      <c r="J30" s="38">
        <f t="shared" si="8"/>
        <v>56.083596433484381</v>
      </c>
    </row>
    <row r="31" spans="1:12" ht="20.100000000000001" customHeight="1" thickBot="1" x14ac:dyDescent="0.3">
      <c r="A31" s="6" t="s">
        <v>22</v>
      </c>
      <c r="B31" s="39">
        <v>116410.2254659897</v>
      </c>
      <c r="C31" s="35">
        <v>1208.58</v>
      </c>
      <c r="D31" s="35">
        <v>22609.413801627456</v>
      </c>
      <c r="E31" s="35">
        <v>26937.212784124145</v>
      </c>
      <c r="F31" s="35">
        <v>114.32230426695227</v>
      </c>
      <c r="G31" s="35">
        <v>442.28</v>
      </c>
      <c r="H31" s="40">
        <v>0</v>
      </c>
      <c r="I31" s="48">
        <f>B31+C31+D31+E31+F31+G31+H31</f>
        <v>167722.03435600823</v>
      </c>
      <c r="J31" s="41">
        <v>37195.089885565161</v>
      </c>
    </row>
    <row r="32" spans="1:12" ht="20.100000000000001" customHeight="1" thickBot="1" x14ac:dyDescent="0.3">
      <c r="A32" s="7" t="s">
        <v>10</v>
      </c>
      <c r="B32" s="42">
        <f>B31/B29</f>
        <v>4.415569738129002</v>
      </c>
      <c r="C32" s="42">
        <f>C31/C29</f>
        <v>2.8099976749593116</v>
      </c>
      <c r="D32" s="42">
        <f t="shared" ref="D32:J32" si="9">D31/D29</f>
        <v>5.1799736387530011</v>
      </c>
      <c r="E32" s="42">
        <f t="shared" si="9"/>
        <v>4.1456238380036305</v>
      </c>
      <c r="F32" s="42">
        <f t="shared" si="9"/>
        <v>3</v>
      </c>
      <c r="G32" s="42">
        <f t="shared" si="9"/>
        <v>3.9499866035545232</v>
      </c>
      <c r="H32" s="42">
        <v>0</v>
      </c>
      <c r="I32" s="42">
        <f t="shared" si="9"/>
        <v>4.4363540788188134</v>
      </c>
      <c r="J32" s="42">
        <f t="shared" si="9"/>
        <v>2.965177915715199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555</v>
      </c>
      <c r="C35" s="34">
        <v>0</v>
      </c>
      <c r="D35" s="34">
        <v>1466.42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2021.42</v>
      </c>
      <c r="J35" s="37">
        <v>222</v>
      </c>
    </row>
    <row r="36" spans="1:10" ht="20.100000000000001" customHeight="1" thickBot="1" x14ac:dyDescent="0.3">
      <c r="A36" s="5" t="s">
        <v>11</v>
      </c>
      <c r="B36" s="21">
        <f>(B35/B34)*100</f>
        <v>4.8410605673374079</v>
      </c>
      <c r="C36" s="21">
        <f t="shared" ref="C36:J36" si="10">(C35/C34)*100</f>
        <v>0</v>
      </c>
      <c r="D36" s="21">
        <f t="shared" si="10"/>
        <v>71.082264092409574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10.130247615802109</v>
      </c>
      <c r="J36" s="21">
        <f t="shared" si="10"/>
        <v>4.6543124720898481</v>
      </c>
    </row>
    <row r="37" spans="1:10" ht="20.100000000000001" customHeight="1" thickBot="1" x14ac:dyDescent="0.3">
      <c r="A37" s="6" t="s">
        <v>22</v>
      </c>
      <c r="B37" s="39">
        <v>3537.5</v>
      </c>
      <c r="C37" s="35">
        <v>0</v>
      </c>
      <c r="D37" s="35">
        <v>9281.68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12819.18</v>
      </c>
      <c r="J37" s="41">
        <v>686.5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6.3738738738738743</v>
      </c>
      <c r="C38" s="22">
        <v>0</v>
      </c>
      <c r="D38" s="22">
        <f t="shared" si="11"/>
        <v>6.3294826857244173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6.3416707067309117</v>
      </c>
      <c r="J38" s="22">
        <f t="shared" si="11"/>
        <v>3.0923423423423424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3061.1017613370309</v>
      </c>
      <c r="C41" s="34">
        <v>0</v>
      </c>
      <c r="D41" s="34">
        <v>17449.349596302432</v>
      </c>
      <c r="E41" s="34">
        <v>0</v>
      </c>
      <c r="F41" s="34">
        <v>37.15</v>
      </c>
      <c r="G41" s="34">
        <v>0</v>
      </c>
      <c r="H41" s="34">
        <v>0</v>
      </c>
      <c r="I41" s="34">
        <f>B41+C41+D41+E41+F41+G41+H41</f>
        <v>20547.601357639465</v>
      </c>
      <c r="J41" s="37">
        <v>6995.75</v>
      </c>
    </row>
    <row r="42" spans="1:10" ht="20.100000000000001" customHeight="1" thickBot="1" x14ac:dyDescent="0.3">
      <c r="A42" s="5" t="s">
        <v>11</v>
      </c>
      <c r="B42" s="21">
        <f>(B41/B40)*100</f>
        <v>5.1975261910904882</v>
      </c>
      <c r="C42" s="21">
        <f t="shared" ref="C42:J42" si="12">(C41/C40)*100</f>
        <v>0</v>
      </c>
      <c r="D42" s="21">
        <f t="shared" si="12"/>
        <v>99.540042808391291</v>
      </c>
      <c r="E42" s="21">
        <f t="shared" si="12"/>
        <v>0</v>
      </c>
      <c r="F42" s="21">
        <f t="shared" si="12"/>
        <v>1.9065067561672797</v>
      </c>
      <c r="G42" s="21">
        <f t="shared" si="12"/>
        <v>0</v>
      </c>
      <c r="H42" s="21">
        <f t="shared" si="12"/>
        <v>0</v>
      </c>
      <c r="I42" s="21">
        <f t="shared" si="12"/>
        <v>20.347641019809593</v>
      </c>
      <c r="J42" s="21">
        <f t="shared" si="12"/>
        <v>22.273663190182681</v>
      </c>
    </row>
    <row r="43" spans="1:10" ht="20.100000000000001" customHeight="1" thickBot="1" x14ac:dyDescent="0.3">
      <c r="A43" s="6" t="s">
        <v>22</v>
      </c>
      <c r="B43" s="39">
        <v>13808.078630551452</v>
      </c>
      <c r="C43" s="35">
        <v>0</v>
      </c>
      <c r="D43" s="35">
        <v>96078.326123145715</v>
      </c>
      <c r="E43" s="35">
        <v>0</v>
      </c>
      <c r="F43" s="35">
        <v>161.97400000000002</v>
      </c>
      <c r="G43" s="35">
        <v>0</v>
      </c>
      <c r="H43" s="40">
        <v>0</v>
      </c>
      <c r="I43" s="48">
        <f>B43+C43+D43+E43+F43+G43+H43</f>
        <v>110048.37875369716</v>
      </c>
      <c r="J43" s="41">
        <v>21461.809999999998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4.5108198639304122</v>
      </c>
      <c r="C44" s="22">
        <v>0</v>
      </c>
      <c r="D44" s="22">
        <f t="shared" si="13"/>
        <v>5.5061264944514026</v>
      </c>
      <c r="E44" s="22">
        <v>0</v>
      </c>
      <c r="F44" s="22">
        <f t="shared" si="13"/>
        <v>4.3600000000000003</v>
      </c>
      <c r="G44" s="22">
        <v>0</v>
      </c>
      <c r="H44" s="22">
        <v>0</v>
      </c>
      <c r="I44" s="22">
        <f t="shared" si="13"/>
        <v>5.3557773892076161</v>
      </c>
      <c r="J44" s="22">
        <f t="shared" si="13"/>
        <v>3.0678354715362897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3109.84</v>
      </c>
      <c r="C47" s="34">
        <v>0</v>
      </c>
      <c r="D47" s="34">
        <v>5505.08</v>
      </c>
      <c r="E47" s="34">
        <v>212.35999999999999</v>
      </c>
      <c r="F47" s="34">
        <v>0</v>
      </c>
      <c r="G47" s="34">
        <v>0</v>
      </c>
      <c r="H47" s="34">
        <v>5.33</v>
      </c>
      <c r="I47" s="34">
        <f>B47+C47+D47+E47+F47+G47+H47</f>
        <v>8832.61</v>
      </c>
      <c r="J47" s="37">
        <v>4182.3900000000003</v>
      </c>
    </row>
    <row r="48" spans="1:10" ht="20.100000000000001" customHeight="1" thickBot="1" x14ac:dyDescent="0.3">
      <c r="A48" s="5" t="s">
        <v>11</v>
      </c>
      <c r="B48" s="38">
        <f>(B47/B46)*100</f>
        <v>5.8954111625780232</v>
      </c>
      <c r="C48" s="38">
        <f t="shared" ref="C48:J48" si="14">(C47/C46)*100</f>
        <v>0</v>
      </c>
      <c r="D48" s="38">
        <f t="shared" si="14"/>
        <v>92.980850107927154</v>
      </c>
      <c r="E48" s="38">
        <f t="shared" si="14"/>
        <v>1.3565428471046663</v>
      </c>
      <c r="F48" s="38">
        <f t="shared" si="14"/>
        <v>0</v>
      </c>
      <c r="G48" s="38">
        <f t="shared" si="14"/>
        <v>0</v>
      </c>
      <c r="H48" s="38">
        <f t="shared" si="14"/>
        <v>0.14257321923909236</v>
      </c>
      <c r="I48" s="38">
        <f t="shared" si="14"/>
        <v>10.773713126030932</v>
      </c>
      <c r="J48" s="38">
        <f t="shared" si="14"/>
        <v>16.158786419076254</v>
      </c>
    </row>
    <row r="49" spans="1:10" ht="20.100000000000001" customHeight="1" thickBot="1" x14ac:dyDescent="0.3">
      <c r="A49" s="6" t="s">
        <v>22</v>
      </c>
      <c r="B49" s="39">
        <v>20148.68</v>
      </c>
      <c r="C49" s="35">
        <v>0</v>
      </c>
      <c r="D49" s="35">
        <v>36725.58</v>
      </c>
      <c r="E49" s="35">
        <v>1012.0699999999999</v>
      </c>
      <c r="F49" s="35">
        <v>0</v>
      </c>
      <c r="G49" s="35">
        <v>0</v>
      </c>
      <c r="H49" s="40">
        <v>21.32</v>
      </c>
      <c r="I49" s="48">
        <f>B49+C49+D49+E49+F49+G49+H49</f>
        <v>57907.65</v>
      </c>
      <c r="J49" s="41">
        <v>11922.980000000001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6.4790085663571118</v>
      </c>
      <c r="C50" s="42">
        <v>0</v>
      </c>
      <c r="D50" s="42">
        <f t="shared" si="15"/>
        <v>6.6712164037579837</v>
      </c>
      <c r="E50" s="42">
        <f t="shared" si="15"/>
        <v>4.7658221887361085</v>
      </c>
      <c r="F50" s="42">
        <v>0</v>
      </c>
      <c r="G50" s="42">
        <v>0</v>
      </c>
      <c r="H50" s="42">
        <f t="shared" si="15"/>
        <v>4</v>
      </c>
      <c r="I50" s="42">
        <f t="shared" si="15"/>
        <v>6.5561198784957107</v>
      </c>
      <c r="J50" s="42">
        <f t="shared" si="15"/>
        <v>2.8507575811916155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6728</v>
      </c>
      <c r="C53" s="34">
        <v>0</v>
      </c>
      <c r="D53" s="34">
        <v>9576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16304</v>
      </c>
      <c r="J53" s="37">
        <v>1860</v>
      </c>
    </row>
    <row r="54" spans="1:10" ht="20.100000000000001" customHeight="1" thickBot="1" x14ac:dyDescent="0.3">
      <c r="A54" s="5" t="s">
        <v>11</v>
      </c>
      <c r="B54" s="21">
        <f>(B53/B52)*100</f>
        <v>9.2649613702888889</v>
      </c>
      <c r="C54" s="21">
        <f t="shared" ref="C54:J54" si="16">(C53/C52)*100</f>
        <v>0</v>
      </c>
      <c r="D54" s="21">
        <f t="shared" si="16"/>
        <v>75.798172326859842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12.397342114479844</v>
      </c>
      <c r="J54" s="21">
        <f t="shared" si="16"/>
        <v>4.5621556921476962</v>
      </c>
    </row>
    <row r="55" spans="1:10" ht="20.100000000000001" customHeight="1" thickBot="1" x14ac:dyDescent="0.3">
      <c r="A55" s="6" t="s">
        <v>22</v>
      </c>
      <c r="B55" s="39">
        <v>36447</v>
      </c>
      <c r="C55" s="35">
        <v>0</v>
      </c>
      <c r="D55" s="35">
        <v>59645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96092</v>
      </c>
      <c r="J55" s="41">
        <v>5394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5.4172116527942924</v>
      </c>
      <c r="C56" s="42">
        <v>0</v>
      </c>
      <c r="D56" s="42">
        <f t="shared" si="17"/>
        <v>6.2285923141186297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5.8937684003925419</v>
      </c>
      <c r="J56" s="42">
        <f t="shared" si="17"/>
        <v>2.9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46890.2</v>
      </c>
      <c r="C59" s="34">
        <v>66.83</v>
      </c>
      <c r="D59" s="34">
        <v>8944.52</v>
      </c>
      <c r="E59" s="34">
        <v>11365.1</v>
      </c>
      <c r="F59" s="34">
        <v>28.63</v>
      </c>
      <c r="G59" s="34">
        <v>121.95</v>
      </c>
      <c r="H59" s="34">
        <v>476.03</v>
      </c>
      <c r="I59" s="34">
        <f>B59+C59+D59+E59+F59+G59+H59</f>
        <v>67893.260000000009</v>
      </c>
      <c r="J59" s="37">
        <v>17538.96</v>
      </c>
    </row>
    <row r="60" spans="1:10" ht="20.100000000000001" customHeight="1" thickBot="1" x14ac:dyDescent="0.3">
      <c r="A60" s="18" t="s">
        <v>11</v>
      </c>
      <c r="B60" s="38">
        <f>(B59/B58)*100</f>
        <v>42.146429680523511</v>
      </c>
      <c r="C60" s="38">
        <f t="shared" ref="C60:J60" si="18">(C59/C58)*100</f>
        <v>3.3201019429775096</v>
      </c>
      <c r="D60" s="38">
        <f t="shared" si="18"/>
        <v>91.078881904725066</v>
      </c>
      <c r="E60" s="38">
        <f t="shared" si="18"/>
        <v>43.064449084931141</v>
      </c>
      <c r="F60" s="38">
        <f t="shared" si="18"/>
        <v>0.92165750267193747</v>
      </c>
      <c r="G60" s="38">
        <f t="shared" si="18"/>
        <v>6.742672630665199</v>
      </c>
      <c r="H60" s="38">
        <f t="shared" si="18"/>
        <v>22.006536823954175</v>
      </c>
      <c r="I60" s="38">
        <f t="shared" si="18"/>
        <v>43.366202940763174</v>
      </c>
      <c r="J60" s="38">
        <f t="shared" si="18"/>
        <v>44.477603159162172</v>
      </c>
    </row>
    <row r="61" spans="1:10" ht="20.100000000000001" customHeight="1" thickBot="1" x14ac:dyDescent="0.3">
      <c r="A61" s="19" t="s">
        <v>22</v>
      </c>
      <c r="B61" s="39">
        <v>207905.06</v>
      </c>
      <c r="C61" s="35">
        <v>307.3</v>
      </c>
      <c r="D61" s="35">
        <v>45296.34</v>
      </c>
      <c r="E61" s="35">
        <v>51812.06</v>
      </c>
      <c r="F61" s="35">
        <v>143.44</v>
      </c>
      <c r="G61" s="35">
        <v>236.73999999999998</v>
      </c>
      <c r="H61" s="40">
        <v>1735.58</v>
      </c>
      <c r="I61" s="48">
        <f>B61+C61+D61+E61+F61+G61+H61</f>
        <v>307436.52</v>
      </c>
      <c r="J61" s="41">
        <v>47948.67</v>
      </c>
    </row>
    <row r="62" spans="1:10" ht="20.100000000000001" customHeight="1" thickBot="1" x14ac:dyDescent="0.3">
      <c r="A62" s="20" t="s">
        <v>10</v>
      </c>
      <c r="B62" s="42">
        <f>B61/B59</f>
        <v>4.4338701903596061</v>
      </c>
      <c r="C62" s="42">
        <f t="shared" ref="C62:J62" si="19">C61/C59</f>
        <v>4.5982343259015419</v>
      </c>
      <c r="D62" s="42">
        <f t="shared" si="19"/>
        <v>5.0641443028804218</v>
      </c>
      <c r="E62" s="42">
        <f t="shared" si="19"/>
        <v>4.5588740970163038</v>
      </c>
      <c r="F62" s="42">
        <f t="shared" si="19"/>
        <v>5.0101292350681108</v>
      </c>
      <c r="G62" s="42">
        <f t="shared" si="19"/>
        <v>1.9412874128741286</v>
      </c>
      <c r="H62" s="42">
        <f t="shared" si="19"/>
        <v>3.645946684032519</v>
      </c>
      <c r="I62" s="42">
        <f t="shared" si="19"/>
        <v>4.5282332885473462</v>
      </c>
      <c r="J62" s="42">
        <f t="shared" si="19"/>
        <v>2.7338376961917925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10180.31</v>
      </c>
      <c r="C65" s="34">
        <v>0</v>
      </c>
      <c r="D65" s="43">
        <v>1966.94</v>
      </c>
      <c r="E65" s="44">
        <v>7657.03</v>
      </c>
      <c r="F65" s="34">
        <v>0</v>
      </c>
      <c r="G65" s="34">
        <v>0</v>
      </c>
      <c r="H65" s="34">
        <v>0</v>
      </c>
      <c r="I65" s="34">
        <f>B65+C65+D65+E65+F65+G65+H65</f>
        <v>19804.28</v>
      </c>
      <c r="J65" s="37">
        <v>8905</v>
      </c>
    </row>
    <row r="66" spans="1:10" ht="20.100000000000001" customHeight="1" thickBot="1" x14ac:dyDescent="0.3">
      <c r="A66" s="5" t="s">
        <v>11</v>
      </c>
      <c r="B66" s="38">
        <f>(B65/B64)*100</f>
        <v>20.078085200673168</v>
      </c>
      <c r="C66" s="38">
        <f t="shared" ref="C66:J66" si="20">(C65/C64)*100</f>
        <v>0</v>
      </c>
      <c r="D66" s="38">
        <f t="shared" si="20"/>
        <v>69.782061879809419</v>
      </c>
      <c r="E66" s="38">
        <f t="shared" si="20"/>
        <v>23.271765869385632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21.546928806380773</v>
      </c>
      <c r="J66" s="38">
        <f t="shared" si="20"/>
        <v>35.459778536659961</v>
      </c>
    </row>
    <row r="67" spans="1:10" ht="20.100000000000001" customHeight="1" thickBot="1" x14ac:dyDescent="0.3">
      <c r="A67" s="6" t="s">
        <v>22</v>
      </c>
      <c r="B67" s="39">
        <v>61168.240000000005</v>
      </c>
      <c r="C67" s="35">
        <v>0</v>
      </c>
      <c r="D67" s="35">
        <v>11020.53</v>
      </c>
      <c r="E67" s="35">
        <v>44980.35</v>
      </c>
      <c r="F67" s="35">
        <v>0</v>
      </c>
      <c r="G67" s="35">
        <v>0</v>
      </c>
      <c r="H67" s="40">
        <v>0</v>
      </c>
      <c r="I67" s="48">
        <f>B67+C67+D67+E67+F67+G67+H67</f>
        <v>117169.12</v>
      </c>
      <c r="J67" s="41">
        <v>25853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6.0084850068416396</v>
      </c>
      <c r="C68" s="42">
        <v>0</v>
      </c>
      <c r="D68" s="42">
        <f t="shared" si="21"/>
        <v>5.6028806165922704</v>
      </c>
      <c r="E68" s="42">
        <f t="shared" si="21"/>
        <v>5.8743860217342752</v>
      </c>
      <c r="F68" s="42">
        <v>0</v>
      </c>
      <c r="G68" s="42">
        <v>0</v>
      </c>
      <c r="H68" s="42">
        <v>0</v>
      </c>
      <c r="I68" s="42">
        <f t="shared" si="21"/>
        <v>5.916353434712093</v>
      </c>
      <c r="J68" s="42">
        <f t="shared" si="21"/>
        <v>2.9032004491858507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10413.5</v>
      </c>
      <c r="C71" s="34">
        <v>0</v>
      </c>
      <c r="D71" s="34">
        <v>2789.3999999999996</v>
      </c>
      <c r="E71" s="34">
        <v>3693.5299999999997</v>
      </c>
      <c r="F71" s="34">
        <v>32</v>
      </c>
      <c r="G71" s="34">
        <v>0</v>
      </c>
      <c r="H71" s="34">
        <v>98.92</v>
      </c>
      <c r="I71" s="34">
        <f>B71+C71+D71+E71+F71+G71+H71</f>
        <v>17027.349999999999</v>
      </c>
      <c r="J71" s="37">
        <v>6839.42</v>
      </c>
    </row>
    <row r="72" spans="1:10" ht="20.100000000000001" customHeight="1" thickBot="1" x14ac:dyDescent="0.3">
      <c r="A72" s="5" t="s">
        <v>11</v>
      </c>
      <c r="B72" s="21">
        <f>(B71/B70)*100</f>
        <v>30.30625807422334</v>
      </c>
      <c r="C72" s="21">
        <f t="shared" ref="C72:J72" si="22">(C71/C70)*100</f>
        <v>0</v>
      </c>
      <c r="D72" s="21">
        <f t="shared" si="22"/>
        <v>91.85235920351154</v>
      </c>
      <c r="E72" s="21">
        <f t="shared" si="22"/>
        <v>46.282111203976704</v>
      </c>
      <c r="F72" s="21">
        <f t="shared" si="22"/>
        <v>6.9327093894882799</v>
      </c>
      <c r="G72" s="21">
        <f t="shared" si="22"/>
        <v>0</v>
      </c>
      <c r="H72" s="21">
        <f t="shared" si="22"/>
        <v>18.248565683398819</v>
      </c>
      <c r="I72" s="21">
        <f t="shared" si="22"/>
        <v>35.326540232050363</v>
      </c>
      <c r="J72" s="21">
        <f t="shared" si="22"/>
        <v>45.076164747581728</v>
      </c>
    </row>
    <row r="73" spans="1:10" ht="20.100000000000001" customHeight="1" thickBot="1" x14ac:dyDescent="0.3">
      <c r="A73" s="6" t="s">
        <v>22</v>
      </c>
      <c r="B73" s="39">
        <v>59067.26</v>
      </c>
      <c r="C73" s="35">
        <v>0</v>
      </c>
      <c r="D73" s="35">
        <v>17471.84</v>
      </c>
      <c r="E73" s="35">
        <v>21119.13</v>
      </c>
      <c r="F73" s="35">
        <v>146</v>
      </c>
      <c r="G73" s="35">
        <v>0</v>
      </c>
      <c r="H73" s="40">
        <v>506.06</v>
      </c>
      <c r="I73" s="48">
        <f>B73+C73+D73+E73+F73+G73+H73</f>
        <v>98310.290000000008</v>
      </c>
      <c r="J73" s="41">
        <v>18438.989999999998</v>
      </c>
    </row>
    <row r="74" spans="1:10" ht="20.100000000000001" customHeight="1" thickBot="1" x14ac:dyDescent="0.3">
      <c r="A74" s="7" t="s">
        <v>10</v>
      </c>
      <c r="B74" s="22">
        <f>B73/B71</f>
        <v>5.6721813031161474</v>
      </c>
      <c r="C74" s="22">
        <v>0</v>
      </c>
      <c r="D74" s="22">
        <f t="shared" ref="D74:J74" si="23">D73/D71</f>
        <v>6.2636552663655278</v>
      </c>
      <c r="E74" s="22">
        <f t="shared" si="23"/>
        <v>5.7178715212818094</v>
      </c>
      <c r="F74" s="22">
        <f t="shared" si="23"/>
        <v>4.5625</v>
      </c>
      <c r="G74" s="22">
        <v>0</v>
      </c>
      <c r="H74" s="22">
        <f t="shared" si="23"/>
        <v>5.1158511928831381</v>
      </c>
      <c r="I74" s="22">
        <f t="shared" si="23"/>
        <v>5.7736694200800489</v>
      </c>
      <c r="J74" s="22">
        <f t="shared" si="23"/>
        <v>2.6959873790467608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2058.3200000000002</v>
      </c>
      <c r="C77" s="34">
        <v>0</v>
      </c>
      <c r="D77" s="34">
        <v>2316.7600000000002</v>
      </c>
      <c r="E77" s="34">
        <v>593.79000000000008</v>
      </c>
      <c r="F77" s="34">
        <v>0</v>
      </c>
      <c r="G77" s="34">
        <v>0</v>
      </c>
      <c r="H77" s="34">
        <v>60</v>
      </c>
      <c r="I77" s="34">
        <f>B77+C77+D77+E77+F77+G77+H77</f>
        <v>5028.87</v>
      </c>
      <c r="J77" s="37">
        <v>1994.96</v>
      </c>
    </row>
    <row r="78" spans="1:10" ht="20.100000000000001" customHeight="1" thickBot="1" x14ac:dyDescent="0.3">
      <c r="A78" s="5" t="s">
        <v>11</v>
      </c>
      <c r="B78" s="21">
        <f>(B77/B76)*100</f>
        <v>5.2815151332425847</v>
      </c>
      <c r="C78" s="21">
        <f t="shared" ref="C78:J78" si="24">(C77/C76)*100</f>
        <v>0</v>
      </c>
      <c r="D78" s="21">
        <f t="shared" si="24"/>
        <v>59.098457464854846</v>
      </c>
      <c r="E78" s="21">
        <f t="shared" si="24"/>
        <v>4.9317164206996056</v>
      </c>
      <c r="F78" s="21">
        <f t="shared" si="24"/>
        <v>0</v>
      </c>
      <c r="G78" s="21">
        <f t="shared" si="24"/>
        <v>0</v>
      </c>
      <c r="H78" s="21">
        <f t="shared" si="24"/>
        <v>4.71098129740425</v>
      </c>
      <c r="I78" s="21">
        <f t="shared" si="24"/>
        <v>8.2566941043151676</v>
      </c>
      <c r="J78" s="21">
        <f t="shared" si="24"/>
        <v>10.262562245359891</v>
      </c>
    </row>
    <row r="79" spans="1:10" ht="20.100000000000001" customHeight="1" thickBot="1" x14ac:dyDescent="0.3">
      <c r="A79" s="6" t="s">
        <v>22</v>
      </c>
      <c r="B79" s="39">
        <v>12965.91</v>
      </c>
      <c r="C79" s="35">
        <v>0</v>
      </c>
      <c r="D79" s="35">
        <v>15538.42</v>
      </c>
      <c r="E79" s="35">
        <v>4199.84</v>
      </c>
      <c r="F79" s="35">
        <v>0</v>
      </c>
      <c r="G79" s="35">
        <v>0</v>
      </c>
      <c r="H79" s="40">
        <v>337.2</v>
      </c>
      <c r="I79" s="48">
        <f>B79+C79+D79+E79+F79+G79+H79</f>
        <v>33041.370000000003</v>
      </c>
      <c r="J79" s="41">
        <v>6040.04</v>
      </c>
    </row>
    <row r="80" spans="1:10" ht="20.100000000000001" customHeight="1" thickBot="1" x14ac:dyDescent="0.3">
      <c r="A80" s="7" t="s">
        <v>10</v>
      </c>
      <c r="B80" s="22">
        <f>B79/B77</f>
        <v>6.2992683353414431</v>
      </c>
      <c r="C80" s="22">
        <v>0</v>
      </c>
      <c r="D80" s="22">
        <f t="shared" ref="D80:J80" si="25">D79/D77</f>
        <v>6.706961446157564</v>
      </c>
      <c r="E80" s="22">
        <f t="shared" si="25"/>
        <v>7.072938244160393</v>
      </c>
      <c r="F80" s="22">
        <v>0</v>
      </c>
      <c r="G80" s="22">
        <v>0</v>
      </c>
      <c r="H80" s="22">
        <f t="shared" si="25"/>
        <v>5.62</v>
      </c>
      <c r="I80" s="22">
        <f t="shared" si="25"/>
        <v>6.5703368748844184</v>
      </c>
      <c r="J80" s="22">
        <f t="shared" si="25"/>
        <v>3.0276496771865098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156224.95658290759</v>
      </c>
      <c r="C88" s="32">
        <f t="shared" si="26"/>
        <v>852.75</v>
      </c>
      <c r="D88" s="32">
        <f t="shared" si="26"/>
        <v>96365.036321988402</v>
      </c>
      <c r="E88" s="32">
        <f t="shared" si="26"/>
        <v>38087.44521071163</v>
      </c>
      <c r="F88" s="32">
        <f t="shared" si="26"/>
        <v>346.70743475565075</v>
      </c>
      <c r="G88" s="32">
        <f t="shared" si="26"/>
        <v>284.89</v>
      </c>
      <c r="H88" s="32">
        <f t="shared" si="26"/>
        <v>1655.7396688741721</v>
      </c>
      <c r="I88" s="32">
        <f t="shared" si="26"/>
        <v>293817.52521923749</v>
      </c>
      <c r="J88" s="32">
        <f t="shared" si="26"/>
        <v>100304.61540722764</v>
      </c>
      <c r="L88" s="24"/>
    </row>
    <row r="89" spans="1:12" ht="15.75" thickBot="1" x14ac:dyDescent="0.3">
      <c r="A89" s="15" t="s">
        <v>11</v>
      </c>
      <c r="B89" s="25">
        <f>(B88/B87)*100</f>
        <v>19.180070108888636</v>
      </c>
      <c r="C89" s="25">
        <f t="shared" ref="C89:J89" si="27">(C88/C87)*100</f>
        <v>3.4206709208273631</v>
      </c>
      <c r="D89" s="25">
        <f t="shared" si="27"/>
        <v>89.469646457376939</v>
      </c>
      <c r="E89" s="25">
        <f t="shared" si="27"/>
        <v>17.976259084819905</v>
      </c>
      <c r="F89" s="25">
        <f t="shared" si="27"/>
        <v>1.1861834817678263</v>
      </c>
      <c r="G89" s="25">
        <f t="shared" si="27"/>
        <v>0.6698496418094898</v>
      </c>
      <c r="H89" s="25">
        <f t="shared" si="27"/>
        <v>4.1740238316609961</v>
      </c>
      <c r="I89" s="25">
        <f t="shared" si="27"/>
        <v>23.126920709362007</v>
      </c>
      <c r="J89" s="25">
        <f t="shared" si="27"/>
        <v>26.411395138743664</v>
      </c>
    </row>
    <row r="90" spans="1:12" ht="15.75" thickBot="1" x14ac:dyDescent="0.3">
      <c r="A90" s="27" t="s">
        <v>22</v>
      </c>
      <c r="B90" s="32">
        <f>B79+B73+B67+B61+B55+B49+B43+B37+B31+B25+B19+B13+B7</f>
        <v>816440.42910256388</v>
      </c>
      <c r="C90" s="32">
        <f t="shared" ref="C90:J90" si="28">C79+C73+C67+C61+C55+C49+C43+C37+C31+C25+C19+C13+C7</f>
        <v>3027.6</v>
      </c>
      <c r="D90" s="32">
        <f t="shared" si="28"/>
        <v>565784.66520866822</v>
      </c>
      <c r="E90" s="32">
        <f t="shared" si="28"/>
        <v>192177.51325086184</v>
      </c>
      <c r="F90" s="32">
        <f t="shared" si="28"/>
        <v>1489.2163042669522</v>
      </c>
      <c r="G90" s="32">
        <f t="shared" si="28"/>
        <v>831.93999999999994</v>
      </c>
      <c r="H90" s="32">
        <f t="shared" si="28"/>
        <v>7666.0077880794706</v>
      </c>
      <c r="I90" s="32">
        <f t="shared" si="28"/>
        <v>1587417.3716544406</v>
      </c>
      <c r="J90" s="32">
        <f t="shared" si="28"/>
        <v>295586.58633434231</v>
      </c>
    </row>
    <row r="91" spans="1:12" ht="15.75" thickBot="1" x14ac:dyDescent="0.3">
      <c r="A91" s="15" t="s">
        <v>10</v>
      </c>
      <c r="B91" s="25">
        <f>B90/B88</f>
        <v>5.2260563674363008</v>
      </c>
      <c r="C91" s="25">
        <f t="shared" ref="C91:J91" si="29">C90/C88</f>
        <v>3.5503957783641158</v>
      </c>
      <c r="D91" s="25">
        <f t="shared" si="29"/>
        <v>5.8712650023623612</v>
      </c>
      <c r="E91" s="25">
        <f t="shared" si="29"/>
        <v>5.0456918858084565</v>
      </c>
      <c r="F91" s="25">
        <f t="shared" si="29"/>
        <v>4.2953111326167788</v>
      </c>
      <c r="G91" s="25">
        <f t="shared" si="29"/>
        <v>2.9202148197549933</v>
      </c>
      <c r="H91" s="25">
        <f t="shared" si="29"/>
        <v>4.629959607896577</v>
      </c>
      <c r="I91" s="25">
        <f t="shared" si="29"/>
        <v>5.4027320884619092</v>
      </c>
      <c r="J91" s="25">
        <f t="shared" si="29"/>
        <v>2.9468891848524374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F68" sqref="F6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68783.193590425508</v>
      </c>
      <c r="C5" s="34">
        <v>765.39</v>
      </c>
      <c r="D5" s="34">
        <v>21940.089999999997</v>
      </c>
      <c r="E5" s="34">
        <v>16630.944598873499</v>
      </c>
      <c r="F5" s="34">
        <v>1161.2979683972912</v>
      </c>
      <c r="G5" s="34">
        <v>742.50966887417235</v>
      </c>
      <c r="H5" s="34">
        <v>1126.1200361228175</v>
      </c>
      <c r="I5" s="33">
        <f>B5+C5+D5+E5+F5+G5+H5</f>
        <v>111149.54586269328</v>
      </c>
      <c r="J5" s="37">
        <v>64783.361583593025</v>
      </c>
    </row>
    <row r="6" spans="1:10" ht="20.100000000000001" customHeight="1" thickBot="1" x14ac:dyDescent="0.3">
      <c r="A6" s="5" t="s">
        <v>11</v>
      </c>
      <c r="B6" s="38">
        <f>(B5/B4)*100</f>
        <v>39.748130364592996</v>
      </c>
      <c r="C6" s="38">
        <f t="shared" ref="C6:J6" si="0">(C5/C4)*100</f>
        <v>12.203401180495987</v>
      </c>
      <c r="D6" s="38">
        <f t="shared" si="0"/>
        <v>99.748311582622748</v>
      </c>
      <c r="E6" s="38">
        <f t="shared" si="0"/>
        <v>42.23867125366678</v>
      </c>
      <c r="F6" s="38">
        <f t="shared" si="0"/>
        <v>24.916547087856916</v>
      </c>
      <c r="G6" s="38">
        <f t="shared" si="0"/>
        <v>12.170693497150738</v>
      </c>
      <c r="H6" s="38">
        <f t="shared" si="0"/>
        <v>21.984570197153197</v>
      </c>
      <c r="I6" s="38">
        <f t="shared" si="0"/>
        <v>43.320891318291594</v>
      </c>
      <c r="J6" s="38">
        <f t="shared" si="0"/>
        <v>75.501633938860863</v>
      </c>
    </row>
    <row r="7" spans="1:10" ht="20.100000000000001" customHeight="1" thickBot="1" x14ac:dyDescent="0.3">
      <c r="A7" s="6" t="s">
        <v>22</v>
      </c>
      <c r="B7" s="39">
        <v>412638.23681723315</v>
      </c>
      <c r="C7" s="35">
        <v>3582.2200000000003</v>
      </c>
      <c r="D7" s="35">
        <v>129318.59496442012</v>
      </c>
      <c r="E7" s="35">
        <v>91410.541671487299</v>
      </c>
      <c r="F7" s="35">
        <v>5325.3758577878107</v>
      </c>
      <c r="G7" s="35">
        <v>2356.5390728476823</v>
      </c>
      <c r="H7" s="40">
        <v>5012.8999265502707</v>
      </c>
      <c r="I7" s="36">
        <f>B7+C7+D7+E7+F7+G7+H7</f>
        <v>649644.40831032617</v>
      </c>
      <c r="J7" s="41">
        <v>202078.49175396061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5.9991142498313952</v>
      </c>
      <c r="C8" s="42">
        <f t="shared" si="1"/>
        <v>4.6802545107722864</v>
      </c>
      <c r="D8" s="42">
        <f t="shared" si="1"/>
        <v>5.8941688463639004</v>
      </c>
      <c r="E8" s="42">
        <f t="shared" si="1"/>
        <v>5.4964130947606558</v>
      </c>
      <c r="F8" s="42">
        <f t="shared" si="1"/>
        <v>4.585710130137719</v>
      </c>
      <c r="G8" s="42">
        <f t="shared" si="1"/>
        <v>3.1737486683786575</v>
      </c>
      <c r="H8" s="42">
        <f t="shared" si="1"/>
        <v>4.4514792080331578</v>
      </c>
      <c r="I8" s="42">
        <f t="shared" si="1"/>
        <v>5.8447778915161148</v>
      </c>
      <c r="J8" s="42">
        <f t="shared" si="1"/>
        <v>3.1192961713357406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29396.589999999997</v>
      </c>
      <c r="C11" s="34">
        <v>0</v>
      </c>
      <c r="D11" s="34">
        <v>15238.47</v>
      </c>
      <c r="E11" s="34">
        <v>2759.8</v>
      </c>
      <c r="F11" s="34">
        <v>671</v>
      </c>
      <c r="G11" s="34">
        <v>409.8</v>
      </c>
      <c r="H11" s="34">
        <v>2176.4</v>
      </c>
      <c r="I11" s="34">
        <f>B11+C11+D11+E11+F11+G11+H11</f>
        <v>50652.060000000005</v>
      </c>
      <c r="J11" s="37">
        <v>26838.400000000001</v>
      </c>
    </row>
    <row r="12" spans="1:10" ht="20.100000000000001" customHeight="1" thickBot="1" x14ac:dyDescent="0.3">
      <c r="A12" s="5" t="s">
        <v>11</v>
      </c>
      <c r="B12" s="38">
        <f>(B11/B10)*100</f>
        <v>38.500650068516833</v>
      </c>
      <c r="C12" s="38">
        <f t="shared" ref="C12:J12" si="2">(C11/C10)*100</f>
        <v>0</v>
      </c>
      <c r="D12" s="38">
        <f t="shared" si="2"/>
        <v>100</v>
      </c>
      <c r="E12" s="38">
        <f t="shared" si="2"/>
        <v>18.54101219764539</v>
      </c>
      <c r="F12" s="38">
        <f t="shared" si="2"/>
        <v>13.501766699129931</v>
      </c>
      <c r="G12" s="38">
        <f t="shared" si="2"/>
        <v>4.3125357141729621</v>
      </c>
      <c r="H12" s="38">
        <f t="shared" si="2"/>
        <v>27.338514470043073</v>
      </c>
      <c r="I12" s="38">
        <f t="shared" si="2"/>
        <v>38.695865616137645</v>
      </c>
      <c r="J12" s="38">
        <f t="shared" si="2"/>
        <v>64.459757084631292</v>
      </c>
    </row>
    <row r="13" spans="1:10" ht="20.100000000000001" customHeight="1" thickBot="1" x14ac:dyDescent="0.3">
      <c r="A13" s="6" t="s">
        <v>22</v>
      </c>
      <c r="B13" s="39">
        <v>169296.63</v>
      </c>
      <c r="C13" s="35">
        <v>0</v>
      </c>
      <c r="D13" s="35">
        <v>90163.55</v>
      </c>
      <c r="E13" s="35">
        <v>14146.079999999998</v>
      </c>
      <c r="F13" s="35">
        <v>3631</v>
      </c>
      <c r="G13" s="35">
        <v>1620.74</v>
      </c>
      <c r="H13" s="40">
        <v>12975.9</v>
      </c>
      <c r="I13" s="48">
        <f>B13+C13+D13+E13+F13+G13+H13</f>
        <v>291833.90000000002</v>
      </c>
      <c r="J13" s="41">
        <v>80025.119999999995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5.7590567477384287</v>
      </c>
      <c r="C14" s="42">
        <v>0</v>
      </c>
      <c r="D14" s="42">
        <f t="shared" si="3"/>
        <v>5.9168374515289273</v>
      </c>
      <c r="E14" s="42">
        <f t="shared" si="3"/>
        <v>5.1257627364301754</v>
      </c>
      <c r="F14" s="42">
        <f t="shared" si="3"/>
        <v>5.4113263785394929</v>
      </c>
      <c r="G14" s="42">
        <f t="shared" si="3"/>
        <v>3.9549536359199609</v>
      </c>
      <c r="H14" s="42">
        <f t="shared" si="3"/>
        <v>5.9620933651902224</v>
      </c>
      <c r="I14" s="42">
        <f t="shared" si="3"/>
        <v>5.7615405967694109</v>
      </c>
      <c r="J14" s="42">
        <f t="shared" si="3"/>
        <v>2.9817395969953497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23008</v>
      </c>
      <c r="C17" s="34">
        <v>223</v>
      </c>
      <c r="D17" s="34">
        <v>5989.65</v>
      </c>
      <c r="E17" s="34">
        <v>3565</v>
      </c>
      <c r="F17" s="34">
        <v>243</v>
      </c>
      <c r="G17" s="34">
        <v>102</v>
      </c>
      <c r="H17" s="34">
        <v>1113</v>
      </c>
      <c r="I17" s="34">
        <f>B17+C17+D17+E17+F17+G17+H17</f>
        <v>34243.65</v>
      </c>
      <c r="J17" s="37">
        <v>15549</v>
      </c>
    </row>
    <row r="18" spans="1:12" ht="20.100000000000001" customHeight="1" thickBot="1" x14ac:dyDescent="0.3">
      <c r="A18" s="5" t="s">
        <v>11</v>
      </c>
      <c r="B18" s="38">
        <f>(B17/B16)*100</f>
        <v>39.795081619871524</v>
      </c>
      <c r="C18" s="38">
        <f t="shared" ref="C18:J18" si="4">(C17/C16)*100</f>
        <v>9.3256664924202823</v>
      </c>
      <c r="D18" s="38">
        <f t="shared" si="4"/>
        <v>95.169734573737017</v>
      </c>
      <c r="E18" s="38">
        <f t="shared" si="4"/>
        <v>42.048275902740507</v>
      </c>
      <c r="F18" s="38">
        <f t="shared" si="4"/>
        <v>12.231892520424241</v>
      </c>
      <c r="G18" s="38">
        <f t="shared" si="4"/>
        <v>4.7324759200489943</v>
      </c>
      <c r="H18" s="38">
        <f t="shared" si="4"/>
        <v>31.76378928022055</v>
      </c>
      <c r="I18" s="38">
        <f t="shared" si="4"/>
        <v>41.444479031619338</v>
      </c>
      <c r="J18" s="38">
        <f t="shared" si="4"/>
        <v>69.198315991846982</v>
      </c>
    </row>
    <row r="19" spans="1:12" ht="20.100000000000001" customHeight="1" thickBot="1" x14ac:dyDescent="0.3">
      <c r="A19" s="6" t="s">
        <v>22</v>
      </c>
      <c r="B19" s="39">
        <v>153162</v>
      </c>
      <c r="C19" s="35">
        <v>1303</v>
      </c>
      <c r="D19" s="35">
        <v>41482</v>
      </c>
      <c r="E19" s="35">
        <v>23626</v>
      </c>
      <c r="F19" s="35">
        <v>1407</v>
      </c>
      <c r="G19" s="35">
        <v>462</v>
      </c>
      <c r="H19" s="40">
        <v>5640</v>
      </c>
      <c r="I19" s="48">
        <f>B19+C19+D19+E19+F19+G19+H19</f>
        <v>227082</v>
      </c>
      <c r="J19" s="41">
        <v>46787</v>
      </c>
    </row>
    <row r="20" spans="1:12" ht="20.100000000000001" customHeight="1" thickBot="1" x14ac:dyDescent="0.3">
      <c r="A20" s="26" t="s">
        <v>10</v>
      </c>
      <c r="B20" s="42">
        <f>B19/B17</f>
        <v>6.6569019471488176</v>
      </c>
      <c r="C20" s="42">
        <f t="shared" ref="C20:J20" si="5">C19/C17</f>
        <v>5.8430493273542599</v>
      </c>
      <c r="D20" s="42">
        <f t="shared" si="5"/>
        <v>6.9256133496948911</v>
      </c>
      <c r="E20" s="42">
        <f t="shared" si="5"/>
        <v>6.6272089761570827</v>
      </c>
      <c r="F20" s="42">
        <f t="shared" si="5"/>
        <v>5.7901234567901234</v>
      </c>
      <c r="G20" s="42">
        <f t="shared" si="5"/>
        <v>4.5294117647058822</v>
      </c>
      <c r="H20" s="42">
        <f t="shared" si="5"/>
        <v>5.0673854447439357</v>
      </c>
      <c r="I20" s="42">
        <f t="shared" si="5"/>
        <v>6.6313608508438788</v>
      </c>
      <c r="J20" s="42">
        <f t="shared" si="5"/>
        <v>3.0090037944562353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3055.54</v>
      </c>
      <c r="C23" s="34">
        <v>0</v>
      </c>
      <c r="D23" s="34">
        <v>1260.8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4316.34</v>
      </c>
      <c r="J23" s="37">
        <v>2238.1999999999998</v>
      </c>
    </row>
    <row r="24" spans="1:12" ht="20.100000000000001" customHeight="1" thickBot="1" x14ac:dyDescent="0.3">
      <c r="A24" s="5" t="s">
        <v>11</v>
      </c>
      <c r="B24" s="38">
        <f>(B23/B22)*100</f>
        <v>27.975217696622785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22.685222656106294</v>
      </c>
      <c r="J24" s="38">
        <f t="shared" si="6"/>
        <v>40.608971276891054</v>
      </c>
    </row>
    <row r="25" spans="1:12" ht="20.100000000000001" customHeight="1" thickBot="1" x14ac:dyDescent="0.3">
      <c r="A25" s="6" t="s">
        <v>22</v>
      </c>
      <c r="B25" s="39">
        <v>14889.89</v>
      </c>
      <c r="C25" s="35">
        <v>0</v>
      </c>
      <c r="D25" s="35">
        <v>5626.64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20516.53</v>
      </c>
      <c r="J25" s="41">
        <v>7283.76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4.8730797174967435</v>
      </c>
      <c r="C26" s="42">
        <v>0</v>
      </c>
      <c r="D26" s="42">
        <f t="shared" si="7"/>
        <v>4.4627538071065995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4.7532237960864991</v>
      </c>
      <c r="J26" s="42">
        <f t="shared" si="7"/>
        <v>3.2542936288088646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45798.407916971635</v>
      </c>
      <c r="C29" s="34">
        <v>895.45845856361154</v>
      </c>
      <c r="D29" s="34">
        <v>5133.9799999999996</v>
      </c>
      <c r="E29" s="34">
        <v>11430.012494999999</v>
      </c>
      <c r="F29" s="34">
        <v>410.63142663885918</v>
      </c>
      <c r="G29" s="34">
        <v>369.96414586392558</v>
      </c>
      <c r="H29" s="34">
        <v>9.5</v>
      </c>
      <c r="I29" s="34">
        <f>B29+C29+D29+E29+F29+G29+H29</f>
        <v>64047.954443038027</v>
      </c>
      <c r="J29" s="37">
        <v>18102.067315</v>
      </c>
    </row>
    <row r="30" spans="1:12" ht="20.100000000000001" customHeight="1" thickBot="1" x14ac:dyDescent="0.3">
      <c r="A30" s="5" t="s">
        <v>11</v>
      </c>
      <c r="B30" s="38">
        <f>(B29/B28)*100</f>
        <v>70.073372916941707</v>
      </c>
      <c r="C30" s="38">
        <f t="shared" ref="C30:J30" si="8">(C29/C28)*100</f>
        <v>38.722695387379474</v>
      </c>
      <c r="D30" s="38">
        <f t="shared" si="8"/>
        <v>99.205617680078987</v>
      </c>
      <c r="E30" s="38">
        <f t="shared" si="8"/>
        <v>87.107843622158128</v>
      </c>
      <c r="F30" s="38">
        <f t="shared" si="8"/>
        <v>27.637989341333281</v>
      </c>
      <c r="G30" s="38">
        <f t="shared" si="8"/>
        <v>36.191515286422522</v>
      </c>
      <c r="H30" s="38">
        <f t="shared" si="8"/>
        <v>1.1177128066356843</v>
      </c>
      <c r="I30" s="38">
        <f t="shared" si="8"/>
        <v>71.702168052902138</v>
      </c>
      <c r="J30" s="38">
        <f t="shared" si="8"/>
        <v>80.933659035479323</v>
      </c>
    </row>
    <row r="31" spans="1:12" ht="20.100000000000001" customHeight="1" thickBot="1" x14ac:dyDescent="0.3">
      <c r="A31" s="6" t="s">
        <v>22</v>
      </c>
      <c r="B31" s="39">
        <v>201938.68776465626</v>
      </c>
      <c r="C31" s="35">
        <v>2479.7841893095983</v>
      </c>
      <c r="D31" s="35">
        <v>26673.381333333331</v>
      </c>
      <c r="E31" s="35">
        <v>46219.766633267864</v>
      </c>
      <c r="F31" s="35">
        <v>1026.578566597148</v>
      </c>
      <c r="G31" s="35">
        <v>829.95121879588839</v>
      </c>
      <c r="H31" s="40">
        <v>39.5</v>
      </c>
      <c r="I31" s="48">
        <f>B31+C31+D31+E31+F31+G31+H31</f>
        <v>279207.64970596007</v>
      </c>
      <c r="J31" s="41">
        <v>54787.267256275009</v>
      </c>
    </row>
    <row r="32" spans="1:12" ht="20.100000000000001" customHeight="1" thickBot="1" x14ac:dyDescent="0.3">
      <c r="A32" s="7" t="s">
        <v>10</v>
      </c>
      <c r="B32" s="42">
        <f>B31/B29</f>
        <v>4.4092949285650453</v>
      </c>
      <c r="C32" s="42">
        <f>C31/C29</f>
        <v>2.769290038632696</v>
      </c>
      <c r="D32" s="42">
        <f t="shared" ref="D32:J32" si="9">D31/D29</f>
        <v>5.1954587538972365</v>
      </c>
      <c r="E32" s="42">
        <f t="shared" si="9"/>
        <v>4.0437196943998499</v>
      </c>
      <c r="F32" s="42">
        <f t="shared" si="9"/>
        <v>2.5</v>
      </c>
      <c r="G32" s="42">
        <f t="shared" si="9"/>
        <v>2.243328787598645</v>
      </c>
      <c r="H32" s="42">
        <f t="shared" si="9"/>
        <v>4.1578947368421053</v>
      </c>
      <c r="I32" s="42">
        <f t="shared" si="9"/>
        <v>4.3593531149269946</v>
      </c>
      <c r="J32" s="42">
        <f t="shared" si="9"/>
        <v>3.0265751586768426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3862</v>
      </c>
      <c r="C35" s="34">
        <v>46</v>
      </c>
      <c r="D35" s="34">
        <v>1668.63</v>
      </c>
      <c r="E35" s="34">
        <v>124</v>
      </c>
      <c r="F35" s="34">
        <v>0</v>
      </c>
      <c r="G35" s="34">
        <v>0</v>
      </c>
      <c r="H35" s="34">
        <v>126</v>
      </c>
      <c r="I35" s="34">
        <f>B35+C35+D35+E35+F35+G35+H35</f>
        <v>5826.63</v>
      </c>
      <c r="J35" s="37">
        <v>3355.32</v>
      </c>
    </row>
    <row r="36" spans="1:10" ht="20.100000000000001" customHeight="1" thickBot="1" x14ac:dyDescent="0.3">
      <c r="A36" s="5" t="s">
        <v>11</v>
      </c>
      <c r="B36" s="21">
        <f>(B35/B34)*100</f>
        <v>33.686803443346072</v>
      </c>
      <c r="C36" s="21">
        <f t="shared" ref="C36:J36" si="10">(C35/C34)*100</f>
        <v>6.7770640579880954</v>
      </c>
      <c r="D36" s="21">
        <f t="shared" si="10"/>
        <v>80.884056636241581</v>
      </c>
      <c r="E36" s="21">
        <f t="shared" si="10"/>
        <v>6.7983201570192646</v>
      </c>
      <c r="F36" s="21">
        <f t="shared" si="10"/>
        <v>0</v>
      </c>
      <c r="G36" s="21">
        <f t="shared" si="10"/>
        <v>0</v>
      </c>
      <c r="H36" s="21">
        <f t="shared" si="10"/>
        <v>8.4353723279619199</v>
      </c>
      <c r="I36" s="21">
        <f t="shared" si="10"/>
        <v>29.199871706850157</v>
      </c>
      <c r="J36" s="21">
        <f t="shared" si="10"/>
        <v>70.34553028762393</v>
      </c>
    </row>
    <row r="37" spans="1:10" ht="20.100000000000001" customHeight="1" thickBot="1" x14ac:dyDescent="0.3">
      <c r="A37" s="6" t="s">
        <v>22</v>
      </c>
      <c r="B37" s="39">
        <v>22475.4</v>
      </c>
      <c r="C37" s="35">
        <v>207</v>
      </c>
      <c r="D37" s="35">
        <v>10401.75</v>
      </c>
      <c r="E37" s="35">
        <v>533.20000000000005</v>
      </c>
      <c r="F37" s="35">
        <v>0</v>
      </c>
      <c r="G37" s="35">
        <v>0</v>
      </c>
      <c r="H37" s="40">
        <v>599</v>
      </c>
      <c r="I37" s="48">
        <f>B37+C37+D37+E37+F37+G37+H37</f>
        <v>34216.35</v>
      </c>
      <c r="J37" s="41">
        <v>10444.73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5.8196271361988607</v>
      </c>
      <c r="C38" s="22">
        <f t="shared" si="11"/>
        <v>4.5</v>
      </c>
      <c r="D38" s="22">
        <f t="shared" si="11"/>
        <v>6.2337066935150389</v>
      </c>
      <c r="E38" s="22">
        <f t="shared" si="11"/>
        <v>4.3000000000000007</v>
      </c>
      <c r="F38" s="22">
        <v>0</v>
      </c>
      <c r="G38" s="22">
        <v>0</v>
      </c>
      <c r="H38" s="22">
        <f t="shared" si="11"/>
        <v>4.753968253968254</v>
      </c>
      <c r="I38" s="22">
        <f t="shared" si="11"/>
        <v>5.8724082359786012</v>
      </c>
      <c r="J38" s="22">
        <f t="shared" si="11"/>
        <v>3.1128864012970445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14173.039999999999</v>
      </c>
      <c r="C41" s="34">
        <v>120</v>
      </c>
      <c r="D41" s="34">
        <v>17529.98</v>
      </c>
      <c r="E41" s="34">
        <v>605.41999999999996</v>
      </c>
      <c r="F41" s="34">
        <v>229.7</v>
      </c>
      <c r="G41" s="34">
        <v>84.49</v>
      </c>
      <c r="H41" s="34">
        <v>88</v>
      </c>
      <c r="I41" s="34">
        <f>B41+C41+D41+E41+F41+G41+H41</f>
        <v>32830.629999999997</v>
      </c>
      <c r="J41" s="37">
        <v>21645.9</v>
      </c>
    </row>
    <row r="42" spans="1:10" ht="20.100000000000001" customHeight="1" thickBot="1" x14ac:dyDescent="0.3">
      <c r="A42" s="5" t="s">
        <v>11</v>
      </c>
      <c r="B42" s="21">
        <f>(B41/B40)*100</f>
        <v>24.064782013387809</v>
      </c>
      <c r="C42" s="21">
        <f t="shared" ref="C42:J42" si="12">(C41/C40)*100</f>
        <v>7.4854034632466693</v>
      </c>
      <c r="D42" s="21">
        <f t="shared" si="12"/>
        <v>100</v>
      </c>
      <c r="E42" s="21">
        <f t="shared" si="12"/>
        <v>7.3724267683071609</v>
      </c>
      <c r="F42" s="21">
        <f t="shared" si="12"/>
        <v>11.788010818078712</v>
      </c>
      <c r="G42" s="21">
        <f t="shared" si="12"/>
        <v>1.1397944619668301</v>
      </c>
      <c r="H42" s="21">
        <f t="shared" si="12"/>
        <v>1.635389836052169</v>
      </c>
      <c r="I42" s="21">
        <f t="shared" si="12"/>
        <v>32.51113655880927</v>
      </c>
      <c r="J42" s="21">
        <f t="shared" si="12"/>
        <v>68.918055397687937</v>
      </c>
    </row>
    <row r="43" spans="1:10" ht="20.100000000000001" customHeight="1" thickBot="1" x14ac:dyDescent="0.3">
      <c r="A43" s="6" t="s">
        <v>22</v>
      </c>
      <c r="B43" s="39">
        <v>75317.649999999994</v>
      </c>
      <c r="C43" s="35">
        <v>504</v>
      </c>
      <c r="D43" s="35">
        <v>97195.11</v>
      </c>
      <c r="E43" s="35">
        <v>2985</v>
      </c>
      <c r="F43" s="35">
        <v>981.72</v>
      </c>
      <c r="G43" s="35">
        <v>363</v>
      </c>
      <c r="H43" s="40">
        <v>360.8</v>
      </c>
      <c r="I43" s="48">
        <f>B43+C43+D43+E43+F43+G43+H43</f>
        <v>177707.28</v>
      </c>
      <c r="J43" s="41">
        <v>66458.94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5.3141492580279177</v>
      </c>
      <c r="C44" s="22">
        <f t="shared" si="13"/>
        <v>4.2</v>
      </c>
      <c r="D44" s="22">
        <f t="shared" si="13"/>
        <v>5.5445077518628088</v>
      </c>
      <c r="E44" s="22">
        <f t="shared" si="13"/>
        <v>4.9304614978031784</v>
      </c>
      <c r="F44" s="22">
        <f t="shared" si="13"/>
        <v>4.2739225076186331</v>
      </c>
      <c r="G44" s="22">
        <f t="shared" si="13"/>
        <v>4.2963664338975027</v>
      </c>
      <c r="H44" s="22">
        <f t="shared" si="13"/>
        <v>4.1000000000000005</v>
      </c>
      <c r="I44" s="22">
        <f t="shared" si="13"/>
        <v>5.412850134158254</v>
      </c>
      <c r="J44" s="22">
        <f t="shared" si="13"/>
        <v>3.0702784361010629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16770.75</v>
      </c>
      <c r="C47" s="34">
        <v>0</v>
      </c>
      <c r="D47" s="34">
        <v>5920.66</v>
      </c>
      <c r="E47" s="34">
        <v>3122.54</v>
      </c>
      <c r="F47" s="34">
        <v>0</v>
      </c>
      <c r="G47" s="34">
        <v>72.959999999999994</v>
      </c>
      <c r="H47" s="34">
        <v>612.56999999999994</v>
      </c>
      <c r="I47" s="34">
        <f>B47+C47+D47+E47+F47+G47+H47</f>
        <v>26499.48</v>
      </c>
      <c r="J47" s="37">
        <v>16582.849999999999</v>
      </c>
    </row>
    <row r="48" spans="1:10" ht="20.100000000000001" customHeight="1" thickBot="1" x14ac:dyDescent="0.3">
      <c r="A48" s="5" t="s">
        <v>11</v>
      </c>
      <c r="B48" s="38">
        <f>(B47/B46)*100</f>
        <v>31.79278250804073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19.946596825194032</v>
      </c>
      <c r="F48" s="38">
        <f t="shared" si="14"/>
        <v>0</v>
      </c>
      <c r="G48" s="38">
        <f t="shared" si="14"/>
        <v>4.0327216449259335</v>
      </c>
      <c r="H48" s="38">
        <f t="shared" si="14"/>
        <v>16.38575551769058</v>
      </c>
      <c r="I48" s="38">
        <f t="shared" si="14"/>
        <v>32.323151991200127</v>
      </c>
      <c r="J48" s="38">
        <f t="shared" si="14"/>
        <v>64.068327288841701</v>
      </c>
    </row>
    <row r="49" spans="1:10" ht="20.100000000000001" customHeight="1" thickBot="1" x14ac:dyDescent="0.3">
      <c r="A49" s="6" t="s">
        <v>22</v>
      </c>
      <c r="B49" s="39">
        <v>113120.37999999999</v>
      </c>
      <c r="C49" s="35">
        <v>0</v>
      </c>
      <c r="D49" s="35">
        <v>40446.880000000005</v>
      </c>
      <c r="E49" s="35">
        <v>18488</v>
      </c>
      <c r="F49" s="35">
        <v>0</v>
      </c>
      <c r="G49" s="35">
        <v>204</v>
      </c>
      <c r="H49" s="40">
        <v>3569</v>
      </c>
      <c r="I49" s="48">
        <f>B49+C49+D49+E49+F49+G49+H49</f>
        <v>175828.26</v>
      </c>
      <c r="J49" s="41">
        <v>51488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6.7450996526690812</v>
      </c>
      <c r="C50" s="42">
        <v>0</v>
      </c>
      <c r="D50" s="42">
        <f t="shared" si="15"/>
        <v>6.831481625359336</v>
      </c>
      <c r="E50" s="42">
        <f t="shared" si="15"/>
        <v>5.9208208701890133</v>
      </c>
      <c r="F50" s="42">
        <v>0</v>
      </c>
      <c r="G50" s="42">
        <f t="shared" si="15"/>
        <v>2.7960526315789478</v>
      </c>
      <c r="H50" s="42">
        <f t="shared" si="15"/>
        <v>5.8262729157484046</v>
      </c>
      <c r="I50" s="42">
        <f t="shared" si="15"/>
        <v>6.6351588785893165</v>
      </c>
      <c r="J50" s="42">
        <f t="shared" si="15"/>
        <v>3.1048945145134885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57">
        <v>17400</v>
      </c>
      <c r="C53" s="57">
        <v>0</v>
      </c>
      <c r="D53" s="57">
        <v>12583.55</v>
      </c>
      <c r="E53" s="57">
        <v>0</v>
      </c>
      <c r="F53" s="57">
        <v>0</v>
      </c>
      <c r="G53" s="57">
        <v>0</v>
      </c>
      <c r="H53" s="57">
        <v>0</v>
      </c>
      <c r="I53" s="34">
        <f>B53+C53+D53+E53+F53+G53+H53</f>
        <v>29983.55</v>
      </c>
      <c r="J53" s="37">
        <v>14310</v>
      </c>
    </row>
    <row r="54" spans="1:10" ht="20.100000000000001" customHeight="1" thickBot="1" x14ac:dyDescent="0.3">
      <c r="A54" s="5" t="s">
        <v>11</v>
      </c>
      <c r="B54" s="21">
        <f>(B53/B52)*100</f>
        <v>23.961106992126439</v>
      </c>
      <c r="C54" s="21">
        <f t="shared" ref="C54:J54" si="16">(C53/C52)*100</f>
        <v>0</v>
      </c>
      <c r="D54" s="21">
        <f t="shared" si="16"/>
        <v>99.604228423523082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22.799087779478171</v>
      </c>
      <c r="J54" s="21">
        <f t="shared" si="16"/>
        <v>35.099165567007276</v>
      </c>
    </row>
    <row r="55" spans="1:10" ht="20.100000000000001" customHeight="1" thickBot="1" x14ac:dyDescent="0.3">
      <c r="A55" s="6" t="s">
        <v>22</v>
      </c>
      <c r="B55" s="39">
        <v>98415</v>
      </c>
      <c r="C55" s="35">
        <v>0</v>
      </c>
      <c r="D55" s="35">
        <v>76860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175275</v>
      </c>
      <c r="J55" s="41">
        <v>42779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5.6560344827586206</v>
      </c>
      <c r="C56" s="42">
        <v>0</v>
      </c>
      <c r="D56" s="42">
        <f t="shared" si="17"/>
        <v>6.1079742997802686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5.8457053951249938</v>
      </c>
      <c r="J56" s="42">
        <f t="shared" si="17"/>
        <v>2.9894479385045423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83309.95</v>
      </c>
      <c r="C59" s="34">
        <v>1186.98</v>
      </c>
      <c r="D59" s="34">
        <v>9735.630000000001</v>
      </c>
      <c r="E59" s="34">
        <v>15861.48</v>
      </c>
      <c r="F59" s="34">
        <v>1361.19</v>
      </c>
      <c r="G59" s="34">
        <v>539.64</v>
      </c>
      <c r="H59" s="34">
        <v>1588.17</v>
      </c>
      <c r="I59" s="34">
        <f>B59+C59+D59+E59+F59+G59+H59</f>
        <v>113583.03999999999</v>
      </c>
      <c r="J59" s="37">
        <v>32174.66</v>
      </c>
    </row>
    <row r="60" spans="1:10" ht="20.100000000000001" customHeight="1" thickBot="1" x14ac:dyDescent="0.3">
      <c r="A60" s="18" t="s">
        <v>11</v>
      </c>
      <c r="B60" s="38">
        <f>(B59/B58)*100</f>
        <v>74.881679953656203</v>
      </c>
      <c r="C60" s="38">
        <f t="shared" ref="C60:J60" si="18">(C59/C58)*100</f>
        <v>58.968945148517804</v>
      </c>
      <c r="D60" s="38">
        <f t="shared" si="18"/>
        <v>99.13447507950103</v>
      </c>
      <c r="E60" s="38">
        <f t="shared" si="18"/>
        <v>60.102057867652157</v>
      </c>
      <c r="F60" s="38">
        <f t="shared" si="18"/>
        <v>43.819454280894682</v>
      </c>
      <c r="G60" s="38">
        <f t="shared" si="18"/>
        <v>29.836948408463865</v>
      </c>
      <c r="H60" s="38">
        <f t="shared" si="18"/>
        <v>73.419997873451891</v>
      </c>
      <c r="I60" s="38">
        <f t="shared" si="18"/>
        <v>72.550134774332832</v>
      </c>
      <c r="J60" s="38">
        <f t="shared" si="18"/>
        <v>81.592737497603551</v>
      </c>
    </row>
    <row r="61" spans="1:10" ht="20.100000000000001" customHeight="1" thickBot="1" x14ac:dyDescent="0.3">
      <c r="A61" s="19" t="s">
        <v>22</v>
      </c>
      <c r="B61" s="39">
        <v>406140.37</v>
      </c>
      <c r="C61" s="35">
        <v>5533.24</v>
      </c>
      <c r="D61" s="35">
        <v>50238.04</v>
      </c>
      <c r="E61" s="35">
        <v>73536.38</v>
      </c>
      <c r="F61" s="35">
        <v>5691.75</v>
      </c>
      <c r="G61" s="35">
        <v>1654.35</v>
      </c>
      <c r="H61" s="40">
        <v>6336.88</v>
      </c>
      <c r="I61" s="48">
        <f>B61+C61+D61+E61+F61+G61+H61</f>
        <v>549131.01</v>
      </c>
      <c r="J61" s="41">
        <v>91106.3</v>
      </c>
    </row>
    <row r="62" spans="1:10" ht="20.100000000000001" customHeight="1" thickBot="1" x14ac:dyDescent="0.3">
      <c r="A62" s="20" t="s">
        <v>10</v>
      </c>
      <c r="B62" s="42">
        <f>B61/B59</f>
        <v>4.8750523796977436</v>
      </c>
      <c r="C62" s="42">
        <f t="shared" ref="C62:J62" si="19">C61/C59</f>
        <v>4.6616118215976678</v>
      </c>
      <c r="D62" s="42">
        <f t="shared" si="19"/>
        <v>5.1602248647493791</v>
      </c>
      <c r="E62" s="42">
        <f t="shared" si="19"/>
        <v>4.6361613165984519</v>
      </c>
      <c r="F62" s="42">
        <f t="shared" si="19"/>
        <v>4.1814515240341175</v>
      </c>
      <c r="G62" s="42">
        <f t="shared" si="19"/>
        <v>3.065654881031799</v>
      </c>
      <c r="H62" s="42">
        <f t="shared" si="19"/>
        <v>3.9900514428556138</v>
      </c>
      <c r="I62" s="42">
        <f t="shared" si="19"/>
        <v>4.8346215244811201</v>
      </c>
      <c r="J62" s="42">
        <f t="shared" si="19"/>
        <v>2.8316165578750483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29321.56</v>
      </c>
      <c r="C65" s="34">
        <v>28.99</v>
      </c>
      <c r="D65" s="43">
        <v>2253.69</v>
      </c>
      <c r="E65" s="44">
        <v>20857.38</v>
      </c>
      <c r="F65" s="34">
        <v>33</v>
      </c>
      <c r="G65" s="34">
        <v>0</v>
      </c>
      <c r="H65" s="34">
        <v>68.5</v>
      </c>
      <c r="I65" s="34">
        <f>B65+C65+D65+E65+F65+G65+H65</f>
        <v>52563.12</v>
      </c>
      <c r="J65" s="37">
        <v>21808.21</v>
      </c>
    </row>
    <row r="66" spans="1:10" ht="20.100000000000001" customHeight="1" thickBot="1" x14ac:dyDescent="0.3">
      <c r="A66" s="5" t="s">
        <v>11</v>
      </c>
      <c r="B66" s="38">
        <f>(B65/B64)*100</f>
        <v>57.829356856191062</v>
      </c>
      <c r="C66" s="38">
        <f t="shared" ref="C66:J66" si="20">(C65/C64)*100</f>
        <v>2.1665857030753708</v>
      </c>
      <c r="D66" s="38">
        <f t="shared" si="20"/>
        <v>79.955227428344372</v>
      </c>
      <c r="E66" s="38">
        <f t="shared" si="20"/>
        <v>63.391166550060085</v>
      </c>
      <c r="F66" s="38">
        <f t="shared" si="20"/>
        <v>2.7626853301408971</v>
      </c>
      <c r="G66" s="38">
        <f t="shared" si="20"/>
        <v>0</v>
      </c>
      <c r="H66" s="38">
        <f t="shared" si="20"/>
        <v>5.2237838497380489</v>
      </c>
      <c r="I66" s="38">
        <f t="shared" si="20"/>
        <v>57.188335273044487</v>
      </c>
      <c r="J66" s="38">
        <f t="shared" si="20"/>
        <v>86.840460065241203</v>
      </c>
    </row>
    <row r="67" spans="1:10" ht="20.100000000000001" customHeight="1" thickBot="1" x14ac:dyDescent="0.3">
      <c r="A67" s="6" t="s">
        <v>22</v>
      </c>
      <c r="B67" s="39">
        <v>182963.1</v>
      </c>
      <c r="C67" s="35">
        <v>136</v>
      </c>
      <c r="D67" s="35">
        <v>12661.599999999999</v>
      </c>
      <c r="E67" s="35">
        <v>116759.20000000001</v>
      </c>
      <c r="F67" s="35">
        <v>231</v>
      </c>
      <c r="G67" s="35">
        <v>0</v>
      </c>
      <c r="H67" s="40">
        <v>317</v>
      </c>
      <c r="I67" s="48">
        <f>B67+C67+D67+E67+F67+G67+H67</f>
        <v>313067.90000000002</v>
      </c>
      <c r="J67" s="41">
        <v>65785.3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6.2398828711705656</v>
      </c>
      <c r="C68" s="42">
        <f t="shared" si="21"/>
        <v>4.6912728527078302</v>
      </c>
      <c r="D68" s="42">
        <f t="shared" si="21"/>
        <v>5.6181639888360859</v>
      </c>
      <c r="E68" s="42">
        <f t="shared" si="21"/>
        <v>5.5979801873485551</v>
      </c>
      <c r="F68" s="42">
        <f t="shared" si="21"/>
        <v>7</v>
      </c>
      <c r="G68" s="42">
        <v>0</v>
      </c>
      <c r="H68" s="42">
        <f t="shared" si="21"/>
        <v>4.6277372262773726</v>
      </c>
      <c r="I68" s="42">
        <f t="shared" si="21"/>
        <v>5.9560372367545913</v>
      </c>
      <c r="J68" s="42">
        <f t="shared" si="21"/>
        <v>3.0165382670104517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18773.989999999998</v>
      </c>
      <c r="C71" s="34">
        <v>47.93</v>
      </c>
      <c r="D71" s="34">
        <v>2842.37</v>
      </c>
      <c r="E71" s="34">
        <v>5469.7300000000005</v>
      </c>
      <c r="F71" s="34">
        <v>143.32</v>
      </c>
      <c r="G71" s="34">
        <v>62.54</v>
      </c>
      <c r="H71" s="34">
        <v>133.67000000000002</v>
      </c>
      <c r="I71" s="34">
        <f>B71+C71+D71+E71+F71+G71+H71</f>
        <v>27473.549999999996</v>
      </c>
      <c r="J71" s="37">
        <v>10470.82</v>
      </c>
    </row>
    <row r="72" spans="1:10" ht="20.100000000000001" customHeight="1" thickBot="1" x14ac:dyDescent="0.3">
      <c r="A72" s="5" t="s">
        <v>11</v>
      </c>
      <c r="B72" s="21">
        <f>(B71/B70)*100</f>
        <v>54.637670910153957</v>
      </c>
      <c r="C72" s="21">
        <f t="shared" ref="C72:J72" si="22">(C71/C70)*100</f>
        <v>5.8137842361902923</v>
      </c>
      <c r="D72" s="21">
        <f t="shared" si="22"/>
        <v>93.596612256859942</v>
      </c>
      <c r="E72" s="21">
        <f t="shared" si="22"/>
        <v>68.538945701193043</v>
      </c>
      <c r="F72" s="21">
        <f t="shared" si="22"/>
        <v>31.049872178170627</v>
      </c>
      <c r="G72" s="21">
        <f t="shared" si="22"/>
        <v>6.2941567198727881</v>
      </c>
      <c r="H72" s="21">
        <f t="shared" si="22"/>
        <v>24.659176859077242</v>
      </c>
      <c r="I72" s="21">
        <f t="shared" si="22"/>
        <v>56.999208296784133</v>
      </c>
      <c r="J72" s="21">
        <f t="shared" si="22"/>
        <v>69.009420003783035</v>
      </c>
    </row>
    <row r="73" spans="1:10" ht="20.100000000000001" customHeight="1" thickBot="1" x14ac:dyDescent="0.3">
      <c r="A73" s="6" t="s">
        <v>22</v>
      </c>
      <c r="B73" s="39">
        <v>114459.89</v>
      </c>
      <c r="C73" s="35">
        <v>239.99</v>
      </c>
      <c r="D73" s="35">
        <v>17525.509999999998</v>
      </c>
      <c r="E73" s="35">
        <v>31049.379999999997</v>
      </c>
      <c r="F73" s="35">
        <v>784.45</v>
      </c>
      <c r="G73" s="35">
        <v>213.63</v>
      </c>
      <c r="H73" s="40">
        <v>686.37</v>
      </c>
      <c r="I73" s="48">
        <f>B73+C73+D73+E73+F73+G73+H73</f>
        <v>164959.22000000003</v>
      </c>
      <c r="J73" s="41">
        <v>24975.329999999998</v>
      </c>
    </row>
    <row r="74" spans="1:10" ht="20.100000000000001" customHeight="1" thickBot="1" x14ac:dyDescent="0.3">
      <c r="A74" s="7" t="s">
        <v>10</v>
      </c>
      <c r="B74" s="22">
        <f>B73/B71</f>
        <v>6.0967269078123518</v>
      </c>
      <c r="C74" s="22">
        <f>C73/C71</f>
        <v>5.0070936782808264</v>
      </c>
      <c r="D74" s="22">
        <f t="shared" ref="D74:J74" si="23">D73/D71</f>
        <v>6.1658088144752439</v>
      </c>
      <c r="E74" s="22">
        <f t="shared" si="23"/>
        <v>5.6765836704919614</v>
      </c>
      <c r="F74" s="22">
        <f t="shared" si="23"/>
        <v>5.4734161317331846</v>
      </c>
      <c r="G74" s="22">
        <f t="shared" si="23"/>
        <v>3.4158938279501121</v>
      </c>
      <c r="H74" s="22">
        <f t="shared" si="23"/>
        <v>5.1348096057454917</v>
      </c>
      <c r="I74" s="22">
        <f t="shared" si="23"/>
        <v>6.0042921282469885</v>
      </c>
      <c r="J74" s="22">
        <f t="shared" si="23"/>
        <v>2.3852315291448041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8576.07</v>
      </c>
      <c r="C77" s="34">
        <v>245.82</v>
      </c>
      <c r="D77" s="34">
        <v>2855.06</v>
      </c>
      <c r="E77" s="34">
        <v>3303.6</v>
      </c>
      <c r="F77" s="34">
        <v>337.44000000000005</v>
      </c>
      <c r="G77" s="34">
        <v>44.09</v>
      </c>
      <c r="H77" s="34">
        <v>196.6</v>
      </c>
      <c r="I77" s="34">
        <f>B77+C77+D77+E77+F77+G77+H77</f>
        <v>15558.68</v>
      </c>
      <c r="J77" s="37">
        <v>8927.39</v>
      </c>
    </row>
    <row r="78" spans="1:10" ht="20.100000000000001" customHeight="1" thickBot="1" x14ac:dyDescent="0.3">
      <c r="A78" s="5" t="s">
        <v>11</v>
      </c>
      <c r="B78" s="21">
        <f>(B77/B76)*100</f>
        <v>22.005637358985837</v>
      </c>
      <c r="C78" s="21">
        <f t="shared" ref="C78:J78" si="24">(C77/C76)*100</f>
        <v>16.832951004896088</v>
      </c>
      <c r="D78" s="21">
        <f t="shared" si="24"/>
        <v>72.830004821219489</v>
      </c>
      <c r="E78" s="21">
        <f t="shared" si="24"/>
        <v>27.438014057870987</v>
      </c>
      <c r="F78" s="21">
        <f t="shared" si="24"/>
        <v>34.683934628430471</v>
      </c>
      <c r="G78" s="21">
        <f t="shared" si="24"/>
        <v>1.9447237954092347</v>
      </c>
      <c r="H78" s="21">
        <f t="shared" si="24"/>
        <v>15.436315384494591</v>
      </c>
      <c r="I78" s="21">
        <f t="shared" si="24"/>
        <v>25.545154562938848</v>
      </c>
      <c r="J78" s="21">
        <f t="shared" si="24"/>
        <v>45.924677970286837</v>
      </c>
    </row>
    <row r="79" spans="1:10" ht="20.100000000000001" customHeight="1" thickBot="1" x14ac:dyDescent="0.3">
      <c r="A79" s="6" t="s">
        <v>22</v>
      </c>
      <c r="B79" s="39">
        <v>57350.96</v>
      </c>
      <c r="C79" s="35">
        <v>1405</v>
      </c>
      <c r="D79" s="35">
        <v>19363.95</v>
      </c>
      <c r="E79" s="35">
        <v>21373.53</v>
      </c>
      <c r="F79" s="35">
        <v>1251</v>
      </c>
      <c r="G79" s="35">
        <v>194.54</v>
      </c>
      <c r="H79" s="40">
        <v>958</v>
      </c>
      <c r="I79" s="48">
        <f>B79+C79+D79+E79+F79+G79+H79</f>
        <v>101896.98</v>
      </c>
      <c r="J79" s="41">
        <v>27975.399999999998</v>
      </c>
    </row>
    <row r="80" spans="1:10" ht="20.100000000000001" customHeight="1" thickBot="1" x14ac:dyDescent="0.3">
      <c r="A80" s="7" t="s">
        <v>10</v>
      </c>
      <c r="B80" s="22">
        <f>B79/B77</f>
        <v>6.6873241473075664</v>
      </c>
      <c r="C80" s="22">
        <f t="shared" ref="C80:J80" si="25">C79/C77</f>
        <v>5.7155642339923522</v>
      </c>
      <c r="D80" s="22">
        <f t="shared" si="25"/>
        <v>6.7823268162490455</v>
      </c>
      <c r="E80" s="22">
        <f t="shared" si="25"/>
        <v>6.4697693425354155</v>
      </c>
      <c r="F80" s="22">
        <f t="shared" si="25"/>
        <v>3.7073257467994303</v>
      </c>
      <c r="G80" s="22">
        <f t="shared" si="25"/>
        <v>4.4123383987298705</v>
      </c>
      <c r="H80" s="22">
        <f t="shared" si="25"/>
        <v>4.8728382502543237</v>
      </c>
      <c r="I80" s="22">
        <f t="shared" si="25"/>
        <v>6.5492046883154611</v>
      </c>
      <c r="J80" s="22">
        <f t="shared" si="25"/>
        <v>3.1336594458178704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362229.09150739713</v>
      </c>
      <c r="C88" s="32">
        <f t="shared" si="26"/>
        <v>3559.5684585636113</v>
      </c>
      <c r="D88" s="32">
        <f t="shared" si="26"/>
        <v>104952.56</v>
      </c>
      <c r="E88" s="32">
        <f t="shared" si="26"/>
        <v>83729.907093873495</v>
      </c>
      <c r="F88" s="32">
        <f t="shared" si="26"/>
        <v>4590.5793950361503</v>
      </c>
      <c r="G88" s="32">
        <f t="shared" si="26"/>
        <v>2427.9938147380981</v>
      </c>
      <c r="H88" s="32">
        <f t="shared" si="26"/>
        <v>7238.5300361228174</v>
      </c>
      <c r="I88" s="32">
        <f t="shared" si="26"/>
        <v>568728.2303057313</v>
      </c>
      <c r="J88" s="32">
        <f t="shared" si="26"/>
        <v>256786.178898593</v>
      </c>
      <c r="L88" s="24"/>
    </row>
    <row r="89" spans="1:12" ht="15.75" thickBot="1" x14ac:dyDescent="0.3">
      <c r="A89" s="15" t="s">
        <v>11</v>
      </c>
      <c r="B89" s="25">
        <f>(B88/B87)*100</f>
        <v>44.471635790814751</v>
      </c>
      <c r="C89" s="25">
        <f t="shared" ref="C89:J89" si="27">(C88/C87)*100</f>
        <v>14.278642412081883</v>
      </c>
      <c r="D89" s="25">
        <f t="shared" si="27"/>
        <v>97.442690797326364</v>
      </c>
      <c r="E89" s="25">
        <f t="shared" si="27"/>
        <v>39.518284693037501</v>
      </c>
      <c r="F89" s="25">
        <f t="shared" si="27"/>
        <v>15.705661039467724</v>
      </c>
      <c r="G89" s="25">
        <f t="shared" si="27"/>
        <v>5.7088377518269224</v>
      </c>
      <c r="H89" s="25">
        <f t="shared" si="27"/>
        <v>18.247915082879292</v>
      </c>
      <c r="I89" s="25">
        <f t="shared" si="27"/>
        <v>44.765650645386494</v>
      </c>
      <c r="J89" s="25">
        <f t="shared" si="27"/>
        <v>67.614847128661296</v>
      </c>
    </row>
    <row r="90" spans="1:12" ht="15.75" thickBot="1" x14ac:dyDescent="0.3">
      <c r="A90" s="27" t="s">
        <v>22</v>
      </c>
      <c r="B90" s="32">
        <f>B79+B73+B67+B61+B55+B49+B43+B37+B31+B25+B19+B13+B7</f>
        <v>2022168.1945818895</v>
      </c>
      <c r="C90" s="32">
        <f t="shared" ref="C90:J90" si="28">C79+C73+C67+C61+C55+C49+C43+C37+C31+C25+C19+C13+C7</f>
        <v>15390.234189309598</v>
      </c>
      <c r="D90" s="32">
        <f t="shared" si="28"/>
        <v>617957.00629775343</v>
      </c>
      <c r="E90" s="32">
        <f t="shared" si="28"/>
        <v>440127.07830475515</v>
      </c>
      <c r="F90" s="32">
        <f t="shared" si="28"/>
        <v>20329.874424384958</v>
      </c>
      <c r="G90" s="32">
        <f t="shared" si="28"/>
        <v>7898.7502916435706</v>
      </c>
      <c r="H90" s="32">
        <f t="shared" si="28"/>
        <v>36495.349926550269</v>
      </c>
      <c r="I90" s="32">
        <f t="shared" si="28"/>
        <v>3160366.4880162869</v>
      </c>
      <c r="J90" s="32">
        <f t="shared" si="28"/>
        <v>771974.63901023555</v>
      </c>
    </row>
    <row r="91" spans="1:12" ht="15.75" thickBot="1" x14ac:dyDescent="0.3">
      <c r="A91" s="15" t="s">
        <v>10</v>
      </c>
      <c r="B91" s="25">
        <f>B90/B88</f>
        <v>5.582567060438862</v>
      </c>
      <c r="C91" s="25">
        <f t="shared" ref="C91:J91" si="29">C90/C88</f>
        <v>4.3236235988898502</v>
      </c>
      <c r="D91" s="25">
        <f t="shared" si="29"/>
        <v>5.8879650605735909</v>
      </c>
      <c r="E91" s="25">
        <f t="shared" si="29"/>
        <v>5.2565098132893926</v>
      </c>
      <c r="F91" s="25">
        <f t="shared" si="29"/>
        <v>4.4286075187737524</v>
      </c>
      <c r="G91" s="25">
        <f t="shared" si="29"/>
        <v>3.2532003350657588</v>
      </c>
      <c r="H91" s="25">
        <f t="shared" si="29"/>
        <v>5.0418178476051914</v>
      </c>
      <c r="I91" s="25">
        <f t="shared" si="29"/>
        <v>5.5569010286641971</v>
      </c>
      <c r="J91" s="25">
        <f t="shared" si="29"/>
        <v>3.0062935720348669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1" activePane="bottomLeft" state="frozen"/>
      <selection pane="bottomLeft" activeCell="M80" sqref="M80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111157.95277257435</v>
      </c>
      <c r="C5" s="34">
        <v>2301.21</v>
      </c>
      <c r="D5" s="34">
        <v>21940.46</v>
      </c>
      <c r="E5" s="34">
        <v>30584.668279799062</v>
      </c>
      <c r="F5" s="34">
        <v>1936.8261625282166</v>
      </c>
      <c r="G5" s="34">
        <v>1031.5196688741723</v>
      </c>
      <c r="H5" s="34">
        <v>1546.0100361228176</v>
      </c>
      <c r="I5" s="33">
        <f>B5+C5+D5+E5+F5+G5+H5</f>
        <v>170498.64691989863</v>
      </c>
      <c r="J5" s="37">
        <v>79097.679083062772</v>
      </c>
    </row>
    <row r="6" spans="1:10" ht="20.100000000000001" customHeight="1" thickBot="1" x14ac:dyDescent="0.3">
      <c r="A6" s="5" t="s">
        <v>11</v>
      </c>
      <c r="B6" s="38">
        <f>(B5/B4)*100</f>
        <v>64.235470428645229</v>
      </c>
      <c r="C6" s="38">
        <f t="shared" ref="C6:J6" si="0">(C5/C4)*100</f>
        <v>36.690561453075127</v>
      </c>
      <c r="D6" s="38">
        <f t="shared" si="0"/>
        <v>99.749993748707112</v>
      </c>
      <c r="E6" s="38">
        <f t="shared" si="0"/>
        <v>77.677833702866579</v>
      </c>
      <c r="F6" s="38">
        <f t="shared" si="0"/>
        <v>41.556104972981103</v>
      </c>
      <c r="G6" s="38">
        <f t="shared" si="0"/>
        <v>16.907941071239382</v>
      </c>
      <c r="H6" s="38">
        <f t="shared" si="0"/>
        <v>30.181832375228758</v>
      </c>
      <c r="I6" s="38">
        <f t="shared" si="0"/>
        <v>66.452393447086692</v>
      </c>
      <c r="J6" s="38">
        <f t="shared" si="0"/>
        <v>92.184225479515121</v>
      </c>
    </row>
    <row r="7" spans="1:10" ht="20.100000000000001" customHeight="1" thickBot="1" x14ac:dyDescent="0.3">
      <c r="A7" s="6" t="s">
        <v>22</v>
      </c>
      <c r="B7" s="39">
        <v>666242.64049119945</v>
      </c>
      <c r="C7" s="35">
        <v>10603.32</v>
      </c>
      <c r="D7" s="35">
        <v>129329.83496442012</v>
      </c>
      <c r="E7" s="35">
        <v>165331.56890713959</v>
      </c>
      <c r="F7" s="35">
        <v>8838.1258577878107</v>
      </c>
      <c r="G7" s="35">
        <v>3331.4590728476824</v>
      </c>
      <c r="H7" s="40">
        <v>7103.8999265502707</v>
      </c>
      <c r="I7" s="36">
        <f>B7+C7+D7+E7+F7+G7+H7</f>
        <v>990780.84921994479</v>
      </c>
      <c r="J7" s="41">
        <v>251597.11762040106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5.9936569887564479</v>
      </c>
      <c r="C8" s="42">
        <f t="shared" si="1"/>
        <v>4.6077150716362256</v>
      </c>
      <c r="D8" s="42">
        <f t="shared" si="1"/>
        <v>5.8945817437018242</v>
      </c>
      <c r="E8" s="42">
        <f t="shared" si="1"/>
        <v>5.4057009019888511</v>
      </c>
      <c r="F8" s="42">
        <f t="shared" si="1"/>
        <v>4.5632003680965623</v>
      </c>
      <c r="G8" s="42">
        <f t="shared" si="1"/>
        <v>3.2296612205986572</v>
      </c>
      <c r="H8" s="42">
        <f t="shared" si="1"/>
        <v>4.5949895282477486</v>
      </c>
      <c r="I8" s="42">
        <f t="shared" si="1"/>
        <v>5.8110774901657729</v>
      </c>
      <c r="J8" s="42">
        <f t="shared" si="1"/>
        <v>3.1808407090705102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43169.7</v>
      </c>
      <c r="C11" s="34">
        <v>172</v>
      </c>
      <c r="D11" s="34">
        <v>15238.47</v>
      </c>
      <c r="E11" s="34">
        <v>5060.3</v>
      </c>
      <c r="F11" s="34">
        <v>1241</v>
      </c>
      <c r="G11" s="34">
        <v>2314.1</v>
      </c>
      <c r="H11" s="34">
        <v>3422</v>
      </c>
      <c r="I11" s="34">
        <f>B11+C11+D11+E11+F11+G11+H11</f>
        <v>70617.570000000007</v>
      </c>
      <c r="J11" s="37">
        <v>37023</v>
      </c>
    </row>
    <row r="12" spans="1:10" ht="20.100000000000001" customHeight="1" thickBot="1" x14ac:dyDescent="0.3">
      <c r="A12" s="5" t="s">
        <v>11</v>
      </c>
      <c r="B12" s="38">
        <f>(B11/B10)*100</f>
        <v>56.539262317937258</v>
      </c>
      <c r="C12" s="38">
        <f t="shared" ref="C12:J12" si="2">(C11/C10)*100</f>
        <v>8.6524337485160068</v>
      </c>
      <c r="D12" s="38">
        <f t="shared" si="2"/>
        <v>100</v>
      </c>
      <c r="E12" s="38">
        <f t="shared" si="2"/>
        <v>33.99633452559786</v>
      </c>
      <c r="F12" s="38">
        <f t="shared" si="2"/>
        <v>24.971225743100213</v>
      </c>
      <c r="G12" s="38">
        <f t="shared" si="2"/>
        <v>24.352461923298318</v>
      </c>
      <c r="H12" s="38">
        <f t="shared" si="2"/>
        <v>42.984927640363622</v>
      </c>
      <c r="I12" s="38">
        <f t="shared" si="2"/>
        <v>53.948605424107008</v>
      </c>
      <c r="J12" s="38">
        <f t="shared" si="2"/>
        <v>88.92085916240552</v>
      </c>
    </row>
    <row r="13" spans="1:10" ht="20.100000000000001" customHeight="1" thickBot="1" x14ac:dyDescent="0.3">
      <c r="A13" s="6" t="s">
        <v>22</v>
      </c>
      <c r="B13" s="39">
        <v>252760.53999999998</v>
      </c>
      <c r="C13" s="35">
        <v>871</v>
      </c>
      <c r="D13" s="35">
        <v>90163.55</v>
      </c>
      <c r="E13" s="35">
        <v>25335.88</v>
      </c>
      <c r="F13" s="35">
        <v>6681.4</v>
      </c>
      <c r="G13" s="35">
        <v>10213.65</v>
      </c>
      <c r="H13" s="40">
        <v>20171.2</v>
      </c>
      <c r="I13" s="48">
        <f>B13+C13+D13+E13+F13+G13+H13</f>
        <v>406197.22000000003</v>
      </c>
      <c r="J13" s="41">
        <v>111612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5.8550450894956416</v>
      </c>
      <c r="C14" s="42">
        <f t="shared" si="3"/>
        <v>5.0639534883720927</v>
      </c>
      <c r="D14" s="42">
        <f t="shared" si="3"/>
        <v>5.9168374515289273</v>
      </c>
      <c r="E14" s="42">
        <f t="shared" si="3"/>
        <v>5.0067940635930679</v>
      </c>
      <c r="F14" s="42">
        <f t="shared" si="3"/>
        <v>5.3838839645447214</v>
      </c>
      <c r="G14" s="42">
        <f t="shared" si="3"/>
        <v>4.4136597381271336</v>
      </c>
      <c r="H14" s="42">
        <f t="shared" si="3"/>
        <v>5.8945645821157218</v>
      </c>
      <c r="I14" s="42">
        <f t="shared" si="3"/>
        <v>5.7520702000932626</v>
      </c>
      <c r="J14" s="42">
        <f t="shared" si="3"/>
        <v>3.0146665586257191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38221</v>
      </c>
      <c r="C17" s="34">
        <v>495.84</v>
      </c>
      <c r="D17" s="34">
        <v>6084.65</v>
      </c>
      <c r="E17" s="34">
        <v>5070</v>
      </c>
      <c r="F17" s="34">
        <v>831</v>
      </c>
      <c r="G17" s="34">
        <v>167</v>
      </c>
      <c r="H17" s="34">
        <v>1761.99</v>
      </c>
      <c r="I17" s="34">
        <f>B17+C17+D17+E17+F17+G17+H17</f>
        <v>52631.479999999996</v>
      </c>
      <c r="J17" s="37">
        <v>19459</v>
      </c>
    </row>
    <row r="18" spans="1:12" ht="20.100000000000001" customHeight="1" thickBot="1" x14ac:dyDescent="0.3">
      <c r="A18" s="5" t="s">
        <v>11</v>
      </c>
      <c r="B18" s="38">
        <f>(B17/B16)*100</f>
        <v>66.107780536904968</v>
      </c>
      <c r="C18" s="38">
        <f t="shared" ref="C18:J18" si="4">(C17/C16)*100</f>
        <v>20.735598536330372</v>
      </c>
      <c r="D18" s="38">
        <f t="shared" si="4"/>
        <v>96.6791925194442</v>
      </c>
      <c r="E18" s="38">
        <f t="shared" si="4"/>
        <v>59.799371339942319</v>
      </c>
      <c r="F18" s="38">
        <f t="shared" si="4"/>
        <v>41.830052199475496</v>
      </c>
      <c r="G18" s="38">
        <f t="shared" si="4"/>
        <v>7.7482693985115896</v>
      </c>
      <c r="H18" s="38">
        <f t="shared" si="4"/>
        <v>50.285246247848882</v>
      </c>
      <c r="I18" s="38">
        <f t="shared" si="4"/>
        <v>63.698941826093083</v>
      </c>
      <c r="J18" s="38">
        <f t="shared" si="4"/>
        <v>86.599140194568804</v>
      </c>
    </row>
    <row r="19" spans="1:12" ht="20.100000000000001" customHeight="1" thickBot="1" x14ac:dyDescent="0.3">
      <c r="A19" s="6" t="s">
        <v>22</v>
      </c>
      <c r="B19" s="39">
        <v>259738.66</v>
      </c>
      <c r="C19" s="35">
        <v>2814.16</v>
      </c>
      <c r="D19" s="35">
        <v>42068.67</v>
      </c>
      <c r="E19" s="35">
        <v>32920</v>
      </c>
      <c r="F19" s="35">
        <v>4444</v>
      </c>
      <c r="G19" s="35">
        <v>780</v>
      </c>
      <c r="H19" s="40">
        <v>8837</v>
      </c>
      <c r="I19" s="48">
        <f>B19+C19+D19+E19+F19+G19+H19</f>
        <v>351602.49</v>
      </c>
      <c r="J19" s="41">
        <v>58089.72</v>
      </c>
    </row>
    <row r="20" spans="1:12" ht="20.100000000000001" customHeight="1" thickBot="1" x14ac:dyDescent="0.3">
      <c r="A20" s="26" t="s">
        <v>10</v>
      </c>
      <c r="B20" s="42">
        <f>B19/B17</f>
        <v>6.7957055022108266</v>
      </c>
      <c r="C20" s="42">
        <f t="shared" ref="C20:J20" si="5">C19/C17</f>
        <v>5.6755404969344951</v>
      </c>
      <c r="D20" s="42">
        <f t="shared" si="5"/>
        <v>6.9139013747709397</v>
      </c>
      <c r="E20" s="42">
        <f t="shared" si="5"/>
        <v>6.4930966469428011</v>
      </c>
      <c r="F20" s="42">
        <f t="shared" si="5"/>
        <v>5.3477737665463296</v>
      </c>
      <c r="G20" s="42">
        <f t="shared" si="5"/>
        <v>4.6706586826347305</v>
      </c>
      <c r="H20" s="42">
        <f t="shared" si="5"/>
        <v>5.0153519599997729</v>
      </c>
      <c r="I20" s="42">
        <f t="shared" si="5"/>
        <v>6.6804598692645545</v>
      </c>
      <c r="J20" s="42">
        <f t="shared" si="5"/>
        <v>2.9852366514209363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6640.09</v>
      </c>
      <c r="C23" s="34">
        <v>0</v>
      </c>
      <c r="D23" s="34">
        <v>1260.8</v>
      </c>
      <c r="E23" s="34">
        <v>0</v>
      </c>
      <c r="F23" s="34">
        <v>178</v>
      </c>
      <c r="G23" s="34">
        <v>0</v>
      </c>
      <c r="H23" s="34">
        <v>0</v>
      </c>
      <c r="I23" s="34">
        <f>B23+C23+D23+E23+F23+G23+H23</f>
        <v>8078.89</v>
      </c>
      <c r="J23" s="37">
        <v>4749.1399999999994</v>
      </c>
    </row>
    <row r="24" spans="1:12" ht="20.100000000000001" customHeight="1" thickBot="1" x14ac:dyDescent="0.3">
      <c r="A24" s="5" t="s">
        <v>11</v>
      </c>
      <c r="B24" s="38">
        <f>(B23/B22)*100</f>
        <v>60.793824749526436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15.308272487250274</v>
      </c>
      <c r="G24" s="38">
        <f t="shared" si="6"/>
        <v>0</v>
      </c>
      <c r="H24" s="38">
        <f t="shared" si="6"/>
        <v>0</v>
      </c>
      <c r="I24" s="38">
        <f t="shared" si="6"/>
        <v>42.459912440676725</v>
      </c>
      <c r="J24" s="38">
        <f t="shared" si="6"/>
        <v>86.166423845024738</v>
      </c>
    </row>
    <row r="25" spans="1:12" ht="20.100000000000001" customHeight="1" thickBot="1" x14ac:dyDescent="0.3">
      <c r="A25" s="6" t="s">
        <v>22</v>
      </c>
      <c r="B25" s="39">
        <v>29120.13</v>
      </c>
      <c r="C25" s="35">
        <v>0</v>
      </c>
      <c r="D25" s="35">
        <v>5626.64</v>
      </c>
      <c r="E25" s="35">
        <v>0</v>
      </c>
      <c r="F25" s="35">
        <v>1032.4000000000001</v>
      </c>
      <c r="G25" s="35">
        <v>0</v>
      </c>
      <c r="H25" s="40">
        <v>0</v>
      </c>
      <c r="I25" s="48">
        <f>B25+C25+D25+E25+F25+G25+H25</f>
        <v>35779.170000000006</v>
      </c>
      <c r="J25" s="41">
        <v>15246.029999999999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4.3855023049386377</v>
      </c>
      <c r="C26" s="42">
        <v>0</v>
      </c>
      <c r="D26" s="42">
        <f t="shared" si="7"/>
        <v>4.4627538071065995</v>
      </c>
      <c r="E26" s="42">
        <v>0</v>
      </c>
      <c r="F26" s="42">
        <f t="shared" si="7"/>
        <v>5.8000000000000007</v>
      </c>
      <c r="G26" s="42">
        <v>0</v>
      </c>
      <c r="H26" s="42">
        <v>0</v>
      </c>
      <c r="I26" s="42">
        <f t="shared" si="7"/>
        <v>4.4287235003818601</v>
      </c>
      <c r="J26" s="42">
        <f t="shared" si="7"/>
        <v>3.210271754465019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55650.826719186647</v>
      </c>
      <c r="C29" s="34">
        <v>1620.51</v>
      </c>
      <c r="D29" s="34">
        <v>5175.09</v>
      </c>
      <c r="E29" s="34">
        <v>12250.814774999999</v>
      </c>
      <c r="F29" s="34">
        <v>845.08</v>
      </c>
      <c r="G29" s="34">
        <v>650.57999999999993</v>
      </c>
      <c r="H29" s="34">
        <v>388.18700000000001</v>
      </c>
      <c r="I29" s="34">
        <f>B29+C29+D29+E29+F29+G29+H29</f>
        <v>76581.088494186668</v>
      </c>
      <c r="J29" s="37">
        <v>21634.29</v>
      </c>
    </row>
    <row r="30" spans="1:12" ht="20.100000000000001" customHeight="1" thickBot="1" x14ac:dyDescent="0.3">
      <c r="A30" s="5" t="s">
        <v>11</v>
      </c>
      <c r="B30" s="38">
        <f>(B29/B28)*100</f>
        <v>85.147962804719441</v>
      </c>
      <c r="C30" s="38">
        <f t="shared" ref="C30:J30" si="8">(C29/C28)*100</f>
        <v>70.076411141237372</v>
      </c>
      <c r="D30" s="38">
        <f t="shared" si="8"/>
        <v>100</v>
      </c>
      <c r="E30" s="38">
        <f t="shared" si="8"/>
        <v>93.363157575859177</v>
      </c>
      <c r="F30" s="38">
        <f t="shared" si="8"/>
        <v>56.879017331314152</v>
      </c>
      <c r="G30" s="38">
        <f t="shared" si="8"/>
        <v>63.64258882454218</v>
      </c>
      <c r="H30" s="38">
        <f t="shared" si="8"/>
        <v>45.67174539678804</v>
      </c>
      <c r="I30" s="38">
        <f t="shared" si="8"/>
        <v>85.733106148891451</v>
      </c>
      <c r="J30" s="38">
        <f t="shared" si="8"/>
        <v>96.726093206149372</v>
      </c>
    </row>
    <row r="31" spans="1:12" ht="20.100000000000001" customHeight="1" thickBot="1" x14ac:dyDescent="0.3">
      <c r="A31" s="6" t="s">
        <v>22</v>
      </c>
      <c r="B31" s="39">
        <v>246069.76884493409</v>
      </c>
      <c r="C31" s="35">
        <v>5658.8204875000001</v>
      </c>
      <c r="D31" s="35">
        <v>26152.931333333334</v>
      </c>
      <c r="E31" s="35">
        <v>49528.048934553575</v>
      </c>
      <c r="F31" s="35">
        <v>2112.7000000000003</v>
      </c>
      <c r="G31" s="35">
        <v>1273.2350000000001</v>
      </c>
      <c r="H31" s="40">
        <v>1183.5610000000001</v>
      </c>
      <c r="I31" s="48">
        <f>B31+C31+D31+E31+F31+G31+H31</f>
        <v>331979.06560032099</v>
      </c>
      <c r="J31" s="41">
        <v>65873.271307142859</v>
      </c>
    </row>
    <row r="32" spans="1:12" ht="20.100000000000001" customHeight="1" thickBot="1" x14ac:dyDescent="0.3">
      <c r="A32" s="7" t="s">
        <v>10</v>
      </c>
      <c r="B32" s="42">
        <f>B31/B29</f>
        <v>4.421673196098217</v>
      </c>
      <c r="C32" s="42">
        <f>C31/C29</f>
        <v>3.4919997331087127</v>
      </c>
      <c r="D32" s="42">
        <f t="shared" ref="D32:J32" si="9">D31/D29</f>
        <v>5.0536186488222103</v>
      </c>
      <c r="E32" s="42">
        <f t="shared" si="9"/>
        <v>4.0428371373000029</v>
      </c>
      <c r="F32" s="42">
        <f t="shared" si="9"/>
        <v>2.5</v>
      </c>
      <c r="G32" s="42">
        <f t="shared" si="9"/>
        <v>1.957076762273664</v>
      </c>
      <c r="H32" s="42">
        <f t="shared" si="9"/>
        <v>3.0489454824607729</v>
      </c>
      <c r="I32" s="42">
        <f t="shared" si="9"/>
        <v>4.3350006134415517</v>
      </c>
      <c r="J32" s="42">
        <f t="shared" si="9"/>
        <v>3.0448547794793752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6930.6900000000005</v>
      </c>
      <c r="C35" s="34">
        <v>173</v>
      </c>
      <c r="D35" s="34">
        <v>2039.63</v>
      </c>
      <c r="E35" s="34">
        <v>624.93000000000006</v>
      </c>
      <c r="F35" s="34">
        <v>284.08</v>
      </c>
      <c r="G35" s="34">
        <v>230</v>
      </c>
      <c r="H35" s="34">
        <v>505</v>
      </c>
      <c r="I35" s="34">
        <f>B35+C35+D35+E35+F35+G35+H35</f>
        <v>10787.33</v>
      </c>
      <c r="J35" s="37">
        <v>4331.66</v>
      </c>
    </row>
    <row r="36" spans="1:10" ht="20.100000000000001" customHeight="1" thickBot="1" x14ac:dyDescent="0.3">
      <c r="A36" s="5" t="s">
        <v>11</v>
      </c>
      <c r="B36" s="21">
        <f>(B35/B34)*100</f>
        <v>60.453855970161626</v>
      </c>
      <c r="C36" s="21">
        <f t="shared" ref="C36:J36" si="10">(C35/C34)*100</f>
        <v>25.4876539572161</v>
      </c>
      <c r="D36" s="21">
        <f t="shared" si="10"/>
        <v>98.8676629552252</v>
      </c>
      <c r="E36" s="21">
        <f t="shared" si="10"/>
        <v>34.261888836500404</v>
      </c>
      <c r="F36" s="21">
        <f t="shared" si="10"/>
        <v>24.566319030076613</v>
      </c>
      <c r="G36" s="21">
        <f t="shared" si="10"/>
        <v>18.052666692829952</v>
      </c>
      <c r="H36" s="21">
        <f t="shared" si="10"/>
        <v>33.808436711275952</v>
      </c>
      <c r="I36" s="21">
        <f t="shared" si="10"/>
        <v>54.060177505600294</v>
      </c>
      <c r="J36" s="21">
        <f t="shared" si="10"/>
        <v>90.814861093931142</v>
      </c>
    </row>
    <row r="37" spans="1:10" ht="20.100000000000001" customHeight="1" thickBot="1" x14ac:dyDescent="0.3">
      <c r="A37" s="6" t="s">
        <v>22</v>
      </c>
      <c r="B37" s="39">
        <v>41668.6</v>
      </c>
      <c r="C37" s="35">
        <v>761.2</v>
      </c>
      <c r="D37" s="35">
        <v>12419.75</v>
      </c>
      <c r="E37" s="35">
        <v>3200.05</v>
      </c>
      <c r="F37" s="35">
        <v>1223.4000000000001</v>
      </c>
      <c r="G37" s="35">
        <v>971</v>
      </c>
      <c r="H37" s="40">
        <v>2456.5</v>
      </c>
      <c r="I37" s="48">
        <f>B37+C37+D37+E37+F37+G37+H37</f>
        <v>62700.5</v>
      </c>
      <c r="J37" s="41">
        <v>13757.369999999999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6.0121863768253947</v>
      </c>
      <c r="C38" s="22">
        <f t="shared" si="11"/>
        <v>4.4000000000000004</v>
      </c>
      <c r="D38" s="22">
        <f t="shared" si="11"/>
        <v>6.089217161936233</v>
      </c>
      <c r="E38" s="22">
        <f t="shared" si="11"/>
        <v>5.1206535131934778</v>
      </c>
      <c r="F38" s="22">
        <f t="shared" si="11"/>
        <v>4.3065333708814428</v>
      </c>
      <c r="G38" s="22">
        <f t="shared" si="11"/>
        <v>4.2217391304347824</v>
      </c>
      <c r="H38" s="22">
        <f t="shared" si="11"/>
        <v>4.8643564356435647</v>
      </c>
      <c r="I38" s="22">
        <f t="shared" si="11"/>
        <v>5.8124206824116813</v>
      </c>
      <c r="J38" s="22">
        <f t="shared" si="11"/>
        <v>3.1760041185134567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33768.639999999999</v>
      </c>
      <c r="C41" s="34">
        <v>202</v>
      </c>
      <c r="D41" s="34">
        <v>17529.98</v>
      </c>
      <c r="E41" s="34">
        <v>2416.71</v>
      </c>
      <c r="F41" s="34">
        <v>451.88</v>
      </c>
      <c r="G41" s="34">
        <v>1215.73</v>
      </c>
      <c r="H41" s="34">
        <v>741.8</v>
      </c>
      <c r="I41" s="34">
        <f>B41+C41+D41+E41+F41+G41+H41</f>
        <v>56326.74</v>
      </c>
      <c r="J41" s="37">
        <v>29382.339999999997</v>
      </c>
    </row>
    <row r="42" spans="1:10" ht="20.100000000000001" customHeight="1" thickBot="1" x14ac:dyDescent="0.3">
      <c r="A42" s="5" t="s">
        <v>11</v>
      </c>
      <c r="B42" s="21">
        <f>(B41/B40)*100</f>
        <v>57.336673041815175</v>
      </c>
      <c r="C42" s="21">
        <f t="shared" ref="C42:J42" si="12">(C41/C40)*100</f>
        <v>12.600429163131894</v>
      </c>
      <c r="D42" s="21">
        <f t="shared" si="12"/>
        <v>100</v>
      </c>
      <c r="E42" s="21">
        <f t="shared" si="12"/>
        <v>29.429185516229396</v>
      </c>
      <c r="F42" s="21">
        <f t="shared" si="12"/>
        <v>23.190101560615624</v>
      </c>
      <c r="G42" s="21">
        <f t="shared" si="12"/>
        <v>16.400548245318198</v>
      </c>
      <c r="H42" s="21">
        <f t="shared" si="12"/>
        <v>13.785592958903397</v>
      </c>
      <c r="I42" s="21">
        <f t="shared" si="12"/>
        <v>55.778592614657242</v>
      </c>
      <c r="J42" s="21">
        <f t="shared" si="12"/>
        <v>93.549990336909147</v>
      </c>
    </row>
    <row r="43" spans="1:10" ht="20.100000000000001" customHeight="1" thickBot="1" x14ac:dyDescent="0.3">
      <c r="A43" s="6" t="s">
        <v>22</v>
      </c>
      <c r="B43" s="39">
        <v>178887.94999999998</v>
      </c>
      <c r="C43" s="35">
        <v>838</v>
      </c>
      <c r="D43" s="35">
        <v>97195.11</v>
      </c>
      <c r="E43" s="35">
        <v>11352.23</v>
      </c>
      <c r="F43" s="35">
        <v>2049.16</v>
      </c>
      <c r="G43" s="35">
        <v>4182.54</v>
      </c>
      <c r="H43" s="40">
        <v>3478.6400000000003</v>
      </c>
      <c r="I43" s="48">
        <f>B43+C43+D43+E43+F43+G43+H43</f>
        <v>297983.62999999995</v>
      </c>
      <c r="J43" s="41">
        <v>87790.99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5.2974579373051442</v>
      </c>
      <c r="C44" s="22">
        <f t="shared" si="13"/>
        <v>4.1485148514851486</v>
      </c>
      <c r="D44" s="22">
        <f t="shared" si="13"/>
        <v>5.5445077518628088</v>
      </c>
      <c r="E44" s="22">
        <f t="shared" si="13"/>
        <v>4.6973902536920029</v>
      </c>
      <c r="F44" s="22">
        <f t="shared" si="13"/>
        <v>4.5347437372753827</v>
      </c>
      <c r="G44" s="22">
        <f t="shared" si="13"/>
        <v>3.4403527098944666</v>
      </c>
      <c r="H44" s="22">
        <f t="shared" si="13"/>
        <v>4.6894580749528183</v>
      </c>
      <c r="I44" s="22">
        <f t="shared" si="13"/>
        <v>5.2902694173318032</v>
      </c>
      <c r="J44" s="22">
        <f t="shared" si="13"/>
        <v>2.9878828575259839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37197.919999999998</v>
      </c>
      <c r="C47" s="34">
        <v>0</v>
      </c>
      <c r="D47" s="34">
        <v>5920.66</v>
      </c>
      <c r="E47" s="34">
        <v>9375.4</v>
      </c>
      <c r="F47" s="34">
        <v>211.49</v>
      </c>
      <c r="G47" s="34">
        <v>195.70000000000002</v>
      </c>
      <c r="H47" s="34">
        <v>1194.6199999999999</v>
      </c>
      <c r="I47" s="34">
        <f>B47+C47+D47+E47+F47+G47+H47</f>
        <v>54095.79</v>
      </c>
      <c r="J47" s="37">
        <v>22313.96</v>
      </c>
    </row>
    <row r="48" spans="1:10" ht="20.100000000000001" customHeight="1" thickBot="1" x14ac:dyDescent="0.3">
      <c r="A48" s="5" t="s">
        <v>11</v>
      </c>
      <c r="B48" s="38">
        <f>(B47/B46)*100</f>
        <v>70.517143259037212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59.889488645437417</v>
      </c>
      <c r="F48" s="38">
        <f t="shared" si="14"/>
        <v>32.263428475538127</v>
      </c>
      <c r="G48" s="38">
        <f t="shared" si="14"/>
        <v>10.816935662171126</v>
      </c>
      <c r="H48" s="38">
        <f t="shared" si="14"/>
        <v>31.95512554735544</v>
      </c>
      <c r="I48" s="38">
        <f t="shared" si="14"/>
        <v>65.984179397257762</v>
      </c>
      <c r="J48" s="38">
        <f t="shared" si="14"/>
        <v>86.210638846164684</v>
      </c>
    </row>
    <row r="49" spans="1:10" ht="20.100000000000001" customHeight="1" thickBot="1" x14ac:dyDescent="0.3">
      <c r="A49" s="6" t="s">
        <v>22</v>
      </c>
      <c r="B49" s="39">
        <v>233344.02</v>
      </c>
      <c r="C49" s="35">
        <v>0</v>
      </c>
      <c r="D49" s="35">
        <v>40447.33</v>
      </c>
      <c r="E49" s="35">
        <v>57006.689999999995</v>
      </c>
      <c r="F49" s="35">
        <v>1160.48</v>
      </c>
      <c r="G49" s="35">
        <v>787.8</v>
      </c>
      <c r="H49" s="40">
        <v>7249.82</v>
      </c>
      <c r="I49" s="48">
        <f>B49+C49+D49+E49+F49+G49+H49</f>
        <v>339996.13999999996</v>
      </c>
      <c r="J49" s="41">
        <v>69655.72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6.2730394602708968</v>
      </c>
      <c r="C50" s="42">
        <v>0</v>
      </c>
      <c r="D50" s="42">
        <f t="shared" si="15"/>
        <v>6.8315576303993142</v>
      </c>
      <c r="E50" s="42">
        <f t="shared" si="15"/>
        <v>6.0804541672888623</v>
      </c>
      <c r="F50" s="42">
        <f t="shared" si="15"/>
        <v>5.487162513594023</v>
      </c>
      <c r="G50" s="42">
        <f t="shared" si="15"/>
        <v>4.0255493101686248</v>
      </c>
      <c r="H50" s="42">
        <f t="shared" si="15"/>
        <v>6.0687247827761128</v>
      </c>
      <c r="I50" s="42">
        <f t="shared" si="15"/>
        <v>6.2850757887074016</v>
      </c>
      <c r="J50" s="42">
        <f t="shared" si="15"/>
        <v>3.1216207253217272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24000</v>
      </c>
      <c r="C53" s="34">
        <v>0</v>
      </c>
      <c r="D53" s="34">
        <v>12633.55</v>
      </c>
      <c r="E53" s="34">
        <v>3620</v>
      </c>
      <c r="F53" s="34">
        <v>170</v>
      </c>
      <c r="G53" s="34">
        <v>10</v>
      </c>
      <c r="H53" s="34">
        <v>450</v>
      </c>
      <c r="I53" s="34">
        <f>B53+C53+D53+E53+F53+G53+H53</f>
        <v>40883.550000000003</v>
      </c>
      <c r="J53" s="37">
        <v>27070</v>
      </c>
    </row>
    <row r="54" spans="1:10" ht="20.100000000000001" customHeight="1" thickBot="1" x14ac:dyDescent="0.3">
      <c r="A54" s="5" t="s">
        <v>11</v>
      </c>
      <c r="B54" s="21">
        <f>(B53/B52)*100</f>
        <v>33.049802747760602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12.733333051933707</v>
      </c>
      <c r="F54" s="21">
        <f t="shared" si="16"/>
        <v>3.1093333040690196</v>
      </c>
      <c r="G54" s="21">
        <f t="shared" si="16"/>
        <v>0.19668236191914779</v>
      </c>
      <c r="H54" s="21">
        <f t="shared" si="16"/>
        <v>9.2293871892003878</v>
      </c>
      <c r="I54" s="21">
        <f t="shared" si="16"/>
        <v>31.087301042961386</v>
      </c>
      <c r="J54" s="21">
        <f t="shared" si="16"/>
        <v>66.396534723891477</v>
      </c>
    </row>
    <row r="55" spans="1:10" ht="20.100000000000001" customHeight="1" thickBot="1" x14ac:dyDescent="0.3">
      <c r="A55" s="6" t="s">
        <v>22</v>
      </c>
      <c r="B55" s="39">
        <v>141119</v>
      </c>
      <c r="C55" s="35">
        <v>0</v>
      </c>
      <c r="D55" s="35">
        <v>77446</v>
      </c>
      <c r="E55" s="35">
        <v>17173</v>
      </c>
      <c r="F55" s="35">
        <v>979</v>
      </c>
      <c r="G55" s="35">
        <v>40</v>
      </c>
      <c r="H55" s="40">
        <v>1989</v>
      </c>
      <c r="I55" s="48">
        <f>B55+C55+D55+E55+F55+G55+H55</f>
        <v>238746</v>
      </c>
      <c r="J55" s="41">
        <v>81602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5.8799583333333336</v>
      </c>
      <c r="C56" s="42">
        <v>0</v>
      </c>
      <c r="D56" s="42">
        <f t="shared" si="17"/>
        <v>6.130185102366319</v>
      </c>
      <c r="E56" s="42">
        <f t="shared" si="17"/>
        <v>4.7439226519337012</v>
      </c>
      <c r="F56" s="42">
        <f t="shared" si="17"/>
        <v>5.7588235294117647</v>
      </c>
      <c r="G56" s="42">
        <f t="shared" si="17"/>
        <v>4</v>
      </c>
      <c r="H56" s="42">
        <f t="shared" si="17"/>
        <v>4.42</v>
      </c>
      <c r="I56" s="42">
        <f t="shared" si="17"/>
        <v>5.8396592272442094</v>
      </c>
      <c r="J56" s="42">
        <f t="shared" si="17"/>
        <v>3.0144809752493535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98429.040000000008</v>
      </c>
      <c r="C59" s="34">
        <v>1475.47</v>
      </c>
      <c r="D59" s="34">
        <v>9820.630000000001</v>
      </c>
      <c r="E59" s="34">
        <v>18643.510000000002</v>
      </c>
      <c r="F59" s="34">
        <v>2340.2200000000003</v>
      </c>
      <c r="G59" s="34">
        <v>1157.3800000000001</v>
      </c>
      <c r="H59" s="34">
        <v>1802.47</v>
      </c>
      <c r="I59" s="34">
        <f>B59+C59+D59+E59+F59+G59+H59</f>
        <v>133668.72000000003</v>
      </c>
      <c r="J59" s="37">
        <v>36700.99</v>
      </c>
    </row>
    <row r="60" spans="1:10" ht="20.100000000000001" customHeight="1" thickBot="1" x14ac:dyDescent="0.3">
      <c r="A60" s="18" t="s">
        <v>11</v>
      </c>
      <c r="B60" s="38">
        <f>(B59/B58)*100</f>
        <v>88.471207477925802</v>
      </c>
      <c r="C60" s="38">
        <f t="shared" ref="C60:J60" si="18">(C59/C58)*100</f>
        <v>73.301074574368201</v>
      </c>
      <c r="D60" s="38">
        <f t="shared" si="18"/>
        <v>100.00000000000003</v>
      </c>
      <c r="E60" s="38">
        <f t="shared" si="18"/>
        <v>70.643679964048232</v>
      </c>
      <c r="F60" s="38">
        <f t="shared" si="18"/>
        <v>75.336406598076209</v>
      </c>
      <c r="G60" s="38">
        <f t="shared" si="18"/>
        <v>63.992082404914221</v>
      </c>
      <c r="H60" s="38">
        <f t="shared" si="18"/>
        <v>83.326938279252744</v>
      </c>
      <c r="I60" s="38">
        <f t="shared" si="18"/>
        <v>85.3796803740467</v>
      </c>
      <c r="J60" s="38">
        <f t="shared" si="18"/>
        <v>93.071200844769535</v>
      </c>
    </row>
    <row r="61" spans="1:10" ht="20.100000000000001" customHeight="1" thickBot="1" x14ac:dyDescent="0.3">
      <c r="A61" s="19" t="s">
        <v>22</v>
      </c>
      <c r="B61" s="39">
        <v>487244.5</v>
      </c>
      <c r="C61" s="35">
        <v>6659.3600000000006</v>
      </c>
      <c r="D61" s="35">
        <v>50843.040000000001</v>
      </c>
      <c r="E61" s="35">
        <v>88004.82</v>
      </c>
      <c r="F61" s="35">
        <v>10928.57</v>
      </c>
      <c r="G61" s="35">
        <v>3476.92</v>
      </c>
      <c r="H61" s="40">
        <v>7713.7</v>
      </c>
      <c r="I61" s="48">
        <f>B61+C61+D61+E61+F61+G61+H61</f>
        <v>654870.90999999992</v>
      </c>
      <c r="J61" s="41">
        <v>106320.47</v>
      </c>
    </row>
    <row r="62" spans="1:10" ht="20.100000000000001" customHeight="1" thickBot="1" x14ac:dyDescent="0.3">
      <c r="A62" s="20" t="s">
        <v>10</v>
      </c>
      <c r="B62" s="42">
        <f>B61/B59</f>
        <v>4.9502108320877651</v>
      </c>
      <c r="C62" s="42">
        <f t="shared" ref="C62:J62" si="19">C61/C59</f>
        <v>4.5133821765268021</v>
      </c>
      <c r="D62" s="42">
        <f t="shared" si="19"/>
        <v>5.1771668416384689</v>
      </c>
      <c r="E62" s="42">
        <f t="shared" si="19"/>
        <v>4.7203997530507937</v>
      </c>
      <c r="F62" s="42">
        <f t="shared" si="19"/>
        <v>4.6698900103409073</v>
      </c>
      <c r="G62" s="42">
        <f t="shared" si="19"/>
        <v>3.0041300177988211</v>
      </c>
      <c r="H62" s="42">
        <f t="shared" si="19"/>
        <v>4.2795164413277336</v>
      </c>
      <c r="I62" s="42">
        <f t="shared" si="19"/>
        <v>4.8992083563005595</v>
      </c>
      <c r="J62" s="42">
        <f t="shared" si="19"/>
        <v>2.8969373850678144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38880.770000000004</v>
      </c>
      <c r="C65" s="34">
        <v>194.82</v>
      </c>
      <c r="D65" s="43">
        <v>2464.69</v>
      </c>
      <c r="E65" s="44">
        <v>27649.360000000001</v>
      </c>
      <c r="F65" s="34">
        <v>69.09</v>
      </c>
      <c r="G65" s="34">
        <v>262.84000000000003</v>
      </c>
      <c r="H65" s="34">
        <v>377.41</v>
      </c>
      <c r="I65" s="34">
        <f>B65+C65+D65+E65+F65+G65+H65</f>
        <v>69898.98000000001</v>
      </c>
      <c r="J65" s="37">
        <v>24325.96</v>
      </c>
    </row>
    <row r="66" spans="1:10" ht="20.100000000000001" customHeight="1" thickBot="1" x14ac:dyDescent="0.3">
      <c r="A66" s="5" t="s">
        <v>11</v>
      </c>
      <c r="B66" s="38">
        <f>(B65/B64)*100</f>
        <v>76.682479485180451</v>
      </c>
      <c r="C66" s="38">
        <f t="shared" ref="C66:J66" si="20">(C65/C64)*100</f>
        <v>14.55999402115018</v>
      </c>
      <c r="D66" s="38">
        <f t="shared" si="20"/>
        <v>87.440974353334354</v>
      </c>
      <c r="E66" s="38">
        <f t="shared" si="20"/>
        <v>84.03381367950189</v>
      </c>
      <c r="F66" s="38">
        <f t="shared" si="20"/>
        <v>5.7840584684677143</v>
      </c>
      <c r="G66" s="38">
        <f t="shared" si="20"/>
        <v>15.992503894080997</v>
      </c>
      <c r="H66" s="38">
        <f t="shared" si="20"/>
        <v>28.78114252160054</v>
      </c>
      <c r="I66" s="38">
        <f t="shared" si="20"/>
        <v>76.049639052701437</v>
      </c>
      <c r="J66" s="38">
        <f t="shared" si="20"/>
        <v>96.866159942913939</v>
      </c>
    </row>
    <row r="67" spans="1:10" ht="20.100000000000001" customHeight="1" thickBot="1" x14ac:dyDescent="0.3">
      <c r="A67" s="6" t="s">
        <v>22</v>
      </c>
      <c r="B67" s="39">
        <v>244109.71</v>
      </c>
      <c r="C67" s="35">
        <v>983.54</v>
      </c>
      <c r="D67" s="35">
        <v>14353.5</v>
      </c>
      <c r="E67" s="35">
        <v>152566.24000000002</v>
      </c>
      <c r="F67" s="35">
        <v>483.64</v>
      </c>
      <c r="G67" s="35">
        <v>879.54</v>
      </c>
      <c r="H67" s="40">
        <v>2095.9</v>
      </c>
      <c r="I67" s="48">
        <f>B67+C67+D67+E67+F67+G67+H67</f>
        <v>415472.07</v>
      </c>
      <c r="J67" s="41">
        <v>73773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6.2784175827793529</v>
      </c>
      <c r="C68" s="42">
        <f t="shared" si="21"/>
        <v>5.0484549840878756</v>
      </c>
      <c r="D68" s="42">
        <f t="shared" si="21"/>
        <v>5.823653278911344</v>
      </c>
      <c r="E68" s="42">
        <f t="shared" si="21"/>
        <v>5.5178940850710472</v>
      </c>
      <c r="F68" s="42">
        <f t="shared" si="21"/>
        <v>7.0001447387465623</v>
      </c>
      <c r="G68" s="42">
        <f t="shared" si="21"/>
        <v>3.3462943235428391</v>
      </c>
      <c r="H68" s="42">
        <f t="shared" si="21"/>
        <v>5.5533769640444079</v>
      </c>
      <c r="I68" s="42">
        <f t="shared" si="21"/>
        <v>5.943893172690073</v>
      </c>
      <c r="J68" s="42">
        <f t="shared" si="21"/>
        <v>3.0326860687101354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27711.54</v>
      </c>
      <c r="C71" s="34">
        <v>484.48</v>
      </c>
      <c r="D71" s="34">
        <v>2987.97</v>
      </c>
      <c r="E71" s="34">
        <v>6963.82</v>
      </c>
      <c r="F71" s="34">
        <v>442.55</v>
      </c>
      <c r="G71" s="34">
        <v>241.7</v>
      </c>
      <c r="H71" s="34">
        <v>350.96000000000004</v>
      </c>
      <c r="I71" s="34">
        <f>B71+C71+D71+E71+F71+G71+H71</f>
        <v>39183.019999999997</v>
      </c>
      <c r="J71" s="37">
        <v>14350.18</v>
      </c>
    </row>
    <row r="72" spans="1:10" ht="20.100000000000001" customHeight="1" thickBot="1" x14ac:dyDescent="0.3">
      <c r="A72" s="5" t="s">
        <v>11</v>
      </c>
      <c r="B72" s="21">
        <f>(B71/B70)*100</f>
        <v>80.648493097821401</v>
      </c>
      <c r="C72" s="21">
        <f t="shared" ref="C72:J72" si="22">(C71/C70)*100</f>
        <v>58.766162878144648</v>
      </c>
      <c r="D72" s="21">
        <f t="shared" si="22"/>
        <v>98.391085441068483</v>
      </c>
      <c r="E72" s="21">
        <f t="shared" si="22"/>
        <v>87.260775367866799</v>
      </c>
      <c r="F72" s="21">
        <f t="shared" si="22"/>
        <v>95.877204384938693</v>
      </c>
      <c r="G72" s="21">
        <f t="shared" si="22"/>
        <v>24.325194742456873</v>
      </c>
      <c r="H72" s="21">
        <f t="shared" si="22"/>
        <v>64.744405704060355</v>
      </c>
      <c r="I72" s="21">
        <f t="shared" si="22"/>
        <v>81.292775002759328</v>
      </c>
      <c r="J72" s="21">
        <f t="shared" si="22"/>
        <v>94.576890706734247</v>
      </c>
    </row>
    <row r="73" spans="1:10" ht="20.100000000000001" customHeight="1" thickBot="1" x14ac:dyDescent="0.3">
      <c r="A73" s="6" t="s">
        <v>22</v>
      </c>
      <c r="B73" s="39">
        <v>163062.51999999999</v>
      </c>
      <c r="C73" s="35">
        <v>2252.1</v>
      </c>
      <c r="D73" s="35">
        <v>18456.27</v>
      </c>
      <c r="E73" s="35">
        <v>37406.729999999996</v>
      </c>
      <c r="F73" s="35">
        <v>1915.16</v>
      </c>
      <c r="G73" s="35">
        <v>1073.4000000000001</v>
      </c>
      <c r="H73" s="40">
        <v>1417.48</v>
      </c>
      <c r="I73" s="48">
        <f>B73+C73+D73+E73+F73+G73+H73</f>
        <v>225583.66</v>
      </c>
      <c r="J73" s="41">
        <v>41645.759999999995</v>
      </c>
    </row>
    <row r="74" spans="1:10" ht="20.100000000000001" customHeight="1" thickBot="1" x14ac:dyDescent="0.3">
      <c r="A74" s="7" t="s">
        <v>10</v>
      </c>
      <c r="B74" s="22">
        <f>B73/B71</f>
        <v>5.8842821438288881</v>
      </c>
      <c r="C74" s="22">
        <f>C73/C71</f>
        <v>4.6484891017173045</v>
      </c>
      <c r="D74" s="22">
        <f t="shared" ref="D74:J74" si="23">D73/D71</f>
        <v>6.1768592054137095</v>
      </c>
      <c r="E74" s="22">
        <f t="shared" si="23"/>
        <v>5.3715819765588426</v>
      </c>
      <c r="F74" s="22">
        <f t="shared" si="23"/>
        <v>4.3275562083380406</v>
      </c>
      <c r="G74" s="22">
        <f t="shared" si="23"/>
        <v>4.4410426148117503</v>
      </c>
      <c r="H74" s="22">
        <f t="shared" si="23"/>
        <v>4.038864827900615</v>
      </c>
      <c r="I74" s="22">
        <f t="shared" si="23"/>
        <v>5.757179002537324</v>
      </c>
      <c r="J74" s="22">
        <f t="shared" si="23"/>
        <v>2.9021071512691821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17935.510000000002</v>
      </c>
      <c r="C77" s="34">
        <v>450.37</v>
      </c>
      <c r="D77" s="34">
        <v>3244.37</v>
      </c>
      <c r="E77" s="34">
        <v>8822.01</v>
      </c>
      <c r="F77" s="34">
        <v>567.97</v>
      </c>
      <c r="G77" s="34">
        <v>331.35</v>
      </c>
      <c r="H77" s="34">
        <v>234.35</v>
      </c>
      <c r="I77" s="34">
        <f>B77+C77+D77+E77+F77+G77+H77</f>
        <v>31585.93</v>
      </c>
      <c r="J77" s="37">
        <v>14690.689999999999</v>
      </c>
    </row>
    <row r="78" spans="1:10" ht="20.100000000000001" customHeight="1" thickBot="1" x14ac:dyDescent="0.3">
      <c r="A78" s="5" t="s">
        <v>11</v>
      </c>
      <c r="B78" s="21">
        <f>(B77/B76)*100</f>
        <v>46.021351144342823</v>
      </c>
      <c r="C78" s="21">
        <f t="shared" ref="C78:J78" si="24">(C77/C76)*100</f>
        <v>30.839867155134044</v>
      </c>
      <c r="D78" s="21">
        <f t="shared" si="24"/>
        <v>82.760951693421461</v>
      </c>
      <c r="E78" s="21">
        <f t="shared" si="24"/>
        <v>73.271108608390378</v>
      </c>
      <c r="F78" s="21">
        <f t="shared" si="24"/>
        <v>58.379072874910065</v>
      </c>
      <c r="G78" s="21">
        <f t="shared" si="24"/>
        <v>14.615201397342933</v>
      </c>
      <c r="H78" s="21">
        <f t="shared" si="24"/>
        <v>18.40030778411143</v>
      </c>
      <c r="I78" s="21">
        <f t="shared" si="24"/>
        <v>51.859634870321081</v>
      </c>
      <c r="J78" s="21">
        <f t="shared" si="24"/>
        <v>75.572502983661877</v>
      </c>
    </row>
    <row r="79" spans="1:10" ht="20.100000000000001" customHeight="1" thickBot="1" x14ac:dyDescent="0.3">
      <c r="A79" s="6" t="s">
        <v>22</v>
      </c>
      <c r="B79" s="39">
        <v>122931.98000000001</v>
      </c>
      <c r="C79" s="35">
        <v>2449.3200000000002</v>
      </c>
      <c r="D79" s="35">
        <v>22162.58</v>
      </c>
      <c r="E79" s="35">
        <v>54872.319999999992</v>
      </c>
      <c r="F79" s="35">
        <v>1990.43</v>
      </c>
      <c r="G79" s="35">
        <v>1351.07</v>
      </c>
      <c r="H79" s="40">
        <v>1095.25</v>
      </c>
      <c r="I79" s="48">
        <f>B79+C79+D79+E79+F79+G79+H79</f>
        <v>206852.95</v>
      </c>
      <c r="J79" s="41">
        <v>46039.15</v>
      </c>
    </row>
    <row r="80" spans="1:10" ht="20.100000000000001" customHeight="1" thickBot="1" x14ac:dyDescent="0.3">
      <c r="A80" s="7" t="s">
        <v>10</v>
      </c>
      <c r="B80" s="22">
        <f>B79/B77</f>
        <v>6.8541112017444723</v>
      </c>
      <c r="C80" s="22">
        <f t="shared" ref="C80:J80" si="25">C79/C77</f>
        <v>5.4384617092612748</v>
      </c>
      <c r="D80" s="22">
        <f t="shared" si="25"/>
        <v>6.8310889325200277</v>
      </c>
      <c r="E80" s="22">
        <f t="shared" si="25"/>
        <v>6.2199340059691606</v>
      </c>
      <c r="F80" s="22">
        <f t="shared" si="25"/>
        <v>3.5044632639047837</v>
      </c>
      <c r="G80" s="22">
        <f t="shared" si="25"/>
        <v>4.0774709521653838</v>
      </c>
      <c r="H80" s="22">
        <f t="shared" si="25"/>
        <v>4.6735651802858973</v>
      </c>
      <c r="I80" s="22">
        <f t="shared" si="25"/>
        <v>6.5488953467572433</v>
      </c>
      <c r="J80" s="22">
        <f t="shared" si="25"/>
        <v>3.1338997691735382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539693.67949176114</v>
      </c>
      <c r="C88" s="32">
        <f t="shared" si="26"/>
        <v>7569.7000000000007</v>
      </c>
      <c r="D88" s="32">
        <f t="shared" si="26"/>
        <v>106340.95000000001</v>
      </c>
      <c r="E88" s="32">
        <f t="shared" si="26"/>
        <v>131081.52305479906</v>
      </c>
      <c r="F88" s="32">
        <f t="shared" si="26"/>
        <v>9569.1861625282163</v>
      </c>
      <c r="G88" s="32">
        <f t="shared" si="26"/>
        <v>7807.8996688741718</v>
      </c>
      <c r="H88" s="32">
        <f t="shared" si="26"/>
        <v>12774.797036122818</v>
      </c>
      <c r="I88" s="32">
        <f t="shared" si="26"/>
        <v>814837.73541408544</v>
      </c>
      <c r="J88" s="32">
        <f t="shared" si="26"/>
        <v>335128.88908306276</v>
      </c>
      <c r="L88" s="24"/>
    </row>
    <row r="89" spans="1:12" ht="15.75" thickBot="1" x14ac:dyDescent="0.3">
      <c r="A89" s="15" t="s">
        <v>11</v>
      </c>
      <c r="B89" s="25">
        <f>(B88/B87)*100</f>
        <v>66.259340609786946</v>
      </c>
      <c r="C89" s="25">
        <f t="shared" ref="C89:J89" si="27">(C88/C87)*100</f>
        <v>30.364646929799932</v>
      </c>
      <c r="D89" s="25">
        <f t="shared" si="27"/>
        <v>98.731734699410339</v>
      </c>
      <c r="E89" s="25">
        <f t="shared" si="27"/>
        <v>61.866985475916479</v>
      </c>
      <c r="F89" s="25">
        <f t="shared" si="27"/>
        <v>32.738872669263472</v>
      </c>
      <c r="G89" s="25">
        <f t="shared" si="27"/>
        <v>18.358379713151738</v>
      </c>
      <c r="H89" s="25">
        <f t="shared" si="27"/>
        <v>32.204523619142165</v>
      </c>
      <c r="I89" s="25">
        <f t="shared" si="27"/>
        <v>64.137384874698441</v>
      </c>
      <c r="J89" s="25">
        <f t="shared" si="27"/>
        <v>88.243412090717982</v>
      </c>
    </row>
    <row r="90" spans="1:12" ht="15.75" thickBot="1" x14ac:dyDescent="0.3">
      <c r="A90" s="27" t="s">
        <v>22</v>
      </c>
      <c r="B90" s="32">
        <f>B79+B73+B67+B61+B55+B49+B43+B37+B31+B25+B19+B13+B7</f>
        <v>3066300.0193361333</v>
      </c>
      <c r="C90" s="32">
        <f t="shared" ref="C90:J90" si="28">C79+C73+C67+C61+C55+C49+C43+C37+C31+C25+C19+C13+C7</f>
        <v>33890.820487500001</v>
      </c>
      <c r="D90" s="32">
        <f t="shared" si="28"/>
        <v>626665.20629775338</v>
      </c>
      <c r="E90" s="32">
        <f t="shared" si="28"/>
        <v>694697.57784169307</v>
      </c>
      <c r="F90" s="32">
        <f t="shared" si="28"/>
        <v>43838.465857787814</v>
      </c>
      <c r="G90" s="32">
        <f t="shared" si="28"/>
        <v>28360.614072847682</v>
      </c>
      <c r="H90" s="32">
        <f t="shared" si="28"/>
        <v>64791.950926550278</v>
      </c>
      <c r="I90" s="32">
        <f t="shared" si="28"/>
        <v>4558544.6548202662</v>
      </c>
      <c r="J90" s="32">
        <f t="shared" si="28"/>
        <v>1023002.598927544</v>
      </c>
    </row>
    <row r="91" spans="1:12" ht="15.75" thickBot="1" x14ac:dyDescent="0.3">
      <c r="A91" s="15" t="s">
        <v>10</v>
      </c>
      <c r="B91" s="25">
        <f>B90/B88</f>
        <v>5.6815562899008212</v>
      </c>
      <c r="C91" s="25">
        <f t="shared" ref="C91:J91" si="29">C90/C88</f>
        <v>4.4771682480811652</v>
      </c>
      <c r="D91" s="25">
        <f t="shared" si="29"/>
        <v>5.8929810792338539</v>
      </c>
      <c r="E91" s="25">
        <f t="shared" si="29"/>
        <v>5.2997368481236862</v>
      </c>
      <c r="F91" s="25">
        <f t="shared" si="29"/>
        <v>4.5812115171772891</v>
      </c>
      <c r="G91" s="25">
        <f t="shared" si="29"/>
        <v>3.6322974520159304</v>
      </c>
      <c r="H91" s="25">
        <f t="shared" si="29"/>
        <v>5.0718575601115612</v>
      </c>
      <c r="I91" s="25">
        <f t="shared" si="29"/>
        <v>5.5944201608479736</v>
      </c>
      <c r="J91" s="25">
        <f t="shared" si="29"/>
        <v>3.0525646467738254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topLeftCell="A73" zoomScaleNormal="100" workbookViewId="0">
      <selection activeCell="A84" sqref="A84:J8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140978.99148451776</v>
      </c>
      <c r="C5" s="34">
        <v>3975.69</v>
      </c>
      <c r="D5" s="34">
        <v>21979.21</v>
      </c>
      <c r="E5" s="34">
        <v>35864.615449840159</v>
      </c>
      <c r="F5" s="34">
        <v>3228.9416478555308</v>
      </c>
      <c r="G5" s="34">
        <v>1861.0937748344372</v>
      </c>
      <c r="H5" s="34">
        <v>2956.5628296207105</v>
      </c>
      <c r="I5" s="33">
        <v>210845.1051866686</v>
      </c>
      <c r="J5" s="37">
        <v>83476.05</v>
      </c>
    </row>
    <row r="6" spans="1:10" ht="20.100000000000001" customHeight="1" thickBot="1" x14ac:dyDescent="0.3">
      <c r="A6" s="5" t="s">
        <v>11</v>
      </c>
      <c r="B6" s="38">
        <v>81.468321543236343</v>
      </c>
      <c r="C6" s="38">
        <v>63.388520936105898</v>
      </c>
      <c r="D6" s="38">
        <v>99.926166548081525</v>
      </c>
      <c r="E6" s="38">
        <v>91.08765245526628</v>
      </c>
      <c r="F6" s="38">
        <v>69.279443176646055</v>
      </c>
      <c r="G6" s="38">
        <v>30.505733261776115</v>
      </c>
      <c r="H6" s="38">
        <v>57.719213747300259</v>
      </c>
      <c r="I6" s="38">
        <v>82.177554715958621</v>
      </c>
      <c r="J6" s="38">
        <v>97.286988752961406</v>
      </c>
    </row>
    <row r="7" spans="1:10" ht="20.100000000000001" customHeight="1" thickBot="1" x14ac:dyDescent="0.3">
      <c r="A7" s="6" t="s">
        <v>22</v>
      </c>
      <c r="B7" s="39">
        <v>851080.0672478904</v>
      </c>
      <c r="C7" s="35">
        <v>19165.71</v>
      </c>
      <c r="D7" s="35">
        <v>129514.06496442012</v>
      </c>
      <c r="E7" s="35">
        <v>189866.26517871823</v>
      </c>
      <c r="F7" s="35">
        <v>16170.061094808127</v>
      </c>
      <c r="G7" s="35">
        <v>5886.2285695364244</v>
      </c>
      <c r="H7" s="40">
        <v>14317.754128838049</v>
      </c>
      <c r="I7" s="36">
        <v>1226000.1511842113</v>
      </c>
      <c r="J7" s="41">
        <v>265702.13735853549</v>
      </c>
    </row>
    <row r="8" spans="1:10" ht="20.100000000000001" customHeight="1" thickBot="1" x14ac:dyDescent="0.3">
      <c r="A8" s="7" t="s">
        <v>10</v>
      </c>
      <c r="B8" s="58">
        <v>6.0369283273058141</v>
      </c>
      <c r="C8" s="58">
        <v>4.8207254589769324</v>
      </c>
      <c r="D8" s="58">
        <v>5.8925714329323089</v>
      </c>
      <c r="E8" s="58">
        <v>5.2939718660656769</v>
      </c>
      <c r="F8" s="58">
        <v>5.007851754009649</v>
      </c>
      <c r="G8" s="58">
        <v>3.162779140486923</v>
      </c>
      <c r="H8" s="58">
        <v>4.8427024737623574</v>
      </c>
      <c r="I8" s="58">
        <v>5.8146958170965846</v>
      </c>
      <c r="J8" s="58">
        <v>3.1829744861973643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58126.3</v>
      </c>
      <c r="C11" s="34">
        <v>842.4</v>
      </c>
      <c r="D11" s="34">
        <v>15238.47</v>
      </c>
      <c r="E11" s="34">
        <v>11036.6</v>
      </c>
      <c r="F11" s="34">
        <v>2725</v>
      </c>
      <c r="G11" s="34">
        <v>4758.82</v>
      </c>
      <c r="H11" s="34">
        <v>5264</v>
      </c>
      <c r="I11" s="34">
        <v>97991.59</v>
      </c>
      <c r="J11" s="37">
        <v>40521</v>
      </c>
    </row>
    <row r="12" spans="1:10" ht="20.100000000000001" customHeight="1" thickBot="1" x14ac:dyDescent="0.3">
      <c r="A12" s="5" t="s">
        <v>11</v>
      </c>
      <c r="B12" s="38">
        <v>76.127888849612503</v>
      </c>
      <c r="C12" s="38">
        <v>42.376803428778395</v>
      </c>
      <c r="D12" s="38">
        <v>100</v>
      </c>
      <c r="E12" s="38">
        <v>74.146581353914456</v>
      </c>
      <c r="F12" s="38">
        <v>54.832062973366703</v>
      </c>
      <c r="G12" s="38">
        <v>50.07950514231473</v>
      </c>
      <c r="H12" s="38">
        <v>66.122927848881972</v>
      </c>
      <c r="I12" s="38">
        <v>74.861109264887887</v>
      </c>
      <c r="J12" s="38">
        <v>97.322262758821111</v>
      </c>
    </row>
    <row r="13" spans="1:10" ht="20.100000000000001" customHeight="1" thickBot="1" x14ac:dyDescent="0.3">
      <c r="A13" s="6" t="s">
        <v>22</v>
      </c>
      <c r="B13" s="39">
        <v>342617.09</v>
      </c>
      <c r="C13" s="35">
        <v>4524.3999999999996</v>
      </c>
      <c r="D13" s="35">
        <v>90163.55</v>
      </c>
      <c r="E13" s="35">
        <v>54391.8</v>
      </c>
      <c r="F13" s="35">
        <v>14522</v>
      </c>
      <c r="G13" s="35">
        <v>19280.239999999998</v>
      </c>
      <c r="H13" s="40">
        <v>29787.200000000001</v>
      </c>
      <c r="I13" s="48">
        <v>555286.27999999991</v>
      </c>
      <c r="J13" s="41">
        <v>122544.6</v>
      </c>
    </row>
    <row r="14" spans="1:10" ht="20.100000000000001" customHeight="1" thickBot="1" x14ac:dyDescent="0.3">
      <c r="A14" s="7" t="s">
        <v>10</v>
      </c>
      <c r="B14" s="58">
        <v>5.8943557391404582</v>
      </c>
      <c r="C14" s="58">
        <v>5.3708452041785373</v>
      </c>
      <c r="D14" s="58">
        <v>5.9168374515289273</v>
      </c>
      <c r="E14" s="58">
        <v>4.9283112552778938</v>
      </c>
      <c r="F14" s="58">
        <v>5.3291743119266055</v>
      </c>
      <c r="G14" s="58">
        <v>4.0514749454696748</v>
      </c>
      <c r="H14" s="58">
        <v>5.6586626139817628</v>
      </c>
      <c r="I14" s="58">
        <v>5.6666728236576214</v>
      </c>
      <c r="J14" s="58">
        <v>3.0242244761975274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45936</v>
      </c>
      <c r="C17" s="34">
        <v>933</v>
      </c>
      <c r="D17" s="34">
        <v>6084.65</v>
      </c>
      <c r="E17" s="34">
        <v>6551</v>
      </c>
      <c r="F17" s="34">
        <v>1350.6100000000001</v>
      </c>
      <c r="G17" s="34">
        <v>624</v>
      </c>
      <c r="H17" s="34">
        <v>2268.9899999999998</v>
      </c>
      <c r="I17" s="34">
        <v>63748.25</v>
      </c>
      <c r="J17" s="37">
        <v>20583</v>
      </c>
    </row>
    <row r="18" spans="1:12" ht="20.100000000000001" customHeight="1" thickBot="1" x14ac:dyDescent="0.3">
      <c r="A18" s="5" t="s">
        <v>11</v>
      </c>
      <c r="B18" s="38">
        <v>79.45179369308147</v>
      </c>
      <c r="C18" s="38">
        <v>39.017250392054365</v>
      </c>
      <c r="D18" s="38">
        <v>96.6791925194442</v>
      </c>
      <c r="E18" s="38">
        <v>77.26739282997282</v>
      </c>
      <c r="F18" s="38">
        <v>67.98566402061806</v>
      </c>
      <c r="G18" s="38">
        <v>28.951617393240909</v>
      </c>
      <c r="H18" s="38">
        <v>64.754465623474957</v>
      </c>
      <c r="I18" s="38">
        <v>77.153370345375791</v>
      </c>
      <c r="J18" s="38">
        <v>91.60132086051749</v>
      </c>
    </row>
    <row r="19" spans="1:12" ht="20.100000000000001" customHeight="1" thickBot="1" x14ac:dyDescent="0.3">
      <c r="A19" s="6" t="s">
        <v>22</v>
      </c>
      <c r="B19" s="39">
        <v>312349</v>
      </c>
      <c r="C19" s="35">
        <v>5218</v>
      </c>
      <c r="D19" s="35">
        <v>42100</v>
      </c>
      <c r="E19" s="35">
        <v>41379</v>
      </c>
      <c r="F19" s="35">
        <v>7209</v>
      </c>
      <c r="G19" s="35">
        <v>2506</v>
      </c>
      <c r="H19" s="40">
        <v>11246</v>
      </c>
      <c r="I19" s="48">
        <v>422007</v>
      </c>
      <c r="J19" s="41">
        <v>60940</v>
      </c>
    </row>
    <row r="20" spans="1:12" ht="20.100000000000001" customHeight="1" thickBot="1" x14ac:dyDescent="0.3">
      <c r="A20" s="26" t="s">
        <v>10</v>
      </c>
      <c r="B20" s="58">
        <v>6.7996560431905255</v>
      </c>
      <c r="C20" s="58">
        <v>5.592711682743837</v>
      </c>
      <c r="D20" s="58">
        <v>6.9190503973112669</v>
      </c>
      <c r="E20" s="58">
        <v>6.316440238131583</v>
      </c>
      <c r="F20" s="58">
        <v>5.3375882008870059</v>
      </c>
      <c r="G20" s="58">
        <v>4.0160256410256414</v>
      </c>
      <c r="H20" s="58">
        <v>4.9563902881899002</v>
      </c>
      <c r="I20" s="58">
        <v>6.619899369786622</v>
      </c>
      <c r="J20" s="58">
        <v>2.9606957197687414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7691</v>
      </c>
      <c r="C23" s="34">
        <v>0</v>
      </c>
      <c r="D23" s="34">
        <v>1260.8</v>
      </c>
      <c r="E23" s="34">
        <v>394.1</v>
      </c>
      <c r="F23" s="34">
        <v>500</v>
      </c>
      <c r="G23" s="34">
        <v>33</v>
      </c>
      <c r="H23" s="34">
        <v>270</v>
      </c>
      <c r="I23" s="34">
        <v>10148.900000000001</v>
      </c>
      <c r="J23" s="37">
        <v>5189.1399999999994</v>
      </c>
    </row>
    <row r="24" spans="1:12" ht="20.100000000000001" customHeight="1" thickBot="1" x14ac:dyDescent="0.3">
      <c r="A24" s="5" t="s">
        <v>11</v>
      </c>
      <c r="B24" s="38">
        <v>70.415507342311287</v>
      </c>
      <c r="C24" s="38">
        <v>0</v>
      </c>
      <c r="D24" s="38">
        <v>100</v>
      </c>
      <c r="E24" s="38">
        <v>15.25308274052343</v>
      </c>
      <c r="F24" s="38">
        <v>43.000765413624364</v>
      </c>
      <c r="G24" s="38">
        <v>2.2660321776569226</v>
      </c>
      <c r="H24" s="38">
        <v>18.600934180249943</v>
      </c>
      <c r="I24" s="38">
        <v>53.33918463664984</v>
      </c>
      <c r="J24" s="38">
        <v>94.149601113290345</v>
      </c>
    </row>
    <row r="25" spans="1:12" ht="20.100000000000001" customHeight="1" thickBot="1" x14ac:dyDescent="0.3">
      <c r="A25" s="6" t="s">
        <v>22</v>
      </c>
      <c r="B25" s="39">
        <v>33618.089999999997</v>
      </c>
      <c r="C25" s="35">
        <v>0</v>
      </c>
      <c r="D25" s="35">
        <v>5626.64</v>
      </c>
      <c r="E25" s="35">
        <v>1674.08</v>
      </c>
      <c r="F25" s="35">
        <v>2849.37</v>
      </c>
      <c r="G25" s="35">
        <v>103.95</v>
      </c>
      <c r="H25" s="40">
        <v>897.73</v>
      </c>
      <c r="I25" s="48">
        <v>44769.86</v>
      </c>
      <c r="J25" s="41">
        <v>16830.03</v>
      </c>
    </row>
    <row r="26" spans="1:12" ht="20.100000000000001" customHeight="1" thickBot="1" x14ac:dyDescent="0.3">
      <c r="A26" s="7" t="s">
        <v>10</v>
      </c>
      <c r="B26" s="58">
        <v>4.3710947861136384</v>
      </c>
      <c r="C26" s="58">
        <v>0</v>
      </c>
      <c r="D26" s="58">
        <v>4.4627538071065995</v>
      </c>
      <c r="E26" s="58">
        <v>4.2478558741436183</v>
      </c>
      <c r="F26" s="58">
        <v>5.6987399999999999</v>
      </c>
      <c r="G26" s="58">
        <v>3.15</v>
      </c>
      <c r="H26" s="58">
        <v>3.3249259259259261</v>
      </c>
      <c r="I26" s="58">
        <v>4.411301717427504</v>
      </c>
      <c r="J26" s="58">
        <v>3.2433177751997442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61020.005738523323</v>
      </c>
      <c r="C29" s="34">
        <v>2117.5100000000002</v>
      </c>
      <c r="D29" s="34">
        <v>5175.09</v>
      </c>
      <c r="E29" s="34">
        <v>12976.004774999999</v>
      </c>
      <c r="F29" s="34">
        <v>1353.08</v>
      </c>
      <c r="G29" s="34">
        <v>887.74</v>
      </c>
      <c r="H29" s="34">
        <v>748.99240000000009</v>
      </c>
      <c r="I29" s="34">
        <v>84278.422913523333</v>
      </c>
      <c r="J29" s="37">
        <v>22343.55</v>
      </c>
    </row>
    <row r="30" spans="1:12" ht="20.100000000000001" customHeight="1" thickBot="1" x14ac:dyDescent="0.3">
      <c r="A30" s="5" t="s">
        <v>11</v>
      </c>
      <c r="B30" s="38">
        <v>93.36301875954392</v>
      </c>
      <c r="C30" s="38">
        <v>91.568395971442058</v>
      </c>
      <c r="D30" s="38">
        <v>100</v>
      </c>
      <c r="E30" s="38">
        <v>98.889812699288498</v>
      </c>
      <c r="F30" s="38">
        <v>91.070503112905925</v>
      </c>
      <c r="G30" s="38">
        <v>86.842620128345587</v>
      </c>
      <c r="H30" s="38">
        <v>88.121936584504979</v>
      </c>
      <c r="I30" s="38">
        <v>94.350330085145657</v>
      </c>
      <c r="J30" s="38">
        <v>99.897167868982933</v>
      </c>
    </row>
    <row r="31" spans="1:12" ht="20.100000000000001" customHeight="1" thickBot="1" x14ac:dyDescent="0.3">
      <c r="A31" s="6" t="s">
        <v>22</v>
      </c>
      <c r="B31" s="39">
        <v>283022.08039874973</v>
      </c>
      <c r="C31" s="35">
        <v>7682.8204875000001</v>
      </c>
      <c r="D31" s="35">
        <v>26152.931333333334</v>
      </c>
      <c r="E31" s="35">
        <v>52875.848934553578</v>
      </c>
      <c r="F31" s="35">
        <v>6720.4000000000005</v>
      </c>
      <c r="G31" s="35">
        <v>2709.73</v>
      </c>
      <c r="H31" s="40">
        <v>2396.5672</v>
      </c>
      <c r="I31" s="48">
        <v>381560.3783541366</v>
      </c>
      <c r="J31" s="41">
        <v>68083.99130714286</v>
      </c>
    </row>
    <row r="32" spans="1:12" ht="20.100000000000001" customHeight="1" thickBot="1" x14ac:dyDescent="0.3">
      <c r="A32" s="7" t="s">
        <v>10</v>
      </c>
      <c r="B32" s="58">
        <v>4.6381850832909937</v>
      </c>
      <c r="C32" s="58">
        <v>3.6282333908694642</v>
      </c>
      <c r="D32" s="58">
        <v>5.0536186488222103</v>
      </c>
      <c r="E32" s="58">
        <v>4.0748943801582085</v>
      </c>
      <c r="F32" s="58">
        <v>4.9667425429390732</v>
      </c>
      <c r="G32" s="58">
        <v>3.052391465969766</v>
      </c>
      <c r="H32" s="58">
        <v>3.1997216527163688</v>
      </c>
      <c r="I32" s="58">
        <v>4.5273791934342347</v>
      </c>
      <c r="J32" s="58">
        <v>3.0471429699910204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9200.9699999999993</v>
      </c>
      <c r="C35" s="34">
        <v>232</v>
      </c>
      <c r="D35" s="34">
        <v>2051.6000000000004</v>
      </c>
      <c r="E35" s="34">
        <v>1252.32</v>
      </c>
      <c r="F35" s="34">
        <v>626.9</v>
      </c>
      <c r="G35" s="34">
        <v>443</v>
      </c>
      <c r="H35" s="34">
        <v>755.4</v>
      </c>
      <c r="I35" s="34">
        <v>14562.189999999999</v>
      </c>
      <c r="J35" s="37">
        <v>4687.01</v>
      </c>
    </row>
    <row r="36" spans="1:10" ht="20.100000000000001" customHeight="1" thickBot="1" x14ac:dyDescent="0.3">
      <c r="A36" s="5" t="s">
        <v>11</v>
      </c>
      <c r="B36" s="21">
        <v>80.256672159017057</v>
      </c>
      <c r="C36" s="21">
        <v>34.179975248983439</v>
      </c>
      <c r="D36" s="21">
        <v>99.447888744007514</v>
      </c>
      <c r="E36" s="21">
        <v>68.658647572890047</v>
      </c>
      <c r="F36" s="21">
        <v>54.212283159515032</v>
      </c>
      <c r="G36" s="21">
        <v>34.771005847494216</v>
      </c>
      <c r="H36" s="21">
        <v>50.572065528114564</v>
      </c>
      <c r="I36" s="21">
        <v>72.977704053762849</v>
      </c>
      <c r="J36" s="21">
        <v>98.264905854999299</v>
      </c>
    </row>
    <row r="37" spans="1:10" ht="20.100000000000001" customHeight="1" thickBot="1" x14ac:dyDescent="0.3">
      <c r="A37" s="6" t="s">
        <v>22</v>
      </c>
      <c r="B37" s="39">
        <v>56514.46</v>
      </c>
      <c r="C37" s="35">
        <v>925.8</v>
      </c>
      <c r="D37" s="35">
        <v>12490.75</v>
      </c>
      <c r="E37" s="35">
        <v>6049.13</v>
      </c>
      <c r="F37" s="35">
        <v>3012.35</v>
      </c>
      <c r="G37" s="35">
        <v>1852.4</v>
      </c>
      <c r="H37" s="40">
        <v>3817.2</v>
      </c>
      <c r="I37" s="48">
        <v>84662.09</v>
      </c>
      <c r="J37" s="41">
        <v>14850.130000000001</v>
      </c>
    </row>
    <row r="38" spans="1:10" ht="20.100000000000001" customHeight="1" thickBot="1" x14ac:dyDescent="0.3">
      <c r="A38" s="7" t="s">
        <v>10</v>
      </c>
      <c r="B38" s="59">
        <v>6.1422284824317437</v>
      </c>
      <c r="C38" s="59">
        <v>3.99051724137931</v>
      </c>
      <c r="D38" s="59">
        <v>6.0882969389744579</v>
      </c>
      <c r="E38" s="59">
        <v>4.8303388910182701</v>
      </c>
      <c r="F38" s="59">
        <v>4.8051523368958371</v>
      </c>
      <c r="G38" s="59">
        <v>4.1814898419864566</v>
      </c>
      <c r="H38" s="59">
        <v>5.0532168387609211</v>
      </c>
      <c r="I38" s="59">
        <v>5.8138295132806261</v>
      </c>
      <c r="J38" s="59">
        <v>3.1683589324537391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44570.05</v>
      </c>
      <c r="C41" s="34">
        <v>527.88</v>
      </c>
      <c r="D41" s="34">
        <v>17529.98</v>
      </c>
      <c r="E41" s="34">
        <v>3647.7</v>
      </c>
      <c r="F41" s="34">
        <v>869.96</v>
      </c>
      <c r="G41" s="34">
        <v>2315.92</v>
      </c>
      <c r="H41" s="34">
        <v>1488.97</v>
      </c>
      <c r="I41" s="34">
        <v>70950.679999999993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v>75.676674698991576</v>
      </c>
      <c r="C42" s="21">
        <v>32.928289834822102</v>
      </c>
      <c r="D42" s="21">
        <v>100.00125499287505</v>
      </c>
      <c r="E42" s="21">
        <v>44.419413172267234</v>
      </c>
      <c r="F42" s="21">
        <v>44.645615547652405</v>
      </c>
      <c r="G42" s="21">
        <v>31.242428575668381</v>
      </c>
      <c r="H42" s="21">
        <v>27.670981865756801</v>
      </c>
      <c r="I42" s="21">
        <v>70.26021877802458</v>
      </c>
      <c r="J42" s="21">
        <v>100</v>
      </c>
    </row>
    <row r="43" spans="1:10" ht="20.100000000000001" customHeight="1" thickBot="1" x14ac:dyDescent="0.3">
      <c r="A43" s="6" t="s">
        <v>22</v>
      </c>
      <c r="B43" s="39">
        <v>245930.54</v>
      </c>
      <c r="C43" s="35">
        <v>2286.5699999999997</v>
      </c>
      <c r="D43" s="35">
        <v>97195.11</v>
      </c>
      <c r="E43" s="35">
        <v>17501.989999999998</v>
      </c>
      <c r="F43" s="35">
        <v>3548.19</v>
      </c>
      <c r="G43" s="35">
        <v>8358.0299999999988</v>
      </c>
      <c r="H43" s="40">
        <v>7213.42</v>
      </c>
      <c r="I43" s="48">
        <v>382033.85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59">
        <v>5.5178430358503077</v>
      </c>
      <c r="C44" s="59">
        <v>4.3316094566947028</v>
      </c>
      <c r="D44" s="59">
        <v>5.5444381695588199</v>
      </c>
      <c r="E44" s="59">
        <v>4.7980892068974965</v>
      </c>
      <c r="F44" s="59">
        <v>4.0785668306588807</v>
      </c>
      <c r="G44" s="59">
        <v>3.6089459048671797</v>
      </c>
      <c r="H44" s="59">
        <v>4.8445704077315188</v>
      </c>
      <c r="I44" s="59">
        <v>5.3844987814070286</v>
      </c>
      <c r="J44" s="59">
        <v>2.9923765058581893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41771.18</v>
      </c>
      <c r="C47" s="34">
        <v>231.2</v>
      </c>
      <c r="D47" s="34">
        <v>5920.66</v>
      </c>
      <c r="E47" s="34">
        <v>12282.77</v>
      </c>
      <c r="F47" s="34">
        <v>523.94999999999993</v>
      </c>
      <c r="G47" s="34">
        <v>598.54999999999995</v>
      </c>
      <c r="H47" s="34">
        <v>1778.32</v>
      </c>
      <c r="I47" s="34">
        <v>63106.63</v>
      </c>
      <c r="J47" s="37">
        <v>25123.489999999998</v>
      </c>
    </row>
    <row r="48" spans="1:10" ht="20.100000000000001" customHeight="1" thickBot="1" x14ac:dyDescent="0.3">
      <c r="A48" s="5" t="s">
        <v>11</v>
      </c>
      <c r="B48" s="38">
        <v>79.186800879162874</v>
      </c>
      <c r="C48" s="38">
        <v>15.89560601997951</v>
      </c>
      <c r="D48" s="38">
        <v>100</v>
      </c>
      <c r="E48" s="38">
        <v>78.461592513334821</v>
      </c>
      <c r="F48" s="38">
        <v>79.930130737898736</v>
      </c>
      <c r="G48" s="38">
        <v>33.083683395976124</v>
      </c>
      <c r="H48" s="38">
        <v>47.568631751831653</v>
      </c>
      <c r="I48" s="38">
        <v>76.975291331846122</v>
      </c>
      <c r="J48" s="38">
        <v>97.06534039431952</v>
      </c>
    </row>
    <row r="49" spans="1:10" ht="20.100000000000001" customHeight="1" thickBot="1" x14ac:dyDescent="0.3">
      <c r="A49" s="6" t="s">
        <v>22</v>
      </c>
      <c r="B49" s="39">
        <v>285427.39</v>
      </c>
      <c r="C49" s="35">
        <v>935.73</v>
      </c>
      <c r="D49" s="35">
        <v>40448.07</v>
      </c>
      <c r="E49" s="35">
        <v>73488.160000000003</v>
      </c>
      <c r="F49" s="35">
        <v>2601.2199999999998</v>
      </c>
      <c r="G49" s="35">
        <v>2458.1</v>
      </c>
      <c r="H49" s="40">
        <v>10788.58</v>
      </c>
      <c r="I49" s="48">
        <v>416147.25</v>
      </c>
      <c r="J49" s="41">
        <v>78272.639999999999</v>
      </c>
    </row>
    <row r="50" spans="1:10" ht="20.100000000000001" customHeight="1" thickBot="1" x14ac:dyDescent="0.3">
      <c r="A50" s="7" t="s">
        <v>10</v>
      </c>
      <c r="B50" s="58">
        <v>6.83311771417518</v>
      </c>
      <c r="C50" s="58">
        <v>4.0472750865051905</v>
      </c>
      <c r="D50" s="58">
        <v>6.8316826164650566</v>
      </c>
      <c r="E50" s="58">
        <v>5.9830282582837588</v>
      </c>
      <c r="F50" s="58">
        <v>4.9646340299646914</v>
      </c>
      <c r="G50" s="58">
        <v>4.1067579984963665</v>
      </c>
      <c r="H50" s="58">
        <v>6.0667258986009269</v>
      </c>
      <c r="I50" s="58">
        <v>6.594350704513932</v>
      </c>
      <c r="J50" s="58">
        <v>3.1155161961972642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39990</v>
      </c>
      <c r="C53" s="34">
        <v>170</v>
      </c>
      <c r="D53" s="34">
        <v>12633.55</v>
      </c>
      <c r="E53" s="34">
        <v>15690</v>
      </c>
      <c r="F53" s="34">
        <v>2640</v>
      </c>
      <c r="G53" s="34">
        <v>428</v>
      </c>
      <c r="H53" s="34">
        <v>1240</v>
      </c>
      <c r="I53" s="34">
        <v>72791.55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v>55.069233828456113</v>
      </c>
      <c r="C54" s="21">
        <v>7.0714591748023112</v>
      </c>
      <c r="D54" s="21">
        <v>100</v>
      </c>
      <c r="E54" s="21">
        <v>55.189501542773442</v>
      </c>
      <c r="F54" s="21">
        <v>48.286117192601253</v>
      </c>
      <c r="G54" s="21">
        <v>8.4180050901395251</v>
      </c>
      <c r="H54" s="21">
        <v>25.432089143574398</v>
      </c>
      <c r="I54" s="21">
        <v>55.349714695367105</v>
      </c>
      <c r="J54" s="21">
        <v>100</v>
      </c>
    </row>
    <row r="55" spans="1:10" ht="20.100000000000001" customHeight="1" thickBot="1" x14ac:dyDescent="0.3">
      <c r="A55" s="6" t="s">
        <v>22</v>
      </c>
      <c r="B55" s="39">
        <v>240251</v>
      </c>
      <c r="C55" s="35">
        <v>542</v>
      </c>
      <c r="D55" s="35">
        <v>77446</v>
      </c>
      <c r="E55" s="35">
        <v>78916</v>
      </c>
      <c r="F55" s="35">
        <v>15356</v>
      </c>
      <c r="G55" s="35">
        <v>1660</v>
      </c>
      <c r="H55" s="40">
        <v>6319</v>
      </c>
      <c r="I55" s="48">
        <v>420490</v>
      </c>
      <c r="J55" s="41">
        <v>124073</v>
      </c>
    </row>
    <row r="56" spans="1:10" ht="20.100000000000001" customHeight="1" thickBot="1" x14ac:dyDescent="0.3">
      <c r="A56" s="7" t="s">
        <v>10</v>
      </c>
      <c r="B56" s="58">
        <v>6.0077769442360589</v>
      </c>
      <c r="C56" s="58">
        <v>3.1882352941176473</v>
      </c>
      <c r="D56" s="58">
        <v>6.130185102366319</v>
      </c>
      <c r="E56" s="58">
        <v>5.0297004461440409</v>
      </c>
      <c r="F56" s="58">
        <v>5.8166666666666664</v>
      </c>
      <c r="G56" s="58">
        <v>3.8785046728971961</v>
      </c>
      <c r="H56" s="58">
        <v>5.0959677419354836</v>
      </c>
      <c r="I56" s="58">
        <v>5.7766320403947979</v>
      </c>
      <c r="J56" s="58">
        <v>3.0432276515690382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106365.93</v>
      </c>
      <c r="C59" s="34">
        <v>1714.74</v>
      </c>
      <c r="D59" s="34">
        <v>9820.630000000001</v>
      </c>
      <c r="E59" s="34">
        <v>24229.25</v>
      </c>
      <c r="F59" s="34">
        <v>3016.36</v>
      </c>
      <c r="G59" s="34">
        <v>1343.37</v>
      </c>
      <c r="H59" s="34">
        <v>1971.78</v>
      </c>
      <c r="I59" s="34">
        <v>148462.06</v>
      </c>
      <c r="J59" s="37">
        <v>39334.239999999998</v>
      </c>
    </row>
    <row r="60" spans="1:10" ht="20.100000000000001" customHeight="1" thickBot="1" x14ac:dyDescent="0.3">
      <c r="A60" s="18" t="s">
        <v>11</v>
      </c>
      <c r="B60" s="38">
        <v>95.605141141400267</v>
      </c>
      <c r="C60" s="38">
        <v>85.187963574760659</v>
      </c>
      <c r="D60" s="38">
        <v>100.00000000000003</v>
      </c>
      <c r="E60" s="38">
        <v>91.809073654527268</v>
      </c>
      <c r="F60" s="38">
        <v>97.102718294080532</v>
      </c>
      <c r="G60" s="38">
        <v>74.275556636791379</v>
      </c>
      <c r="H60" s="38">
        <v>91.1540221808213</v>
      </c>
      <c r="I60" s="38">
        <v>94.828791885435422</v>
      </c>
      <c r="J60" s="38">
        <v>99.748942770109679</v>
      </c>
    </row>
    <row r="61" spans="1:10" ht="20.100000000000001" customHeight="1" thickBot="1" x14ac:dyDescent="0.3">
      <c r="A61" s="19" t="s">
        <v>22</v>
      </c>
      <c r="B61" s="39">
        <v>531173.83000000007</v>
      </c>
      <c r="C61" s="35">
        <v>7704.79</v>
      </c>
      <c r="D61" s="35">
        <v>50843.040000000001</v>
      </c>
      <c r="E61" s="35">
        <v>116731.02</v>
      </c>
      <c r="F61" s="35">
        <v>15556.73</v>
      </c>
      <c r="G61" s="35">
        <v>4139.34</v>
      </c>
      <c r="H61" s="40">
        <v>8543.9500000000007</v>
      </c>
      <c r="I61" s="48">
        <v>734692.7</v>
      </c>
      <c r="J61" s="41">
        <v>114741.24</v>
      </c>
    </row>
    <row r="62" spans="1:10" ht="20.100000000000001" customHeight="1" thickBot="1" x14ac:dyDescent="0.3">
      <c r="A62" s="20" t="s">
        <v>10</v>
      </c>
      <c r="B62" s="58">
        <v>4.9938343038978754</v>
      </c>
      <c r="C62" s="58">
        <v>4.4932701167523943</v>
      </c>
      <c r="D62" s="58">
        <v>5.1771668416384689</v>
      </c>
      <c r="E62" s="58">
        <v>4.8177727333697904</v>
      </c>
      <c r="F62" s="58">
        <v>5.1574513652216574</v>
      </c>
      <c r="G62" s="58">
        <v>3.0813104356953041</v>
      </c>
      <c r="H62" s="58">
        <v>4.3331152562659128</v>
      </c>
      <c r="I62" s="58">
        <v>4.9486899211825568</v>
      </c>
      <c r="J62" s="58">
        <v>2.9170829282579254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46720.9</v>
      </c>
      <c r="C65" s="34">
        <v>541.03</v>
      </c>
      <c r="D65" s="43">
        <v>2491.2800000000002</v>
      </c>
      <c r="E65" s="44">
        <v>31240.73</v>
      </c>
      <c r="F65" s="34">
        <v>580.5</v>
      </c>
      <c r="G65" s="34">
        <v>490.17000000000007</v>
      </c>
      <c r="H65" s="34">
        <v>574.75</v>
      </c>
      <c r="I65" s="34">
        <v>82639.360000000001</v>
      </c>
      <c r="J65" s="37">
        <v>24923.08</v>
      </c>
    </row>
    <row r="66" spans="1:10" ht="20.100000000000001" customHeight="1" thickBot="1" x14ac:dyDescent="0.3">
      <c r="A66" s="5" t="s">
        <v>11</v>
      </c>
      <c r="B66" s="38">
        <v>92.145151852166691</v>
      </c>
      <c r="C66" s="38">
        <v>40.434213968087889</v>
      </c>
      <c r="D66" s="38">
        <v>88.384320375777406</v>
      </c>
      <c r="E66" s="38">
        <v>94.9489494162478</v>
      </c>
      <c r="F66" s="38">
        <v>48.598146489296688</v>
      </c>
      <c r="G66" s="38">
        <v>29.824401285046733</v>
      </c>
      <c r="H66" s="38">
        <v>43.830215585940778</v>
      </c>
      <c r="I66" s="38">
        <v>89.911090255483714</v>
      </c>
      <c r="J66" s="38">
        <v>99.24389637860294</v>
      </c>
    </row>
    <row r="67" spans="1:10" ht="20.100000000000001" customHeight="1" thickBot="1" x14ac:dyDescent="0.3">
      <c r="A67" s="6" t="s">
        <v>22</v>
      </c>
      <c r="B67" s="39">
        <v>290498.57620000001</v>
      </c>
      <c r="C67" s="35">
        <v>2780.2</v>
      </c>
      <c r="D67" s="35">
        <v>14487.861000000001</v>
      </c>
      <c r="E67" s="35">
        <v>172220.6324</v>
      </c>
      <c r="F67" s="35">
        <v>3306.3232000000003</v>
      </c>
      <c r="G67" s="35">
        <v>1771.4780000000001</v>
      </c>
      <c r="H67" s="40">
        <v>3232.2</v>
      </c>
      <c r="I67" s="48">
        <v>488297.27079999994</v>
      </c>
      <c r="J67" s="41">
        <v>75919.739999999991</v>
      </c>
    </row>
    <row r="68" spans="1:10" ht="20.100000000000001" customHeight="1" thickBot="1" x14ac:dyDescent="0.3">
      <c r="A68" s="26" t="s">
        <v>10</v>
      </c>
      <c r="B68" s="58">
        <v>6.2177435837066497</v>
      </c>
      <c r="C68" s="58">
        <v>5.1387168918544255</v>
      </c>
      <c r="D68" s="58">
        <v>5.8154286150091519</v>
      </c>
      <c r="E68" s="58">
        <v>5.5126955227998833</v>
      </c>
      <c r="F68" s="58">
        <v>5.6956472006890619</v>
      </c>
      <c r="G68" s="58">
        <v>3.6140073851928918</v>
      </c>
      <c r="H68" s="58">
        <v>5.6236624619399738</v>
      </c>
      <c r="I68" s="58">
        <v>5.9087736255459857</v>
      </c>
      <c r="J68" s="58">
        <v>3.0461620313380204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31287.78</v>
      </c>
      <c r="C71" s="34">
        <v>643.38</v>
      </c>
      <c r="D71" s="34">
        <v>3036.83</v>
      </c>
      <c r="E71" s="34">
        <v>7791.07</v>
      </c>
      <c r="F71" s="34">
        <v>449.58</v>
      </c>
      <c r="G71" s="34">
        <v>668.07999999999993</v>
      </c>
      <c r="H71" s="34">
        <v>381.03999999999996</v>
      </c>
      <c r="I71" s="34">
        <v>44257.760000000002</v>
      </c>
      <c r="J71" s="37">
        <v>14762.130000000001</v>
      </c>
    </row>
    <row r="72" spans="1:10" ht="20.100000000000001" customHeight="1" thickBot="1" x14ac:dyDescent="0.3">
      <c r="A72" s="5" t="s">
        <v>11</v>
      </c>
      <c r="B72" s="21">
        <v>91.0563725212007</v>
      </c>
      <c r="C72" s="21">
        <v>78.040319254748795</v>
      </c>
      <c r="D72" s="21">
        <v>100</v>
      </c>
      <c r="E72" s="21">
        <v>97.626706196502198</v>
      </c>
      <c r="F72" s="21">
        <v>97.400233978941898</v>
      </c>
      <c r="G72" s="21">
        <v>67.236971880598205</v>
      </c>
      <c r="H72" s="21">
        <v>70.293504528935372</v>
      </c>
      <c r="I72" s="21">
        <v>91.821307438939684</v>
      </c>
      <c r="J72" s="21">
        <v>97.29190544011314</v>
      </c>
    </row>
    <row r="73" spans="1:10" ht="20.100000000000001" customHeight="1" thickBot="1" x14ac:dyDescent="0.3">
      <c r="A73" s="6" t="s">
        <v>22</v>
      </c>
      <c r="B73" s="39">
        <v>190482.11</v>
      </c>
      <c r="C73" s="35">
        <v>2756.1200000000003</v>
      </c>
      <c r="D73" s="35">
        <v>18785.079999999998</v>
      </c>
      <c r="E73" s="35">
        <v>40784.07</v>
      </c>
      <c r="F73" s="35">
        <v>1936.03</v>
      </c>
      <c r="G73" s="35">
        <v>2180.6999999999998</v>
      </c>
      <c r="H73" s="40">
        <v>1801.19</v>
      </c>
      <c r="I73" s="48">
        <v>258725.30000000002</v>
      </c>
      <c r="J73" s="41">
        <v>43615.97</v>
      </c>
    </row>
    <row r="74" spans="1:10" ht="20.100000000000001" customHeight="1" thickBot="1" x14ac:dyDescent="0.3">
      <c r="A74" s="7" t="s">
        <v>10</v>
      </c>
      <c r="B74" s="59">
        <v>6.088067290168877</v>
      </c>
      <c r="C74" s="59">
        <v>4.2838136093754864</v>
      </c>
      <c r="D74" s="59">
        <v>6.1857529068140131</v>
      </c>
      <c r="E74" s="59">
        <v>5.2347200063662633</v>
      </c>
      <c r="F74" s="59">
        <v>4.3063081097913614</v>
      </c>
      <c r="G74" s="59">
        <v>3.264130044306071</v>
      </c>
      <c r="H74" s="59">
        <v>4.727036531597733</v>
      </c>
      <c r="I74" s="59">
        <v>5.8458742602427236</v>
      </c>
      <c r="J74" s="59">
        <v>2.9545851445556974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25300.03</v>
      </c>
      <c r="C77" s="34">
        <v>479</v>
      </c>
      <c r="D77" s="34">
        <v>3553.6800000000003</v>
      </c>
      <c r="E77" s="34">
        <v>10179.689999999999</v>
      </c>
      <c r="F77" s="34">
        <v>909.59999999999991</v>
      </c>
      <c r="G77" s="34">
        <v>769.05</v>
      </c>
      <c r="H77" s="34">
        <v>593.29999999999995</v>
      </c>
      <c r="I77" s="34">
        <v>41784.350000000006</v>
      </c>
      <c r="J77" s="37">
        <v>17138.36</v>
      </c>
    </row>
    <row r="78" spans="1:10" ht="20.100000000000001" customHeight="1" thickBot="1" x14ac:dyDescent="0.3">
      <c r="A78" s="5" t="s">
        <v>11</v>
      </c>
      <c r="B78" s="21">
        <v>64.918230069421369</v>
      </c>
      <c r="C78" s="21">
        <v>32.800356079022151</v>
      </c>
      <c r="D78" s="21">
        <v>90.651170740044435</v>
      </c>
      <c r="E78" s="21">
        <v>84.547305159452918</v>
      </c>
      <c r="F78" s="21">
        <v>93.493678692568608</v>
      </c>
      <c r="G78" s="21">
        <v>33.921293600804532</v>
      </c>
      <c r="H78" s="21">
        <v>46.583753395832353</v>
      </c>
      <c r="I78" s="21">
        <v>68.603999764885842</v>
      </c>
      <c r="J78" s="21">
        <v>88.163916210543647</v>
      </c>
    </row>
    <row r="79" spans="1:10" ht="20.100000000000001" customHeight="1" thickBot="1" x14ac:dyDescent="0.3">
      <c r="A79" s="6" t="s">
        <v>22</v>
      </c>
      <c r="B79" s="39">
        <v>172035.03999999998</v>
      </c>
      <c r="C79" s="35">
        <v>2647.32</v>
      </c>
      <c r="D79" s="35">
        <v>24481.210000000003</v>
      </c>
      <c r="E79" s="35">
        <v>61822.89</v>
      </c>
      <c r="F79" s="35">
        <v>3789.97</v>
      </c>
      <c r="G79" s="35">
        <v>3266.26</v>
      </c>
      <c r="H79" s="40">
        <v>3223.24</v>
      </c>
      <c r="I79" s="48">
        <v>271265.93000000005</v>
      </c>
      <c r="J79" s="41">
        <v>54063.41</v>
      </c>
    </row>
    <row r="80" spans="1:10" ht="20.100000000000001" customHeight="1" thickBot="1" x14ac:dyDescent="0.3">
      <c r="A80" s="7" t="s">
        <v>10</v>
      </c>
      <c r="B80" s="59">
        <v>6.799795889570091</v>
      </c>
      <c r="C80" s="59">
        <v>5.5267640918580376</v>
      </c>
      <c r="D80" s="59">
        <v>6.8889742464149837</v>
      </c>
      <c r="E80" s="59">
        <v>6.0731603811118031</v>
      </c>
      <c r="F80" s="59">
        <v>4.1666336851363237</v>
      </c>
      <c r="G80" s="59">
        <v>4.2471360769780908</v>
      </c>
      <c r="H80" s="59">
        <v>5.4327321759649418</v>
      </c>
      <c r="I80" s="59">
        <v>6.4920461847557762</v>
      </c>
      <c r="J80" s="59">
        <v>3.1545264541064606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0">B77+B71+B65+B59+B53+B47+B41+B35+B29+B23+B17+B11+B5</f>
        <v>658959.13722304103</v>
      </c>
      <c r="C88" s="32">
        <f t="shared" si="0"/>
        <v>12407.83</v>
      </c>
      <c r="D88" s="32">
        <f t="shared" si="0"/>
        <v>106776.43</v>
      </c>
      <c r="E88" s="32">
        <f t="shared" si="0"/>
        <v>173135.85022484016</v>
      </c>
      <c r="F88" s="32">
        <f t="shared" si="0"/>
        <v>18774.481647855533</v>
      </c>
      <c r="G88" s="32">
        <f t="shared" si="0"/>
        <v>15220.793774834437</v>
      </c>
      <c r="H88" s="32">
        <f t="shared" si="0"/>
        <v>20292.105229620709</v>
      </c>
      <c r="I88" s="32">
        <f t="shared" si="0"/>
        <v>1005566.8481001918</v>
      </c>
      <c r="J88" s="32">
        <f t="shared" si="0"/>
        <v>370259.42</v>
      </c>
      <c r="L88" s="24"/>
    </row>
    <row r="89" spans="1:12" ht="15.75" thickBot="1" x14ac:dyDescent="0.3">
      <c r="A89" s="15" t="s">
        <v>11</v>
      </c>
      <c r="B89" s="25">
        <f>(B88/B87)*100</f>
        <v>80.901814455767308</v>
      </c>
      <c r="C89" s="25">
        <f t="shared" ref="C89:J89" si="1">(C88/C87)*100</f>
        <v>49.772035498762101</v>
      </c>
      <c r="D89" s="25">
        <f t="shared" si="1"/>
        <v>99.136053974599207</v>
      </c>
      <c r="E89" s="25">
        <f t="shared" si="1"/>
        <v>81.715507125613001</v>
      </c>
      <c r="F89" s="25">
        <f t="shared" si="1"/>
        <v>64.232773159694887</v>
      </c>
      <c r="G89" s="25">
        <f t="shared" si="1"/>
        <v>35.787999782824812</v>
      </c>
      <c r="H89" s="25">
        <f t="shared" si="1"/>
        <v>51.155222294457403</v>
      </c>
      <c r="I89" s="25">
        <f t="shared" si="1"/>
        <v>79.150026012313432</v>
      </c>
      <c r="J89" s="25">
        <f t="shared" si="1"/>
        <v>97.493697630561869</v>
      </c>
    </row>
    <row r="90" spans="1:12" ht="15.75" thickBot="1" x14ac:dyDescent="0.3">
      <c r="A90" s="27" t="s">
        <v>22</v>
      </c>
      <c r="B90" s="32">
        <f>B79+B73+B67+B61+B55+B49+B43+B37+B31+B25+B19+B13+B7</f>
        <v>3834999.2738466398</v>
      </c>
      <c r="C90" s="32">
        <f t="shared" ref="C90:J90" si="2">C79+C73+C67+C61+C55+C49+C43+C37+C31+C25+C19+C13+C7</f>
        <v>57169.4604875</v>
      </c>
      <c r="D90" s="32">
        <f t="shared" si="2"/>
        <v>629734.3072977534</v>
      </c>
      <c r="E90" s="32">
        <f t="shared" si="2"/>
        <v>907700.88651327183</v>
      </c>
      <c r="F90" s="32">
        <f t="shared" si="2"/>
        <v>96577.644294808139</v>
      </c>
      <c r="G90" s="32">
        <f t="shared" si="2"/>
        <v>56172.456569536429</v>
      </c>
      <c r="H90" s="32">
        <f t="shared" si="2"/>
        <v>103584.03132883804</v>
      </c>
      <c r="I90" s="32">
        <f t="shared" si="2"/>
        <v>5685938.0603383472</v>
      </c>
      <c r="J90" s="32">
        <f t="shared" si="2"/>
        <v>1133621.9586656783</v>
      </c>
    </row>
    <row r="91" spans="1:12" ht="15.75" thickBot="1" x14ac:dyDescent="0.3">
      <c r="A91" s="15" t="s">
        <v>10</v>
      </c>
      <c r="B91" s="25">
        <f>B90/B88</f>
        <v>5.8197831355794518</v>
      </c>
      <c r="C91" s="25">
        <f t="shared" ref="C91:J91" si="3">C90/C88</f>
        <v>4.6075309290585063</v>
      </c>
      <c r="D91" s="25">
        <f t="shared" si="3"/>
        <v>5.8976902233737674</v>
      </c>
      <c r="E91" s="25">
        <f t="shared" si="3"/>
        <v>5.2427090364849356</v>
      </c>
      <c r="F91" s="25">
        <f t="shared" si="3"/>
        <v>5.1440911182674105</v>
      </c>
      <c r="G91" s="25">
        <f t="shared" si="3"/>
        <v>3.6905076962812631</v>
      </c>
      <c r="H91" s="25">
        <f t="shared" si="3"/>
        <v>5.1046468642215981</v>
      </c>
      <c r="I91" s="25">
        <f t="shared" si="3"/>
        <v>5.6544605374379016</v>
      </c>
      <c r="J91" s="25">
        <f t="shared" si="3"/>
        <v>3.0616964685616326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A86" sqref="A8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L77" sqref="L7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47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7" t="s">
        <v>12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7" t="s">
        <v>29</v>
      </c>
      <c r="B45" s="68"/>
      <c r="C45" s="68"/>
      <c r="D45" s="68"/>
      <c r="E45" s="68"/>
      <c r="F45" s="68"/>
      <c r="G45" s="68"/>
      <c r="H45" s="68"/>
      <c r="I45" s="68"/>
      <c r="J45" s="69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7" t="s">
        <v>28</v>
      </c>
      <c r="B69" s="68"/>
      <c r="C69" s="68"/>
      <c r="D69" s="68"/>
      <c r="E69" s="68"/>
      <c r="F69" s="68"/>
      <c r="G69" s="68"/>
      <c r="H69" s="68"/>
      <c r="I69" s="68"/>
      <c r="J69" s="69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3" t="s">
        <v>32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70" t="s">
        <v>23</v>
      </c>
      <c r="B85" s="71"/>
      <c r="C85" s="71"/>
      <c r="D85" s="71"/>
      <c r="E85" s="71"/>
      <c r="F85" s="71"/>
      <c r="G85" s="71"/>
      <c r="H85" s="71"/>
      <c r="I85" s="71"/>
      <c r="J85" s="72"/>
    </row>
    <row r="86" spans="1:12" ht="27" thickTop="1" thickBot="1" x14ac:dyDescent="0.3">
      <c r="A86" s="49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2019-07-09T06:04:44Z</cp:lastPrinted>
  <dcterms:created xsi:type="dcterms:W3CDTF">2015-07-04T08:45:01Z</dcterms:created>
  <dcterms:modified xsi:type="dcterms:W3CDTF">2019-08-12T10:46:52Z</dcterms:modified>
</cp:coreProperties>
</file>