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6"/>
  </bookViews>
  <sheets>
    <sheet name="k 9.7. 2018" sheetId="27" r:id="rId1"/>
    <sheet name="k 16.7.2018" sheetId="28" r:id="rId2"/>
    <sheet name="k 23.7.2018" sheetId="29" r:id="rId3"/>
    <sheet name="k 30.7.2018" sheetId="30" r:id="rId4"/>
    <sheet name="k 6.8.2018" sheetId="31" r:id="rId5"/>
    <sheet name="k 13.8.2018" sheetId="32" r:id="rId6"/>
    <sheet name="k 20.8.2018" sheetId="33" r:id="rId7"/>
    <sheet name="k 27.8.2018" sheetId="34" r:id="rId8"/>
    <sheet name="k 3.9.2018" sheetId="35" r:id="rId9"/>
    <sheet name="k 10.9.2018" sheetId="36" r:id="rId10"/>
    <sheet name="k 17.9.2018" sheetId="37" r:id="rId11"/>
    <sheet name="k 24.9.2018" sheetId="3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33" l="1"/>
  <c r="I43" i="33"/>
  <c r="I41" i="29" l="1"/>
  <c r="I43" i="29"/>
  <c r="J78" i="27" l="1"/>
  <c r="G91" i="38" l="1"/>
  <c r="C91" i="38"/>
  <c r="J90" i="38"/>
  <c r="J91" i="38" s="1"/>
  <c r="H90" i="38"/>
  <c r="H91" i="38" s="1"/>
  <c r="G90" i="38"/>
  <c r="F90" i="38"/>
  <c r="F91" i="38" s="1"/>
  <c r="E90" i="38"/>
  <c r="E91" i="38" s="1"/>
  <c r="D90" i="38"/>
  <c r="D91" i="38" s="1"/>
  <c r="C90" i="38"/>
  <c r="B90" i="38"/>
  <c r="B91" i="38" s="1"/>
  <c r="E89" i="38"/>
  <c r="J88" i="38"/>
  <c r="J89" i="38" s="1"/>
  <c r="H88" i="38"/>
  <c r="H89" i="38" s="1"/>
  <c r="G88" i="38"/>
  <c r="G89" i="38" s="1"/>
  <c r="F88" i="38"/>
  <c r="F89" i="38" s="1"/>
  <c r="E88" i="38"/>
  <c r="D88" i="38"/>
  <c r="D89" i="38" s="1"/>
  <c r="C88" i="38"/>
  <c r="C89" i="38" s="1"/>
  <c r="B88" i="38"/>
  <c r="B89" i="38" s="1"/>
  <c r="J87" i="38"/>
  <c r="H87" i="38"/>
  <c r="G87" i="38"/>
  <c r="F87" i="38"/>
  <c r="E87" i="38"/>
  <c r="D87" i="38"/>
  <c r="C87" i="38"/>
  <c r="B87" i="38"/>
  <c r="J80" i="38"/>
  <c r="H80" i="38"/>
  <c r="G80" i="38"/>
  <c r="F80" i="38"/>
  <c r="E80" i="38"/>
  <c r="D80" i="38"/>
  <c r="C80" i="38"/>
  <c r="B80" i="38"/>
  <c r="I79" i="38"/>
  <c r="I90" i="38" s="1"/>
  <c r="I91" i="38" s="1"/>
  <c r="J78" i="38"/>
  <c r="H78" i="38"/>
  <c r="G78" i="38"/>
  <c r="F78" i="38"/>
  <c r="E78" i="38"/>
  <c r="D78" i="38"/>
  <c r="C78" i="38"/>
  <c r="B78" i="38"/>
  <c r="I77" i="38"/>
  <c r="I88" i="38" s="1"/>
  <c r="I76" i="38"/>
  <c r="I87" i="38" s="1"/>
  <c r="J74" i="38"/>
  <c r="H74" i="38"/>
  <c r="G74" i="38"/>
  <c r="F74" i="38"/>
  <c r="E74" i="38"/>
  <c r="D74" i="38"/>
  <c r="C74" i="38"/>
  <c r="B74" i="38"/>
  <c r="I73" i="38"/>
  <c r="I74" i="38" s="1"/>
  <c r="J72" i="38"/>
  <c r="H72" i="38"/>
  <c r="G72" i="38"/>
  <c r="F72" i="38"/>
  <c r="E72" i="38"/>
  <c r="D72" i="38"/>
  <c r="C72" i="38"/>
  <c r="B72" i="38"/>
  <c r="I71" i="38"/>
  <c r="I72" i="38" s="1"/>
  <c r="I70" i="38"/>
  <c r="J68" i="38"/>
  <c r="H68" i="38"/>
  <c r="G68" i="38"/>
  <c r="F68" i="38"/>
  <c r="E68" i="38"/>
  <c r="D68" i="38"/>
  <c r="C68" i="38"/>
  <c r="B68" i="38"/>
  <c r="I67" i="38"/>
  <c r="I68" i="38" s="1"/>
  <c r="J66" i="38"/>
  <c r="H66" i="38"/>
  <c r="G66" i="38"/>
  <c r="F66" i="38"/>
  <c r="E66" i="38"/>
  <c r="D66" i="38"/>
  <c r="C66" i="38"/>
  <c r="B66" i="38"/>
  <c r="I65" i="38"/>
  <c r="I66" i="38" s="1"/>
  <c r="I64" i="38"/>
  <c r="J62" i="38"/>
  <c r="H62" i="38"/>
  <c r="G62" i="38"/>
  <c r="F62" i="38"/>
  <c r="E62" i="38"/>
  <c r="D62" i="38"/>
  <c r="C62" i="38"/>
  <c r="B62" i="38"/>
  <c r="I61" i="38"/>
  <c r="I62" i="38" s="1"/>
  <c r="J60" i="38"/>
  <c r="H60" i="38"/>
  <c r="G60" i="38"/>
  <c r="F60" i="38"/>
  <c r="E60" i="38"/>
  <c r="D60" i="38"/>
  <c r="C60" i="38"/>
  <c r="B60" i="38"/>
  <c r="I59" i="38"/>
  <c r="I60" i="38" s="1"/>
  <c r="I58" i="38"/>
  <c r="J56" i="38"/>
  <c r="H56" i="38"/>
  <c r="G56" i="38"/>
  <c r="F56" i="38"/>
  <c r="E56" i="38"/>
  <c r="D56" i="38"/>
  <c r="C56" i="38"/>
  <c r="B56" i="38"/>
  <c r="I55" i="38"/>
  <c r="I56" i="38" s="1"/>
  <c r="J54" i="38"/>
  <c r="H54" i="38"/>
  <c r="G54" i="38"/>
  <c r="F54" i="38"/>
  <c r="E54" i="38"/>
  <c r="D54" i="38"/>
  <c r="C54" i="38"/>
  <c r="B54" i="38"/>
  <c r="I53" i="38"/>
  <c r="I54" i="38" s="1"/>
  <c r="I52" i="38"/>
  <c r="J50" i="38"/>
  <c r="H50" i="38"/>
  <c r="G50" i="38"/>
  <c r="F50" i="38"/>
  <c r="E50" i="38"/>
  <c r="D50" i="38"/>
  <c r="C50" i="38"/>
  <c r="B50" i="38"/>
  <c r="I49" i="38"/>
  <c r="I50" i="38" s="1"/>
  <c r="J48" i="38"/>
  <c r="H48" i="38"/>
  <c r="G48" i="38"/>
  <c r="F48" i="38"/>
  <c r="E48" i="38"/>
  <c r="D48" i="38"/>
  <c r="C48" i="38"/>
  <c r="B48" i="38"/>
  <c r="I47" i="38"/>
  <c r="I48" i="38" s="1"/>
  <c r="I46" i="38"/>
  <c r="J44" i="38"/>
  <c r="H44" i="38"/>
  <c r="G44" i="38"/>
  <c r="F44" i="38"/>
  <c r="E44" i="38"/>
  <c r="D44" i="38"/>
  <c r="C44" i="38"/>
  <c r="B44" i="38"/>
  <c r="I43" i="38"/>
  <c r="I44" i="38" s="1"/>
  <c r="J42" i="38"/>
  <c r="H42" i="38"/>
  <c r="G42" i="38"/>
  <c r="F42" i="38"/>
  <c r="E42" i="38"/>
  <c r="D42" i="38"/>
  <c r="C42" i="38"/>
  <c r="B42" i="38"/>
  <c r="I41" i="38"/>
  <c r="I42" i="38" s="1"/>
  <c r="I40" i="38"/>
  <c r="J38" i="38"/>
  <c r="H38" i="38"/>
  <c r="G38" i="38"/>
  <c r="F38" i="38"/>
  <c r="E38" i="38"/>
  <c r="D38" i="38"/>
  <c r="C38" i="38"/>
  <c r="B38" i="38"/>
  <c r="I37" i="38"/>
  <c r="I38" i="38" s="1"/>
  <c r="J36" i="38"/>
  <c r="H36" i="38"/>
  <c r="G36" i="38"/>
  <c r="F36" i="38"/>
  <c r="E36" i="38"/>
  <c r="D36" i="38"/>
  <c r="C36" i="38"/>
  <c r="B36" i="38"/>
  <c r="I35" i="38"/>
  <c r="I36" i="38" s="1"/>
  <c r="I34" i="38"/>
  <c r="J32" i="38"/>
  <c r="H32" i="38"/>
  <c r="G32" i="38"/>
  <c r="F32" i="38"/>
  <c r="E32" i="38"/>
  <c r="D32" i="38"/>
  <c r="C32" i="38"/>
  <c r="B32" i="38"/>
  <c r="I31" i="38"/>
  <c r="I32" i="38" s="1"/>
  <c r="J30" i="38"/>
  <c r="H30" i="38"/>
  <c r="G30" i="38"/>
  <c r="F30" i="38"/>
  <c r="E30" i="38"/>
  <c r="D30" i="38"/>
  <c r="C30" i="38"/>
  <c r="B30" i="38"/>
  <c r="I29" i="38"/>
  <c r="I30" i="38" s="1"/>
  <c r="I28" i="38"/>
  <c r="J26" i="38"/>
  <c r="H26" i="38"/>
  <c r="G26" i="38"/>
  <c r="F26" i="38"/>
  <c r="E26" i="38"/>
  <c r="D26" i="38"/>
  <c r="C26" i="38"/>
  <c r="B26" i="38"/>
  <c r="I25" i="38"/>
  <c r="I26" i="38" s="1"/>
  <c r="J24" i="38"/>
  <c r="H24" i="38"/>
  <c r="G24" i="38"/>
  <c r="F24" i="38"/>
  <c r="E24" i="38"/>
  <c r="D24" i="38"/>
  <c r="C24" i="38"/>
  <c r="B24" i="38"/>
  <c r="I23" i="38"/>
  <c r="I24" i="38" s="1"/>
  <c r="I22" i="38"/>
  <c r="J20" i="38"/>
  <c r="H20" i="38"/>
  <c r="G20" i="38"/>
  <c r="F20" i="38"/>
  <c r="E20" i="38"/>
  <c r="D20" i="38"/>
  <c r="C20" i="38"/>
  <c r="B20" i="38"/>
  <c r="I19" i="38"/>
  <c r="I20" i="38" s="1"/>
  <c r="J18" i="38"/>
  <c r="H18" i="38"/>
  <c r="G18" i="38"/>
  <c r="F18" i="38"/>
  <c r="E18" i="38"/>
  <c r="D18" i="38"/>
  <c r="C18" i="38"/>
  <c r="B18" i="38"/>
  <c r="I17" i="38"/>
  <c r="I18" i="38" s="1"/>
  <c r="I16" i="38"/>
  <c r="J14" i="38"/>
  <c r="H14" i="38"/>
  <c r="G14" i="38"/>
  <c r="F14" i="38"/>
  <c r="E14" i="38"/>
  <c r="D14" i="38"/>
  <c r="C14" i="38"/>
  <c r="B14" i="38"/>
  <c r="I13" i="38"/>
  <c r="I14" i="38" s="1"/>
  <c r="J12" i="38"/>
  <c r="H12" i="38"/>
  <c r="G12" i="38"/>
  <c r="F12" i="38"/>
  <c r="E12" i="38"/>
  <c r="D12" i="38"/>
  <c r="C12" i="38"/>
  <c r="B12" i="38"/>
  <c r="I11" i="38"/>
  <c r="I12" i="38" s="1"/>
  <c r="I10" i="38"/>
  <c r="J8" i="38"/>
  <c r="H8" i="38"/>
  <c r="G8" i="38"/>
  <c r="F8" i="38"/>
  <c r="E8" i="38"/>
  <c r="D8" i="38"/>
  <c r="C8" i="38"/>
  <c r="B8" i="38"/>
  <c r="I7" i="38"/>
  <c r="I8" i="38" s="1"/>
  <c r="J6" i="38"/>
  <c r="H6" i="38"/>
  <c r="G6" i="38"/>
  <c r="F6" i="38"/>
  <c r="E6" i="38"/>
  <c r="D6" i="38"/>
  <c r="C6" i="38"/>
  <c r="B6" i="38"/>
  <c r="I5" i="38"/>
  <c r="I6" i="38" s="1"/>
  <c r="I4" i="38"/>
  <c r="G91" i="37"/>
  <c r="C91" i="37"/>
  <c r="J90" i="37"/>
  <c r="J91" i="37" s="1"/>
  <c r="H90" i="37"/>
  <c r="H91" i="37" s="1"/>
  <c r="G90" i="37"/>
  <c r="F90" i="37"/>
  <c r="F91" i="37" s="1"/>
  <c r="E90" i="37"/>
  <c r="E91" i="37" s="1"/>
  <c r="D90" i="37"/>
  <c r="D91" i="37" s="1"/>
  <c r="C90" i="37"/>
  <c r="B90" i="37"/>
  <c r="B91" i="37" s="1"/>
  <c r="E89" i="37"/>
  <c r="J88" i="37"/>
  <c r="J89" i="37" s="1"/>
  <c r="H88" i="37"/>
  <c r="H89" i="37" s="1"/>
  <c r="G88" i="37"/>
  <c r="G89" i="37" s="1"/>
  <c r="F88" i="37"/>
  <c r="F89" i="37" s="1"/>
  <c r="E88" i="37"/>
  <c r="D88" i="37"/>
  <c r="D89" i="37" s="1"/>
  <c r="C88" i="37"/>
  <c r="C89" i="37" s="1"/>
  <c r="B88" i="37"/>
  <c r="B89" i="37" s="1"/>
  <c r="J87" i="37"/>
  <c r="H87" i="37"/>
  <c r="G87" i="37"/>
  <c r="F87" i="37"/>
  <c r="E87" i="37"/>
  <c r="D87" i="37"/>
  <c r="C87" i="37"/>
  <c r="B87" i="37"/>
  <c r="J80" i="37"/>
  <c r="H80" i="37"/>
  <c r="G80" i="37"/>
  <c r="F80" i="37"/>
  <c r="E80" i="37"/>
  <c r="D80" i="37"/>
  <c r="C80" i="37"/>
  <c r="B80" i="37"/>
  <c r="I79" i="37"/>
  <c r="I90" i="37" s="1"/>
  <c r="I91" i="37" s="1"/>
  <c r="J78" i="37"/>
  <c r="H78" i="37"/>
  <c r="G78" i="37"/>
  <c r="F78" i="37"/>
  <c r="E78" i="37"/>
  <c r="D78" i="37"/>
  <c r="C78" i="37"/>
  <c r="B78" i="37"/>
  <c r="I77" i="37"/>
  <c r="I88" i="37" s="1"/>
  <c r="I76" i="37"/>
  <c r="I87" i="37" s="1"/>
  <c r="J74" i="37"/>
  <c r="H74" i="37"/>
  <c r="G74" i="37"/>
  <c r="F74" i="37"/>
  <c r="E74" i="37"/>
  <c r="D74" i="37"/>
  <c r="C74" i="37"/>
  <c r="B74" i="37"/>
  <c r="I73" i="37"/>
  <c r="I74" i="37" s="1"/>
  <c r="J72" i="37"/>
  <c r="H72" i="37"/>
  <c r="G72" i="37"/>
  <c r="F72" i="37"/>
  <c r="E72" i="37"/>
  <c r="D72" i="37"/>
  <c r="C72" i="37"/>
  <c r="B72" i="37"/>
  <c r="I71" i="37"/>
  <c r="I72" i="37" s="1"/>
  <c r="I70" i="37"/>
  <c r="J68" i="37"/>
  <c r="H68" i="37"/>
  <c r="G68" i="37"/>
  <c r="F68" i="37"/>
  <c r="E68" i="37"/>
  <c r="D68" i="37"/>
  <c r="C68" i="37"/>
  <c r="B68" i="37"/>
  <c r="I67" i="37"/>
  <c r="I68" i="37" s="1"/>
  <c r="J66" i="37"/>
  <c r="H66" i="37"/>
  <c r="G66" i="37"/>
  <c r="F66" i="37"/>
  <c r="E66" i="37"/>
  <c r="D66" i="37"/>
  <c r="C66" i="37"/>
  <c r="B66" i="37"/>
  <c r="I65" i="37"/>
  <c r="I66" i="37" s="1"/>
  <c r="I64" i="37"/>
  <c r="J62" i="37"/>
  <c r="H62" i="37"/>
  <c r="G62" i="37"/>
  <c r="F62" i="37"/>
  <c r="E62" i="37"/>
  <c r="D62" i="37"/>
  <c r="C62" i="37"/>
  <c r="B62" i="37"/>
  <c r="I61" i="37"/>
  <c r="I62" i="37" s="1"/>
  <c r="J60" i="37"/>
  <c r="H60" i="37"/>
  <c r="G60" i="37"/>
  <c r="F60" i="37"/>
  <c r="E60" i="37"/>
  <c r="D60" i="37"/>
  <c r="C60" i="37"/>
  <c r="B60" i="37"/>
  <c r="I59" i="37"/>
  <c r="I60" i="37" s="1"/>
  <c r="I58" i="37"/>
  <c r="J56" i="37"/>
  <c r="H56" i="37"/>
  <c r="G56" i="37"/>
  <c r="F56" i="37"/>
  <c r="E56" i="37"/>
  <c r="D56" i="37"/>
  <c r="C56" i="37"/>
  <c r="B56" i="37"/>
  <c r="I55" i="37"/>
  <c r="I56" i="37" s="1"/>
  <c r="J54" i="37"/>
  <c r="H54" i="37"/>
  <c r="G54" i="37"/>
  <c r="F54" i="37"/>
  <c r="E54" i="37"/>
  <c r="D54" i="37"/>
  <c r="C54" i="37"/>
  <c r="B54" i="37"/>
  <c r="I53" i="37"/>
  <c r="I54" i="37" s="1"/>
  <c r="I52" i="37"/>
  <c r="J50" i="37"/>
  <c r="H50" i="37"/>
  <c r="G50" i="37"/>
  <c r="F50" i="37"/>
  <c r="E50" i="37"/>
  <c r="D50" i="37"/>
  <c r="C50" i="37"/>
  <c r="B50" i="37"/>
  <c r="I49" i="37"/>
  <c r="I50" i="37" s="1"/>
  <c r="J48" i="37"/>
  <c r="H48" i="37"/>
  <c r="G48" i="37"/>
  <c r="F48" i="37"/>
  <c r="E48" i="37"/>
  <c r="D48" i="37"/>
  <c r="C48" i="37"/>
  <c r="B48" i="37"/>
  <c r="I47" i="37"/>
  <c r="I48" i="37" s="1"/>
  <c r="I46" i="37"/>
  <c r="J44" i="37"/>
  <c r="H44" i="37"/>
  <c r="G44" i="37"/>
  <c r="F44" i="37"/>
  <c r="E44" i="37"/>
  <c r="D44" i="37"/>
  <c r="C44" i="37"/>
  <c r="B44" i="37"/>
  <c r="I43" i="37"/>
  <c r="I44" i="37" s="1"/>
  <c r="J42" i="37"/>
  <c r="H42" i="37"/>
  <c r="G42" i="37"/>
  <c r="F42" i="37"/>
  <c r="E42" i="37"/>
  <c r="D42" i="37"/>
  <c r="C42" i="37"/>
  <c r="B42" i="37"/>
  <c r="I41" i="37"/>
  <c r="I42" i="37" s="1"/>
  <c r="I40" i="37"/>
  <c r="J38" i="37"/>
  <c r="H38" i="37"/>
  <c r="G38" i="37"/>
  <c r="F38" i="37"/>
  <c r="E38" i="37"/>
  <c r="D38" i="37"/>
  <c r="C38" i="37"/>
  <c r="B38" i="37"/>
  <c r="I37" i="37"/>
  <c r="I38" i="37" s="1"/>
  <c r="J36" i="37"/>
  <c r="H36" i="37"/>
  <c r="G36" i="37"/>
  <c r="F36" i="37"/>
  <c r="E36" i="37"/>
  <c r="D36" i="37"/>
  <c r="C36" i="37"/>
  <c r="B36" i="37"/>
  <c r="I35" i="37"/>
  <c r="I36" i="37" s="1"/>
  <c r="I34" i="37"/>
  <c r="J32" i="37"/>
  <c r="H32" i="37"/>
  <c r="G32" i="37"/>
  <c r="F32" i="37"/>
  <c r="E32" i="37"/>
  <c r="D32" i="37"/>
  <c r="C32" i="37"/>
  <c r="B32" i="37"/>
  <c r="I31" i="37"/>
  <c r="I32" i="37" s="1"/>
  <c r="J30" i="37"/>
  <c r="H30" i="37"/>
  <c r="G30" i="37"/>
  <c r="F30" i="37"/>
  <c r="E30" i="37"/>
  <c r="D30" i="37"/>
  <c r="C30" i="37"/>
  <c r="B30" i="37"/>
  <c r="I29" i="37"/>
  <c r="I30" i="37" s="1"/>
  <c r="I28" i="37"/>
  <c r="J26" i="37"/>
  <c r="H26" i="37"/>
  <c r="G26" i="37"/>
  <c r="F26" i="37"/>
  <c r="E26" i="37"/>
  <c r="D26" i="37"/>
  <c r="C26" i="37"/>
  <c r="B26" i="37"/>
  <c r="I25" i="37"/>
  <c r="I26" i="37" s="1"/>
  <c r="J24" i="37"/>
  <c r="H24" i="37"/>
  <c r="G24" i="37"/>
  <c r="F24" i="37"/>
  <c r="E24" i="37"/>
  <c r="D24" i="37"/>
  <c r="C24" i="37"/>
  <c r="B24" i="37"/>
  <c r="I23" i="37"/>
  <c r="I24" i="37" s="1"/>
  <c r="I22" i="37"/>
  <c r="J20" i="37"/>
  <c r="H20" i="37"/>
  <c r="G20" i="37"/>
  <c r="F20" i="37"/>
  <c r="E20" i="37"/>
  <c r="D20" i="37"/>
  <c r="C20" i="37"/>
  <c r="B20" i="37"/>
  <c r="I19" i="37"/>
  <c r="I20" i="37" s="1"/>
  <c r="J18" i="37"/>
  <c r="H18" i="37"/>
  <c r="G18" i="37"/>
  <c r="F18" i="37"/>
  <c r="E18" i="37"/>
  <c r="D18" i="37"/>
  <c r="C18" i="37"/>
  <c r="B18" i="37"/>
  <c r="I17" i="37"/>
  <c r="I18" i="37" s="1"/>
  <c r="I16" i="37"/>
  <c r="J14" i="37"/>
  <c r="H14" i="37"/>
  <c r="G14" i="37"/>
  <c r="F14" i="37"/>
  <c r="E14" i="37"/>
  <c r="D14" i="37"/>
  <c r="C14" i="37"/>
  <c r="B14" i="37"/>
  <c r="I13" i="37"/>
  <c r="I14" i="37" s="1"/>
  <c r="J12" i="37"/>
  <c r="H12" i="37"/>
  <c r="G12" i="37"/>
  <c r="F12" i="37"/>
  <c r="E12" i="37"/>
  <c r="D12" i="37"/>
  <c r="C12" i="37"/>
  <c r="B12" i="37"/>
  <c r="I11" i="37"/>
  <c r="I12" i="37" s="1"/>
  <c r="I10" i="37"/>
  <c r="J8" i="37"/>
  <c r="H8" i="37"/>
  <c r="G8" i="37"/>
  <c r="F8" i="37"/>
  <c r="E8" i="37"/>
  <c r="D8" i="37"/>
  <c r="C8" i="37"/>
  <c r="B8" i="37"/>
  <c r="I7" i="37"/>
  <c r="I8" i="37" s="1"/>
  <c r="J6" i="37"/>
  <c r="H6" i="37"/>
  <c r="G6" i="37"/>
  <c r="F6" i="37"/>
  <c r="E6" i="37"/>
  <c r="D6" i="37"/>
  <c r="C6" i="37"/>
  <c r="B6" i="37"/>
  <c r="I5" i="37"/>
  <c r="I6" i="37" s="1"/>
  <c r="I4" i="37"/>
  <c r="J91" i="36"/>
  <c r="F91" i="36"/>
  <c r="B91" i="36"/>
  <c r="J90" i="36"/>
  <c r="H90" i="36"/>
  <c r="H91" i="36" s="1"/>
  <c r="G90" i="36"/>
  <c r="G91" i="36" s="1"/>
  <c r="F90" i="36"/>
  <c r="E90" i="36"/>
  <c r="E91" i="36" s="1"/>
  <c r="D90" i="36"/>
  <c r="D91" i="36" s="1"/>
  <c r="C90" i="36"/>
  <c r="C91" i="36" s="1"/>
  <c r="B90" i="36"/>
  <c r="H89" i="36"/>
  <c r="D89" i="36"/>
  <c r="J88" i="36"/>
  <c r="J89" i="36" s="1"/>
  <c r="H88" i="36"/>
  <c r="G88" i="36"/>
  <c r="G89" i="36" s="1"/>
  <c r="F88" i="36"/>
  <c r="F89" i="36" s="1"/>
  <c r="E88" i="36"/>
  <c r="E89" i="36" s="1"/>
  <c r="D88" i="36"/>
  <c r="C88" i="36"/>
  <c r="C89" i="36" s="1"/>
  <c r="B88" i="36"/>
  <c r="B89" i="36" s="1"/>
  <c r="J87" i="36"/>
  <c r="H87" i="36"/>
  <c r="G87" i="36"/>
  <c r="F87" i="36"/>
  <c r="E87" i="36"/>
  <c r="D87" i="36"/>
  <c r="C87" i="36"/>
  <c r="B87" i="36"/>
  <c r="J80" i="36"/>
  <c r="H80" i="36"/>
  <c r="G80" i="36"/>
  <c r="F80" i="36"/>
  <c r="E80" i="36"/>
  <c r="D80" i="36"/>
  <c r="C80" i="36"/>
  <c r="B80" i="36"/>
  <c r="I79" i="36"/>
  <c r="I90" i="36" s="1"/>
  <c r="J78" i="36"/>
  <c r="H78" i="36"/>
  <c r="G78" i="36"/>
  <c r="F78" i="36"/>
  <c r="E78" i="36"/>
  <c r="D78" i="36"/>
  <c r="C78" i="36"/>
  <c r="B78" i="36"/>
  <c r="I77" i="36"/>
  <c r="I88" i="36" s="1"/>
  <c r="I76" i="36"/>
  <c r="I87" i="36" s="1"/>
  <c r="J74" i="36"/>
  <c r="H74" i="36"/>
  <c r="G74" i="36"/>
  <c r="F74" i="36"/>
  <c r="E74" i="36"/>
  <c r="D74" i="36"/>
  <c r="C74" i="36"/>
  <c r="B74" i="36"/>
  <c r="I73" i="36"/>
  <c r="I74" i="36" s="1"/>
  <c r="J72" i="36"/>
  <c r="H72" i="36"/>
  <c r="G72" i="36"/>
  <c r="F72" i="36"/>
  <c r="E72" i="36"/>
  <c r="D72" i="36"/>
  <c r="C72" i="36"/>
  <c r="B72" i="36"/>
  <c r="I71" i="36"/>
  <c r="I72" i="36" s="1"/>
  <c r="I70" i="36"/>
  <c r="J68" i="36"/>
  <c r="H68" i="36"/>
  <c r="G68" i="36"/>
  <c r="F68" i="36"/>
  <c r="E68" i="36"/>
  <c r="D68" i="36"/>
  <c r="C68" i="36"/>
  <c r="B68" i="36"/>
  <c r="I67" i="36"/>
  <c r="I68" i="36" s="1"/>
  <c r="J66" i="36"/>
  <c r="H66" i="36"/>
  <c r="G66" i="36"/>
  <c r="F66" i="36"/>
  <c r="E66" i="36"/>
  <c r="D66" i="36"/>
  <c r="C66" i="36"/>
  <c r="B66" i="36"/>
  <c r="I65" i="36"/>
  <c r="I66" i="36" s="1"/>
  <c r="I64" i="36"/>
  <c r="J62" i="36"/>
  <c r="H62" i="36"/>
  <c r="G62" i="36"/>
  <c r="F62" i="36"/>
  <c r="E62" i="36"/>
  <c r="D62" i="36"/>
  <c r="C62" i="36"/>
  <c r="B62" i="36"/>
  <c r="I61" i="36"/>
  <c r="I62" i="36" s="1"/>
  <c r="J60" i="36"/>
  <c r="H60" i="36"/>
  <c r="G60" i="36"/>
  <c r="F60" i="36"/>
  <c r="E60" i="36"/>
  <c r="D60" i="36"/>
  <c r="C60" i="36"/>
  <c r="B60" i="36"/>
  <c r="I59" i="36"/>
  <c r="I60" i="36" s="1"/>
  <c r="I58" i="36"/>
  <c r="J56" i="36"/>
  <c r="H56" i="36"/>
  <c r="G56" i="36"/>
  <c r="F56" i="36"/>
  <c r="E56" i="36"/>
  <c r="D56" i="36"/>
  <c r="C56" i="36"/>
  <c r="B56" i="36"/>
  <c r="I55" i="36"/>
  <c r="I56" i="36" s="1"/>
  <c r="J54" i="36"/>
  <c r="H54" i="36"/>
  <c r="G54" i="36"/>
  <c r="F54" i="36"/>
  <c r="E54" i="36"/>
  <c r="D54" i="36"/>
  <c r="C54" i="36"/>
  <c r="B54" i="36"/>
  <c r="I53" i="36"/>
  <c r="I54" i="36" s="1"/>
  <c r="I52" i="36"/>
  <c r="J50" i="36"/>
  <c r="H50" i="36"/>
  <c r="G50" i="36"/>
  <c r="F50" i="36"/>
  <c r="E50" i="36"/>
  <c r="D50" i="36"/>
  <c r="C50" i="36"/>
  <c r="B50" i="36"/>
  <c r="I49" i="36"/>
  <c r="I50" i="36" s="1"/>
  <c r="J48" i="36"/>
  <c r="H48" i="36"/>
  <c r="G48" i="36"/>
  <c r="F48" i="36"/>
  <c r="E48" i="36"/>
  <c r="D48" i="36"/>
  <c r="C48" i="36"/>
  <c r="B48" i="36"/>
  <c r="I47" i="36"/>
  <c r="I48" i="36" s="1"/>
  <c r="I46" i="36"/>
  <c r="J44" i="36"/>
  <c r="H44" i="36"/>
  <c r="G44" i="36"/>
  <c r="F44" i="36"/>
  <c r="E44" i="36"/>
  <c r="D44" i="36"/>
  <c r="C44" i="36"/>
  <c r="B44" i="36"/>
  <c r="I43" i="36"/>
  <c r="I44" i="36" s="1"/>
  <c r="J42" i="36"/>
  <c r="H42" i="36"/>
  <c r="G42" i="36"/>
  <c r="F42" i="36"/>
  <c r="E42" i="36"/>
  <c r="D42" i="36"/>
  <c r="C42" i="36"/>
  <c r="B42" i="36"/>
  <c r="I41" i="36"/>
  <c r="I42" i="36" s="1"/>
  <c r="I40" i="36"/>
  <c r="J38" i="36"/>
  <c r="H38" i="36"/>
  <c r="G38" i="36"/>
  <c r="F38" i="36"/>
  <c r="E38" i="36"/>
  <c r="D38" i="36"/>
  <c r="C38" i="36"/>
  <c r="B38" i="36"/>
  <c r="I37" i="36"/>
  <c r="I38" i="36" s="1"/>
  <c r="J36" i="36"/>
  <c r="H36" i="36"/>
  <c r="G36" i="36"/>
  <c r="F36" i="36"/>
  <c r="E36" i="36"/>
  <c r="D36" i="36"/>
  <c r="C36" i="36"/>
  <c r="B36" i="36"/>
  <c r="I35" i="36"/>
  <c r="I36" i="36" s="1"/>
  <c r="I34" i="36"/>
  <c r="J32" i="36"/>
  <c r="H32" i="36"/>
  <c r="G32" i="36"/>
  <c r="F32" i="36"/>
  <c r="E32" i="36"/>
  <c r="D32" i="36"/>
  <c r="C32" i="36"/>
  <c r="B32" i="36"/>
  <c r="I31" i="36"/>
  <c r="I32" i="36" s="1"/>
  <c r="J30" i="36"/>
  <c r="H30" i="36"/>
  <c r="G30" i="36"/>
  <c r="F30" i="36"/>
  <c r="E30" i="36"/>
  <c r="D30" i="36"/>
  <c r="C30" i="36"/>
  <c r="B30" i="36"/>
  <c r="I29" i="36"/>
  <c r="I30" i="36" s="1"/>
  <c r="I28" i="36"/>
  <c r="J26" i="36"/>
  <c r="H26" i="36"/>
  <c r="G26" i="36"/>
  <c r="F26" i="36"/>
  <c r="E26" i="36"/>
  <c r="D26" i="36"/>
  <c r="C26" i="36"/>
  <c r="B26" i="36"/>
  <c r="I25" i="36"/>
  <c r="I26" i="36" s="1"/>
  <c r="J24" i="36"/>
  <c r="H24" i="36"/>
  <c r="G24" i="36"/>
  <c r="F24" i="36"/>
  <c r="E24" i="36"/>
  <c r="D24" i="36"/>
  <c r="C24" i="36"/>
  <c r="B24" i="36"/>
  <c r="I23" i="36"/>
  <c r="I24" i="36" s="1"/>
  <c r="I22" i="36"/>
  <c r="J20" i="36"/>
  <c r="H20" i="36"/>
  <c r="G20" i="36"/>
  <c r="F20" i="36"/>
  <c r="E20" i="36"/>
  <c r="D20" i="36"/>
  <c r="C20" i="36"/>
  <c r="B20" i="36"/>
  <c r="I19" i="36"/>
  <c r="I20" i="36" s="1"/>
  <c r="J18" i="36"/>
  <c r="H18" i="36"/>
  <c r="G18" i="36"/>
  <c r="F18" i="36"/>
  <c r="E18" i="36"/>
  <c r="D18" i="36"/>
  <c r="C18" i="36"/>
  <c r="B18" i="36"/>
  <c r="I17" i="36"/>
  <c r="I18" i="36" s="1"/>
  <c r="I16" i="36"/>
  <c r="J14" i="36"/>
  <c r="H14" i="36"/>
  <c r="G14" i="36"/>
  <c r="F14" i="36"/>
  <c r="E14" i="36"/>
  <c r="D14" i="36"/>
  <c r="C14" i="36"/>
  <c r="B14" i="36"/>
  <c r="I13" i="36"/>
  <c r="I14" i="36" s="1"/>
  <c r="J12" i="36"/>
  <c r="H12" i="36"/>
  <c r="G12" i="36"/>
  <c r="F12" i="36"/>
  <c r="E12" i="36"/>
  <c r="D12" i="36"/>
  <c r="C12" i="36"/>
  <c r="B12" i="36"/>
  <c r="I11" i="36"/>
  <c r="I12" i="36" s="1"/>
  <c r="I10" i="36"/>
  <c r="J8" i="36"/>
  <c r="H8" i="36"/>
  <c r="G8" i="36"/>
  <c r="F8" i="36"/>
  <c r="E8" i="36"/>
  <c r="D8" i="36"/>
  <c r="C8" i="36"/>
  <c r="B8" i="36"/>
  <c r="I7" i="36"/>
  <c r="I8" i="36" s="1"/>
  <c r="J6" i="36"/>
  <c r="H6" i="36"/>
  <c r="G6" i="36"/>
  <c r="F6" i="36"/>
  <c r="E6" i="36"/>
  <c r="D6" i="36"/>
  <c r="C6" i="36"/>
  <c r="B6" i="36"/>
  <c r="I5" i="36"/>
  <c r="I6" i="36" s="1"/>
  <c r="I4" i="36"/>
  <c r="G91" i="35"/>
  <c r="C91" i="35"/>
  <c r="J90" i="35"/>
  <c r="J91" i="35" s="1"/>
  <c r="H90" i="35"/>
  <c r="H91" i="35" s="1"/>
  <c r="G90" i="35"/>
  <c r="F90" i="35"/>
  <c r="F91" i="35" s="1"/>
  <c r="E90" i="35"/>
  <c r="E91" i="35" s="1"/>
  <c r="D90" i="35"/>
  <c r="D91" i="35" s="1"/>
  <c r="C90" i="35"/>
  <c r="B90" i="35"/>
  <c r="B91" i="35" s="1"/>
  <c r="E89" i="35"/>
  <c r="J88" i="35"/>
  <c r="J89" i="35" s="1"/>
  <c r="H88" i="35"/>
  <c r="H89" i="35" s="1"/>
  <c r="G88" i="35"/>
  <c r="G89" i="35" s="1"/>
  <c r="F88" i="35"/>
  <c r="F89" i="35" s="1"/>
  <c r="E88" i="35"/>
  <c r="D88" i="35"/>
  <c r="D89" i="35" s="1"/>
  <c r="C88" i="35"/>
  <c r="C89" i="35" s="1"/>
  <c r="B88" i="35"/>
  <c r="B89" i="35" s="1"/>
  <c r="J87" i="35"/>
  <c r="H87" i="35"/>
  <c r="G87" i="35"/>
  <c r="F87" i="35"/>
  <c r="E87" i="35"/>
  <c r="D87" i="35"/>
  <c r="C87" i="35"/>
  <c r="B87" i="35"/>
  <c r="J80" i="35"/>
  <c r="H80" i="35"/>
  <c r="G80" i="35"/>
  <c r="F80" i="35"/>
  <c r="E80" i="35"/>
  <c r="D80" i="35"/>
  <c r="C80" i="35"/>
  <c r="B80" i="35"/>
  <c r="I79" i="35"/>
  <c r="I90" i="35" s="1"/>
  <c r="J78" i="35"/>
  <c r="H78" i="35"/>
  <c r="G78" i="35"/>
  <c r="F78" i="35"/>
  <c r="E78" i="35"/>
  <c r="D78" i="35"/>
  <c r="C78" i="35"/>
  <c r="B78" i="35"/>
  <c r="I77" i="35"/>
  <c r="I88" i="35" s="1"/>
  <c r="I89" i="35" s="1"/>
  <c r="I76" i="35"/>
  <c r="I87" i="35" s="1"/>
  <c r="J74" i="35"/>
  <c r="H74" i="35"/>
  <c r="G74" i="35"/>
  <c r="F74" i="35"/>
  <c r="E74" i="35"/>
  <c r="D74" i="35"/>
  <c r="C74" i="35"/>
  <c r="B74" i="35"/>
  <c r="I73" i="35"/>
  <c r="I74" i="35" s="1"/>
  <c r="J72" i="35"/>
  <c r="H72" i="35"/>
  <c r="G72" i="35"/>
  <c r="F72" i="35"/>
  <c r="E72" i="35"/>
  <c r="D72" i="35"/>
  <c r="C72" i="35"/>
  <c r="B72" i="35"/>
  <c r="I71" i="35"/>
  <c r="I72" i="35" s="1"/>
  <c r="I70" i="35"/>
  <c r="J68" i="35"/>
  <c r="H68" i="35"/>
  <c r="G68" i="35"/>
  <c r="F68" i="35"/>
  <c r="E68" i="35"/>
  <c r="D68" i="35"/>
  <c r="C68" i="35"/>
  <c r="B68" i="35"/>
  <c r="I67" i="35"/>
  <c r="I68" i="35" s="1"/>
  <c r="J66" i="35"/>
  <c r="H66" i="35"/>
  <c r="G66" i="35"/>
  <c r="F66" i="35"/>
  <c r="E66" i="35"/>
  <c r="D66" i="35"/>
  <c r="C66" i="35"/>
  <c r="B66" i="35"/>
  <c r="I65" i="35"/>
  <c r="I66" i="35" s="1"/>
  <c r="I64" i="35"/>
  <c r="J62" i="35"/>
  <c r="H62" i="35"/>
  <c r="G62" i="35"/>
  <c r="F62" i="35"/>
  <c r="E62" i="35"/>
  <c r="D62" i="35"/>
  <c r="C62" i="35"/>
  <c r="B62" i="35"/>
  <c r="I61" i="35"/>
  <c r="I62" i="35" s="1"/>
  <c r="J60" i="35"/>
  <c r="H60" i="35"/>
  <c r="G60" i="35"/>
  <c r="F60" i="35"/>
  <c r="E60" i="35"/>
  <c r="D60" i="35"/>
  <c r="C60" i="35"/>
  <c r="B60" i="35"/>
  <c r="I59" i="35"/>
  <c r="I60" i="35" s="1"/>
  <c r="I58" i="35"/>
  <c r="J56" i="35"/>
  <c r="H56" i="35"/>
  <c r="G56" i="35"/>
  <c r="F56" i="35"/>
  <c r="E56" i="35"/>
  <c r="D56" i="35"/>
  <c r="C56" i="35"/>
  <c r="B56" i="35"/>
  <c r="I55" i="35"/>
  <c r="I56" i="35" s="1"/>
  <c r="J54" i="35"/>
  <c r="H54" i="35"/>
  <c r="G54" i="35"/>
  <c r="F54" i="35"/>
  <c r="E54" i="35"/>
  <c r="D54" i="35"/>
  <c r="C54" i="35"/>
  <c r="B54" i="35"/>
  <c r="I53" i="35"/>
  <c r="I54" i="35" s="1"/>
  <c r="I52" i="35"/>
  <c r="J50" i="35"/>
  <c r="H50" i="35"/>
  <c r="G50" i="35"/>
  <c r="F50" i="35"/>
  <c r="E50" i="35"/>
  <c r="D50" i="35"/>
  <c r="C50" i="35"/>
  <c r="B50" i="35"/>
  <c r="I49" i="35"/>
  <c r="I50" i="35" s="1"/>
  <c r="J48" i="35"/>
  <c r="H48" i="35"/>
  <c r="G48" i="35"/>
  <c r="F48" i="35"/>
  <c r="E48" i="35"/>
  <c r="D48" i="35"/>
  <c r="C48" i="35"/>
  <c r="B48" i="35"/>
  <c r="I47" i="35"/>
  <c r="I48" i="35" s="1"/>
  <c r="I46" i="35"/>
  <c r="J44" i="35"/>
  <c r="H44" i="35"/>
  <c r="G44" i="35"/>
  <c r="F44" i="35"/>
  <c r="E44" i="35"/>
  <c r="D44" i="35"/>
  <c r="C44" i="35"/>
  <c r="B44" i="35"/>
  <c r="I43" i="35"/>
  <c r="I44" i="35" s="1"/>
  <c r="J42" i="35"/>
  <c r="H42" i="35"/>
  <c r="G42" i="35"/>
  <c r="F42" i="35"/>
  <c r="E42" i="35"/>
  <c r="D42" i="35"/>
  <c r="C42" i="35"/>
  <c r="B42" i="35"/>
  <c r="I41" i="35"/>
  <c r="I42" i="35" s="1"/>
  <c r="I40" i="35"/>
  <c r="J38" i="35"/>
  <c r="H38" i="35"/>
  <c r="G38" i="35"/>
  <c r="F38" i="35"/>
  <c r="E38" i="35"/>
  <c r="D38" i="35"/>
  <c r="C38" i="35"/>
  <c r="B38" i="35"/>
  <c r="I37" i="35"/>
  <c r="I38" i="35" s="1"/>
  <c r="J36" i="35"/>
  <c r="H36" i="35"/>
  <c r="G36" i="35"/>
  <c r="F36" i="35"/>
  <c r="E36" i="35"/>
  <c r="D36" i="35"/>
  <c r="C36" i="35"/>
  <c r="B36" i="35"/>
  <c r="I35" i="35"/>
  <c r="I36" i="35" s="1"/>
  <c r="I34" i="35"/>
  <c r="J32" i="35"/>
  <c r="H32" i="35"/>
  <c r="G32" i="35"/>
  <c r="F32" i="35"/>
  <c r="E32" i="35"/>
  <c r="D32" i="35"/>
  <c r="C32" i="35"/>
  <c r="B32" i="35"/>
  <c r="I31" i="35"/>
  <c r="I32" i="35" s="1"/>
  <c r="J30" i="35"/>
  <c r="H30" i="35"/>
  <c r="G30" i="35"/>
  <c r="F30" i="35"/>
  <c r="E30" i="35"/>
  <c r="D30" i="35"/>
  <c r="C30" i="35"/>
  <c r="B30" i="35"/>
  <c r="I29" i="35"/>
  <c r="I30" i="35" s="1"/>
  <c r="I28" i="35"/>
  <c r="J26" i="35"/>
  <c r="H26" i="35"/>
  <c r="G26" i="35"/>
  <c r="F26" i="35"/>
  <c r="E26" i="35"/>
  <c r="D26" i="35"/>
  <c r="C26" i="35"/>
  <c r="B26" i="35"/>
  <c r="I25" i="35"/>
  <c r="I26" i="35" s="1"/>
  <c r="J24" i="35"/>
  <c r="H24" i="35"/>
  <c r="G24" i="35"/>
  <c r="F24" i="35"/>
  <c r="E24" i="35"/>
  <c r="D24" i="35"/>
  <c r="C24" i="35"/>
  <c r="B24" i="35"/>
  <c r="I23" i="35"/>
  <c r="I24" i="35" s="1"/>
  <c r="I22" i="35"/>
  <c r="J20" i="35"/>
  <c r="H20" i="35"/>
  <c r="G20" i="35"/>
  <c r="F20" i="35"/>
  <c r="E20" i="35"/>
  <c r="D20" i="35"/>
  <c r="C20" i="35"/>
  <c r="B20" i="35"/>
  <c r="I19" i="35"/>
  <c r="I20" i="35" s="1"/>
  <c r="J18" i="35"/>
  <c r="H18" i="35"/>
  <c r="G18" i="35"/>
  <c r="F18" i="35"/>
  <c r="E18" i="35"/>
  <c r="D18" i="35"/>
  <c r="C18" i="35"/>
  <c r="B18" i="35"/>
  <c r="I17" i="35"/>
  <c r="I18" i="35" s="1"/>
  <c r="I16" i="35"/>
  <c r="J14" i="35"/>
  <c r="H14" i="35"/>
  <c r="G14" i="35"/>
  <c r="F14" i="35"/>
  <c r="E14" i="35"/>
  <c r="D14" i="35"/>
  <c r="C14" i="35"/>
  <c r="B14" i="35"/>
  <c r="I13" i="35"/>
  <c r="I14" i="35" s="1"/>
  <c r="J12" i="35"/>
  <c r="H12" i="35"/>
  <c r="G12" i="35"/>
  <c r="F12" i="35"/>
  <c r="E12" i="35"/>
  <c r="D12" i="35"/>
  <c r="C12" i="35"/>
  <c r="B12" i="35"/>
  <c r="I11" i="35"/>
  <c r="I12" i="35" s="1"/>
  <c r="I10" i="35"/>
  <c r="J8" i="35"/>
  <c r="H8" i="35"/>
  <c r="G8" i="35"/>
  <c r="F8" i="35"/>
  <c r="E8" i="35"/>
  <c r="D8" i="35"/>
  <c r="C8" i="35"/>
  <c r="B8" i="35"/>
  <c r="I7" i="35"/>
  <c r="I8" i="35" s="1"/>
  <c r="J6" i="35"/>
  <c r="H6" i="35"/>
  <c r="G6" i="35"/>
  <c r="F6" i="35"/>
  <c r="E6" i="35"/>
  <c r="D6" i="35"/>
  <c r="C6" i="35"/>
  <c r="B6" i="35"/>
  <c r="I5" i="35"/>
  <c r="I6" i="35" s="1"/>
  <c r="I4" i="35"/>
  <c r="J91" i="34"/>
  <c r="F91" i="34"/>
  <c r="B91" i="34"/>
  <c r="J90" i="34"/>
  <c r="H90" i="34"/>
  <c r="H91" i="34" s="1"/>
  <c r="G90" i="34"/>
  <c r="G91" i="34" s="1"/>
  <c r="F90" i="34"/>
  <c r="E90" i="34"/>
  <c r="E91" i="34" s="1"/>
  <c r="D90" i="34"/>
  <c r="D91" i="34" s="1"/>
  <c r="C90" i="34"/>
  <c r="C91" i="34" s="1"/>
  <c r="B90" i="34"/>
  <c r="H89" i="34"/>
  <c r="D89" i="34"/>
  <c r="J88" i="34"/>
  <c r="J89" i="34" s="1"/>
  <c r="H88" i="34"/>
  <c r="G88" i="34"/>
  <c r="G89" i="34" s="1"/>
  <c r="F88" i="34"/>
  <c r="F89" i="34" s="1"/>
  <c r="E88" i="34"/>
  <c r="E89" i="34" s="1"/>
  <c r="D88" i="34"/>
  <c r="C88" i="34"/>
  <c r="C89" i="34" s="1"/>
  <c r="B88" i="34"/>
  <c r="B89" i="34" s="1"/>
  <c r="J87" i="34"/>
  <c r="H87" i="34"/>
  <c r="G87" i="34"/>
  <c r="F87" i="34"/>
  <c r="E87" i="34"/>
  <c r="D87" i="34"/>
  <c r="C87" i="34"/>
  <c r="B87" i="34"/>
  <c r="J80" i="34"/>
  <c r="H80" i="34"/>
  <c r="G80" i="34"/>
  <c r="F80" i="34"/>
  <c r="E80" i="34"/>
  <c r="D80" i="34"/>
  <c r="C80" i="34"/>
  <c r="B80" i="34"/>
  <c r="I79" i="34"/>
  <c r="I90" i="34" s="1"/>
  <c r="J78" i="34"/>
  <c r="H78" i="34"/>
  <c r="G78" i="34"/>
  <c r="F78" i="34"/>
  <c r="E78" i="34"/>
  <c r="D78" i="34"/>
  <c r="C78" i="34"/>
  <c r="B78" i="34"/>
  <c r="I77" i="34"/>
  <c r="I88" i="34" s="1"/>
  <c r="I76" i="34"/>
  <c r="I87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I70" i="34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I64" i="34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I58" i="34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I52" i="34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I46" i="34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I40" i="34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I34" i="34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I28" i="34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I22" i="34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I16" i="34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I10" i="34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I4" i="34"/>
  <c r="J90" i="33"/>
  <c r="H90" i="33"/>
  <c r="G90" i="33"/>
  <c r="F90" i="33"/>
  <c r="E90" i="33"/>
  <c r="D90" i="33"/>
  <c r="C90" i="33"/>
  <c r="B90" i="33"/>
  <c r="J88" i="33"/>
  <c r="J89" i="33" s="1"/>
  <c r="H88" i="33"/>
  <c r="H89" i="33" s="1"/>
  <c r="G88" i="33"/>
  <c r="G89" i="33" s="1"/>
  <c r="F88" i="33"/>
  <c r="F89" i="33" s="1"/>
  <c r="E88" i="33"/>
  <c r="E89" i="33" s="1"/>
  <c r="D88" i="33"/>
  <c r="D89" i="33" s="1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J80" i="33"/>
  <c r="H80" i="33"/>
  <c r="G80" i="33"/>
  <c r="F80" i="33"/>
  <c r="E80" i="33"/>
  <c r="D80" i="33"/>
  <c r="C80" i="33"/>
  <c r="B80" i="33"/>
  <c r="I79" i="33"/>
  <c r="J78" i="33"/>
  <c r="H78" i="33"/>
  <c r="G78" i="33"/>
  <c r="F78" i="33"/>
  <c r="E78" i="33"/>
  <c r="D78" i="33"/>
  <c r="C78" i="33"/>
  <c r="B78" i="33"/>
  <c r="I77" i="33"/>
  <c r="I76" i="33"/>
  <c r="I87" i="33" s="1"/>
  <c r="J74" i="33"/>
  <c r="H74" i="33"/>
  <c r="G74" i="33"/>
  <c r="F74" i="33"/>
  <c r="E74" i="33"/>
  <c r="D74" i="33"/>
  <c r="C74" i="33"/>
  <c r="B74" i="33"/>
  <c r="I73" i="33"/>
  <c r="J72" i="33"/>
  <c r="H72" i="33"/>
  <c r="G72" i="33"/>
  <c r="F72" i="33"/>
  <c r="E72" i="33"/>
  <c r="D72" i="33"/>
  <c r="C72" i="33"/>
  <c r="B72" i="33"/>
  <c r="I71" i="33"/>
  <c r="I72" i="33" s="1"/>
  <c r="I70" i="33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I64" i="33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I58" i="33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I52" i="33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I46" i="33"/>
  <c r="J44" i="33"/>
  <c r="H44" i="33"/>
  <c r="G44" i="33"/>
  <c r="F44" i="33"/>
  <c r="E44" i="33"/>
  <c r="D44" i="33"/>
  <c r="C44" i="33"/>
  <c r="B44" i="33"/>
  <c r="I44" i="33"/>
  <c r="J42" i="33"/>
  <c r="H42" i="33"/>
  <c r="G42" i="33"/>
  <c r="F42" i="33"/>
  <c r="E42" i="33"/>
  <c r="D42" i="33"/>
  <c r="C42" i="33"/>
  <c r="B42" i="33"/>
  <c r="I42" i="33"/>
  <c r="I40" i="33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I34" i="33"/>
  <c r="J32" i="33"/>
  <c r="H32" i="33"/>
  <c r="G32" i="33"/>
  <c r="F32" i="33"/>
  <c r="E32" i="33"/>
  <c r="D32" i="33"/>
  <c r="C32" i="33"/>
  <c r="B32" i="33"/>
  <c r="I31" i="33"/>
  <c r="J30" i="33"/>
  <c r="H30" i="33"/>
  <c r="G30" i="33"/>
  <c r="F30" i="33"/>
  <c r="E30" i="33"/>
  <c r="D30" i="33"/>
  <c r="C30" i="33"/>
  <c r="B30" i="33"/>
  <c r="I29" i="33"/>
  <c r="I30" i="33" s="1"/>
  <c r="I28" i="33"/>
  <c r="J26" i="33"/>
  <c r="H26" i="33"/>
  <c r="G26" i="33"/>
  <c r="F26" i="33"/>
  <c r="E26" i="33"/>
  <c r="D26" i="33"/>
  <c r="C26" i="33"/>
  <c r="B26" i="33"/>
  <c r="I25" i="33"/>
  <c r="J24" i="33"/>
  <c r="H24" i="33"/>
  <c r="G24" i="33"/>
  <c r="F24" i="33"/>
  <c r="E24" i="33"/>
  <c r="D24" i="33"/>
  <c r="C24" i="33"/>
  <c r="B24" i="33"/>
  <c r="I23" i="33"/>
  <c r="I24" i="33" s="1"/>
  <c r="I22" i="33"/>
  <c r="J20" i="33"/>
  <c r="H20" i="33"/>
  <c r="G20" i="33"/>
  <c r="F20" i="33"/>
  <c r="E20" i="33"/>
  <c r="D20" i="33"/>
  <c r="C20" i="33"/>
  <c r="B20" i="33"/>
  <c r="I19" i="33"/>
  <c r="J18" i="33"/>
  <c r="H18" i="33"/>
  <c r="G18" i="33"/>
  <c r="F18" i="33"/>
  <c r="E18" i="33"/>
  <c r="D18" i="33"/>
  <c r="C18" i="33"/>
  <c r="B18" i="33"/>
  <c r="I17" i="33"/>
  <c r="I18" i="33" s="1"/>
  <c r="I16" i="33"/>
  <c r="J14" i="33"/>
  <c r="H14" i="33"/>
  <c r="G14" i="33"/>
  <c r="F14" i="33"/>
  <c r="E14" i="33"/>
  <c r="D14" i="33"/>
  <c r="C14" i="33"/>
  <c r="B14" i="33"/>
  <c r="I13" i="33"/>
  <c r="J12" i="33"/>
  <c r="H12" i="33"/>
  <c r="G12" i="33"/>
  <c r="F12" i="33"/>
  <c r="E12" i="33"/>
  <c r="D12" i="33"/>
  <c r="C12" i="33"/>
  <c r="B12" i="33"/>
  <c r="I11" i="33"/>
  <c r="I12" i="33" s="1"/>
  <c r="I10" i="33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6" i="33"/>
  <c r="I4" i="33"/>
  <c r="J90" i="32"/>
  <c r="H90" i="32"/>
  <c r="G90" i="32"/>
  <c r="F90" i="32"/>
  <c r="E90" i="32"/>
  <c r="D90" i="32"/>
  <c r="C90" i="32"/>
  <c r="B90" i="32"/>
  <c r="J88" i="32"/>
  <c r="J89" i="32" s="1"/>
  <c r="H88" i="32"/>
  <c r="H89" i="32" s="1"/>
  <c r="G88" i="32"/>
  <c r="G89" i="32" s="1"/>
  <c r="F88" i="32"/>
  <c r="F89" i="32" s="1"/>
  <c r="E88" i="32"/>
  <c r="E89" i="32" s="1"/>
  <c r="D88" i="32"/>
  <c r="D89" i="32" s="1"/>
  <c r="C88" i="32"/>
  <c r="C89" i="32" s="1"/>
  <c r="B88" i="32"/>
  <c r="B89" i="32" s="1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J78" i="32"/>
  <c r="H78" i="32"/>
  <c r="G78" i="32"/>
  <c r="F78" i="32"/>
  <c r="E78" i="32"/>
  <c r="D78" i="32"/>
  <c r="C78" i="32"/>
  <c r="B78" i="32"/>
  <c r="I77" i="32"/>
  <c r="I76" i="32"/>
  <c r="I87" i="32" s="1"/>
  <c r="J74" i="32"/>
  <c r="H74" i="32"/>
  <c r="G74" i="32"/>
  <c r="F74" i="32"/>
  <c r="E74" i="32"/>
  <c r="D74" i="32"/>
  <c r="C74" i="32"/>
  <c r="B74" i="32"/>
  <c r="I73" i="32"/>
  <c r="J72" i="32"/>
  <c r="H72" i="32"/>
  <c r="G72" i="32"/>
  <c r="F72" i="32"/>
  <c r="E72" i="32"/>
  <c r="D72" i="32"/>
  <c r="C72" i="32"/>
  <c r="B72" i="32"/>
  <c r="I71" i="32"/>
  <c r="I72" i="32" s="1"/>
  <c r="I70" i="32"/>
  <c r="J68" i="32"/>
  <c r="H68" i="32"/>
  <c r="G68" i="32"/>
  <c r="F68" i="32"/>
  <c r="E68" i="32"/>
  <c r="D68" i="32"/>
  <c r="C68" i="32"/>
  <c r="B68" i="32"/>
  <c r="I67" i="32"/>
  <c r="J66" i="32"/>
  <c r="H66" i="32"/>
  <c r="G66" i="32"/>
  <c r="F66" i="32"/>
  <c r="E66" i="32"/>
  <c r="D66" i="32"/>
  <c r="C66" i="32"/>
  <c r="B66" i="32"/>
  <c r="I65" i="32"/>
  <c r="I66" i="32" s="1"/>
  <c r="I64" i="32"/>
  <c r="J62" i="32"/>
  <c r="H62" i="32"/>
  <c r="G62" i="32"/>
  <c r="F62" i="32"/>
  <c r="E62" i="32"/>
  <c r="D62" i="32"/>
  <c r="C62" i="32"/>
  <c r="B62" i="32"/>
  <c r="I61" i="32"/>
  <c r="J60" i="32"/>
  <c r="H60" i="32"/>
  <c r="G60" i="32"/>
  <c r="F60" i="32"/>
  <c r="E60" i="32"/>
  <c r="D60" i="32"/>
  <c r="C60" i="32"/>
  <c r="B60" i="32"/>
  <c r="I59" i="32"/>
  <c r="I60" i="32" s="1"/>
  <c r="I58" i="32"/>
  <c r="J56" i="32"/>
  <c r="H56" i="32"/>
  <c r="G56" i="32"/>
  <c r="F56" i="32"/>
  <c r="E56" i="32"/>
  <c r="D56" i="32"/>
  <c r="C56" i="32"/>
  <c r="B56" i="32"/>
  <c r="I55" i="32"/>
  <c r="J54" i="32"/>
  <c r="H54" i="32"/>
  <c r="G54" i="32"/>
  <c r="F54" i="32"/>
  <c r="E54" i="32"/>
  <c r="D54" i="32"/>
  <c r="C54" i="32"/>
  <c r="B54" i="32"/>
  <c r="I53" i="32"/>
  <c r="I54" i="32" s="1"/>
  <c r="I52" i="32"/>
  <c r="J50" i="32"/>
  <c r="H50" i="32"/>
  <c r="G50" i="32"/>
  <c r="F50" i="32"/>
  <c r="E50" i="32"/>
  <c r="D50" i="32"/>
  <c r="C50" i="32"/>
  <c r="B50" i="32"/>
  <c r="I49" i="32"/>
  <c r="I50" i="32" s="1"/>
  <c r="J48" i="32"/>
  <c r="H48" i="32"/>
  <c r="G48" i="32"/>
  <c r="F48" i="32"/>
  <c r="E48" i="32"/>
  <c r="D48" i="32"/>
  <c r="C48" i="32"/>
  <c r="B48" i="32"/>
  <c r="I47" i="32"/>
  <c r="I48" i="32" s="1"/>
  <c r="I46" i="32"/>
  <c r="J44" i="32"/>
  <c r="H44" i="32"/>
  <c r="G44" i="32"/>
  <c r="F44" i="32"/>
  <c r="E44" i="32"/>
  <c r="D44" i="32"/>
  <c r="C44" i="32"/>
  <c r="B44" i="32"/>
  <c r="I43" i="32"/>
  <c r="J42" i="32"/>
  <c r="H42" i="32"/>
  <c r="G42" i="32"/>
  <c r="F42" i="32"/>
  <c r="E42" i="32"/>
  <c r="D42" i="32"/>
  <c r="C42" i="32"/>
  <c r="B42" i="32"/>
  <c r="I41" i="32"/>
  <c r="I42" i="32" s="1"/>
  <c r="I40" i="32"/>
  <c r="J38" i="32"/>
  <c r="H38" i="32"/>
  <c r="G38" i="32"/>
  <c r="F38" i="32"/>
  <c r="E38" i="32"/>
  <c r="D38" i="32"/>
  <c r="C38" i="32"/>
  <c r="B38" i="32"/>
  <c r="I37" i="32"/>
  <c r="I38" i="32" s="1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J30" i="32"/>
  <c r="H30" i="32"/>
  <c r="G30" i="32"/>
  <c r="F30" i="32"/>
  <c r="E30" i="32"/>
  <c r="D30" i="32"/>
  <c r="C30" i="32"/>
  <c r="B30" i="32"/>
  <c r="I29" i="32"/>
  <c r="I30" i="32" s="1"/>
  <c r="I28" i="32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I22" i="32"/>
  <c r="J20" i="32"/>
  <c r="H20" i="32"/>
  <c r="G20" i="32"/>
  <c r="F20" i="32"/>
  <c r="E20" i="32"/>
  <c r="D20" i="32"/>
  <c r="C20" i="32"/>
  <c r="B20" i="32"/>
  <c r="I19" i="32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J12" i="32"/>
  <c r="H12" i="32"/>
  <c r="G12" i="32"/>
  <c r="F12" i="32"/>
  <c r="E12" i="32"/>
  <c r="D12" i="32"/>
  <c r="C12" i="32"/>
  <c r="B12" i="32"/>
  <c r="I11" i="32"/>
  <c r="I12" i="32" s="1"/>
  <c r="I10" i="32"/>
  <c r="J8" i="32"/>
  <c r="H8" i="32"/>
  <c r="G8" i="32"/>
  <c r="F8" i="32"/>
  <c r="E8" i="32"/>
  <c r="D8" i="32"/>
  <c r="C8" i="32"/>
  <c r="B8" i="32"/>
  <c r="I7" i="32"/>
  <c r="J6" i="32"/>
  <c r="H6" i="32"/>
  <c r="G6" i="32"/>
  <c r="F6" i="32"/>
  <c r="E6" i="32"/>
  <c r="D6" i="32"/>
  <c r="C6" i="32"/>
  <c r="B6" i="32"/>
  <c r="I5" i="32"/>
  <c r="I6" i="32" s="1"/>
  <c r="I4" i="32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C89" i="31" s="1"/>
  <c r="B88" i="31"/>
  <c r="B89" i="31" s="1"/>
  <c r="J87" i="31"/>
  <c r="H87" i="31"/>
  <c r="G87" i="31"/>
  <c r="F87" i="31"/>
  <c r="E87" i="31"/>
  <c r="D87" i="31"/>
  <c r="C87" i="31"/>
  <c r="B87" i="31"/>
  <c r="J80" i="31"/>
  <c r="H80" i="31"/>
  <c r="G80" i="31"/>
  <c r="F80" i="31"/>
  <c r="E80" i="31"/>
  <c r="D80" i="31"/>
  <c r="C80" i="31"/>
  <c r="B80" i="31"/>
  <c r="I79" i="31"/>
  <c r="J78" i="31"/>
  <c r="H78" i="31"/>
  <c r="G78" i="31"/>
  <c r="F78" i="31"/>
  <c r="E78" i="31"/>
  <c r="D78" i="31"/>
  <c r="C78" i="31"/>
  <c r="B78" i="31"/>
  <c r="I77" i="31"/>
  <c r="I76" i="31"/>
  <c r="I87" i="31" s="1"/>
  <c r="J74" i="31"/>
  <c r="H74" i="31"/>
  <c r="G74" i="31"/>
  <c r="F74" i="31"/>
  <c r="E74" i="31"/>
  <c r="D74" i="31"/>
  <c r="C74" i="31"/>
  <c r="B74" i="31"/>
  <c r="I73" i="31"/>
  <c r="J72" i="31"/>
  <c r="H72" i="31"/>
  <c r="G72" i="31"/>
  <c r="F72" i="31"/>
  <c r="E72" i="31"/>
  <c r="D72" i="31"/>
  <c r="C72" i="31"/>
  <c r="B72" i="31"/>
  <c r="I71" i="31"/>
  <c r="I72" i="31" s="1"/>
  <c r="I70" i="31"/>
  <c r="J68" i="31"/>
  <c r="H68" i="31"/>
  <c r="G68" i="31"/>
  <c r="F68" i="31"/>
  <c r="E68" i="31"/>
  <c r="D68" i="31"/>
  <c r="C68" i="31"/>
  <c r="B68" i="31"/>
  <c r="I67" i="31"/>
  <c r="J66" i="31"/>
  <c r="H66" i="31"/>
  <c r="G66" i="31"/>
  <c r="F66" i="31"/>
  <c r="E66" i="31"/>
  <c r="D66" i="31"/>
  <c r="C66" i="31"/>
  <c r="B66" i="31"/>
  <c r="I65" i="31"/>
  <c r="I66" i="31" s="1"/>
  <c r="I64" i="31"/>
  <c r="J62" i="31"/>
  <c r="H62" i="31"/>
  <c r="G62" i="31"/>
  <c r="F62" i="31"/>
  <c r="E62" i="31"/>
  <c r="D62" i="31"/>
  <c r="C62" i="31"/>
  <c r="B62" i="31"/>
  <c r="I61" i="31"/>
  <c r="J60" i="31"/>
  <c r="H60" i="31"/>
  <c r="G60" i="31"/>
  <c r="F60" i="31"/>
  <c r="E60" i="31"/>
  <c r="D60" i="31"/>
  <c r="C60" i="31"/>
  <c r="B60" i="31"/>
  <c r="I59" i="31"/>
  <c r="I60" i="31" s="1"/>
  <c r="I58" i="31"/>
  <c r="J56" i="31"/>
  <c r="H56" i="31"/>
  <c r="G56" i="31"/>
  <c r="F56" i="31"/>
  <c r="E56" i="31"/>
  <c r="D56" i="31"/>
  <c r="C56" i="31"/>
  <c r="B56" i="31"/>
  <c r="I55" i="31"/>
  <c r="J54" i="31"/>
  <c r="H54" i="31"/>
  <c r="G54" i="31"/>
  <c r="F54" i="31"/>
  <c r="E54" i="31"/>
  <c r="D54" i="31"/>
  <c r="C54" i="31"/>
  <c r="B54" i="31"/>
  <c r="I53" i="31"/>
  <c r="I54" i="31" s="1"/>
  <c r="I52" i="31"/>
  <c r="J50" i="31"/>
  <c r="H50" i="31"/>
  <c r="G50" i="31"/>
  <c r="F50" i="31"/>
  <c r="E50" i="31"/>
  <c r="D50" i="31"/>
  <c r="C50" i="31"/>
  <c r="B50" i="31"/>
  <c r="I49" i="31"/>
  <c r="J48" i="31"/>
  <c r="H48" i="31"/>
  <c r="G48" i="31"/>
  <c r="F48" i="31"/>
  <c r="E48" i="31"/>
  <c r="D48" i="31"/>
  <c r="C48" i="31"/>
  <c r="B48" i="31"/>
  <c r="I47" i="31"/>
  <c r="I48" i="31" s="1"/>
  <c r="I46" i="31"/>
  <c r="J44" i="31"/>
  <c r="H44" i="31"/>
  <c r="G44" i="31"/>
  <c r="F44" i="31"/>
  <c r="E44" i="31"/>
  <c r="D44" i="31"/>
  <c r="C44" i="31"/>
  <c r="B44" i="31"/>
  <c r="I43" i="31"/>
  <c r="I44" i="31" s="1"/>
  <c r="J42" i="31"/>
  <c r="H42" i="31"/>
  <c r="G42" i="31"/>
  <c r="F42" i="31"/>
  <c r="E42" i="31"/>
  <c r="D42" i="31"/>
  <c r="C42" i="31"/>
  <c r="B42" i="31"/>
  <c r="I41" i="31"/>
  <c r="I42" i="31" s="1"/>
  <c r="I40" i="31"/>
  <c r="J38" i="31"/>
  <c r="H38" i="31"/>
  <c r="G38" i="31"/>
  <c r="F38" i="31"/>
  <c r="E38" i="31"/>
  <c r="D38" i="31"/>
  <c r="C38" i="31"/>
  <c r="B38" i="31"/>
  <c r="I37" i="31"/>
  <c r="J36" i="31"/>
  <c r="H36" i="31"/>
  <c r="G36" i="31"/>
  <c r="F36" i="31"/>
  <c r="E36" i="31"/>
  <c r="D36" i="31"/>
  <c r="C36" i="31"/>
  <c r="B36" i="31"/>
  <c r="I35" i="31"/>
  <c r="I36" i="31" s="1"/>
  <c r="I34" i="31"/>
  <c r="J32" i="31"/>
  <c r="H32" i="31"/>
  <c r="G32" i="31"/>
  <c r="F32" i="31"/>
  <c r="E32" i="31"/>
  <c r="D32" i="31"/>
  <c r="C32" i="31"/>
  <c r="B32" i="31"/>
  <c r="I31" i="31"/>
  <c r="J30" i="31"/>
  <c r="H30" i="31"/>
  <c r="G30" i="31"/>
  <c r="F30" i="31"/>
  <c r="E30" i="31"/>
  <c r="D30" i="31"/>
  <c r="C30" i="31"/>
  <c r="B30" i="31"/>
  <c r="I29" i="31"/>
  <c r="I30" i="31" s="1"/>
  <c r="I28" i="31"/>
  <c r="J26" i="31"/>
  <c r="H26" i="31"/>
  <c r="G26" i="31"/>
  <c r="F26" i="31"/>
  <c r="E26" i="31"/>
  <c r="D26" i="31"/>
  <c r="B26" i="31"/>
  <c r="I25" i="31"/>
  <c r="J24" i="31"/>
  <c r="H24" i="31"/>
  <c r="G24" i="31"/>
  <c r="F24" i="31"/>
  <c r="E24" i="31"/>
  <c r="D24" i="31"/>
  <c r="C24" i="31"/>
  <c r="B24" i="31"/>
  <c r="I23" i="31"/>
  <c r="I24" i="31" s="1"/>
  <c r="I22" i="31"/>
  <c r="J20" i="31"/>
  <c r="H20" i="31"/>
  <c r="G20" i="31"/>
  <c r="F20" i="31"/>
  <c r="E20" i="31"/>
  <c r="D20" i="31"/>
  <c r="C20" i="31"/>
  <c r="B20" i="31"/>
  <c r="I19" i="31"/>
  <c r="J18" i="31"/>
  <c r="H18" i="31"/>
  <c r="G18" i="31"/>
  <c r="F18" i="31"/>
  <c r="E18" i="31"/>
  <c r="D18" i="31"/>
  <c r="C18" i="31"/>
  <c r="B18" i="31"/>
  <c r="I17" i="31"/>
  <c r="I18" i="31" s="1"/>
  <c r="I16" i="31"/>
  <c r="J14" i="31"/>
  <c r="H14" i="31"/>
  <c r="G14" i="31"/>
  <c r="F14" i="31"/>
  <c r="E14" i="31"/>
  <c r="D14" i="31"/>
  <c r="C14" i="31"/>
  <c r="B14" i="31"/>
  <c r="I13" i="31"/>
  <c r="J12" i="31"/>
  <c r="H12" i="31"/>
  <c r="G12" i="31"/>
  <c r="F12" i="31"/>
  <c r="E12" i="31"/>
  <c r="D12" i="31"/>
  <c r="C12" i="31"/>
  <c r="B12" i="31"/>
  <c r="I11" i="31"/>
  <c r="I12" i="31" s="1"/>
  <c r="I10" i="31"/>
  <c r="J8" i="31"/>
  <c r="H8" i="31"/>
  <c r="G8" i="31"/>
  <c r="F8" i="31"/>
  <c r="E8" i="31"/>
  <c r="D8" i="31"/>
  <c r="C8" i="31"/>
  <c r="B8" i="31"/>
  <c r="I7" i="31"/>
  <c r="J6" i="31"/>
  <c r="H6" i="31"/>
  <c r="G6" i="31"/>
  <c r="F6" i="31"/>
  <c r="E6" i="31"/>
  <c r="D6" i="31"/>
  <c r="C6" i="31"/>
  <c r="B6" i="31"/>
  <c r="I5" i="31"/>
  <c r="I6" i="31" s="1"/>
  <c r="I4" i="31"/>
  <c r="J90" i="30"/>
  <c r="H90" i="30"/>
  <c r="G90" i="30"/>
  <c r="F90" i="30"/>
  <c r="E90" i="30"/>
  <c r="D90" i="30"/>
  <c r="C90" i="30"/>
  <c r="B90" i="30"/>
  <c r="J88" i="30"/>
  <c r="H88" i="30"/>
  <c r="H89" i="30" s="1"/>
  <c r="G88" i="30"/>
  <c r="F88" i="30"/>
  <c r="E88" i="30"/>
  <c r="D88" i="30"/>
  <c r="D89" i="30" s="1"/>
  <c r="C88" i="30"/>
  <c r="B88" i="30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B80" i="30"/>
  <c r="I79" i="30"/>
  <c r="J78" i="30"/>
  <c r="H78" i="30"/>
  <c r="G78" i="30"/>
  <c r="F78" i="30"/>
  <c r="E78" i="30"/>
  <c r="D78" i="30"/>
  <c r="C78" i="30"/>
  <c r="B78" i="30"/>
  <c r="I77" i="30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I70" i="30"/>
  <c r="J68" i="30"/>
  <c r="H68" i="30"/>
  <c r="G68" i="30"/>
  <c r="F68" i="30"/>
  <c r="E68" i="30"/>
  <c r="D68" i="30"/>
  <c r="C68" i="30"/>
  <c r="B68" i="30"/>
  <c r="I67" i="30"/>
  <c r="J66" i="30"/>
  <c r="H66" i="30"/>
  <c r="G66" i="30"/>
  <c r="F66" i="30"/>
  <c r="E66" i="30"/>
  <c r="D66" i="30"/>
  <c r="C66" i="30"/>
  <c r="B66" i="30"/>
  <c r="I65" i="30"/>
  <c r="I64" i="30"/>
  <c r="J62" i="30"/>
  <c r="H62" i="30"/>
  <c r="G62" i="30"/>
  <c r="F62" i="30"/>
  <c r="E62" i="30"/>
  <c r="D62" i="30"/>
  <c r="C62" i="30"/>
  <c r="B62" i="30"/>
  <c r="I61" i="30"/>
  <c r="J60" i="30"/>
  <c r="H60" i="30"/>
  <c r="G60" i="30"/>
  <c r="F60" i="30"/>
  <c r="E60" i="30"/>
  <c r="D60" i="30"/>
  <c r="C60" i="30"/>
  <c r="B60" i="30"/>
  <c r="I59" i="30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2" i="30"/>
  <c r="J50" i="30"/>
  <c r="H50" i="30"/>
  <c r="G50" i="30"/>
  <c r="F50" i="30"/>
  <c r="E50" i="30"/>
  <c r="D50" i="30"/>
  <c r="C50" i="30"/>
  <c r="B50" i="30"/>
  <c r="I49" i="30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4" i="30"/>
  <c r="J32" i="30"/>
  <c r="H32" i="30"/>
  <c r="G32" i="30"/>
  <c r="F32" i="30"/>
  <c r="E32" i="30"/>
  <c r="D32" i="30"/>
  <c r="C32" i="30"/>
  <c r="B32" i="30"/>
  <c r="I31" i="30"/>
  <c r="I32" i="30" s="1"/>
  <c r="J30" i="30"/>
  <c r="H30" i="30"/>
  <c r="G30" i="30"/>
  <c r="F30" i="30"/>
  <c r="E30" i="30"/>
  <c r="D30" i="30"/>
  <c r="C30" i="30"/>
  <c r="B30" i="30"/>
  <c r="I29" i="30"/>
  <c r="I28" i="30"/>
  <c r="J26" i="30"/>
  <c r="H26" i="30"/>
  <c r="G26" i="30"/>
  <c r="F26" i="30"/>
  <c r="D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0" i="30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4" i="30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G89" i="29" s="1"/>
  <c r="F88" i="29"/>
  <c r="F89" i="29" s="1"/>
  <c r="E88" i="29"/>
  <c r="E89" i="29" s="1"/>
  <c r="D88" i="29"/>
  <c r="D89" i="29" s="1"/>
  <c r="C88" i="29"/>
  <c r="C89" i="29" s="1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F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I76" i="29"/>
  <c r="I87" i="29" s="1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F56" i="29"/>
  <c r="E56" i="29"/>
  <c r="D56" i="29"/>
  <c r="B56" i="29"/>
  <c r="I55" i="29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J42" i="29"/>
  <c r="H42" i="29"/>
  <c r="G42" i="29"/>
  <c r="F42" i="29"/>
  <c r="E42" i="29"/>
  <c r="D42" i="29"/>
  <c r="C42" i="29"/>
  <c r="B42" i="29"/>
  <c r="I42" i="29"/>
  <c r="I40" i="29"/>
  <c r="J38" i="29"/>
  <c r="H38" i="29"/>
  <c r="G38" i="29"/>
  <c r="E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D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F20" i="29"/>
  <c r="E20" i="29"/>
  <c r="D20" i="29"/>
  <c r="C20" i="29"/>
  <c r="B20" i="29"/>
  <c r="I19" i="29"/>
  <c r="I20" i="29" s="1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F14" i="29"/>
  <c r="E14" i="29"/>
  <c r="D14" i="29"/>
  <c r="B14" i="29"/>
  <c r="I13" i="29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4" i="29"/>
  <c r="J90" i="28"/>
  <c r="H90" i="28"/>
  <c r="G90" i="28"/>
  <c r="F90" i="28"/>
  <c r="E90" i="28"/>
  <c r="D90" i="28"/>
  <c r="C90" i="28"/>
  <c r="B90" i="28"/>
  <c r="J88" i="28"/>
  <c r="J89" i="28" s="1"/>
  <c r="H88" i="28"/>
  <c r="H89" i="28" s="1"/>
  <c r="G88" i="28"/>
  <c r="G89" i="28" s="1"/>
  <c r="F88" i="28"/>
  <c r="F89" i="28" s="1"/>
  <c r="E88" i="28"/>
  <c r="E89" i="28" s="1"/>
  <c r="D88" i="28"/>
  <c r="D89" i="28" s="1"/>
  <c r="C88" i="28"/>
  <c r="C89" i="28" s="1"/>
  <c r="B88" i="28"/>
  <c r="B89" i="28" s="1"/>
  <c r="J87" i="28"/>
  <c r="H87" i="28"/>
  <c r="G87" i="28"/>
  <c r="F87" i="28"/>
  <c r="E87" i="28"/>
  <c r="D87" i="28"/>
  <c r="C87" i="28"/>
  <c r="B87" i="28"/>
  <c r="J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I76" i="28"/>
  <c r="I87" i="28" s="1"/>
  <c r="J74" i="28"/>
  <c r="H74" i="28"/>
  <c r="F74" i="28"/>
  <c r="E74" i="28"/>
  <c r="D74" i="28"/>
  <c r="B74" i="28"/>
  <c r="I73" i="28"/>
  <c r="I74" i="28" s="1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D56" i="28"/>
  <c r="B56" i="28"/>
  <c r="I55" i="28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D44" i="28"/>
  <c r="B44" i="28"/>
  <c r="I43" i="28"/>
  <c r="I44" i="28" s="1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D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F32" i="28"/>
  <c r="E32" i="28"/>
  <c r="D32" i="28"/>
  <c r="B32" i="28"/>
  <c r="I31" i="28"/>
  <c r="I32" i="28" s="1"/>
  <c r="J30" i="28"/>
  <c r="H30" i="28"/>
  <c r="G30" i="28"/>
  <c r="F30" i="28"/>
  <c r="E30" i="28"/>
  <c r="D30" i="28"/>
  <c r="C30" i="28"/>
  <c r="B30" i="28"/>
  <c r="I29" i="28"/>
  <c r="I30" i="28" s="1"/>
  <c r="I28" i="28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E20" i="28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F8" i="28"/>
  <c r="E8" i="28"/>
  <c r="D8" i="28"/>
  <c r="B8" i="28"/>
  <c r="I7" i="28"/>
  <c r="I8" i="28" s="1"/>
  <c r="J6" i="28"/>
  <c r="H6" i="28"/>
  <c r="G6" i="28"/>
  <c r="F6" i="28"/>
  <c r="E6" i="28"/>
  <c r="D6" i="28"/>
  <c r="C6" i="28"/>
  <c r="B6" i="28"/>
  <c r="I5" i="28"/>
  <c r="I6" i="28" s="1"/>
  <c r="I4" i="28"/>
  <c r="I26" i="33" l="1"/>
  <c r="I14" i="33"/>
  <c r="I20" i="33"/>
  <c r="I74" i="33"/>
  <c r="G91" i="33"/>
  <c r="B91" i="33"/>
  <c r="F91" i="33"/>
  <c r="I90" i="33"/>
  <c r="J91" i="33"/>
  <c r="C91" i="33"/>
  <c r="I32" i="33"/>
  <c r="D91" i="33"/>
  <c r="H91" i="33"/>
  <c r="I88" i="33"/>
  <c r="I89" i="33" s="1"/>
  <c r="E91" i="33"/>
  <c r="I14" i="32"/>
  <c r="I8" i="32"/>
  <c r="I68" i="32"/>
  <c r="I44" i="32"/>
  <c r="I20" i="32"/>
  <c r="I56" i="32"/>
  <c r="I32" i="32"/>
  <c r="I90" i="32"/>
  <c r="B91" i="32"/>
  <c r="I74" i="32"/>
  <c r="E91" i="32"/>
  <c r="J91" i="32"/>
  <c r="C91" i="32"/>
  <c r="G91" i="32"/>
  <c r="F91" i="32"/>
  <c r="I62" i="32"/>
  <c r="I88" i="32"/>
  <c r="I89" i="32" s="1"/>
  <c r="D91" i="32"/>
  <c r="H91" i="32"/>
  <c r="I8" i="31"/>
  <c r="I14" i="31"/>
  <c r="I62" i="31"/>
  <c r="I32" i="31"/>
  <c r="I26" i="31"/>
  <c r="I68" i="31"/>
  <c r="I74" i="31"/>
  <c r="I20" i="31"/>
  <c r="I56" i="31"/>
  <c r="I90" i="31"/>
  <c r="D91" i="31"/>
  <c r="H91" i="31"/>
  <c r="I38" i="31"/>
  <c r="J91" i="31"/>
  <c r="I50" i="31"/>
  <c r="E91" i="31"/>
  <c r="B91" i="31"/>
  <c r="F91" i="31"/>
  <c r="C91" i="31"/>
  <c r="I88" i="31"/>
  <c r="G91" i="31"/>
  <c r="I8" i="30"/>
  <c r="D91" i="30"/>
  <c r="H91" i="30"/>
  <c r="I18" i="30"/>
  <c r="I26" i="30"/>
  <c r="I42" i="30"/>
  <c r="I66" i="30"/>
  <c r="I74" i="30"/>
  <c r="I12" i="30"/>
  <c r="I20" i="30"/>
  <c r="I36" i="30"/>
  <c r="I44" i="30"/>
  <c r="I60" i="30"/>
  <c r="I68" i="30"/>
  <c r="I87" i="30"/>
  <c r="I6" i="30"/>
  <c r="I14" i="30"/>
  <c r="I30" i="30"/>
  <c r="I38" i="30"/>
  <c r="I54" i="30"/>
  <c r="I62" i="30"/>
  <c r="E89" i="30"/>
  <c r="J89" i="30"/>
  <c r="I50" i="30"/>
  <c r="B89" i="30"/>
  <c r="F89" i="30"/>
  <c r="C89" i="30"/>
  <c r="G89" i="30"/>
  <c r="E91" i="30"/>
  <c r="J91" i="30"/>
  <c r="I88" i="30"/>
  <c r="I89" i="30" s="1"/>
  <c r="I90" i="30"/>
  <c r="B91" i="30"/>
  <c r="C91" i="30"/>
  <c r="G91" i="30"/>
  <c r="F91" i="30"/>
  <c r="I32" i="29"/>
  <c r="I8" i="29"/>
  <c r="I68" i="29"/>
  <c r="I14" i="29"/>
  <c r="I74" i="29"/>
  <c r="I26" i="29"/>
  <c r="I38" i="29"/>
  <c r="I44" i="29"/>
  <c r="I90" i="29"/>
  <c r="D91" i="29"/>
  <c r="I56" i="29"/>
  <c r="B91" i="29"/>
  <c r="F91" i="29"/>
  <c r="H91" i="29"/>
  <c r="J91" i="29"/>
  <c r="C91" i="29"/>
  <c r="I88" i="29"/>
  <c r="I89" i="29" s="1"/>
  <c r="G91" i="29"/>
  <c r="I50" i="29"/>
  <c r="E91" i="29"/>
  <c r="I20" i="28"/>
  <c r="I62" i="28"/>
  <c r="I68" i="28"/>
  <c r="I14" i="28"/>
  <c r="I38" i="28"/>
  <c r="I50" i="28"/>
  <c r="I90" i="28"/>
  <c r="J91" i="28"/>
  <c r="E91" i="28"/>
  <c r="B91" i="28"/>
  <c r="F91" i="28"/>
  <c r="I88" i="28"/>
  <c r="I56" i="28"/>
  <c r="C91" i="28"/>
  <c r="G91" i="28"/>
  <c r="D91" i="28"/>
  <c r="H91" i="28"/>
  <c r="I89" i="38"/>
  <c r="I80" i="38"/>
  <c r="I78" i="38"/>
  <c r="I89" i="37"/>
  <c r="I80" i="37"/>
  <c r="I78" i="37"/>
  <c r="I91" i="36"/>
  <c r="I89" i="36"/>
  <c r="I78" i="36"/>
  <c r="I80" i="36"/>
  <c r="I91" i="35"/>
  <c r="I80" i="35"/>
  <c r="I78" i="35"/>
  <c r="I89" i="34"/>
  <c r="I91" i="34"/>
  <c r="I78" i="34"/>
  <c r="I80" i="34"/>
  <c r="I80" i="33"/>
  <c r="I78" i="33"/>
  <c r="I78" i="32"/>
  <c r="I80" i="32"/>
  <c r="I80" i="31"/>
  <c r="I78" i="31"/>
  <c r="I78" i="30"/>
  <c r="I80" i="30"/>
  <c r="I80" i="29"/>
  <c r="I78" i="29"/>
  <c r="I78" i="28"/>
  <c r="I80" i="28"/>
  <c r="I76" i="27"/>
  <c r="I70" i="27"/>
  <c r="I64" i="27"/>
  <c r="I58" i="27"/>
  <c r="I52" i="27"/>
  <c r="I46" i="27"/>
  <c r="I34" i="27"/>
  <c r="I40" i="27"/>
  <c r="I28" i="27"/>
  <c r="I22" i="27"/>
  <c r="I16" i="27"/>
  <c r="I10" i="27"/>
  <c r="I4" i="27"/>
  <c r="I91" i="33" l="1"/>
  <c r="I91" i="32"/>
  <c r="I91" i="31"/>
  <c r="I89" i="31"/>
  <c r="I91" i="30"/>
  <c r="I91" i="29"/>
  <c r="I91" i="28"/>
  <c r="I89" i="28"/>
  <c r="D80" i="27"/>
  <c r="J80" i="27"/>
  <c r="B80" i="27"/>
  <c r="E74" i="27"/>
  <c r="H74" i="27"/>
  <c r="J74" i="27"/>
  <c r="B68" i="27"/>
  <c r="E68" i="27"/>
  <c r="H68" i="27"/>
  <c r="J68" i="27"/>
  <c r="C62" i="27"/>
  <c r="F62" i="27"/>
  <c r="H62" i="27"/>
  <c r="D56" i="27"/>
  <c r="J56" i="27"/>
  <c r="B56" i="27"/>
  <c r="B50" i="27"/>
  <c r="J50" i="27"/>
  <c r="H50" i="27"/>
  <c r="B44" i="27"/>
  <c r="J44" i="27"/>
  <c r="B38" i="27"/>
  <c r="J38" i="27"/>
  <c r="J32" i="27"/>
  <c r="J20" i="27"/>
  <c r="J14" i="27"/>
  <c r="B14" i="27"/>
  <c r="J8" i="27"/>
  <c r="B8" i="27"/>
  <c r="E8" i="27"/>
  <c r="F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F91" i="27" s="1"/>
  <c r="E88" i="27"/>
  <c r="D88" i="27"/>
  <c r="C88" i="27"/>
  <c r="B88" i="27"/>
  <c r="J87" i="27"/>
  <c r="H87" i="27"/>
  <c r="G87" i="27"/>
  <c r="F87" i="27"/>
  <c r="E87" i="27"/>
  <c r="D87" i="27"/>
  <c r="C87" i="27"/>
  <c r="B87" i="27"/>
  <c r="I79" i="27"/>
  <c r="H78" i="27"/>
  <c r="G78" i="27"/>
  <c r="F78" i="27"/>
  <c r="E78" i="27"/>
  <c r="D78" i="27"/>
  <c r="C78" i="27"/>
  <c r="B78" i="27"/>
  <c r="I77" i="27"/>
  <c r="I80" i="27" s="1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42" i="27"/>
  <c r="I36" i="27"/>
  <c r="I30" i="27"/>
  <c r="I18" i="27"/>
  <c r="I12" i="27"/>
  <c r="H91" i="27" l="1"/>
  <c r="C91" i="27"/>
  <c r="I54" i="27"/>
  <c r="I56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<sst xmlns="http://schemas.openxmlformats.org/spreadsheetml/2006/main" count="1297" uniqueCount="58">
  <si>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</si>
  <si>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</si>
  <si>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</si>
  <si>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</si>
  <si>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</si>
  <si>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</si>
  <si>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</si>
  <si>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</si>
  <si>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</si>
  <si>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</si>
  <si>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</si>
  <si>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</si>
  <si>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</si>
  <si>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</si>
  <si>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</si>
  <si>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</si>
  <si>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</si>
  <si>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</si>
  <si>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</si>
  <si>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</si>
  <si>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</si>
  <si>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</si>
  <si>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</si>
  <si>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</si>
  <si>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</si>
  <si>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</si>
  <si>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</si>
  <si>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</si>
  <si>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</si>
  <si>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</si>
  <si>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9. červenec 2018     </t>
  </si>
  <si>
    <t xml:space="preserve">Stav ke dni: 9. červenec 2018        </t>
  </si>
  <si>
    <t>Žně 2018 – postup sklizně</t>
  </si>
  <si>
    <t>Žně 2018 – postup sklizně dle krajů</t>
  </si>
  <si>
    <t>c</t>
  </si>
  <si>
    <t xml:space="preserve">Stav ke dni: 16. červenec 2018     </t>
  </si>
  <si>
    <t xml:space="preserve">Stav ke dni: 16. červenec 2018        </t>
  </si>
  <si>
    <t xml:space="preserve">Stav ke dni: 23. červenec 2018     </t>
  </si>
  <si>
    <t xml:space="preserve">Stav ke dni: 23. červenec 2018        </t>
  </si>
  <si>
    <t xml:space="preserve">Stav ke dni: 30. červenec 2018     </t>
  </si>
  <si>
    <t xml:space="preserve">Stav ke dni: 30. červenec 2018        </t>
  </si>
  <si>
    <t xml:space="preserve">Stav ke dni: 6. srpen 2018     </t>
  </si>
  <si>
    <t xml:space="preserve">Stav ke dni: 6. srpen 2018        </t>
  </si>
  <si>
    <t xml:space="preserve">Stav ke dni: 13. srpen 2018     </t>
  </si>
  <si>
    <t xml:space="preserve">Stav ke dni: 13. srpen 2018        </t>
  </si>
  <si>
    <t xml:space="preserve">Stav ke dni: 20. srpen 2018     </t>
  </si>
  <si>
    <t xml:space="preserve">Stav ke dni: 20. srpen 2018        </t>
  </si>
  <si>
    <t xml:space="preserve">Stav ke dni: 27. srpen 2018     </t>
  </si>
  <si>
    <t xml:space="preserve">Stav ke dni: 27. srpen 2018        </t>
  </si>
  <si>
    <t xml:space="preserve">Stav ke dni: 3. září 2018     </t>
  </si>
  <si>
    <t xml:space="preserve">Stav ke dni: 3. září 2018        </t>
  </si>
  <si>
    <t xml:space="preserve">Stav ke dni: 10. září 2018     </t>
  </si>
  <si>
    <t xml:space="preserve">Stav ke dni: 10. září 2018        </t>
  </si>
  <si>
    <t xml:space="preserve">Stav ke dni: 17. září 2018     </t>
  </si>
  <si>
    <t xml:space="preserve">Stav ke dni: 17. září 2018        </t>
  </si>
  <si>
    <t xml:space="preserve">Stav ke dni: 24. září 2018     </t>
  </si>
  <si>
    <t xml:space="preserve">Stav ke dni: 24. září 2018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</si>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</sst>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/>
    <xf numFmtId="0" fontId="14" fillId="0" borderId="0" xfId="0" applyFont="1" applyFill="1"/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</cellXfs>
  <cellStyles count="1">
    <cellStyle name="Normální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pane ySplit="2" topLeftCell="A3" activePane="bottomLeft" state="frozen"/>
      <selection pane="bottomLeft" activeCell="N10" sqref="N1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58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9" t="s">
        <v>20</v>
      </c>
      <c r="B5" s="44">
        <v>18878.900000000001</v>
      </c>
      <c r="C5" s="44">
        <v>0</v>
      </c>
      <c r="D5" s="44">
        <v>17125.96</v>
      </c>
      <c r="E5" s="44">
        <v>324</v>
      </c>
      <c r="F5" s="44">
        <v>31</v>
      </c>
      <c r="G5" s="44">
        <v>0</v>
      </c>
      <c r="H5" s="44">
        <v>648</v>
      </c>
      <c r="I5" s="43">
        <f>B5+C5+D5+E5+F5+G5+H5</f>
        <v>37007.86</v>
      </c>
      <c r="J5" s="47">
        <v>22984.85</v>
      </c>
    </row>
    <row r="6" spans="1:10" ht="20.100000000000001" customHeight="1" thickBot="1" x14ac:dyDescent="0.35">
      <c r="A6" s="60" t="s">
        <v>11</v>
      </c>
      <c r="B6" s="48">
        <f>(B5/B4)*100</f>
        <v>11.695506111629705</v>
      </c>
      <c r="C6" s="48">
        <f t="shared" ref="C6:J6" si="0">(C5/C4)*100</f>
        <v>0</v>
      </c>
      <c r="D6" s="48">
        <f t="shared" si="0"/>
        <v>79.81782515260079</v>
      </c>
      <c r="E6" s="48">
        <f t="shared" si="0"/>
        <v>0.78057053924414754</v>
      </c>
      <c r="F6" s="48">
        <f t="shared" si="0"/>
        <v>0.74638365082728197</v>
      </c>
      <c r="G6" s="48">
        <f t="shared" si="0"/>
        <v>0</v>
      </c>
      <c r="H6" s="48">
        <f t="shared" si="0"/>
        <v>13.320834772312399</v>
      </c>
      <c r="I6" s="48">
        <f t="shared" si="0"/>
        <v>14.69536408509795</v>
      </c>
      <c r="J6" s="48">
        <f t="shared" si="0"/>
        <v>25.319500361536402</v>
      </c>
    </row>
    <row r="7" spans="1:10" ht="20.100000000000001" customHeight="1" thickBot="1" x14ac:dyDescent="0.35">
      <c r="A7" s="61" t="s">
        <v>22</v>
      </c>
      <c r="B7" s="49">
        <v>97642.22</v>
      </c>
      <c r="C7" s="45">
        <v>0</v>
      </c>
      <c r="D7" s="45">
        <v>86720.93</v>
      </c>
      <c r="E7" s="45">
        <v>1451.5200000000002</v>
      </c>
      <c r="F7" s="45">
        <v>139.5</v>
      </c>
      <c r="G7" s="45">
        <v>0</v>
      </c>
      <c r="H7" s="50">
        <v>2656.7999999999997</v>
      </c>
      <c r="I7" s="46">
        <f>B7+C7+D7+E7+F7+G7+H7</f>
        <v>188610.96999999997</v>
      </c>
      <c r="J7" s="51">
        <v>69898.010000000009</v>
      </c>
    </row>
    <row r="8" spans="1:10" ht="20.100000000000001" customHeight="1" thickBot="1" x14ac:dyDescent="0.35">
      <c r="A8" s="62" t="s">
        <v>10</v>
      </c>
      <c r="B8" s="52">
        <f t="shared" ref="B8:J8" si="1">B7/B5</f>
        <v>5.1720290906779525</v>
      </c>
      <c r="C8" s="52">
        <v>0</v>
      </c>
      <c r="D8" s="52">
        <f t="shared" si="1"/>
        <v>5.0637120488428096</v>
      </c>
      <c r="E8" s="52">
        <f t="shared" si="1"/>
        <v>4.4800000000000004</v>
      </c>
      <c r="F8" s="52">
        <f t="shared" si="1"/>
        <v>4.5</v>
      </c>
      <c r="G8" s="52">
        <v>0</v>
      </c>
      <c r="H8" s="52">
        <f t="shared" si="1"/>
        <v>4.0999999999999996</v>
      </c>
      <c r="I8" s="52">
        <f t="shared" si="1"/>
        <v>5.0965111195297421</v>
      </c>
      <c r="J8" s="52">
        <f t="shared" si="1"/>
        <v>3.0410470375051397</v>
      </c>
    </row>
    <row r="9" spans="1:10" ht="20.100000000000001" customHeight="1" thickBot="1" x14ac:dyDescent="0.35">
      <c r="A9" s="76" t="s">
        <v>9</v>
      </c>
      <c r="B9" s="77"/>
      <c r="C9" s="77"/>
      <c r="D9" s="77"/>
      <c r="E9" s="77"/>
      <c r="F9" s="77"/>
      <c r="G9" s="77"/>
      <c r="H9" s="77"/>
      <c r="I9" s="77"/>
      <c r="J9" s="78"/>
    </row>
    <row r="10" spans="1:10" ht="20.100000000000001" customHeight="1" thickBot="1" x14ac:dyDescent="0.35">
      <c r="A10" s="58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9" t="s">
        <v>20</v>
      </c>
      <c r="B11" s="44">
        <v>1921.9</v>
      </c>
      <c r="C11" s="44">
        <v>0</v>
      </c>
      <c r="D11" s="44">
        <v>11254</v>
      </c>
      <c r="E11" s="44">
        <v>0</v>
      </c>
      <c r="F11" s="44">
        <v>0</v>
      </c>
      <c r="G11" s="44">
        <v>0</v>
      </c>
      <c r="H11" s="44">
        <v>0</v>
      </c>
      <c r="I11" s="43">
        <f>B11+C11+D11+E11+F11+G11+H11</f>
        <v>13175.9</v>
      </c>
      <c r="J11" s="47">
        <v>2437.6999999999998</v>
      </c>
    </row>
    <row r="12" spans="1:10" ht="20.100000000000001" customHeight="1" thickBot="1" x14ac:dyDescent="0.35">
      <c r="A12" s="60" t="s">
        <v>11</v>
      </c>
      <c r="B12" s="48">
        <f>(B11/B10)*100</f>
        <v>2.507333549464033</v>
      </c>
      <c r="C12" s="48">
        <f t="shared" ref="C12:J12" si="2">(C11/C10)*100</f>
        <v>0</v>
      </c>
      <c r="D12" s="48">
        <f t="shared" si="2"/>
        <v>72.478562021207736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10.074443330405638</v>
      </c>
      <c r="J12" s="48">
        <f t="shared" si="2"/>
        <v>5.5013092606011966</v>
      </c>
    </row>
    <row r="13" spans="1:10" ht="20.100000000000001" customHeight="1" thickBot="1" x14ac:dyDescent="0.35">
      <c r="A13" s="61" t="s">
        <v>22</v>
      </c>
      <c r="B13" s="49">
        <v>12248.33</v>
      </c>
      <c r="C13" s="45">
        <v>0</v>
      </c>
      <c r="D13" s="45">
        <v>56229</v>
      </c>
      <c r="E13" s="45">
        <v>0</v>
      </c>
      <c r="F13" s="45">
        <v>0</v>
      </c>
      <c r="G13" s="45">
        <v>0</v>
      </c>
      <c r="H13" s="50">
        <v>0</v>
      </c>
      <c r="I13" s="46">
        <f>B13+C13+D13+E13+F13+G13+H13</f>
        <v>68477.33</v>
      </c>
      <c r="J13" s="51">
        <v>8274.5</v>
      </c>
    </row>
    <row r="14" spans="1:10" ht="20.100000000000001" customHeight="1" thickBot="1" x14ac:dyDescent="0.35">
      <c r="A14" s="62" t="s">
        <v>10</v>
      </c>
      <c r="B14" s="52">
        <f t="shared" ref="B14:J14" si="3">B13/B11</f>
        <v>6.3730318955200582</v>
      </c>
      <c r="C14" s="52">
        <v>0</v>
      </c>
      <c r="D14" s="52">
        <f t="shared" si="3"/>
        <v>4.9963568508974587</v>
      </c>
      <c r="E14" s="52">
        <v>0</v>
      </c>
      <c r="F14" s="52">
        <v>0</v>
      </c>
      <c r="G14" s="52">
        <v>0</v>
      </c>
      <c r="H14" s="52">
        <v>0</v>
      </c>
      <c r="I14" s="52">
        <f t="shared" si="3"/>
        <v>5.1971652790321725</v>
      </c>
      <c r="J14" s="52">
        <f t="shared" si="3"/>
        <v>3.3943881527669526</v>
      </c>
    </row>
    <row r="15" spans="1:10" ht="20.100000000000001" customHeight="1" thickBot="1" x14ac:dyDescent="0.35">
      <c r="A15" s="76" t="s">
        <v>25</v>
      </c>
      <c r="B15" s="77"/>
      <c r="C15" s="77"/>
      <c r="D15" s="77"/>
      <c r="E15" s="77"/>
      <c r="F15" s="77"/>
      <c r="G15" s="77"/>
      <c r="H15" s="77"/>
      <c r="I15" s="77"/>
      <c r="J15" s="78"/>
    </row>
    <row r="16" spans="1:10" ht="20.100000000000001" customHeight="1" thickBot="1" x14ac:dyDescent="0.35">
      <c r="A16" s="58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9" t="s">
        <v>20</v>
      </c>
      <c r="B17" s="44">
        <v>3542</v>
      </c>
      <c r="C17" s="44">
        <v>0</v>
      </c>
      <c r="D17" s="44">
        <v>3146</v>
      </c>
      <c r="E17" s="44">
        <v>0</v>
      </c>
      <c r="F17" s="44">
        <v>0</v>
      </c>
      <c r="G17" s="44">
        <v>0</v>
      </c>
      <c r="H17" s="44">
        <v>0</v>
      </c>
      <c r="I17" s="43">
        <f>B17+C17+D17+E17+F17+G17+H17</f>
        <v>6688</v>
      </c>
      <c r="J17" s="47">
        <v>5163</v>
      </c>
    </row>
    <row r="18" spans="1:12" ht="20.100000000000001" customHeight="1" thickBot="1" x14ac:dyDescent="0.35">
      <c r="A18" s="60" t="s">
        <v>11</v>
      </c>
      <c r="B18" s="48">
        <f>(B17/B16)*100</f>
        <v>8.0363491650773202</v>
      </c>
      <c r="C18" s="48">
        <f t="shared" ref="C18:J18" si="4">(C17/C16)*100</f>
        <v>0</v>
      </c>
      <c r="D18" s="48">
        <f t="shared" si="4"/>
        <v>57.974967197888873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8.7234972249939666</v>
      </c>
      <c r="J18" s="48">
        <f t="shared" si="4"/>
        <v>19.958891564420679</v>
      </c>
    </row>
    <row r="19" spans="1:12" ht="20.100000000000001" customHeight="1" thickBot="1" x14ac:dyDescent="0.35">
      <c r="A19" s="61" t="s">
        <v>22</v>
      </c>
      <c r="B19" s="49">
        <v>19180</v>
      </c>
      <c r="C19" s="45">
        <v>0</v>
      </c>
      <c r="D19" s="45">
        <v>17442</v>
      </c>
      <c r="E19" s="45">
        <v>0</v>
      </c>
      <c r="F19" s="45">
        <v>0</v>
      </c>
      <c r="G19" s="45">
        <v>0</v>
      </c>
      <c r="H19" s="50">
        <v>0</v>
      </c>
      <c r="I19" s="46">
        <f>B19+C19+D19+E19+F19+G19+H19</f>
        <v>36622</v>
      </c>
      <c r="J19" s="51">
        <v>16422</v>
      </c>
    </row>
    <row r="20" spans="1:12" ht="20.100000000000001" customHeight="1" thickBot="1" x14ac:dyDescent="0.35">
      <c r="A20" s="63" t="s">
        <v>10</v>
      </c>
      <c r="B20" s="52">
        <f>B19/B17</f>
        <v>5.4150197628458496</v>
      </c>
      <c r="C20" s="52">
        <v>0</v>
      </c>
      <c r="D20" s="52">
        <f t="shared" ref="D20:J20" si="5">D19/D17</f>
        <v>5.5441830896376354</v>
      </c>
      <c r="E20" s="52">
        <v>0</v>
      </c>
      <c r="F20" s="52">
        <v>0</v>
      </c>
      <c r="G20" s="52">
        <v>0</v>
      </c>
      <c r="H20" s="52">
        <v>0</v>
      </c>
      <c r="I20" s="52">
        <f t="shared" si="5"/>
        <v>5.4757775119617227</v>
      </c>
      <c r="J20" s="52">
        <f t="shared" si="5"/>
        <v>3.1807088901801279</v>
      </c>
      <c r="L20" s="25"/>
    </row>
    <row r="21" spans="1:12" ht="20.100000000000001" customHeight="1" thickBot="1" x14ac:dyDescent="0.35">
      <c r="A21" s="73" t="s">
        <v>12</v>
      </c>
      <c r="B21" s="74"/>
      <c r="C21" s="74"/>
      <c r="D21" s="74"/>
      <c r="E21" s="74"/>
      <c r="F21" s="74"/>
      <c r="G21" s="74"/>
      <c r="H21" s="74"/>
      <c r="I21" s="74"/>
      <c r="J21" s="75"/>
    </row>
    <row r="22" spans="1:12" ht="20.100000000000001" customHeight="1" thickBot="1" x14ac:dyDescent="0.35">
      <c r="A22" s="58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9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0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61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62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76" t="s">
        <v>26</v>
      </c>
      <c r="B27" s="77"/>
      <c r="C27" s="77"/>
      <c r="D27" s="77"/>
      <c r="E27" s="77"/>
      <c r="F27" s="77"/>
      <c r="G27" s="77"/>
      <c r="H27" s="77"/>
      <c r="I27" s="77"/>
      <c r="J27" s="78"/>
    </row>
    <row r="28" spans="1:12" ht="20.100000000000001" customHeight="1" thickBot="1" x14ac:dyDescent="0.35">
      <c r="A28" s="58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9" t="s">
        <v>20</v>
      </c>
      <c r="B29" s="44">
        <v>4677.8</v>
      </c>
      <c r="C29" s="44">
        <v>0</v>
      </c>
      <c r="D29" s="44">
        <v>3408</v>
      </c>
      <c r="E29" s="44">
        <v>0</v>
      </c>
      <c r="F29" s="44">
        <v>0</v>
      </c>
      <c r="G29" s="44">
        <v>0</v>
      </c>
      <c r="H29" s="44">
        <v>0</v>
      </c>
      <c r="I29" s="43">
        <f>B29+C29+D29+E29+F29+G29+H29</f>
        <v>8085.8</v>
      </c>
      <c r="J29" s="47">
        <v>14077</v>
      </c>
    </row>
    <row r="30" spans="1:12" ht="20.100000000000001" customHeight="1" thickBot="1" x14ac:dyDescent="0.35">
      <c r="A30" s="60" t="s">
        <v>11</v>
      </c>
      <c r="B30" s="48">
        <f>(B29/B28)*100</f>
        <v>7.4978934314330958</v>
      </c>
      <c r="C30" s="48">
        <f t="shared" ref="C30:J30" si="8">(C29/C28)*100</f>
        <v>0</v>
      </c>
      <c r="D30" s="48">
        <f t="shared" si="8"/>
        <v>70.450923117949486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9.3060170539339939</v>
      </c>
      <c r="J30" s="48">
        <f t="shared" si="8"/>
        <v>53.136254462150653</v>
      </c>
    </row>
    <row r="31" spans="1:12" ht="20.100000000000001" customHeight="1" thickBot="1" x14ac:dyDescent="0.35">
      <c r="A31" s="61" t="s">
        <v>22</v>
      </c>
      <c r="B31" s="49">
        <v>23325</v>
      </c>
      <c r="C31" s="45">
        <v>0</v>
      </c>
      <c r="D31" s="45">
        <v>17307</v>
      </c>
      <c r="E31" s="45">
        <v>0</v>
      </c>
      <c r="F31" s="45">
        <v>0</v>
      </c>
      <c r="G31" s="45">
        <v>0</v>
      </c>
      <c r="H31" s="50">
        <v>0</v>
      </c>
      <c r="I31" s="46">
        <f>B31+C31+D31+E31+F31+G31+H31</f>
        <v>40632</v>
      </c>
      <c r="J31" s="51">
        <v>40937.4</v>
      </c>
    </row>
    <row r="32" spans="1:12" ht="20.100000000000001" customHeight="1" thickBot="1" x14ac:dyDescent="0.35">
      <c r="A32" s="62" t="s">
        <v>10</v>
      </c>
      <c r="B32" s="52">
        <f>B31/B29</f>
        <v>4.9863183547821626</v>
      </c>
      <c r="C32" s="52">
        <v>0</v>
      </c>
      <c r="D32" s="52">
        <f t="shared" ref="D32:J32" si="9">D31/D29</f>
        <v>5.078345070422535</v>
      </c>
      <c r="E32" s="52">
        <v>0</v>
      </c>
      <c r="F32" s="52">
        <v>0</v>
      </c>
      <c r="G32" s="52">
        <v>0</v>
      </c>
      <c r="H32" s="52">
        <v>0</v>
      </c>
      <c r="I32" s="52">
        <f t="shared" si="9"/>
        <v>5.0251057409285416</v>
      </c>
      <c r="J32" s="52">
        <f t="shared" si="9"/>
        <v>2.9081054201889609</v>
      </c>
    </row>
    <row r="33" spans="1:10" ht="20.100000000000001" customHeight="1" thickBot="1" x14ac:dyDescent="0.35">
      <c r="A33" s="76" t="s">
        <v>13</v>
      </c>
      <c r="B33" s="77"/>
      <c r="C33" s="77"/>
      <c r="D33" s="77"/>
      <c r="E33" s="77"/>
      <c r="F33" s="77"/>
      <c r="G33" s="77"/>
      <c r="H33" s="77"/>
      <c r="I33" s="77"/>
      <c r="J33" s="78"/>
    </row>
    <row r="34" spans="1:10" ht="20.100000000000001" customHeight="1" thickBot="1" x14ac:dyDescent="0.35">
      <c r="A34" s="58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9" t="s">
        <v>20</v>
      </c>
      <c r="B35" s="56">
        <v>40</v>
      </c>
      <c r="C35" s="56">
        <v>0</v>
      </c>
      <c r="D35" s="56">
        <v>901.15</v>
      </c>
      <c r="E35" s="56">
        <v>0</v>
      </c>
      <c r="F35" s="56">
        <v>0</v>
      </c>
      <c r="G35" s="56">
        <v>0</v>
      </c>
      <c r="H35" s="56">
        <v>0</v>
      </c>
      <c r="I35" s="41">
        <f>B35+C35+D35+E35+F35+G35+H35</f>
        <v>941.15</v>
      </c>
      <c r="J35" s="34">
        <v>70</v>
      </c>
    </row>
    <row r="36" spans="1:10" ht="20.100000000000001" customHeight="1" thickBot="1" x14ac:dyDescent="0.35">
      <c r="A36" s="60" t="s">
        <v>11</v>
      </c>
      <c r="B36" s="23">
        <f>(B35/B34)*100</f>
        <v>0.37783220660620725</v>
      </c>
      <c r="C36" s="23">
        <f t="shared" ref="C36:J36" si="10">(C35/C34)*100</f>
        <v>0</v>
      </c>
      <c r="D36" s="23">
        <f t="shared" si="10"/>
        <v>51.939481268011519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4.655378801369185</v>
      </c>
      <c r="J36" s="23">
        <f t="shared" si="10"/>
        <v>1.1773451875174499</v>
      </c>
    </row>
    <row r="37" spans="1:10" ht="20.100000000000001" customHeight="1" thickBot="1" x14ac:dyDescent="0.35">
      <c r="A37" s="61" t="s">
        <v>22</v>
      </c>
      <c r="B37" s="57">
        <v>240</v>
      </c>
      <c r="C37" s="57">
        <v>0</v>
      </c>
      <c r="D37" s="57">
        <v>4266.47</v>
      </c>
      <c r="E37" s="57">
        <v>0</v>
      </c>
      <c r="F37" s="57">
        <v>0</v>
      </c>
      <c r="G37" s="57">
        <v>0</v>
      </c>
      <c r="H37" s="57">
        <v>0</v>
      </c>
      <c r="I37" s="46">
        <f>B37+C37+D37+E37+F37+G37+H37</f>
        <v>4506.47</v>
      </c>
      <c r="J37" s="57">
        <v>186</v>
      </c>
    </row>
    <row r="38" spans="1:10" ht="20.100000000000001" customHeight="1" thickBot="1" x14ac:dyDescent="0.35">
      <c r="A38" s="62" t="s">
        <v>10</v>
      </c>
      <c r="B38" s="24">
        <f t="shared" ref="B38:J38" si="11">B37/B35</f>
        <v>6</v>
      </c>
      <c r="C38" s="24">
        <v>0</v>
      </c>
      <c r="D38" s="24">
        <f t="shared" si="11"/>
        <v>4.7344726183210346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4.7882590447856348</v>
      </c>
      <c r="J38" s="24">
        <f t="shared" si="11"/>
        <v>2.657142857142857</v>
      </c>
    </row>
    <row r="39" spans="1:10" ht="20.100000000000001" customHeight="1" thickBot="1" x14ac:dyDescent="0.35">
      <c r="A39" s="76" t="s">
        <v>14</v>
      </c>
      <c r="B39" s="77"/>
      <c r="C39" s="77"/>
      <c r="D39" s="77"/>
      <c r="E39" s="77"/>
      <c r="F39" s="77"/>
      <c r="G39" s="77"/>
      <c r="H39" s="77"/>
      <c r="I39" s="77"/>
      <c r="J39" s="78"/>
    </row>
    <row r="40" spans="1:10" ht="20.100000000000001" customHeight="1" thickBot="1" x14ac:dyDescent="0.35">
      <c r="A40" s="58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9" t="s">
        <v>20</v>
      </c>
      <c r="B41" s="33">
        <v>340</v>
      </c>
      <c r="C41" s="33">
        <v>0</v>
      </c>
      <c r="D41" s="44">
        <v>13157</v>
      </c>
      <c r="E41" s="33">
        <v>0</v>
      </c>
      <c r="F41" s="33">
        <v>0</v>
      </c>
      <c r="G41" s="33">
        <v>0</v>
      </c>
      <c r="H41" s="33">
        <v>0</v>
      </c>
      <c r="I41" s="43">
        <f>B41+C41+D41+E41+F41+G41+H41</f>
        <v>13497</v>
      </c>
      <c r="J41" s="47">
        <v>1592</v>
      </c>
    </row>
    <row r="42" spans="1:10" ht="20.100000000000001" customHeight="1" thickBot="1" x14ac:dyDescent="0.35">
      <c r="A42" s="60" t="s">
        <v>11</v>
      </c>
      <c r="B42" s="23">
        <f>(B41/B40)*100</f>
        <v>0.58217842261838515</v>
      </c>
      <c r="C42" s="23">
        <f t="shared" ref="C42:J42" si="12">(C41/C40)*100</f>
        <v>0</v>
      </c>
      <c r="D42" s="23">
        <f t="shared" si="12"/>
        <v>73.773157493383565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13.303693344595032</v>
      </c>
      <c r="J42" s="23">
        <f t="shared" si="12"/>
        <v>4.6837511786606889</v>
      </c>
    </row>
    <row r="43" spans="1:10" ht="20.100000000000001" customHeight="1" thickBot="1" x14ac:dyDescent="0.35">
      <c r="A43" s="61" t="s">
        <v>22</v>
      </c>
      <c r="B43" s="49">
        <v>1768</v>
      </c>
      <c r="C43" s="45">
        <v>0</v>
      </c>
      <c r="D43" s="45">
        <v>69346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71114</v>
      </c>
      <c r="J43" s="51">
        <v>5253.6</v>
      </c>
    </row>
    <row r="44" spans="1:10" ht="20.100000000000001" customHeight="1" thickBot="1" x14ac:dyDescent="0.35">
      <c r="A44" s="63" t="s">
        <v>10</v>
      </c>
      <c r="B44" s="24">
        <f t="shared" ref="B44:J44" si="13">B43/B41</f>
        <v>5.2</v>
      </c>
      <c r="C44" s="24">
        <v>0</v>
      </c>
      <c r="D44" s="24">
        <f t="shared" si="13"/>
        <v>5.2706544044995063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5.2688745647180859</v>
      </c>
      <c r="J44" s="24">
        <f t="shared" si="13"/>
        <v>3.3000000000000003</v>
      </c>
    </row>
    <row r="45" spans="1:10" ht="20.100000000000001" customHeight="1" thickBot="1" x14ac:dyDescent="0.35">
      <c r="A45" s="73" t="s">
        <v>29</v>
      </c>
      <c r="B45" s="74"/>
      <c r="C45" s="74"/>
      <c r="D45" s="74"/>
      <c r="E45" s="74"/>
      <c r="F45" s="74"/>
      <c r="G45" s="74"/>
      <c r="H45" s="74"/>
      <c r="I45" s="74"/>
      <c r="J45" s="75"/>
    </row>
    <row r="46" spans="1:10" ht="20.100000000000001" customHeight="1" thickBot="1" x14ac:dyDescent="0.35">
      <c r="A46" s="58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9" t="s">
        <v>20</v>
      </c>
      <c r="B47" s="44">
        <v>2775</v>
      </c>
      <c r="C47" s="44">
        <v>0</v>
      </c>
      <c r="D47" s="44">
        <v>3938</v>
      </c>
      <c r="E47" s="44">
        <v>0</v>
      </c>
      <c r="F47" s="44">
        <v>0</v>
      </c>
      <c r="G47" s="44">
        <v>0</v>
      </c>
      <c r="H47" s="44">
        <v>39</v>
      </c>
      <c r="I47" s="43">
        <f>B47+C47+D47+E47+F47+G47+H47</f>
        <v>6752</v>
      </c>
      <c r="J47" s="47">
        <v>9524</v>
      </c>
    </row>
    <row r="48" spans="1:10" ht="20.100000000000001" customHeight="1" thickBot="1" x14ac:dyDescent="0.35">
      <c r="A48" s="60" t="s">
        <v>11</v>
      </c>
      <c r="B48" s="48">
        <f>(B47/B46)*100</f>
        <v>5.7958482928877109</v>
      </c>
      <c r="C48" s="48">
        <f t="shared" ref="C48:J48" si="14">(C47/C46)*100</f>
        <v>0</v>
      </c>
      <c r="D48" s="48">
        <f t="shared" si="14"/>
        <v>73.748218562902295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0.9699586399687623</v>
      </c>
      <c r="I48" s="48">
        <f t="shared" si="14"/>
        <v>8.5392700821133296</v>
      </c>
      <c r="J48" s="48">
        <f t="shared" si="14"/>
        <v>33.076794843298515</v>
      </c>
    </row>
    <row r="49" spans="1:15" ht="20.100000000000001" customHeight="1" thickBot="1" x14ac:dyDescent="0.35">
      <c r="A49" s="61" t="s">
        <v>22</v>
      </c>
      <c r="B49" s="49">
        <v>15373</v>
      </c>
      <c r="C49" s="45">
        <v>0</v>
      </c>
      <c r="D49" s="45">
        <v>20078</v>
      </c>
      <c r="E49" s="45">
        <v>0</v>
      </c>
      <c r="F49" s="45">
        <v>0</v>
      </c>
      <c r="G49" s="45">
        <v>0</v>
      </c>
      <c r="H49" s="50">
        <v>170</v>
      </c>
      <c r="I49" s="46">
        <f>B49+C49+D49+E49+F49+G49+H49</f>
        <v>35621</v>
      </c>
      <c r="J49" s="51">
        <v>32105</v>
      </c>
    </row>
    <row r="50" spans="1:15" ht="20.100000000000001" customHeight="1" thickBot="1" x14ac:dyDescent="0.35">
      <c r="A50" s="62" t="s">
        <v>10</v>
      </c>
      <c r="B50" s="52">
        <f t="shared" ref="B50:J50" si="15">B49/B47</f>
        <v>5.5398198198198196</v>
      </c>
      <c r="C50" s="52">
        <v>0</v>
      </c>
      <c r="D50" s="52">
        <f t="shared" si="15"/>
        <v>5.0985271711528695</v>
      </c>
      <c r="E50" s="52">
        <v>0</v>
      </c>
      <c r="F50" s="52">
        <v>0</v>
      </c>
      <c r="G50" s="52">
        <v>0</v>
      </c>
      <c r="H50" s="52">
        <f t="shared" si="15"/>
        <v>4.3589743589743586</v>
      </c>
      <c r="I50" s="52">
        <f t="shared" si="15"/>
        <v>5.2756220379146921</v>
      </c>
      <c r="J50" s="52">
        <f t="shared" si="15"/>
        <v>3.3709575808483829</v>
      </c>
      <c r="O50">
        <v>0</v>
      </c>
    </row>
    <row r="51" spans="1:15" ht="20.100000000000001" customHeight="1" thickBot="1" x14ac:dyDescent="0.35">
      <c r="A51" s="76" t="s">
        <v>15</v>
      </c>
      <c r="B51" s="77"/>
      <c r="C51" s="77"/>
      <c r="D51" s="77"/>
      <c r="E51" s="77"/>
      <c r="F51" s="77"/>
      <c r="G51" s="77"/>
      <c r="H51" s="77"/>
      <c r="I51" s="77"/>
      <c r="J51" s="78"/>
    </row>
    <row r="52" spans="1:15" ht="20.100000000000001" customHeight="1" thickBot="1" x14ac:dyDescent="0.35">
      <c r="A52" s="58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5" ht="20.100000000000001" customHeight="1" thickBot="1" x14ac:dyDescent="0.35">
      <c r="A53" s="59" t="s">
        <v>20</v>
      </c>
      <c r="B53" s="56">
        <v>500</v>
      </c>
      <c r="C53" s="56">
        <v>0</v>
      </c>
      <c r="D53" s="56">
        <v>3190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3690</v>
      </c>
      <c r="J53" s="56">
        <v>400</v>
      </c>
    </row>
    <row r="54" spans="1:15" ht="20.100000000000001" customHeight="1" thickBot="1" x14ac:dyDescent="0.35">
      <c r="A54" s="60" t="s">
        <v>11</v>
      </c>
      <c r="B54" s="23">
        <f>(B53/B52)*100</f>
        <v>0.6969395849557507</v>
      </c>
      <c r="C54" s="23">
        <f t="shared" ref="C54:J54" si="16">(C53/C52)*100</f>
        <v>0</v>
      </c>
      <c r="D54" s="23">
        <f t="shared" si="16"/>
        <v>25.586278696334986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2.8097194057344472</v>
      </c>
      <c r="J54" s="23">
        <f t="shared" si="16"/>
        <v>0.92955160754331134</v>
      </c>
    </row>
    <row r="55" spans="1:15" ht="20.100000000000001" customHeight="1" thickBot="1" x14ac:dyDescent="0.35">
      <c r="A55" s="61" t="s">
        <v>22</v>
      </c>
      <c r="B55" s="57">
        <v>2250</v>
      </c>
      <c r="C55" s="57">
        <v>0</v>
      </c>
      <c r="D55" s="57">
        <v>18168</v>
      </c>
      <c r="E55" s="57">
        <v>0</v>
      </c>
      <c r="F55" s="57">
        <v>0</v>
      </c>
      <c r="G55" s="57">
        <v>0</v>
      </c>
      <c r="H55" s="57">
        <v>0</v>
      </c>
      <c r="I55" s="46">
        <f>B55+C55+D55+E55+F55+G55+H55</f>
        <v>20418</v>
      </c>
      <c r="J55" s="57">
        <v>1240</v>
      </c>
    </row>
    <row r="56" spans="1:15" ht="20.100000000000001" customHeight="1" thickBot="1" x14ac:dyDescent="0.35">
      <c r="A56" s="62" t="s">
        <v>10</v>
      </c>
      <c r="B56" s="52">
        <f t="shared" ref="B56:J56" si="17">B55/B53</f>
        <v>4.5</v>
      </c>
      <c r="C56" s="52">
        <v>0</v>
      </c>
      <c r="D56" s="52">
        <f t="shared" si="17"/>
        <v>5.6952978056426335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5.5333333333333332</v>
      </c>
      <c r="J56" s="52">
        <f t="shared" si="17"/>
        <v>3.1</v>
      </c>
    </row>
    <row r="57" spans="1:15" ht="20.100000000000001" customHeight="1" thickBot="1" x14ac:dyDescent="0.35">
      <c r="A57" s="76" t="s">
        <v>16</v>
      </c>
      <c r="B57" s="77"/>
      <c r="C57" s="77"/>
      <c r="D57" s="77"/>
      <c r="E57" s="77"/>
      <c r="F57" s="77"/>
      <c r="G57" s="77"/>
      <c r="H57" s="77"/>
      <c r="I57" s="77"/>
      <c r="J57" s="78"/>
    </row>
    <row r="58" spans="1:15" ht="20.100000000000001" customHeight="1" thickBot="1" x14ac:dyDescent="0.35">
      <c r="A58" s="64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5" ht="20.100000000000001" customHeight="1" thickBot="1" x14ac:dyDescent="0.35">
      <c r="A59" s="65" t="s">
        <v>20</v>
      </c>
      <c r="B59" s="44">
        <v>37041.5</v>
      </c>
      <c r="C59" s="44">
        <v>32</v>
      </c>
      <c r="D59" s="44">
        <v>4752</v>
      </c>
      <c r="E59" s="44">
        <v>1768.4</v>
      </c>
      <c r="F59" s="44">
        <v>60</v>
      </c>
      <c r="G59" s="44">
        <v>0</v>
      </c>
      <c r="H59" s="44">
        <v>95</v>
      </c>
      <c r="I59" s="43">
        <f>B59+C59+D59+E59+F59+G59+H59</f>
        <v>43748.9</v>
      </c>
      <c r="J59" s="47">
        <v>25385</v>
      </c>
    </row>
    <row r="60" spans="1:15" ht="20.100000000000001" customHeight="1" thickBot="1" x14ac:dyDescent="0.35">
      <c r="A60" s="66" t="s">
        <v>11</v>
      </c>
      <c r="B60" s="48">
        <f>(B59/B58)*100</f>
        <v>33.562839250477197</v>
      </c>
      <c r="C60" s="48">
        <f t="shared" ref="C60:J60" si="18">(C59/C58)*100</f>
        <v>1.1473811026332397</v>
      </c>
      <c r="D60" s="48">
        <f t="shared" si="18"/>
        <v>63.136832343277291</v>
      </c>
      <c r="E60" s="48">
        <f t="shared" si="18"/>
        <v>6.3399282832360448</v>
      </c>
      <c r="F60" s="48">
        <f t="shared" si="18"/>
        <v>2.2860452179744115</v>
      </c>
      <c r="G60" s="48">
        <f t="shared" si="18"/>
        <v>0</v>
      </c>
      <c r="H60" s="48">
        <f t="shared" si="18"/>
        <v>4.8279717436601111</v>
      </c>
      <c r="I60" s="48">
        <f t="shared" si="18"/>
        <v>28.241321869112546</v>
      </c>
      <c r="J60" s="48">
        <f t="shared" si="18"/>
        <v>59.291297901342645</v>
      </c>
    </row>
    <row r="61" spans="1:15" ht="20.100000000000001" customHeight="1" thickBot="1" x14ac:dyDescent="0.35">
      <c r="A61" s="67" t="s">
        <v>22</v>
      </c>
      <c r="B61" s="68">
        <v>160118.70000000001</v>
      </c>
      <c r="C61" s="68">
        <v>161.5</v>
      </c>
      <c r="D61" s="68">
        <v>22213.3</v>
      </c>
      <c r="E61" s="68">
        <v>7454.4</v>
      </c>
      <c r="F61" s="68">
        <v>175.76</v>
      </c>
      <c r="G61" s="68">
        <v>0</v>
      </c>
      <c r="H61" s="68">
        <v>339.15</v>
      </c>
      <c r="I61" s="46">
        <f>B61+C61+D61+E61+F61+G61+H61</f>
        <v>190462.81</v>
      </c>
      <c r="J61" s="51">
        <v>77229.7</v>
      </c>
    </row>
    <row r="62" spans="1:15" ht="20.100000000000001" customHeight="1" thickBot="1" x14ac:dyDescent="0.35">
      <c r="A62" s="69" t="s">
        <v>10</v>
      </c>
      <c r="B62" s="52">
        <f>B61/B59</f>
        <v>4.3226840165760025</v>
      </c>
      <c r="C62" s="52">
        <f t="shared" ref="C62:J62" si="19">C61/C59</f>
        <v>5.046875</v>
      </c>
      <c r="D62" s="52">
        <f t="shared" si="19"/>
        <v>4.6745159932659934</v>
      </c>
      <c r="E62" s="52">
        <f t="shared" si="19"/>
        <v>4.2153358968559145</v>
      </c>
      <c r="F62" s="52">
        <f t="shared" si="19"/>
        <v>2.9293333333333331</v>
      </c>
      <c r="G62" s="52">
        <v>0</v>
      </c>
      <c r="H62" s="52">
        <f t="shared" si="19"/>
        <v>3.57</v>
      </c>
      <c r="I62" s="52">
        <f t="shared" si="19"/>
        <v>4.3535451177058162</v>
      </c>
      <c r="J62" s="52">
        <f t="shared" si="19"/>
        <v>3.0423360252117391</v>
      </c>
    </row>
    <row r="63" spans="1:15" ht="20.100000000000001" customHeight="1" thickBot="1" x14ac:dyDescent="0.35">
      <c r="A63" s="76" t="s">
        <v>17</v>
      </c>
      <c r="B63" s="77"/>
      <c r="C63" s="77"/>
      <c r="D63" s="77"/>
      <c r="E63" s="77"/>
      <c r="F63" s="77"/>
      <c r="G63" s="77"/>
      <c r="H63" s="77"/>
      <c r="I63" s="77"/>
      <c r="J63" s="78"/>
    </row>
    <row r="64" spans="1:15" ht="20.100000000000001" customHeight="1" thickBot="1" x14ac:dyDescent="0.35">
      <c r="A64" s="58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9" t="s">
        <v>20</v>
      </c>
      <c r="B65" s="44">
        <v>4300</v>
      </c>
      <c r="C65" s="44">
        <v>0</v>
      </c>
      <c r="D65" s="70">
        <v>1697</v>
      </c>
      <c r="E65" s="54">
        <v>760</v>
      </c>
      <c r="F65" s="44">
        <v>0</v>
      </c>
      <c r="G65" s="44">
        <v>0</v>
      </c>
      <c r="H65" s="44">
        <v>94</v>
      </c>
      <c r="I65" s="43">
        <f>B65+C65+D65+E65+F65+G65+H65</f>
        <v>6851</v>
      </c>
      <c r="J65" s="48">
        <v>10306</v>
      </c>
    </row>
    <row r="66" spans="1:10" ht="20.100000000000001" customHeight="1" thickBot="1" x14ac:dyDescent="0.35">
      <c r="A66" s="60" t="s">
        <v>11</v>
      </c>
      <c r="B66" s="48">
        <f>(B65/B64)*100</f>
        <v>8.7392157061997633</v>
      </c>
      <c r="C66" s="48">
        <f t="shared" ref="C66:J66" si="20">(C65/C64)*100</f>
        <v>0</v>
      </c>
      <c r="D66" s="48">
        <f t="shared" si="20"/>
        <v>62.6592327290182</v>
      </c>
      <c r="E66" s="48">
        <f t="shared" si="20"/>
        <v>2.2644684637011663</v>
      </c>
      <c r="F66" s="48">
        <f t="shared" si="20"/>
        <v>0</v>
      </c>
      <c r="G66" s="48">
        <f t="shared" si="20"/>
        <v>0</v>
      </c>
      <c r="H66" s="48">
        <f t="shared" si="20"/>
        <v>6.8492651612856212</v>
      </c>
      <c r="I66" s="48">
        <f t="shared" si="20"/>
        <v>7.4873768683879574</v>
      </c>
      <c r="J66" s="48">
        <f t="shared" si="20"/>
        <v>37.534289281349103</v>
      </c>
    </row>
    <row r="67" spans="1:10" ht="20.100000000000001" customHeight="1" thickBot="1" x14ac:dyDescent="0.35">
      <c r="A67" s="61" t="s">
        <v>22</v>
      </c>
      <c r="B67" s="49">
        <v>25110</v>
      </c>
      <c r="C67" s="45">
        <v>0</v>
      </c>
      <c r="D67" s="45">
        <v>9171</v>
      </c>
      <c r="E67" s="45">
        <v>4561</v>
      </c>
      <c r="F67" s="45">
        <v>0</v>
      </c>
      <c r="G67" s="45">
        <v>0</v>
      </c>
      <c r="H67" s="50">
        <v>606</v>
      </c>
      <c r="I67" s="46">
        <f>B67+C67+D67+E67+F67+G67+H67</f>
        <v>39448</v>
      </c>
      <c r="J67" s="51">
        <v>35087</v>
      </c>
    </row>
    <row r="68" spans="1:10" ht="20.100000000000001" customHeight="1" thickBot="1" x14ac:dyDescent="0.35">
      <c r="A68" s="63" t="s">
        <v>10</v>
      </c>
      <c r="B68" s="52">
        <f t="shared" ref="B68:J68" si="21">B67/B65</f>
        <v>5.8395348837209307</v>
      </c>
      <c r="C68" s="52">
        <v>0</v>
      </c>
      <c r="D68" s="52">
        <f t="shared" si="21"/>
        <v>5.4042427813789038</v>
      </c>
      <c r="E68" s="52">
        <f t="shared" si="21"/>
        <v>6.0013157894736846</v>
      </c>
      <c r="F68" s="52">
        <v>0</v>
      </c>
      <c r="G68" s="52">
        <v>0</v>
      </c>
      <c r="H68" s="52">
        <f t="shared" si="21"/>
        <v>6.4468085106382977</v>
      </c>
      <c r="I68" s="52">
        <f t="shared" si="21"/>
        <v>5.757991534082616</v>
      </c>
      <c r="J68" s="52">
        <f t="shared" si="21"/>
        <v>3.4045216378808463</v>
      </c>
    </row>
    <row r="69" spans="1:10" ht="20.100000000000001" customHeight="1" thickBot="1" x14ac:dyDescent="0.35">
      <c r="A69" s="73" t="s">
        <v>28</v>
      </c>
      <c r="B69" s="74"/>
      <c r="C69" s="74"/>
      <c r="D69" s="74"/>
      <c r="E69" s="74"/>
      <c r="F69" s="74"/>
      <c r="G69" s="74"/>
      <c r="H69" s="74"/>
      <c r="I69" s="74"/>
      <c r="J69" s="75"/>
    </row>
    <row r="70" spans="1:10" ht="20.100000000000001" customHeight="1" thickBot="1" x14ac:dyDescent="0.35">
      <c r="A70" s="58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9" t="s">
        <v>20</v>
      </c>
      <c r="B71" s="56">
        <v>3718.43</v>
      </c>
      <c r="C71" s="56">
        <v>0</v>
      </c>
      <c r="D71" s="56">
        <v>1549.1399999999999</v>
      </c>
      <c r="E71" s="56">
        <v>1.41</v>
      </c>
      <c r="F71" s="56">
        <v>0</v>
      </c>
      <c r="G71" s="56">
        <v>0</v>
      </c>
      <c r="H71" s="56">
        <v>3.97</v>
      </c>
      <c r="I71" s="43">
        <f>B71+C71+D71+E71+F71+G71+H71</f>
        <v>5272.95</v>
      </c>
      <c r="J71" s="56">
        <v>7368.1100000000006</v>
      </c>
    </row>
    <row r="72" spans="1:10" ht="20.100000000000001" customHeight="1" thickBot="1" x14ac:dyDescent="0.35">
      <c r="A72" s="60" t="s">
        <v>11</v>
      </c>
      <c r="B72" s="23">
        <f>(B71/B70)*100</f>
        <v>11.570773328686473</v>
      </c>
      <c r="C72" s="23">
        <f t="shared" ref="C72:J72" si="22">(C71/C70)*100</f>
        <v>0</v>
      </c>
      <c r="D72" s="23">
        <f t="shared" si="22"/>
        <v>65.368694221153234</v>
      </c>
      <c r="E72" s="23">
        <f t="shared" si="22"/>
        <v>1.8221880472218094E-2</v>
      </c>
      <c r="F72" s="23">
        <f t="shared" si="22"/>
        <v>0</v>
      </c>
      <c r="G72" s="23">
        <f t="shared" si="22"/>
        <v>0</v>
      </c>
      <c r="H72" s="23">
        <f t="shared" si="22"/>
        <v>0.71887732005432325</v>
      </c>
      <c r="I72" s="23">
        <f t="shared" si="22"/>
        <v>11.540938985652812</v>
      </c>
      <c r="J72" s="23">
        <f t="shared" si="22"/>
        <v>46.459209133310345</v>
      </c>
    </row>
    <row r="73" spans="1:10" ht="20.100000000000001" customHeight="1" thickBot="1" x14ac:dyDescent="0.35">
      <c r="A73" s="61" t="s">
        <v>22</v>
      </c>
      <c r="B73" s="49">
        <v>18776.080000000002</v>
      </c>
      <c r="C73" s="45">
        <v>0</v>
      </c>
      <c r="D73" s="45">
        <v>8414.08</v>
      </c>
      <c r="E73" s="45">
        <v>8.56</v>
      </c>
      <c r="F73" s="45">
        <v>0</v>
      </c>
      <c r="G73" s="45">
        <v>0</v>
      </c>
      <c r="H73" s="50">
        <v>17.899999999999999</v>
      </c>
      <c r="I73" s="46">
        <f>B73+C73+D73+E73+F73+G73+H73</f>
        <v>27216.620000000006</v>
      </c>
      <c r="J73" s="51">
        <v>24353.45</v>
      </c>
    </row>
    <row r="74" spans="1:10" ht="20.100000000000001" customHeight="1" thickBot="1" x14ac:dyDescent="0.35">
      <c r="A74" s="62" t="s">
        <v>10</v>
      </c>
      <c r="B74" s="24">
        <f>B73/B71</f>
        <v>5.049464424501739</v>
      </c>
      <c r="C74" s="24">
        <v>0</v>
      </c>
      <c r="D74" s="24">
        <f t="shared" ref="D74:J74" si="23">D73/D71</f>
        <v>5.4314522896574875</v>
      </c>
      <c r="E74" s="24">
        <f t="shared" si="23"/>
        <v>6.0709219858156036</v>
      </c>
      <c r="F74" s="24">
        <v>0</v>
      </c>
      <c r="G74" s="24">
        <v>0</v>
      </c>
      <c r="H74" s="24">
        <f t="shared" si="23"/>
        <v>4.5088161209068005</v>
      </c>
      <c r="I74" s="24">
        <f t="shared" si="23"/>
        <v>5.1615547274296185</v>
      </c>
      <c r="J74" s="24">
        <f t="shared" si="23"/>
        <v>3.3052506002217665</v>
      </c>
    </row>
    <row r="75" spans="1:10" ht="20.100000000000001" customHeight="1" thickBot="1" x14ac:dyDescent="0.35">
      <c r="A75" s="76" t="s">
        <v>27</v>
      </c>
      <c r="B75" s="77"/>
      <c r="C75" s="77"/>
      <c r="D75" s="77"/>
      <c r="E75" s="77"/>
      <c r="F75" s="77"/>
      <c r="G75" s="77"/>
      <c r="H75" s="77"/>
      <c r="I75" s="77"/>
      <c r="J75" s="78"/>
    </row>
    <row r="76" spans="1:10" ht="20.100000000000001" customHeight="1" thickBot="1" x14ac:dyDescent="0.35">
      <c r="A76" s="58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9" t="s">
        <v>20</v>
      </c>
      <c r="B77" s="44">
        <v>460</v>
      </c>
      <c r="C77" s="44">
        <v>0</v>
      </c>
      <c r="D77" s="44">
        <v>948.23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1408.23</v>
      </c>
      <c r="J77" s="47">
        <v>253</v>
      </c>
    </row>
    <row r="78" spans="1:10" ht="20.100000000000001" customHeight="1" thickBot="1" x14ac:dyDescent="0.35">
      <c r="A78" s="60" t="s">
        <v>11</v>
      </c>
      <c r="B78" s="23">
        <f>(B77/B76)*100</f>
        <v>1.2044448203243254</v>
      </c>
      <c r="C78" s="23">
        <f t="shared" ref="C78:J78" si="24">(C77/C76)*100</f>
        <v>0</v>
      </c>
      <c r="D78" s="23">
        <f t="shared" si="24"/>
        <v>23.265508416979703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2.3282701727863055</v>
      </c>
      <c r="J78" s="23">
        <f t="shared" si="24"/>
        <v>1.2055231064948631</v>
      </c>
    </row>
    <row r="79" spans="1:10" ht="20.100000000000001" customHeight="1" thickBot="1" x14ac:dyDescent="0.35">
      <c r="A79" s="61" t="s">
        <v>22</v>
      </c>
      <c r="B79" s="49">
        <v>2300</v>
      </c>
      <c r="C79" s="45">
        <v>0</v>
      </c>
      <c r="D79" s="45">
        <v>4323.66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6623.66</v>
      </c>
      <c r="J79" s="51">
        <v>688</v>
      </c>
    </row>
    <row r="80" spans="1:10" ht="20.100000000000001" customHeight="1" thickBot="1" x14ac:dyDescent="0.35">
      <c r="A80" s="62" t="s">
        <v>10</v>
      </c>
      <c r="B80" s="24">
        <f>B79/B77</f>
        <v>5</v>
      </c>
      <c r="C80" s="24">
        <v>0</v>
      </c>
      <c r="D80" s="24">
        <f t="shared" ref="D80:J80" si="25">D79/D77</f>
        <v>4.5597165244719102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4.7035356440354201</v>
      </c>
      <c r="J80" s="24">
        <f t="shared" si="25"/>
        <v>2.7193675889328062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78195.53</v>
      </c>
      <c r="C88" s="40">
        <f t="shared" si="26"/>
        <v>32</v>
      </c>
      <c r="D88" s="40">
        <f t="shared" si="26"/>
        <v>65291.48</v>
      </c>
      <c r="E88" s="40">
        <f t="shared" si="26"/>
        <v>2853.81</v>
      </c>
      <c r="F88" s="40">
        <f t="shared" si="26"/>
        <v>91</v>
      </c>
      <c r="G88" s="40">
        <f t="shared" si="26"/>
        <v>0</v>
      </c>
      <c r="H88" s="40">
        <f t="shared" si="26"/>
        <v>879.97</v>
      </c>
      <c r="I88" s="40">
        <f t="shared" si="26"/>
        <v>147343.78999999998</v>
      </c>
      <c r="J88" s="40">
        <f t="shared" si="26"/>
        <v>99560.66</v>
      </c>
      <c r="L88" s="26"/>
    </row>
    <row r="89" spans="1:12" ht="15" thickBot="1" x14ac:dyDescent="0.35">
      <c r="A89" s="17" t="s">
        <v>11</v>
      </c>
      <c r="B89" s="27">
        <f>(B88/B87)*100</f>
        <v>10.10698754472646</v>
      </c>
      <c r="C89" s="27">
        <f t="shared" ref="C89:J89" si="27">(C88/C87)*100</f>
        <v>6.9546847952116977E-2</v>
      </c>
      <c r="D89" s="27">
        <f t="shared" si="27"/>
        <v>63.635629998923996</v>
      </c>
      <c r="E89" s="27">
        <f t="shared" si="27"/>
        <v>1.2847943469606984</v>
      </c>
      <c r="F89" s="27">
        <f t="shared" si="27"/>
        <v>0.35890993924167452</v>
      </c>
      <c r="G89" s="27">
        <f t="shared" si="27"/>
        <v>0</v>
      </c>
      <c r="H89" s="27">
        <f t="shared" si="27"/>
        <v>2.3248422620006903</v>
      </c>
      <c r="I89" s="27">
        <f t="shared" si="27"/>
        <v>11.783349710627197</v>
      </c>
      <c r="J89" s="27">
        <f t="shared" si="27"/>
        <v>24.176852356904508</v>
      </c>
    </row>
    <row r="90" spans="1:12" ht="15" thickBot="1" x14ac:dyDescent="0.35">
      <c r="A90" s="29" t="s">
        <v>22</v>
      </c>
      <c r="B90" s="40">
        <f>B79+B73+B67+B61+B55+B49+B43+B37+B31+B25+B19+B13+B7</f>
        <v>378331.33000000007</v>
      </c>
      <c r="C90" s="40">
        <f t="shared" ref="C90:J90" si="28">C79+C73+C67+C61+C55+C49+C43+C37+C31+C25+C19+C13+C7</f>
        <v>161.5</v>
      </c>
      <c r="D90" s="40">
        <f t="shared" si="28"/>
        <v>334804.43999999994</v>
      </c>
      <c r="E90" s="40">
        <f t="shared" si="28"/>
        <v>13475.48</v>
      </c>
      <c r="F90" s="40">
        <f t="shared" si="28"/>
        <v>315.26</v>
      </c>
      <c r="G90" s="40">
        <f t="shared" si="28"/>
        <v>0</v>
      </c>
      <c r="H90" s="40">
        <f t="shared" si="28"/>
        <v>3789.8499999999995</v>
      </c>
      <c r="I90" s="40">
        <f t="shared" si="28"/>
        <v>730877.85999999987</v>
      </c>
      <c r="J90" s="40">
        <f t="shared" si="28"/>
        <v>311674.66000000003</v>
      </c>
    </row>
    <row r="91" spans="1:12" ht="15" thickBot="1" x14ac:dyDescent="0.35">
      <c r="A91" s="17" t="s">
        <v>10</v>
      </c>
      <c r="B91" s="27">
        <f>B90/B88</f>
        <v>4.8382731084500623</v>
      </c>
      <c r="C91" s="27">
        <f t="shared" ref="C91:J91" si="29">C90/C88</f>
        <v>5.046875</v>
      </c>
      <c r="D91" s="27">
        <f t="shared" si="29"/>
        <v>5.1278427139344966</v>
      </c>
      <c r="E91" s="27">
        <f t="shared" si="29"/>
        <v>4.7219261268269435</v>
      </c>
      <c r="F91" s="27">
        <f t="shared" si="29"/>
        <v>3.4643956043956043</v>
      </c>
      <c r="G91" s="27">
        <v>0</v>
      </c>
      <c r="H91" s="27">
        <f t="shared" si="29"/>
        <v>4.3067945498141977</v>
      </c>
      <c r="I91" s="27">
        <f t="shared" si="29"/>
        <v>4.9603574063080638</v>
      </c>
      <c r="J91" s="27">
        <f t="shared" si="29"/>
        <v>3.130500139312054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23" priority="2">
      <formula>D$39=100</formula>
    </cfRule>
  </conditionalFormatting>
  <conditionalFormatting sqref="D65">
    <cfRule type="cellIs" dxfId="2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O10" sqref="O1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N11" sqref="N1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55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41967.39</v>
      </c>
      <c r="C5" s="44">
        <v>0</v>
      </c>
      <c r="D5" s="44">
        <v>20207.77</v>
      </c>
      <c r="E5" s="44">
        <v>2527.84</v>
      </c>
      <c r="F5" s="44">
        <v>117.28999999999999</v>
      </c>
      <c r="G5" s="44">
        <v>0</v>
      </c>
      <c r="H5" s="44">
        <v>891.83</v>
      </c>
      <c r="I5" s="43">
        <f>B5+C5+D5+E5+F5+G5+H5</f>
        <v>65712.12</v>
      </c>
      <c r="J5" s="47">
        <v>50472.14</v>
      </c>
    </row>
    <row r="6" spans="1:10" ht="20.100000000000001" customHeight="1" thickBot="1" x14ac:dyDescent="0.35">
      <c r="A6" s="6" t="s">
        <v>11</v>
      </c>
      <c r="B6" s="48">
        <f>(B5/B4)*100</f>
        <v>25.998859373912005</v>
      </c>
      <c r="C6" s="48">
        <f t="shared" ref="C6:J6" si="0">(C5/C4)*100</f>
        <v>0</v>
      </c>
      <c r="D6" s="48">
        <f t="shared" si="0"/>
        <v>94.181012485371426</v>
      </c>
      <c r="E6" s="48">
        <f t="shared" si="0"/>
        <v>6.0899920738361919</v>
      </c>
      <c r="F6" s="48">
        <f t="shared" si="0"/>
        <v>2.8239786582429649</v>
      </c>
      <c r="G6" s="48">
        <f t="shared" si="0"/>
        <v>0</v>
      </c>
      <c r="H6" s="48">
        <f t="shared" si="0"/>
        <v>18.333209992270628</v>
      </c>
      <c r="I6" s="48">
        <f t="shared" si="0"/>
        <v>26.093471176221662</v>
      </c>
      <c r="J6" s="48">
        <f t="shared" si="0"/>
        <v>55.598769057771356</v>
      </c>
    </row>
    <row r="7" spans="1:10" ht="20.100000000000001" customHeight="1" thickBot="1" x14ac:dyDescent="0.35">
      <c r="A7" s="7" t="s">
        <v>22</v>
      </c>
      <c r="B7" s="49">
        <v>215200.59</v>
      </c>
      <c r="C7" s="45">
        <v>0</v>
      </c>
      <c r="D7" s="45">
        <v>100155.21</v>
      </c>
      <c r="E7" s="45">
        <v>10599.46</v>
      </c>
      <c r="F7" s="45">
        <v>528.81999999999994</v>
      </c>
      <c r="G7" s="45">
        <v>0</v>
      </c>
      <c r="H7" s="50">
        <v>3725.82</v>
      </c>
      <c r="I7" s="46">
        <f>B7+C7+D7+E7+F7+G7+H7</f>
        <v>330209.90000000002</v>
      </c>
      <c r="J7" s="51">
        <v>154051.81</v>
      </c>
    </row>
    <row r="8" spans="1:10" ht="20.100000000000001" customHeight="1" thickBot="1" x14ac:dyDescent="0.35">
      <c r="A8" s="8" t="s">
        <v>10</v>
      </c>
      <c r="B8" s="52">
        <f t="shared" ref="B8:J8" si="1">B7/B5</f>
        <v>5.1278049456971235</v>
      </c>
      <c r="C8" s="52">
        <v>0</v>
      </c>
      <c r="D8" s="52">
        <f t="shared" si="1"/>
        <v>4.9562722655691349</v>
      </c>
      <c r="E8" s="52">
        <f t="shared" si="1"/>
        <v>4.1930897525159816</v>
      </c>
      <c r="F8" s="52">
        <f t="shared" si="1"/>
        <v>4.5086537641742686</v>
      </c>
      <c r="G8" s="52">
        <v>0</v>
      </c>
      <c r="H8" s="52">
        <f t="shared" si="1"/>
        <v>4.1777244542121252</v>
      </c>
      <c r="I8" s="52">
        <f t="shared" si="1"/>
        <v>5.0250988706497379</v>
      </c>
      <c r="J8" s="52">
        <f t="shared" si="1"/>
        <v>3.0522147465908915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4910</v>
      </c>
      <c r="C11" s="44">
        <v>0</v>
      </c>
      <c r="D11" s="44">
        <v>14561.35</v>
      </c>
      <c r="E11" s="44">
        <v>0</v>
      </c>
      <c r="F11" s="44">
        <v>0</v>
      </c>
      <c r="G11" s="44">
        <v>0</v>
      </c>
      <c r="H11" s="44">
        <v>150</v>
      </c>
      <c r="I11" s="43">
        <f>B11+C11+D11+E11+F11+G11+H11</f>
        <v>19621.349999999999</v>
      </c>
      <c r="J11" s="47">
        <v>14328</v>
      </c>
    </row>
    <row r="12" spans="1:10" ht="20.100000000000001" customHeight="1" thickBot="1" x14ac:dyDescent="0.35">
      <c r="A12" s="6" t="s">
        <v>11</v>
      </c>
      <c r="B12" s="48">
        <f>(B11/B10)*100</f>
        <v>6.4056442727865148</v>
      </c>
      <c r="C12" s="48">
        <f t="shared" ref="C12:J12" si="2">(C11/C10)*100</f>
        <v>0</v>
      </c>
      <c r="D12" s="48">
        <f t="shared" si="2"/>
        <v>93.778719485295298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1.9979860300816776</v>
      </c>
      <c r="I12" s="48">
        <f t="shared" si="2"/>
        <v>15.002707871269108</v>
      </c>
      <c r="J12" s="48">
        <f t="shared" si="2"/>
        <v>32.334889069981521</v>
      </c>
    </row>
    <row r="13" spans="1:10" ht="20.100000000000001" customHeight="1" thickBot="1" x14ac:dyDescent="0.35">
      <c r="A13" s="7" t="s">
        <v>22</v>
      </c>
      <c r="B13" s="49">
        <v>30541</v>
      </c>
      <c r="C13" s="45">
        <v>0</v>
      </c>
      <c r="D13" s="45">
        <v>73153.06</v>
      </c>
      <c r="E13" s="45">
        <v>0</v>
      </c>
      <c r="F13" s="45">
        <v>0</v>
      </c>
      <c r="G13" s="45">
        <v>0</v>
      </c>
      <c r="H13" s="50">
        <v>900</v>
      </c>
      <c r="I13" s="46">
        <f>B13+C13+D13+E13+F13+G13+H13</f>
        <v>104594.06</v>
      </c>
      <c r="J13" s="51">
        <v>49998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6.2201629327902239</v>
      </c>
      <c r="C14" s="52">
        <v>0</v>
      </c>
      <c r="D14" s="52">
        <f t="shared" si="3"/>
        <v>5.0237828223344669</v>
      </c>
      <c r="E14" s="52">
        <v>0</v>
      </c>
      <c r="F14" s="52">
        <v>0</v>
      </c>
      <c r="G14" s="52">
        <v>0</v>
      </c>
      <c r="H14" s="52">
        <f t="shared" si="3"/>
        <v>6</v>
      </c>
      <c r="I14" s="52">
        <f t="shared" si="3"/>
        <v>5.3306250589281579</v>
      </c>
      <c r="J14" s="52">
        <f t="shared" si="3"/>
        <v>3.4895309882747068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8629.73</v>
      </c>
      <c r="C17" s="44">
        <v>0</v>
      </c>
      <c r="D17" s="44">
        <v>4387.1000000000004</v>
      </c>
      <c r="E17" s="44">
        <v>217</v>
      </c>
      <c r="F17" s="44">
        <v>0</v>
      </c>
      <c r="G17" s="44">
        <v>0</v>
      </c>
      <c r="H17" s="44">
        <v>0</v>
      </c>
      <c r="I17" s="43">
        <f>B17+C17+D17+E17+F17+G17+H17</f>
        <v>13233.83</v>
      </c>
      <c r="J17" s="47">
        <v>14971.44</v>
      </c>
    </row>
    <row r="18" spans="1:12" ht="20.100000000000001" customHeight="1" thickBot="1" x14ac:dyDescent="0.35">
      <c r="A18" s="6" t="s">
        <v>11</v>
      </c>
      <c r="B18" s="48">
        <f>(B17/B16)*100</f>
        <v>19.579763828442324</v>
      </c>
      <c r="C18" s="48">
        <f t="shared" ref="C18:J18" si="4">(C17/C16)*100</f>
        <v>0</v>
      </c>
      <c r="D18" s="48">
        <f t="shared" si="4"/>
        <v>80.846147041913014</v>
      </c>
      <c r="E18" s="48">
        <f t="shared" si="4"/>
        <v>2.201898909501955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17.261554916423734</v>
      </c>
      <c r="J18" s="48">
        <f t="shared" si="4"/>
        <v>57.875914685886173</v>
      </c>
    </row>
    <row r="19" spans="1:12" ht="20.100000000000001" customHeight="1" thickBot="1" x14ac:dyDescent="0.35">
      <c r="A19" s="7" t="s">
        <v>22</v>
      </c>
      <c r="B19" s="49">
        <v>45679.17</v>
      </c>
      <c r="C19" s="45">
        <v>0</v>
      </c>
      <c r="D19" s="45">
        <v>22887.01</v>
      </c>
      <c r="E19" s="45">
        <v>1246</v>
      </c>
      <c r="F19" s="45">
        <v>0</v>
      </c>
      <c r="G19" s="45">
        <v>0</v>
      </c>
      <c r="H19" s="50">
        <v>0</v>
      </c>
      <c r="I19" s="46">
        <f>B19+C19+D19+E19+F19+G19+H19</f>
        <v>69812.179999999993</v>
      </c>
      <c r="J19" s="51">
        <v>49057.5</v>
      </c>
    </row>
    <row r="20" spans="1:12" ht="20.100000000000001" customHeight="1" thickBot="1" x14ac:dyDescent="0.35">
      <c r="A20" s="28" t="s">
        <v>10</v>
      </c>
      <c r="B20" s="52">
        <f>B19/B17</f>
        <v>5.2932328126140682</v>
      </c>
      <c r="C20" s="52">
        <v>0</v>
      </c>
      <c r="D20" s="52">
        <f t="shared" ref="D20:J20" si="5">D19/D17</f>
        <v>5.2168881493469481</v>
      </c>
      <c r="E20" s="52">
        <f t="shared" si="5"/>
        <v>5.741935483870968</v>
      </c>
      <c r="F20" s="52">
        <v>0</v>
      </c>
      <c r="G20" s="52">
        <v>0</v>
      </c>
      <c r="H20" s="52">
        <v>0</v>
      </c>
      <c r="I20" s="52">
        <f t="shared" si="5"/>
        <v>5.2752816078187488</v>
      </c>
      <c r="J20" s="52">
        <f t="shared" si="5"/>
        <v>3.2767389108863276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8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>
        <v>21478.014863803499</v>
      </c>
      <c r="C29" s="44">
        <v>0</v>
      </c>
      <c r="D29" s="44">
        <v>4821.41</v>
      </c>
      <c r="E29" s="44">
        <v>687.10015350535411</v>
      </c>
      <c r="F29" s="44">
        <v>216.57212317666125</v>
      </c>
      <c r="G29" s="44">
        <v>0</v>
      </c>
      <c r="H29" s="44">
        <v>84.530054644808729</v>
      </c>
      <c r="I29" s="43">
        <f>B29+C29+D29+E29+F29+G29+H29</f>
        <v>27287.627195130324</v>
      </c>
      <c r="J29" s="47">
        <v>20042.530770853853</v>
      </c>
    </row>
    <row r="30" spans="1:12" ht="20.100000000000001" customHeight="1" thickBot="1" x14ac:dyDescent="0.35">
      <c r="A30" s="6" t="s">
        <v>11</v>
      </c>
      <c r="B30" s="48">
        <f>(B29/B28)*100</f>
        <v>34.42641125476392</v>
      </c>
      <c r="C30" s="48">
        <f t="shared" ref="C30:J30" si="8">(C29/C28)*100</f>
        <v>0</v>
      </c>
      <c r="D30" s="48">
        <f t="shared" si="8"/>
        <v>99.66924449240399</v>
      </c>
      <c r="E30" s="48">
        <f t="shared" si="8"/>
        <v>5.1694781431816033</v>
      </c>
      <c r="F30" s="48">
        <f t="shared" si="8"/>
        <v>16.124074806922572</v>
      </c>
      <c r="G30" s="48">
        <f t="shared" si="8"/>
        <v>0</v>
      </c>
      <c r="H30" s="48">
        <f t="shared" si="8"/>
        <v>12.164698170160133</v>
      </c>
      <c r="I30" s="48">
        <f t="shared" si="8"/>
        <v>31.405565811580281</v>
      </c>
      <c r="J30" s="48">
        <f t="shared" si="8"/>
        <v>75.654259792965476</v>
      </c>
    </row>
    <row r="31" spans="1:12" ht="20.100000000000001" customHeight="1" thickBot="1" x14ac:dyDescent="0.35">
      <c r="A31" s="7" t="s">
        <v>22</v>
      </c>
      <c r="B31" s="49">
        <v>115530.35418919026</v>
      </c>
      <c r="C31" s="45">
        <v>0</v>
      </c>
      <c r="D31" s="45">
        <v>23568.1</v>
      </c>
      <c r="E31" s="45">
        <v>2988.88566774829</v>
      </c>
      <c r="F31" s="45">
        <v>0</v>
      </c>
      <c r="G31" s="45">
        <v>0</v>
      </c>
      <c r="H31" s="50">
        <v>135.24808743169396</v>
      </c>
      <c r="I31" s="46">
        <f>B31+C31+D31+E31+F31+G31+H31</f>
        <v>142222.58794437023</v>
      </c>
      <c r="J31" s="51">
        <v>63738.00912100861</v>
      </c>
    </row>
    <row r="32" spans="1:12" ht="20.100000000000001" customHeight="1" thickBot="1" x14ac:dyDescent="0.35">
      <c r="A32" s="8" t="s">
        <v>10</v>
      </c>
      <c r="B32" s="52">
        <f>B31/B29</f>
        <v>5.3790052256594452</v>
      </c>
      <c r="C32" s="52">
        <v>0</v>
      </c>
      <c r="D32" s="52">
        <f t="shared" ref="D32:J32" si="9">D31/D29</f>
        <v>4.8882173472075596</v>
      </c>
      <c r="E32" s="52">
        <f t="shared" si="9"/>
        <v>4.3499999999999996</v>
      </c>
      <c r="F32" s="52">
        <f t="shared" si="9"/>
        <v>0</v>
      </c>
      <c r="G32" s="52">
        <v>0</v>
      </c>
      <c r="H32" s="52">
        <f t="shared" si="9"/>
        <v>1.5999999999999999</v>
      </c>
      <c r="I32" s="52">
        <f t="shared" si="9"/>
        <v>5.2119807606339217</v>
      </c>
      <c r="J32" s="52">
        <f t="shared" si="9"/>
        <v>3.1801377705103677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44">
        <v>665</v>
      </c>
      <c r="C35" s="44">
        <v>0</v>
      </c>
      <c r="D35" s="44">
        <v>1021.15</v>
      </c>
      <c r="E35" s="44">
        <v>0</v>
      </c>
      <c r="F35" s="44">
        <v>0</v>
      </c>
      <c r="G35" s="44">
        <v>0</v>
      </c>
      <c r="H35" s="44">
        <v>0</v>
      </c>
      <c r="I35" s="43">
        <f>B35+C35+D35+E35+F35+G35+H35</f>
        <v>1686.15</v>
      </c>
      <c r="J35" s="47">
        <v>1581</v>
      </c>
    </row>
    <row r="36" spans="1:10" ht="20.100000000000001" customHeight="1" thickBot="1" x14ac:dyDescent="0.35">
      <c r="A36" s="6" t="s">
        <v>11</v>
      </c>
      <c r="B36" s="23">
        <f>(B35/B34)*100</f>
        <v>6.2814604348281957</v>
      </c>
      <c r="C36" s="23">
        <f t="shared" ref="C36:J36" si="10">(C35/C34)*100</f>
        <v>0</v>
      </c>
      <c r="D36" s="23">
        <f t="shared" si="10"/>
        <v>58.85590778097982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8.3405057280227926</v>
      </c>
      <c r="J36" s="23">
        <f t="shared" si="10"/>
        <v>26.591182020929832</v>
      </c>
    </row>
    <row r="37" spans="1:10" ht="20.100000000000001" customHeight="1" thickBot="1" x14ac:dyDescent="0.35">
      <c r="A37" s="7" t="s">
        <v>22</v>
      </c>
      <c r="B37" s="49">
        <v>3742</v>
      </c>
      <c r="C37" s="45">
        <v>0</v>
      </c>
      <c r="D37" s="45">
        <v>4758.07</v>
      </c>
      <c r="E37" s="45">
        <v>0</v>
      </c>
      <c r="F37" s="45">
        <v>0</v>
      </c>
      <c r="G37" s="45">
        <v>0</v>
      </c>
      <c r="H37" s="50">
        <v>0</v>
      </c>
      <c r="I37" s="46">
        <f>B37+C37+D37+E37+F37+G37+H37</f>
        <v>8500.07</v>
      </c>
      <c r="J37" s="51">
        <v>4715.2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5.6270676691729324</v>
      </c>
      <c r="C38" s="24">
        <v>0</v>
      </c>
      <c r="D38" s="24">
        <f t="shared" si="11"/>
        <v>4.6595211281398425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5.0411114076446335</v>
      </c>
      <c r="J38" s="24">
        <f t="shared" si="11"/>
        <v>2.982416192283365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44">
        <v>6030</v>
      </c>
      <c r="C41" s="44">
        <v>0</v>
      </c>
      <c r="D41" s="44">
        <v>17345.11</v>
      </c>
      <c r="E41" s="44">
        <v>0</v>
      </c>
      <c r="F41" s="44">
        <v>0</v>
      </c>
      <c r="G41" s="44">
        <v>0</v>
      </c>
      <c r="H41" s="44">
        <v>0</v>
      </c>
      <c r="I41" s="43">
        <f>B41+C41+D41+E41+F41+G41+H41</f>
        <v>23375.11</v>
      </c>
      <c r="J41" s="47">
        <v>10434</v>
      </c>
    </row>
    <row r="42" spans="1:10" ht="20.100000000000001" customHeight="1" thickBot="1" x14ac:dyDescent="0.35">
      <c r="A42" s="6" t="s">
        <v>11</v>
      </c>
      <c r="B42" s="23">
        <f>(B41/B40)*100</f>
        <v>10.325105554084891</v>
      </c>
      <c r="C42" s="23">
        <f t="shared" ref="C42:J42" si="12">(C41/C40)*100</f>
        <v>0</v>
      </c>
      <c r="D42" s="23">
        <f t="shared" si="12"/>
        <v>97.256481855290886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23.040327134635607</v>
      </c>
      <c r="J42" s="23">
        <f t="shared" si="12"/>
        <v>30.697399370694491</v>
      </c>
    </row>
    <row r="43" spans="1:10" ht="20.100000000000001" customHeight="1" thickBot="1" x14ac:dyDescent="0.35">
      <c r="A43" s="7" t="s">
        <v>22</v>
      </c>
      <c r="B43" s="49">
        <v>31352</v>
      </c>
      <c r="C43" s="45">
        <v>0</v>
      </c>
      <c r="D43" s="45">
        <v>90563.22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121915.22</v>
      </c>
      <c r="J43" s="51">
        <v>32404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5.1993366500829188</v>
      </c>
      <c r="C44" s="24">
        <v>0</v>
      </c>
      <c r="D44" s="24">
        <f t="shared" si="13"/>
        <v>5.2212537135826755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5.215599841027486</v>
      </c>
      <c r="J44" s="24">
        <f t="shared" si="13"/>
        <v>3.1056162545524248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>
        <v>6224.3600000000006</v>
      </c>
      <c r="C47" s="44">
        <v>0</v>
      </c>
      <c r="D47" s="44">
        <v>4607.79</v>
      </c>
      <c r="E47" s="44">
        <v>0</v>
      </c>
      <c r="F47" s="44">
        <v>0</v>
      </c>
      <c r="G47" s="44">
        <v>0</v>
      </c>
      <c r="H47" s="44">
        <v>70.650000000000006</v>
      </c>
      <c r="I47" s="43">
        <f>B47+C47+D47+E47+F47+G47+H47</f>
        <v>10902.800000000001</v>
      </c>
      <c r="J47" s="47">
        <v>13053.560000000001</v>
      </c>
    </row>
    <row r="48" spans="1:10" ht="20.100000000000001" customHeight="1" thickBot="1" x14ac:dyDescent="0.35">
      <c r="A48" s="6" t="s">
        <v>11</v>
      </c>
      <c r="B48" s="48">
        <f>(B47/B46)*100</f>
        <v>13.000160821736417</v>
      </c>
      <c r="C48" s="48">
        <f t="shared" ref="C48:J48" si="14">(C47/C46)*100</f>
        <v>0</v>
      </c>
      <c r="D48" s="48">
        <f t="shared" si="14"/>
        <v>86.291595736910992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1.7571173824049504</v>
      </c>
      <c r="I48" s="48">
        <f t="shared" si="14"/>
        <v>13.78879648271108</v>
      </c>
      <c r="J48" s="48">
        <f t="shared" si="14"/>
        <v>45.334935541231388</v>
      </c>
    </row>
    <row r="49" spans="1:14" ht="20.100000000000001" customHeight="1" thickBot="1" x14ac:dyDescent="0.35">
      <c r="A49" s="7" t="s">
        <v>22</v>
      </c>
      <c r="B49" s="49">
        <v>32257.09</v>
      </c>
      <c r="C49" s="45">
        <v>0</v>
      </c>
      <c r="D49" s="45">
        <v>24423.8</v>
      </c>
      <c r="E49" s="45">
        <v>0</v>
      </c>
      <c r="F49" s="45">
        <v>0</v>
      </c>
      <c r="G49" s="45">
        <v>0</v>
      </c>
      <c r="H49" s="50">
        <v>359.61</v>
      </c>
      <c r="I49" s="46">
        <f>B49+C49+D49+E49+F49+G49+H49</f>
        <v>57040.5</v>
      </c>
      <c r="J49" s="51">
        <v>45159.1</v>
      </c>
    </row>
    <row r="50" spans="1:14" ht="20.100000000000001" customHeight="1" thickBot="1" x14ac:dyDescent="0.35">
      <c r="A50" s="8" t="s">
        <v>10</v>
      </c>
      <c r="B50" s="52">
        <f t="shared" ref="B50:J50" si="15">B49/B47</f>
        <v>5.1823946558361014</v>
      </c>
      <c r="C50" s="52">
        <v>0</v>
      </c>
      <c r="D50" s="52">
        <f t="shared" si="15"/>
        <v>5.3005453807573693</v>
      </c>
      <c r="E50" s="52">
        <v>0</v>
      </c>
      <c r="F50" s="52">
        <v>0</v>
      </c>
      <c r="G50" s="52">
        <v>0</v>
      </c>
      <c r="H50" s="52">
        <f t="shared" si="15"/>
        <v>5.0900212314225053</v>
      </c>
      <c r="I50" s="52">
        <f t="shared" si="15"/>
        <v>5.2317294639909013</v>
      </c>
      <c r="J50" s="52">
        <f t="shared" si="15"/>
        <v>3.4595236854926927</v>
      </c>
      <c r="N50" s="71"/>
    </row>
    <row r="51" spans="1:14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4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  <c r="K52" s="72"/>
    </row>
    <row r="53" spans="1:14" ht="20.100000000000001" customHeight="1" thickBot="1" x14ac:dyDescent="0.35">
      <c r="A53" s="5" t="s">
        <v>20</v>
      </c>
      <c r="B53" s="56">
        <v>14459</v>
      </c>
      <c r="C53" s="56">
        <v>0</v>
      </c>
      <c r="D53" s="56">
        <v>11412.619999999999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25871.62</v>
      </c>
      <c r="J53" s="56">
        <v>13078</v>
      </c>
      <c r="K53" s="72"/>
    </row>
    <row r="54" spans="1:14" ht="20.100000000000001" customHeight="1" thickBot="1" x14ac:dyDescent="0.35">
      <c r="A54" s="6" t="s">
        <v>11</v>
      </c>
      <c r="B54" s="23">
        <f>(B53/B52)*100</f>
        <v>20.154098917750396</v>
      </c>
      <c r="C54" s="23">
        <f t="shared" ref="C54:J54" si="16">(C53/C52)*100</f>
        <v>0</v>
      </c>
      <c r="D54" s="23">
        <f t="shared" si="16"/>
        <v>91.538080243061614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19.699727038424779</v>
      </c>
      <c r="J54" s="23">
        <f t="shared" si="16"/>
        <v>30.391689808628563</v>
      </c>
      <c r="K54" s="72"/>
    </row>
    <row r="55" spans="1:14" ht="20.100000000000001" customHeight="1" thickBot="1" x14ac:dyDescent="0.35">
      <c r="A55" s="7" t="s">
        <v>22</v>
      </c>
      <c r="B55" s="49">
        <v>79884</v>
      </c>
      <c r="C55" s="36">
        <v>0</v>
      </c>
      <c r="D55" s="45">
        <v>66947</v>
      </c>
      <c r="E55" s="36">
        <v>0</v>
      </c>
      <c r="F55" s="36">
        <v>0</v>
      </c>
      <c r="G55" s="36">
        <v>0</v>
      </c>
      <c r="H55" s="37">
        <v>0</v>
      </c>
      <c r="I55" s="46">
        <f>B55+C55+D55+E55+F55+G55+H55</f>
        <v>146831</v>
      </c>
      <c r="J55" s="51">
        <v>44968.800000000003</v>
      </c>
      <c r="K55" s="72"/>
    </row>
    <row r="56" spans="1:14" ht="20.100000000000001" customHeight="1" thickBot="1" x14ac:dyDescent="0.35">
      <c r="A56" s="8" t="s">
        <v>10</v>
      </c>
      <c r="B56" s="52">
        <f t="shared" ref="B56:J56" si="17">B55/B53</f>
        <v>5.5248634068746112</v>
      </c>
      <c r="C56" s="52">
        <v>0</v>
      </c>
      <c r="D56" s="52">
        <f t="shared" si="17"/>
        <v>5.8660500393424124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5.6753693815849182</v>
      </c>
      <c r="J56" s="52">
        <f t="shared" si="17"/>
        <v>3.4385074170362442</v>
      </c>
      <c r="K56" s="72"/>
    </row>
    <row r="57" spans="1:14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4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4" ht="20.100000000000001" customHeight="1" thickBot="1" x14ac:dyDescent="0.35">
      <c r="A59" s="19" t="s">
        <v>20</v>
      </c>
      <c r="B59" s="44">
        <v>69002.7</v>
      </c>
      <c r="C59" s="44">
        <v>541.02</v>
      </c>
      <c r="D59" s="44">
        <v>7219.51</v>
      </c>
      <c r="E59" s="44">
        <v>9053.58</v>
      </c>
      <c r="F59" s="44">
        <v>115.51</v>
      </c>
      <c r="G59" s="44">
        <v>54</v>
      </c>
      <c r="H59" s="44">
        <v>267.09000000000003</v>
      </c>
      <c r="I59" s="43">
        <f>B59+C59+D59+E59+F59+G59+H59</f>
        <v>86253.409999999989</v>
      </c>
      <c r="J59" s="47">
        <v>37589.040000000001</v>
      </c>
    </row>
    <row r="60" spans="1:14" ht="20.100000000000001" customHeight="1" thickBot="1" x14ac:dyDescent="0.35">
      <c r="A60" s="20" t="s">
        <v>11</v>
      </c>
      <c r="B60" s="48">
        <f>(B59/B58)*100</f>
        <v>62.522482295503757</v>
      </c>
      <c r="C60" s="48">
        <f t="shared" ref="C60:J60" si="18">(C59/C58)*100</f>
        <v>19.398628879582354</v>
      </c>
      <c r="D60" s="48">
        <f t="shared" si="18"/>
        <v>95.921084274119082</v>
      </c>
      <c r="E60" s="48">
        <f t="shared" si="18"/>
        <v>32.458181354071584</v>
      </c>
      <c r="F60" s="48">
        <f t="shared" si="18"/>
        <v>4.4010180521370712</v>
      </c>
      <c r="G60" s="48">
        <f t="shared" si="18"/>
        <v>3.0937048834704495</v>
      </c>
      <c r="H60" s="48">
        <f t="shared" si="18"/>
        <v>13.573715505412412</v>
      </c>
      <c r="I60" s="48">
        <f t="shared" si="18"/>
        <v>55.679349974937196</v>
      </c>
      <c r="J60" s="48">
        <f t="shared" si="18"/>
        <v>87.796059423497525</v>
      </c>
    </row>
    <row r="61" spans="1:14" ht="20.100000000000001" customHeight="1" thickBot="1" x14ac:dyDescent="0.35">
      <c r="A61" s="21" t="s">
        <v>22</v>
      </c>
      <c r="B61" s="49">
        <v>318097.07</v>
      </c>
      <c r="C61" s="45">
        <v>2279.8000000000002</v>
      </c>
      <c r="D61" s="45">
        <v>32753.129999999997</v>
      </c>
      <c r="E61" s="45">
        <v>38513.58</v>
      </c>
      <c r="F61" s="45">
        <v>279.31</v>
      </c>
      <c r="G61" s="45">
        <v>110</v>
      </c>
      <c r="H61" s="50">
        <v>1196</v>
      </c>
      <c r="I61" s="46">
        <f>B61+C61+D61+E61+F61+G61+H61</f>
        <v>393228.89</v>
      </c>
      <c r="J61" s="51">
        <v>117017.87</v>
      </c>
    </row>
    <row r="62" spans="1:14" ht="20.100000000000001" customHeight="1" thickBot="1" x14ac:dyDescent="0.35">
      <c r="A62" s="22" t="s">
        <v>10</v>
      </c>
      <c r="B62" s="52">
        <f>B61/B59</f>
        <v>4.609922075512987</v>
      </c>
      <c r="C62" s="52">
        <f t="shared" ref="C62:J62" si="19">C61/C59</f>
        <v>4.2138922775498138</v>
      </c>
      <c r="D62" s="52">
        <f t="shared" si="19"/>
        <v>4.5367524942828528</v>
      </c>
      <c r="E62" s="52">
        <f t="shared" si="19"/>
        <v>4.2539614163678898</v>
      </c>
      <c r="F62" s="52">
        <f t="shared" si="19"/>
        <v>2.4180590425071422</v>
      </c>
      <c r="G62" s="52">
        <f t="shared" si="19"/>
        <v>2.0370370370370372</v>
      </c>
      <c r="H62" s="52">
        <f t="shared" si="19"/>
        <v>4.4778913474858655</v>
      </c>
      <c r="I62" s="52">
        <f t="shared" si="19"/>
        <v>4.5589952907369122</v>
      </c>
      <c r="J62" s="52">
        <f t="shared" si="19"/>
        <v>3.113084824725505</v>
      </c>
    </row>
    <row r="63" spans="1:14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4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>
        <v>14385.042707503366</v>
      </c>
      <c r="C65" s="44">
        <v>19.100000000000001</v>
      </c>
      <c r="D65" s="53">
        <v>2105.6042418295719</v>
      </c>
      <c r="E65" s="54">
        <v>5613.7301579188643</v>
      </c>
      <c r="F65" s="44">
        <v>0</v>
      </c>
      <c r="G65" s="44">
        <v>0</v>
      </c>
      <c r="H65" s="44">
        <v>93.92918247415011</v>
      </c>
      <c r="I65" s="43">
        <f>B65+C65+D65+E65+F65+G65+H65</f>
        <v>22217.40628972595</v>
      </c>
      <c r="J65" s="47">
        <v>19063</v>
      </c>
    </row>
    <row r="66" spans="1:10" ht="20.100000000000001" customHeight="1" thickBot="1" x14ac:dyDescent="0.35">
      <c r="A66" s="6" t="s">
        <v>11</v>
      </c>
      <c r="B66" s="48">
        <f>(B65/B64)*100</f>
        <v>29.235811898550644</v>
      </c>
      <c r="C66" s="48">
        <f t="shared" ref="C66:J66" si="20">(C65/C64)*100</f>
        <v>0.91477724455683607</v>
      </c>
      <c r="D66" s="48">
        <f t="shared" si="20"/>
        <v>77.746344268713656</v>
      </c>
      <c r="E66" s="48">
        <f t="shared" si="20"/>
        <v>16.726466982020312</v>
      </c>
      <c r="F66" s="48">
        <f t="shared" si="20"/>
        <v>0</v>
      </c>
      <c r="G66" s="48">
        <f t="shared" si="20"/>
        <v>0</v>
      </c>
      <c r="H66" s="48">
        <f t="shared" si="20"/>
        <v>6.8441050760450661</v>
      </c>
      <c r="I66" s="48">
        <f t="shared" si="20"/>
        <v>24.281140553097533</v>
      </c>
      <c r="J66" s="48">
        <f t="shared" si="20"/>
        <v>69.4271450194409</v>
      </c>
    </row>
    <row r="67" spans="1:10" ht="20.100000000000001" customHeight="1" thickBot="1" x14ac:dyDescent="0.35">
      <c r="A67" s="7" t="s">
        <v>22</v>
      </c>
      <c r="B67" s="49">
        <v>88267.516053236919</v>
      </c>
      <c r="C67" s="45">
        <v>95.5</v>
      </c>
      <c r="D67" s="45">
        <v>11051.107007321307</v>
      </c>
      <c r="E67" s="45">
        <v>32829.470240391413</v>
      </c>
      <c r="F67" s="45">
        <v>0</v>
      </c>
      <c r="G67" s="45">
        <v>0</v>
      </c>
      <c r="H67" s="50">
        <v>605.84322695826825</v>
      </c>
      <c r="I67" s="46">
        <f>B67+C67+D67+E67+F67+G67+H67</f>
        <v>132849.43652790791</v>
      </c>
      <c r="J67" s="51">
        <v>66401</v>
      </c>
    </row>
    <row r="68" spans="1:10" ht="20.100000000000001" customHeight="1" thickBot="1" x14ac:dyDescent="0.35">
      <c r="A68" s="28" t="s">
        <v>10</v>
      </c>
      <c r="B68" s="52">
        <f t="shared" ref="B68:J68" si="21">B67/B65</f>
        <v>6.136062147886137</v>
      </c>
      <c r="C68" s="52">
        <f t="shared" si="21"/>
        <v>5</v>
      </c>
      <c r="D68" s="52">
        <f t="shared" si="21"/>
        <v>5.2484255055066447</v>
      </c>
      <c r="E68" s="52">
        <f t="shared" si="21"/>
        <v>5.8480670279602522</v>
      </c>
      <c r="F68" s="52">
        <v>0</v>
      </c>
      <c r="G68" s="52">
        <v>0</v>
      </c>
      <c r="H68" s="52">
        <f t="shared" si="21"/>
        <v>6.45</v>
      </c>
      <c r="I68" s="52">
        <f t="shared" si="21"/>
        <v>5.9795205072763959</v>
      </c>
      <c r="J68" s="52">
        <f t="shared" si="21"/>
        <v>3.4832397838745215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44">
        <v>13031.58</v>
      </c>
      <c r="C71" s="44">
        <v>0</v>
      </c>
      <c r="D71" s="44">
        <v>2027.5200000000002</v>
      </c>
      <c r="E71" s="44">
        <v>669.18000000000006</v>
      </c>
      <c r="F71" s="44">
        <v>20</v>
      </c>
      <c r="G71" s="44">
        <v>0</v>
      </c>
      <c r="H71" s="44">
        <v>25.91</v>
      </c>
      <c r="I71" s="43">
        <f>B71+C71+D71+E71+F71+G71+H71</f>
        <v>15774.19</v>
      </c>
      <c r="J71" s="47">
        <v>11359.65</v>
      </c>
    </row>
    <row r="72" spans="1:10" ht="20.100000000000001" customHeight="1" thickBot="1" x14ac:dyDescent="0.35">
      <c r="A72" s="6" t="s">
        <v>11</v>
      </c>
      <c r="B72" s="23">
        <f>(B71/B70)*100</f>
        <v>40.550839546433323</v>
      </c>
      <c r="C72" s="23">
        <f t="shared" ref="C72:J72" si="22">(C71/C70)*100</f>
        <v>0</v>
      </c>
      <c r="D72" s="23">
        <f t="shared" si="22"/>
        <v>85.554781948224573</v>
      </c>
      <c r="E72" s="23">
        <f t="shared" si="22"/>
        <v>8.6480269321978049</v>
      </c>
      <c r="F72" s="23">
        <f t="shared" si="22"/>
        <v>4.8507191191094075</v>
      </c>
      <c r="G72" s="23">
        <f t="shared" si="22"/>
        <v>0</v>
      </c>
      <c r="H72" s="23">
        <f t="shared" si="22"/>
        <v>4.6917157084653685</v>
      </c>
      <c r="I72" s="23">
        <f t="shared" si="22"/>
        <v>34.52506933274443</v>
      </c>
      <c r="J72" s="23">
        <f t="shared" si="22"/>
        <v>71.627643321178539</v>
      </c>
    </row>
    <row r="73" spans="1:10" ht="20.100000000000001" customHeight="1" thickBot="1" x14ac:dyDescent="0.35">
      <c r="A73" s="7" t="s">
        <v>22</v>
      </c>
      <c r="B73" s="49">
        <v>76628.070000000007</v>
      </c>
      <c r="C73" s="45">
        <v>0</v>
      </c>
      <c r="D73" s="45">
        <v>11188.28</v>
      </c>
      <c r="E73" s="45">
        <v>3454.79</v>
      </c>
      <c r="F73" s="45">
        <v>92</v>
      </c>
      <c r="G73" s="45">
        <v>0</v>
      </c>
      <c r="H73" s="50">
        <v>118.93</v>
      </c>
      <c r="I73" s="46">
        <f>B73+C73+D73+E73+F73+G73+H73</f>
        <v>91482.069999999992</v>
      </c>
      <c r="J73" s="51">
        <v>39877.770000000004</v>
      </c>
    </row>
    <row r="74" spans="1:10" ht="20.100000000000001" customHeight="1" thickBot="1" x14ac:dyDescent="0.35">
      <c r="A74" s="8" t="s">
        <v>10</v>
      </c>
      <c r="B74" s="24">
        <f>B73/B71</f>
        <v>5.8801826025700654</v>
      </c>
      <c r="C74" s="24">
        <v>0</v>
      </c>
      <c r="D74" s="24">
        <f t="shared" ref="D74:J74" si="23">D73/D71</f>
        <v>5.5182094381313131</v>
      </c>
      <c r="E74" s="24">
        <f t="shared" si="23"/>
        <v>5.1627215397949726</v>
      </c>
      <c r="F74" s="24">
        <f t="shared" si="23"/>
        <v>4.5999999999999996</v>
      </c>
      <c r="G74" s="24">
        <v>0</v>
      </c>
      <c r="H74" s="24">
        <f t="shared" si="23"/>
        <v>4.5901196449247399</v>
      </c>
      <c r="I74" s="24">
        <f t="shared" si="23"/>
        <v>5.7994781348519311</v>
      </c>
      <c r="J74" s="24">
        <f t="shared" si="23"/>
        <v>3.5104752347123376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44">
        <v>3680.0499999999997</v>
      </c>
      <c r="C77" s="44">
        <v>0</v>
      </c>
      <c r="D77" s="44">
        <v>1972.8799999999999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5652.9299999999994</v>
      </c>
      <c r="J77" s="47">
        <v>5933.5599999999995</v>
      </c>
    </row>
    <row r="78" spans="1:10" ht="20.100000000000001" customHeight="1" thickBot="1" x14ac:dyDescent="0.35">
      <c r="A78" s="6" t="s">
        <v>11</v>
      </c>
      <c r="B78" s="23">
        <f>(B77/B76)*100</f>
        <v>9.6356894805098552</v>
      </c>
      <c r="C78" s="23">
        <f t="shared" ref="C78:J78" si="24">(C77/C76)*100</f>
        <v>0</v>
      </c>
      <c r="D78" s="23">
        <f t="shared" si="24"/>
        <v>48.406036769234163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9.3461638424468223</v>
      </c>
      <c r="J78" s="23">
        <f t="shared" si="24"/>
        <v>28.27289993586426</v>
      </c>
    </row>
    <row r="79" spans="1:10" ht="20.100000000000001" customHeight="1" thickBot="1" x14ac:dyDescent="0.35">
      <c r="A79" s="7" t="s">
        <v>22</v>
      </c>
      <c r="B79" s="49">
        <v>23541.79</v>
      </c>
      <c r="C79" s="45">
        <v>0</v>
      </c>
      <c r="D79" s="45">
        <v>9734.4600000000009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33276.25</v>
      </c>
      <c r="J79" s="51">
        <v>19795.22</v>
      </c>
    </row>
    <row r="80" spans="1:10" ht="20.100000000000001" customHeight="1" thickBot="1" x14ac:dyDescent="0.35">
      <c r="A80" s="8" t="s">
        <v>10</v>
      </c>
      <c r="B80" s="24">
        <f>B79/B77</f>
        <v>6.3971386258338887</v>
      </c>
      <c r="C80" s="24">
        <v>0</v>
      </c>
      <c r="D80" s="24">
        <f t="shared" ref="D80:J80" si="25">D79/D77</f>
        <v>4.9341368963140191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5.8865490993166381</v>
      </c>
      <c r="J80" s="24">
        <f t="shared" si="25"/>
        <v>3.336145585449545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204462.86757130688</v>
      </c>
      <c r="C88" s="40">
        <f t="shared" si="26"/>
        <v>560.12</v>
      </c>
      <c r="D88" s="40">
        <f t="shared" si="26"/>
        <v>91914.814241829576</v>
      </c>
      <c r="E88" s="40">
        <f t="shared" si="26"/>
        <v>18768.430311424221</v>
      </c>
      <c r="F88" s="40">
        <f t="shared" si="26"/>
        <v>469.37212317666126</v>
      </c>
      <c r="G88" s="40">
        <f t="shared" si="26"/>
        <v>54</v>
      </c>
      <c r="H88" s="40">
        <f t="shared" si="26"/>
        <v>1583.9392371189588</v>
      </c>
      <c r="I88" s="40">
        <f t="shared" si="26"/>
        <v>317813.54348485626</v>
      </c>
      <c r="J88" s="40">
        <f t="shared" si="26"/>
        <v>211905.92077085387</v>
      </c>
      <c r="L88" s="26"/>
    </row>
    <row r="89" spans="1:12" ht="15" thickBot="1" x14ac:dyDescent="0.35">
      <c r="A89" s="17" t="s">
        <v>11</v>
      </c>
      <c r="B89" s="27">
        <f>(B88/B87)*100</f>
        <v>26.427388571984284</v>
      </c>
      <c r="C89" s="27">
        <f t="shared" ref="C89:J89" si="27">(C88/C87)*100</f>
        <v>1.2173306398418677</v>
      </c>
      <c r="D89" s="27">
        <f t="shared" si="27"/>
        <v>89.583772806389078</v>
      </c>
      <c r="E89" s="27">
        <f t="shared" si="27"/>
        <v>8.4496070745577523</v>
      </c>
      <c r="F89" s="27">
        <f t="shared" si="27"/>
        <v>1.8512342880337502</v>
      </c>
      <c r="G89" s="27">
        <f t="shared" si="27"/>
        <v>0.12610561345126539</v>
      </c>
      <c r="H89" s="27">
        <f t="shared" si="27"/>
        <v>4.1846982043652483</v>
      </c>
      <c r="I89" s="27">
        <f t="shared" si="27"/>
        <v>25.416124599860545</v>
      </c>
      <c r="J89" s="27">
        <f t="shared" si="27"/>
        <v>51.458258312377978</v>
      </c>
    </row>
    <row r="90" spans="1:12" ht="15" thickBot="1" x14ac:dyDescent="0.35">
      <c r="A90" s="29" t="s">
        <v>22</v>
      </c>
      <c r="B90" s="40">
        <f>B79+B73+B67+B61+B55+B49+B43+B37+B31+B25+B19+B13+B7</f>
        <v>1060720.6502424271</v>
      </c>
      <c r="C90" s="40">
        <f t="shared" ref="C90:J90" si="28">C79+C73+C67+C61+C55+C49+C43+C37+C31+C25+C19+C13+C7</f>
        <v>2375.3000000000002</v>
      </c>
      <c r="D90" s="40">
        <f t="shared" si="28"/>
        <v>472307.44700732135</v>
      </c>
      <c r="E90" s="40">
        <f t="shared" si="28"/>
        <v>89632.185908139683</v>
      </c>
      <c r="F90" s="40">
        <f t="shared" si="28"/>
        <v>900.12999999999988</v>
      </c>
      <c r="G90" s="40">
        <f t="shared" si="28"/>
        <v>110</v>
      </c>
      <c r="H90" s="40">
        <f t="shared" si="28"/>
        <v>7041.4513143899621</v>
      </c>
      <c r="I90" s="40">
        <f t="shared" si="28"/>
        <v>1633087.1644722782</v>
      </c>
      <c r="J90" s="40">
        <f t="shared" si="28"/>
        <v>687184.2791210087</v>
      </c>
    </row>
    <row r="91" spans="1:12" ht="15" thickBot="1" x14ac:dyDescent="0.35">
      <c r="A91" s="17" t="s">
        <v>10</v>
      </c>
      <c r="B91" s="27">
        <f>B90/B88</f>
        <v>5.1878400359052899</v>
      </c>
      <c r="C91" s="27">
        <f t="shared" ref="C91:J91" si="29">C90/C88</f>
        <v>4.2406984217667647</v>
      </c>
      <c r="D91" s="27">
        <f t="shared" si="29"/>
        <v>5.1385345322536553</v>
      </c>
      <c r="E91" s="27">
        <f t="shared" si="29"/>
        <v>4.775688985220099</v>
      </c>
      <c r="F91" s="27">
        <f t="shared" si="29"/>
        <v>1.9177321267143317</v>
      </c>
      <c r="G91" s="27">
        <f t="shared" si="29"/>
        <v>2.0370370370370372</v>
      </c>
      <c r="H91" s="27">
        <f t="shared" si="29"/>
        <v>4.4455312106528284</v>
      </c>
      <c r="I91" s="27">
        <f t="shared" si="29"/>
        <v>5.1385071465656225</v>
      </c>
      <c r="J91" s="27">
        <f t="shared" si="29"/>
        <v>3.2428743690654156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21" priority="2">
      <formula>D$39=100</formula>
    </cfRule>
  </conditionalFormatting>
  <conditionalFormatting sqref="D65">
    <cfRule type="cellIs" dxfId="20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workbookViewId="0">
      <pane ySplit="2" topLeftCell="A42" activePane="bottomLeft" state="frozen"/>
      <selection pane="bottomLeft" activeCell="L58" sqref="L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88441.99478658248</v>
      </c>
      <c r="C5" s="44">
        <v>1663</v>
      </c>
      <c r="D5" s="44">
        <v>20710.21</v>
      </c>
      <c r="E5" s="44">
        <v>16181.008899107383</v>
      </c>
      <c r="F5" s="44">
        <v>888.29268292682923</v>
      </c>
      <c r="G5" s="44">
        <v>303</v>
      </c>
      <c r="H5" s="44">
        <v>1547.5600000000004</v>
      </c>
      <c r="I5" s="43">
        <f>B5+C5+D5+E5+F5+G5+H5</f>
        <v>129735.06636861668</v>
      </c>
      <c r="J5" s="47">
        <v>78782.601725357104</v>
      </c>
    </row>
    <row r="6" spans="1:10" ht="20.100000000000001" customHeight="1" thickBot="1" x14ac:dyDescent="0.35">
      <c r="A6" s="6" t="s">
        <v>11</v>
      </c>
      <c r="B6" s="48">
        <f>(B5/B4)*100</f>
        <v>54.789944888271968</v>
      </c>
      <c r="C6" s="48">
        <f t="shared" ref="C6:J6" si="0">(C5/C4)*100</f>
        <v>12.888645359196394</v>
      </c>
      <c r="D6" s="48">
        <f t="shared" si="0"/>
        <v>96.522701247325372</v>
      </c>
      <c r="E6" s="48">
        <f t="shared" si="0"/>
        <v>38.982774203366048</v>
      </c>
      <c r="F6" s="48">
        <f t="shared" si="0"/>
        <v>21.387326957615745</v>
      </c>
      <c r="G6" s="48">
        <f t="shared" si="0"/>
        <v>5.4808991568821464</v>
      </c>
      <c r="H6" s="48">
        <f t="shared" si="0"/>
        <v>31.812949167036699</v>
      </c>
      <c r="I6" s="48">
        <f t="shared" si="0"/>
        <v>51.516192368085278</v>
      </c>
      <c r="J6" s="48">
        <f t="shared" si="0"/>
        <v>86.784821866053406</v>
      </c>
    </row>
    <row r="7" spans="1:10" ht="20.100000000000001" customHeight="1" thickBot="1" x14ac:dyDescent="0.35">
      <c r="A7" s="7" t="s">
        <v>22</v>
      </c>
      <c r="B7" s="49">
        <v>459934.97038300196</v>
      </c>
      <c r="C7" s="45">
        <v>7540.72</v>
      </c>
      <c r="D7" s="45">
        <v>103808.92353462442</v>
      </c>
      <c r="E7" s="45">
        <v>71166.901682445226</v>
      </c>
      <c r="F7" s="45">
        <v>4186.6670731707318</v>
      </c>
      <c r="G7" s="45">
        <v>1212</v>
      </c>
      <c r="H7" s="50">
        <v>6344.6352000000015</v>
      </c>
      <c r="I7" s="46">
        <f>B7+C7+D7+E7+F7+G7+H7</f>
        <v>654194.81787324231</v>
      </c>
      <c r="J7" s="51">
        <v>254751.6682323858</v>
      </c>
    </row>
    <row r="8" spans="1:10" ht="20.100000000000001" customHeight="1" thickBot="1" x14ac:dyDescent="0.35">
      <c r="A8" s="8" t="s">
        <v>10</v>
      </c>
      <c r="B8" s="52">
        <f t="shared" ref="B8:J8" si="1">B7/B5</f>
        <v>5.2004138022085709</v>
      </c>
      <c r="C8" s="52">
        <f t="shared" si="1"/>
        <v>4.5344076969332532</v>
      </c>
      <c r="D8" s="52">
        <f t="shared" si="1"/>
        <v>5.012451517132102</v>
      </c>
      <c r="E8" s="52">
        <f t="shared" si="1"/>
        <v>4.3981745592125048</v>
      </c>
      <c r="F8" s="52">
        <f t="shared" si="1"/>
        <v>4.7131617243272927</v>
      </c>
      <c r="G8" s="52">
        <f t="shared" si="1"/>
        <v>4</v>
      </c>
      <c r="H8" s="52">
        <f t="shared" si="1"/>
        <v>4.0997668587970741</v>
      </c>
      <c r="I8" s="52">
        <f t="shared" si="1"/>
        <v>5.0425442880221478</v>
      </c>
      <c r="J8" s="52">
        <f t="shared" si="1"/>
        <v>3.2336031389325264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24852</v>
      </c>
      <c r="C11" s="44">
        <v>0</v>
      </c>
      <c r="D11" s="44">
        <v>15511.35</v>
      </c>
      <c r="E11" s="44">
        <v>451</v>
      </c>
      <c r="F11" s="44">
        <v>198</v>
      </c>
      <c r="G11" s="44">
        <v>0</v>
      </c>
      <c r="H11" s="44">
        <v>1769</v>
      </c>
      <c r="I11" s="43">
        <f>B11+C11+D11+E11+F11+G11+H11</f>
        <v>42781.35</v>
      </c>
      <c r="J11" s="47">
        <v>34543</v>
      </c>
    </row>
    <row r="12" spans="1:10" ht="20.100000000000001" customHeight="1" thickBot="1" x14ac:dyDescent="0.35">
      <c r="A12" s="6" t="s">
        <v>11</v>
      </c>
      <c r="B12" s="48">
        <f>(B11/B10)*100</f>
        <v>32.422214148124326</v>
      </c>
      <c r="C12" s="48">
        <f t="shared" ref="C12:J12" si="2">(C11/C10)*100</f>
        <v>0</v>
      </c>
      <c r="D12" s="48">
        <f t="shared" si="2"/>
        <v>99.896956016319592</v>
      </c>
      <c r="E12" s="48">
        <f t="shared" si="2"/>
        <v>2.899424679568571</v>
      </c>
      <c r="F12" s="48">
        <f t="shared" si="2"/>
        <v>4.7844230783171389</v>
      </c>
      <c r="G12" s="48">
        <f t="shared" si="2"/>
        <v>0</v>
      </c>
      <c r="H12" s="48">
        <f t="shared" si="2"/>
        <v>23.562915248096584</v>
      </c>
      <c r="I12" s="48">
        <f t="shared" si="2"/>
        <v>32.711107869158781</v>
      </c>
      <c r="J12" s="48">
        <f t="shared" si="2"/>
        <v>77.955337321633976</v>
      </c>
    </row>
    <row r="13" spans="1:10" ht="20.100000000000001" customHeight="1" thickBot="1" x14ac:dyDescent="0.35">
      <c r="A13" s="7" t="s">
        <v>22</v>
      </c>
      <c r="B13" s="49">
        <v>146672</v>
      </c>
      <c r="C13" s="45">
        <v>0</v>
      </c>
      <c r="D13" s="45">
        <v>78273.06</v>
      </c>
      <c r="E13" s="45">
        <v>2149</v>
      </c>
      <c r="F13" s="45">
        <v>941</v>
      </c>
      <c r="G13" s="45">
        <v>0</v>
      </c>
      <c r="H13" s="50">
        <v>10735</v>
      </c>
      <c r="I13" s="46">
        <f>B13+C13+D13+E13+F13+G13+H13</f>
        <v>238770.06</v>
      </c>
      <c r="J13" s="51">
        <v>122901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5.901818767101239</v>
      </c>
      <c r="C14" s="52">
        <v>0</v>
      </c>
      <c r="D14" s="52">
        <f t="shared" si="3"/>
        <v>5.0461797329052596</v>
      </c>
      <c r="E14" s="52">
        <f t="shared" si="3"/>
        <v>4.7649667405764964</v>
      </c>
      <c r="F14" s="52">
        <f t="shared" si="3"/>
        <v>4.7525252525252526</v>
      </c>
      <c r="G14" s="52">
        <v>0</v>
      </c>
      <c r="H14" s="52">
        <f t="shared" si="3"/>
        <v>6.0684002261164496</v>
      </c>
      <c r="I14" s="52">
        <f t="shared" si="3"/>
        <v>5.5811717021552614</v>
      </c>
      <c r="J14" s="52">
        <f t="shared" si="3"/>
        <v>3.5579133254204902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19530.36</v>
      </c>
      <c r="C17" s="44">
        <v>381</v>
      </c>
      <c r="D17" s="44">
        <v>5058.3100000000004</v>
      </c>
      <c r="E17" s="44">
        <v>1388.04</v>
      </c>
      <c r="F17" s="44">
        <v>181.3</v>
      </c>
      <c r="G17" s="44">
        <v>0</v>
      </c>
      <c r="H17" s="44">
        <v>92.75</v>
      </c>
      <c r="I17" s="43">
        <f>B17+C17+D17+E17+F17+G17+H17</f>
        <v>26631.760000000002</v>
      </c>
      <c r="J17" s="47">
        <v>21110.02</v>
      </c>
    </row>
    <row r="18" spans="1:12" ht="20.100000000000001" customHeight="1" thickBot="1" x14ac:dyDescent="0.35">
      <c r="A18" s="6" t="s">
        <v>11</v>
      </c>
      <c r="B18" s="48">
        <f>(B17/B16)*100</f>
        <v>44.311911993128042</v>
      </c>
      <c r="C18" s="48">
        <f t="shared" ref="C18:J18" si="4">(C17/C16)*100</f>
        <v>3.9281995236671441</v>
      </c>
      <c r="D18" s="48">
        <f t="shared" si="4"/>
        <v>93.21530716044289</v>
      </c>
      <c r="E18" s="48">
        <f t="shared" si="4"/>
        <v>14.084441301129463</v>
      </c>
      <c r="F18" s="48">
        <f t="shared" si="4"/>
        <v>10.938225871649301</v>
      </c>
      <c r="G18" s="48">
        <f t="shared" si="4"/>
        <v>0</v>
      </c>
      <c r="H18" s="48">
        <f t="shared" si="4"/>
        <v>2.6280222255593935</v>
      </c>
      <c r="I18" s="48">
        <f t="shared" si="4"/>
        <v>34.737153776421252</v>
      </c>
      <c r="J18" s="48">
        <f t="shared" si="4"/>
        <v>81.606159229663334</v>
      </c>
    </row>
    <row r="19" spans="1:12" ht="20.100000000000001" customHeight="1" thickBot="1" x14ac:dyDescent="0.35">
      <c r="A19" s="7" t="s">
        <v>22</v>
      </c>
      <c r="B19" s="49">
        <v>117458.89</v>
      </c>
      <c r="C19" s="45">
        <v>1536</v>
      </c>
      <c r="D19" s="45">
        <v>26149.72</v>
      </c>
      <c r="E19" s="45">
        <v>7890.2</v>
      </c>
      <c r="F19" s="45">
        <v>742.08</v>
      </c>
      <c r="G19" s="45">
        <v>0</v>
      </c>
      <c r="H19" s="50">
        <v>385.88</v>
      </c>
      <c r="I19" s="46">
        <f>B19+C19+D19+E19+F19+G19+H19</f>
        <v>154162.76999999999</v>
      </c>
      <c r="J19" s="51">
        <v>67504.509999999995</v>
      </c>
    </row>
    <row r="20" spans="1:12" ht="20.100000000000001" customHeight="1" thickBot="1" x14ac:dyDescent="0.35">
      <c r="A20" s="28" t="s">
        <v>10</v>
      </c>
      <c r="B20" s="52">
        <f>B19/B17</f>
        <v>6.0141692216630922</v>
      </c>
      <c r="C20" s="52">
        <f t="shared" ref="C20:J20" si="5">C19/C17</f>
        <v>4.0314960629921259</v>
      </c>
      <c r="D20" s="52">
        <f t="shared" si="5"/>
        <v>5.16965547781769</v>
      </c>
      <c r="E20" s="52">
        <f t="shared" si="5"/>
        <v>5.6844183164750293</v>
      </c>
      <c r="F20" s="52">
        <f t="shared" si="5"/>
        <v>4.0931053502482078</v>
      </c>
      <c r="G20" s="52">
        <v>0</v>
      </c>
      <c r="H20" s="52">
        <f t="shared" si="5"/>
        <v>4.160431266846361</v>
      </c>
      <c r="I20" s="52">
        <f t="shared" si="5"/>
        <v>5.7886812587677259</v>
      </c>
      <c r="J20" s="52">
        <f t="shared" si="5"/>
        <v>3.197747325677569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130</v>
      </c>
      <c r="C23" s="44">
        <v>0</v>
      </c>
      <c r="D23" s="44">
        <v>555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685</v>
      </c>
      <c r="J23" s="47">
        <v>1058</v>
      </c>
    </row>
    <row r="24" spans="1:12" ht="20.100000000000001" customHeight="1" thickBot="1" x14ac:dyDescent="0.35">
      <c r="A24" s="6" t="s">
        <v>11</v>
      </c>
      <c r="B24" s="48">
        <f>(B23/B22)*100</f>
        <v>1.2220411094629224</v>
      </c>
      <c r="C24" s="48">
        <f t="shared" ref="C24:J24" si="6">(C23/C22)*100</f>
        <v>0</v>
      </c>
      <c r="D24" s="48">
        <f t="shared" si="6"/>
        <v>42.778852601802107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3.492519126003462</v>
      </c>
      <c r="J24" s="48">
        <f t="shared" si="6"/>
        <v>19.333205419875924</v>
      </c>
    </row>
    <row r="25" spans="1:12" ht="20.100000000000001" customHeight="1" thickBot="1" x14ac:dyDescent="0.35">
      <c r="A25" s="7" t="s">
        <v>22</v>
      </c>
      <c r="B25" s="49">
        <v>624</v>
      </c>
      <c r="C25" s="45">
        <v>0</v>
      </c>
      <c r="D25" s="45">
        <v>2404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3028</v>
      </c>
      <c r="J25" s="51">
        <v>3130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4.8</v>
      </c>
      <c r="C26" s="52">
        <v>0</v>
      </c>
      <c r="D26" s="52">
        <f t="shared" si="7"/>
        <v>4.3315315315315317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4.4204379562043794</v>
      </c>
      <c r="J26" s="52">
        <f t="shared" si="7"/>
        <v>2.9584120982986768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42383.7</v>
      </c>
      <c r="C29" s="44">
        <v>369</v>
      </c>
      <c r="D29" s="44">
        <v>4826.41</v>
      </c>
      <c r="E29" s="44">
        <v>5401.3899999999994</v>
      </c>
      <c r="F29" s="44">
        <v>216.57212317666125</v>
      </c>
      <c r="G29" s="44">
        <v>178.149</v>
      </c>
      <c r="H29" s="44">
        <v>111.53005464480873</v>
      </c>
      <c r="I29" s="43">
        <f>B29+C29+D29+E29+F29+G29+H29</f>
        <v>53486.751177821461</v>
      </c>
      <c r="J29" s="47">
        <v>23811.200000000001</v>
      </c>
    </row>
    <row r="30" spans="1:12" ht="20.100000000000001" customHeight="1" thickBot="1" x14ac:dyDescent="0.35">
      <c r="A30" s="6" t="s">
        <v>11</v>
      </c>
      <c r="B30" s="48">
        <f>(B29/B28)*100</f>
        <v>67.93545380944694</v>
      </c>
      <c r="C30" s="48">
        <f t="shared" ref="C30:J30" si="8">(C29/C28)*100</f>
        <v>11.13437897925807</v>
      </c>
      <c r="D30" s="48">
        <f t="shared" si="8"/>
        <v>99.772605588527739</v>
      </c>
      <c r="E30" s="48">
        <f t="shared" si="8"/>
        <v>40.637987643212035</v>
      </c>
      <c r="F30" s="48">
        <f t="shared" si="8"/>
        <v>16.124074806922572</v>
      </c>
      <c r="G30" s="48">
        <f t="shared" si="8"/>
        <v>17.488048375855264</v>
      </c>
      <c r="H30" s="48">
        <f t="shared" si="8"/>
        <v>16.050261145062276</v>
      </c>
      <c r="I30" s="48">
        <f t="shared" si="8"/>
        <v>61.558363874982149</v>
      </c>
      <c r="J30" s="48">
        <f t="shared" si="8"/>
        <v>89.879802674516</v>
      </c>
    </row>
    <row r="31" spans="1:12" ht="20.100000000000001" customHeight="1" thickBot="1" x14ac:dyDescent="0.35">
      <c r="A31" s="7" t="s">
        <v>22</v>
      </c>
      <c r="B31" s="49">
        <v>228029.5</v>
      </c>
      <c r="C31" s="45">
        <v>1385</v>
      </c>
      <c r="D31" s="45">
        <v>23588.1</v>
      </c>
      <c r="E31" s="45">
        <v>24318</v>
      </c>
      <c r="F31" s="45">
        <v>650</v>
      </c>
      <c r="G31" s="45">
        <v>913.447</v>
      </c>
      <c r="H31" s="50">
        <v>216.24808743169396</v>
      </c>
      <c r="I31" s="46">
        <f>B31+C31+D31+E31+F31+G31+H31</f>
        <v>279100.29508743167</v>
      </c>
      <c r="J31" s="51">
        <v>70663.00912100861</v>
      </c>
    </row>
    <row r="32" spans="1:12" ht="20.100000000000001" customHeight="1" thickBot="1" x14ac:dyDescent="0.35">
      <c r="A32" s="8" t="s">
        <v>10</v>
      </c>
      <c r="B32" s="52">
        <f>B31/B29</f>
        <v>5.3801225471112719</v>
      </c>
      <c r="C32" s="52">
        <f>C31/C29</f>
        <v>3.7533875338753386</v>
      </c>
      <c r="D32" s="52">
        <f t="shared" ref="D32:J32" si="9">D31/D29</f>
        <v>4.8872971836209524</v>
      </c>
      <c r="E32" s="52">
        <f t="shared" si="9"/>
        <v>4.5021744402829649</v>
      </c>
      <c r="F32" s="52">
        <f t="shared" si="9"/>
        <v>3.001309635173059</v>
      </c>
      <c r="G32" s="52">
        <f t="shared" si="9"/>
        <v>5.1274326546879294</v>
      </c>
      <c r="H32" s="52">
        <f t="shared" si="9"/>
        <v>1.9389220970112691</v>
      </c>
      <c r="I32" s="52">
        <f t="shared" si="9"/>
        <v>5.2181201688533658</v>
      </c>
      <c r="J32" s="52">
        <f t="shared" si="9"/>
        <v>2.9676374614050784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4192.45</v>
      </c>
      <c r="C35" s="44">
        <v>0</v>
      </c>
      <c r="D35" s="44">
        <v>1424.8</v>
      </c>
      <c r="E35" s="44">
        <v>141.80000000000001</v>
      </c>
      <c r="F35" s="44">
        <v>0</v>
      </c>
      <c r="G35" s="44">
        <v>84</v>
      </c>
      <c r="H35" s="44">
        <v>112</v>
      </c>
      <c r="I35" s="43">
        <f>B35+C35+D35+E35+F35+G35+H35</f>
        <v>5955.05</v>
      </c>
      <c r="J35" s="47">
        <v>5331</v>
      </c>
    </row>
    <row r="36" spans="1:10" ht="20.100000000000001" customHeight="1" thickBot="1" x14ac:dyDescent="0.35">
      <c r="A36" s="6" t="s">
        <v>11</v>
      </c>
      <c r="B36" s="23">
        <f>(B35/B34)*100</f>
        <v>39.601065864654842</v>
      </c>
      <c r="C36" s="23">
        <f t="shared" ref="C36:J36" si="10">(C35/C34)*100</f>
        <v>0</v>
      </c>
      <c r="D36" s="23">
        <f t="shared" si="10"/>
        <v>82.121037463976947</v>
      </c>
      <c r="E36" s="23">
        <f t="shared" si="10"/>
        <v>5.4676203512695452</v>
      </c>
      <c r="F36" s="23">
        <f t="shared" si="10"/>
        <v>0</v>
      </c>
      <c r="G36" s="23">
        <f t="shared" si="10"/>
        <v>5.7772856386307829</v>
      </c>
      <c r="H36" s="23">
        <f t="shared" si="10"/>
        <v>9.5275362811984294</v>
      </c>
      <c r="I36" s="23">
        <f t="shared" si="10"/>
        <v>29.456530341702774</v>
      </c>
      <c r="J36" s="23">
        <f t="shared" si="10"/>
        <v>89.663245637936086</v>
      </c>
    </row>
    <row r="37" spans="1:10" ht="20.100000000000001" customHeight="1" thickBot="1" x14ac:dyDescent="0.35">
      <c r="A37" s="7" t="s">
        <v>22</v>
      </c>
      <c r="B37" s="49">
        <v>23014.95</v>
      </c>
      <c r="C37" s="45">
        <v>0</v>
      </c>
      <c r="D37" s="45">
        <v>6250.52</v>
      </c>
      <c r="E37" s="45">
        <v>725.9</v>
      </c>
      <c r="F37" s="45">
        <v>0</v>
      </c>
      <c r="G37" s="45">
        <v>294</v>
      </c>
      <c r="H37" s="50">
        <v>504</v>
      </c>
      <c r="I37" s="46">
        <f>B37+C37+D37+E37+F37+G37+H37</f>
        <v>30789.370000000003</v>
      </c>
      <c r="J37" s="51">
        <v>15434.52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5.4896182423165456</v>
      </c>
      <c r="C38" s="24">
        <v>0</v>
      </c>
      <c r="D38" s="24">
        <f t="shared" si="11"/>
        <v>4.3869455362156096</v>
      </c>
      <c r="E38" s="24">
        <f t="shared" si="11"/>
        <v>5.1191819464033843</v>
      </c>
      <c r="F38" s="24">
        <v>0</v>
      </c>
      <c r="G38" s="24">
        <f t="shared" si="11"/>
        <v>3.5</v>
      </c>
      <c r="H38" s="24">
        <f t="shared" si="11"/>
        <v>4.5</v>
      </c>
      <c r="I38" s="24">
        <f t="shared" si="11"/>
        <v>5.1702957993635659</v>
      </c>
      <c r="J38" s="24">
        <f t="shared" si="11"/>
        <v>2.8952391671356219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28037.46</v>
      </c>
      <c r="C41" s="44">
        <v>221.06</v>
      </c>
      <c r="D41" s="44">
        <v>17834.400000000001</v>
      </c>
      <c r="E41" s="44">
        <v>569.79999999999995</v>
      </c>
      <c r="F41" s="44">
        <v>375.01</v>
      </c>
      <c r="G41" s="44">
        <v>276.5</v>
      </c>
      <c r="H41" s="44">
        <v>237.56</v>
      </c>
      <c r="I41" s="43">
        <f>B41+C41+D41+E41+F41+G41+H41</f>
        <v>47551.79</v>
      </c>
      <c r="J41" s="47">
        <v>31627.38</v>
      </c>
    </row>
    <row r="42" spans="1:10" ht="20.100000000000001" customHeight="1" thickBot="1" x14ac:dyDescent="0.35">
      <c r="A42" s="6" t="s">
        <v>11</v>
      </c>
      <c r="B42" s="23">
        <f>(B41/B40)*100</f>
        <v>48.008247755959026</v>
      </c>
      <c r="C42" s="23">
        <f t="shared" ref="C42:J42" si="12">(C41/C40)*100</f>
        <v>11.518040901393773</v>
      </c>
      <c r="D42" s="23">
        <f t="shared" si="12"/>
        <v>100</v>
      </c>
      <c r="E42" s="23">
        <f t="shared" si="12"/>
        <v>6.4156840844195022</v>
      </c>
      <c r="F42" s="23">
        <f t="shared" si="12"/>
        <v>15.431938734779369</v>
      </c>
      <c r="G42" s="23">
        <f t="shared" si="12"/>
        <v>3.7993346698563668</v>
      </c>
      <c r="H42" s="23">
        <f t="shared" si="12"/>
        <v>5.04480781482268</v>
      </c>
      <c r="I42" s="23">
        <f t="shared" si="12"/>
        <v>46.870744028049245</v>
      </c>
      <c r="J42" s="23">
        <f t="shared" si="12"/>
        <v>93.049483890043646</v>
      </c>
    </row>
    <row r="43" spans="1:10" ht="20.100000000000001" customHeight="1" thickBot="1" x14ac:dyDescent="0.35">
      <c r="A43" s="7" t="s">
        <v>22</v>
      </c>
      <c r="B43" s="49">
        <v>148243.22999999998</v>
      </c>
      <c r="C43" s="45">
        <v>1127.05</v>
      </c>
      <c r="D43" s="45">
        <v>88249.08</v>
      </c>
      <c r="E43" s="45">
        <v>2805.68</v>
      </c>
      <c r="F43" s="45">
        <v>1839</v>
      </c>
      <c r="G43" s="45">
        <v>767.8</v>
      </c>
      <c r="H43" s="50">
        <v>1054.3499999999999</v>
      </c>
      <c r="I43" s="46">
        <f>B43+C43+D43+E43+F43+G43+H43</f>
        <v>244086.18999999997</v>
      </c>
      <c r="J43" s="51">
        <v>103149.01999999999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5.287327382722971</v>
      </c>
      <c r="C44" s="24">
        <f t="shared" si="13"/>
        <v>5.0983895774902734</v>
      </c>
      <c r="D44" s="24">
        <f t="shared" si="13"/>
        <v>4.9482505719284076</v>
      </c>
      <c r="E44" s="24">
        <f t="shared" si="13"/>
        <v>4.9239733239733239</v>
      </c>
      <c r="F44" s="24">
        <f t="shared" si="13"/>
        <v>4.9038692301538624</v>
      </c>
      <c r="G44" s="24">
        <f t="shared" si="13"/>
        <v>2.7768535262206147</v>
      </c>
      <c r="H44" s="24">
        <f t="shared" si="13"/>
        <v>4.438247179659875</v>
      </c>
      <c r="I44" s="24">
        <f t="shared" si="13"/>
        <v>5.133059975239628</v>
      </c>
      <c r="J44" s="24">
        <f t="shared" si="13"/>
        <v>3.2613836492305079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14277.26</v>
      </c>
      <c r="C47" s="44">
        <v>0</v>
      </c>
      <c r="D47" s="44">
        <v>5339.79</v>
      </c>
      <c r="E47" s="44">
        <v>655</v>
      </c>
      <c r="F47" s="44">
        <v>28</v>
      </c>
      <c r="G47" s="44">
        <v>19.100000000000001</v>
      </c>
      <c r="H47" s="44">
        <v>344.65</v>
      </c>
      <c r="I47" s="43">
        <f>B47+C47+D47+E47+F47+G47+H47</f>
        <v>20663.8</v>
      </c>
      <c r="J47" s="47">
        <v>20774.599999999999</v>
      </c>
    </row>
    <row r="48" spans="1:10" ht="20.100000000000001" customHeight="1" thickBot="1" x14ac:dyDescent="0.35">
      <c r="A48" s="6" t="s">
        <v>11</v>
      </c>
      <c r="B48" s="48">
        <f>(B47/B46)*100</f>
        <v>29.81939927859964</v>
      </c>
      <c r="C48" s="48">
        <f t="shared" ref="C48:J48" si="14">(C47/C46)*100</f>
        <v>0</v>
      </c>
      <c r="D48" s="48">
        <f t="shared" si="14"/>
        <v>100</v>
      </c>
      <c r="E48" s="48">
        <f t="shared" si="14"/>
        <v>3.9900024549175415</v>
      </c>
      <c r="F48" s="48">
        <f t="shared" si="14"/>
        <v>6.830601092896174</v>
      </c>
      <c r="G48" s="48">
        <f t="shared" si="14"/>
        <v>0.99796227598098131</v>
      </c>
      <c r="H48" s="48">
        <f t="shared" si="14"/>
        <v>8.5716985965444596</v>
      </c>
      <c r="I48" s="48">
        <f t="shared" si="14"/>
        <v>26.13355585349132</v>
      </c>
      <c r="J48" s="48">
        <f t="shared" si="14"/>
        <v>72.150061124694375</v>
      </c>
    </row>
    <row r="49" spans="1:10" ht="20.100000000000001" customHeight="1" thickBot="1" x14ac:dyDescent="0.35">
      <c r="A49" s="7" t="s">
        <v>22</v>
      </c>
      <c r="B49" s="49">
        <v>75428.51999999999</v>
      </c>
      <c r="C49" s="45">
        <v>0</v>
      </c>
      <c r="D49" s="45">
        <v>28293.42</v>
      </c>
      <c r="E49" s="45">
        <v>3848</v>
      </c>
      <c r="F49" s="45">
        <v>126</v>
      </c>
      <c r="G49" s="45">
        <v>55.19</v>
      </c>
      <c r="H49" s="50">
        <v>1808.51</v>
      </c>
      <c r="I49" s="46">
        <f>B49+C49+D49+E49+F49+G49+H49</f>
        <v>109559.63999999998</v>
      </c>
      <c r="J49" s="51">
        <v>73252.509999999995</v>
      </c>
    </row>
    <row r="50" spans="1:10" ht="20.100000000000001" customHeight="1" thickBot="1" x14ac:dyDescent="0.35">
      <c r="A50" s="8" t="s">
        <v>10</v>
      </c>
      <c r="B50" s="52">
        <f t="shared" ref="B50:J50" si="15">B49/B47</f>
        <v>5.2831229521630894</v>
      </c>
      <c r="C50" s="52">
        <v>0</v>
      </c>
      <c r="D50" s="52">
        <f t="shared" si="15"/>
        <v>5.2986016304011949</v>
      </c>
      <c r="E50" s="52">
        <f t="shared" si="15"/>
        <v>5.8748091603053432</v>
      </c>
      <c r="F50" s="52">
        <f t="shared" si="15"/>
        <v>4.5</v>
      </c>
      <c r="G50" s="52">
        <f t="shared" si="15"/>
        <v>2.8895287958115179</v>
      </c>
      <c r="H50" s="52">
        <f t="shared" si="15"/>
        <v>5.2473814014217321</v>
      </c>
      <c r="I50" s="52">
        <f t="shared" si="15"/>
        <v>5.3020083430927514</v>
      </c>
      <c r="J50" s="52">
        <f t="shared" si="15"/>
        <v>3.5260611515985869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44">
        <v>18532</v>
      </c>
      <c r="C53" s="44">
        <v>0</v>
      </c>
      <c r="D53" s="44">
        <v>12467.619999999999</v>
      </c>
      <c r="E53" s="44">
        <v>600</v>
      </c>
      <c r="F53" s="44">
        <v>30</v>
      </c>
      <c r="G53" s="44">
        <v>0</v>
      </c>
      <c r="H53" s="44">
        <v>80</v>
      </c>
      <c r="I53" s="43">
        <f>B53+C53+D53+E53+F53+G53+H53</f>
        <v>31709.62</v>
      </c>
      <c r="J53" s="47">
        <v>33169</v>
      </c>
    </row>
    <row r="54" spans="1:10" ht="20.100000000000001" customHeight="1" thickBot="1" x14ac:dyDescent="0.35">
      <c r="A54" s="6" t="s">
        <v>11</v>
      </c>
      <c r="B54" s="23">
        <f>(B53/B52)*100</f>
        <v>25.831368776799941</v>
      </c>
      <c r="C54" s="23">
        <f t="shared" ref="C54:J54" si="16">(C53/C52)*100</f>
        <v>0</v>
      </c>
      <c r="D54" s="23">
        <f t="shared" si="16"/>
        <v>99.999999999999986</v>
      </c>
      <c r="E54" s="23">
        <f t="shared" si="16"/>
        <v>1.9904934035048609</v>
      </c>
      <c r="F54" s="23">
        <f t="shared" si="16"/>
        <v>0.69750085443854681</v>
      </c>
      <c r="G54" s="23">
        <f t="shared" si="16"/>
        <v>0</v>
      </c>
      <c r="H54" s="23">
        <f t="shared" si="16"/>
        <v>1.7881210647366881</v>
      </c>
      <c r="I54" s="23">
        <f t="shared" si="16"/>
        <v>24.145022943757489</v>
      </c>
      <c r="J54" s="23">
        <f t="shared" si="16"/>
        <v>77.080743176510239</v>
      </c>
    </row>
    <row r="55" spans="1:10" ht="20.100000000000001" customHeight="1" thickBot="1" x14ac:dyDescent="0.35">
      <c r="A55" s="7" t="s">
        <v>22</v>
      </c>
      <c r="B55" s="49">
        <v>104710</v>
      </c>
      <c r="C55" s="45">
        <v>0</v>
      </c>
      <c r="D55" s="45">
        <v>73085</v>
      </c>
      <c r="E55" s="45">
        <v>2840</v>
      </c>
      <c r="F55" s="45">
        <v>152</v>
      </c>
      <c r="G55" s="45">
        <v>0</v>
      </c>
      <c r="H55" s="50">
        <v>360</v>
      </c>
      <c r="I55" s="46">
        <f>B55+C55+D55+E55+F55+G55+H55</f>
        <v>181147</v>
      </c>
      <c r="J55" s="51">
        <v>116427</v>
      </c>
    </row>
    <row r="56" spans="1:10" ht="20.100000000000001" customHeight="1" thickBot="1" x14ac:dyDescent="0.35">
      <c r="A56" s="8" t="s">
        <v>10</v>
      </c>
      <c r="B56" s="52">
        <f t="shared" ref="B56:J56" si="17">B55/B53</f>
        <v>5.6502266350097132</v>
      </c>
      <c r="C56" s="52">
        <v>0</v>
      </c>
      <c r="D56" s="52">
        <f t="shared" si="17"/>
        <v>5.8619848856477823</v>
      </c>
      <c r="E56" s="52">
        <f t="shared" si="17"/>
        <v>4.7333333333333334</v>
      </c>
      <c r="F56" s="52">
        <f t="shared" si="17"/>
        <v>5.0666666666666664</v>
      </c>
      <c r="G56" s="52">
        <v>0</v>
      </c>
      <c r="H56" s="52">
        <f t="shared" si="17"/>
        <v>4.5</v>
      </c>
      <c r="I56" s="52">
        <f t="shared" si="17"/>
        <v>5.7126827757633176</v>
      </c>
      <c r="J56" s="52">
        <f t="shared" si="17"/>
        <v>3.5101148662908139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>
        <v>95508.800000000003</v>
      </c>
      <c r="C59" s="44">
        <v>1424</v>
      </c>
      <c r="D59" s="44">
        <v>7526.51</v>
      </c>
      <c r="E59" s="44">
        <v>17863</v>
      </c>
      <c r="F59" s="44">
        <v>1174.5999999999999</v>
      </c>
      <c r="G59" s="44">
        <v>223.8</v>
      </c>
      <c r="H59" s="44">
        <v>1015.5799999999999</v>
      </c>
      <c r="I59" s="43">
        <f>B59+C59+D59+E59+F59+G59+H59</f>
        <v>124736.29000000001</v>
      </c>
      <c r="J59" s="47">
        <v>41466.04</v>
      </c>
    </row>
    <row r="60" spans="1:10" ht="20.100000000000001" customHeight="1" thickBot="1" x14ac:dyDescent="0.35">
      <c r="A60" s="20" t="s">
        <v>11</v>
      </c>
      <c r="B60" s="48">
        <f>(B59/B58)*100</f>
        <v>86.539327548991707</v>
      </c>
      <c r="C60" s="48">
        <f t="shared" ref="C60:J60" si="18">(C59/C58)*100</f>
        <v>51.058459067179164</v>
      </c>
      <c r="D60" s="48">
        <f t="shared" si="18"/>
        <v>100</v>
      </c>
      <c r="E60" s="48">
        <f t="shared" si="18"/>
        <v>64.041019522418836</v>
      </c>
      <c r="F60" s="48">
        <f t="shared" si="18"/>
        <v>44.753145217212392</v>
      </c>
      <c r="G60" s="48">
        <f t="shared" si="18"/>
        <v>12.821688017049752</v>
      </c>
      <c r="H60" s="48">
        <f t="shared" si="18"/>
        <v>51.612542562382465</v>
      </c>
      <c r="I60" s="48">
        <f t="shared" si="18"/>
        <v>80.521286584324741</v>
      </c>
      <c r="J60" s="48">
        <f t="shared" si="18"/>
        <v>96.85150011538272</v>
      </c>
    </row>
    <row r="61" spans="1:10" ht="20.100000000000001" customHeight="1" thickBot="1" x14ac:dyDescent="0.35">
      <c r="A61" s="21" t="s">
        <v>22</v>
      </c>
      <c r="B61" s="49">
        <v>466683.98</v>
      </c>
      <c r="C61" s="45">
        <v>5789.3</v>
      </c>
      <c r="D61" s="45">
        <v>34241.97</v>
      </c>
      <c r="E61" s="45">
        <v>76855.600000000006</v>
      </c>
      <c r="F61" s="45">
        <v>5386.3600000000006</v>
      </c>
      <c r="G61" s="45">
        <v>538.79999999999995</v>
      </c>
      <c r="H61" s="50">
        <v>4099.59</v>
      </c>
      <c r="I61" s="46">
        <f>B61+C61+D61+E61+F61+G61+H61</f>
        <v>593595.6</v>
      </c>
      <c r="J61" s="51">
        <v>132387.58000000002</v>
      </c>
    </row>
    <row r="62" spans="1:10" ht="20.100000000000001" customHeight="1" thickBot="1" x14ac:dyDescent="0.35">
      <c r="A62" s="22" t="s">
        <v>10</v>
      </c>
      <c r="B62" s="52">
        <f>B61/B59</f>
        <v>4.8862929908029411</v>
      </c>
      <c r="C62" s="52">
        <f t="shared" ref="C62:J62" si="19">C61/C59</f>
        <v>4.0655196629213481</v>
      </c>
      <c r="D62" s="52">
        <f t="shared" si="19"/>
        <v>4.5495149810469924</v>
      </c>
      <c r="E62" s="52">
        <f t="shared" si="19"/>
        <v>4.3025023792196162</v>
      </c>
      <c r="F62" s="52">
        <f t="shared" si="19"/>
        <v>4.5856972586412406</v>
      </c>
      <c r="G62" s="52">
        <f t="shared" si="19"/>
        <v>2.4075067024128685</v>
      </c>
      <c r="H62" s="52">
        <f t="shared" si="19"/>
        <v>4.0366982413990042</v>
      </c>
      <c r="I62" s="52">
        <f t="shared" si="19"/>
        <v>4.7588043543703273</v>
      </c>
      <c r="J62" s="52">
        <f t="shared" si="19"/>
        <v>3.1926747767570767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7" ht="20.100000000000001" customHeight="1" thickBot="1" x14ac:dyDescent="0.35">
      <c r="A65" s="5" t="s">
        <v>20</v>
      </c>
      <c r="B65" s="44">
        <v>30343.5</v>
      </c>
      <c r="C65" s="44">
        <v>24.1</v>
      </c>
      <c r="D65" s="53">
        <v>2483.3000000000002</v>
      </c>
      <c r="E65" s="54">
        <v>15165.699999999999</v>
      </c>
      <c r="F65" s="44">
        <v>66</v>
      </c>
      <c r="G65" s="44">
        <v>0</v>
      </c>
      <c r="H65" s="44">
        <v>94</v>
      </c>
      <c r="I65" s="43">
        <f>B65+C65+D65+E65+F65+G65+H65</f>
        <v>48176.6</v>
      </c>
      <c r="J65" s="47">
        <v>25618.400000000001</v>
      </c>
    </row>
    <row r="66" spans="1:17" ht="20.100000000000001" customHeight="1" thickBot="1" x14ac:dyDescent="0.35">
      <c r="A66" s="6" t="s">
        <v>11</v>
      </c>
      <c r="B66" s="48">
        <f>(B65/B64)*100</f>
        <v>61.669393437458723</v>
      </c>
      <c r="C66" s="48">
        <f t="shared" ref="C66:J66" si="20">(C65/C64)*100</f>
        <v>1.1542477274251177</v>
      </c>
      <c r="D66" s="48">
        <f t="shared" si="20"/>
        <v>91.692205442528532</v>
      </c>
      <c r="E66" s="48">
        <f t="shared" si="20"/>
        <v>45.18717023677997</v>
      </c>
      <c r="F66" s="48">
        <f t="shared" si="20"/>
        <v>5.965400676078743</v>
      </c>
      <c r="G66" s="48">
        <f t="shared" si="20"/>
        <v>0</v>
      </c>
      <c r="H66" s="48">
        <f t="shared" si="20"/>
        <v>6.8492651612856212</v>
      </c>
      <c r="I66" s="48">
        <f t="shared" si="20"/>
        <v>52.651636321351511</v>
      </c>
      <c r="J66" s="48">
        <f t="shared" si="20"/>
        <v>93.301808318000582</v>
      </c>
    </row>
    <row r="67" spans="1:17" ht="20.100000000000001" customHeight="1" thickBot="1" x14ac:dyDescent="0.35">
      <c r="A67" s="7" t="s">
        <v>22</v>
      </c>
      <c r="B67" s="49">
        <v>188787</v>
      </c>
      <c r="C67" s="45">
        <v>125.5</v>
      </c>
      <c r="D67" s="45">
        <v>12623.4</v>
      </c>
      <c r="E67" s="45">
        <v>87602.6</v>
      </c>
      <c r="F67" s="45">
        <v>334</v>
      </c>
      <c r="G67" s="45">
        <v>0</v>
      </c>
      <c r="H67" s="50">
        <v>606</v>
      </c>
      <c r="I67" s="46">
        <f>B67+C67+D67+E67+F67+G67+H67</f>
        <v>290078.5</v>
      </c>
      <c r="J67" s="51">
        <v>88324.800000000003</v>
      </c>
    </row>
    <row r="68" spans="1:17" ht="20.100000000000001" customHeight="1" thickBot="1" x14ac:dyDescent="0.35">
      <c r="A68" s="28" t="s">
        <v>10</v>
      </c>
      <c r="B68" s="52">
        <f t="shared" ref="B68:J68" si="21">B67/B65</f>
        <v>6.221661970438479</v>
      </c>
      <c r="C68" s="52">
        <f t="shared" si="21"/>
        <v>5.2074688796680491</v>
      </c>
      <c r="D68" s="52">
        <f t="shared" si="21"/>
        <v>5.0833165545846244</v>
      </c>
      <c r="E68" s="52">
        <f t="shared" si="21"/>
        <v>5.7763637682401745</v>
      </c>
      <c r="F68" s="52">
        <f t="shared" si="21"/>
        <v>5.0606060606060606</v>
      </c>
      <c r="G68" s="52">
        <v>0</v>
      </c>
      <c r="H68" s="52">
        <f t="shared" si="21"/>
        <v>6.4468085106382977</v>
      </c>
      <c r="I68" s="52">
        <f t="shared" si="21"/>
        <v>6.0211492716380981</v>
      </c>
      <c r="J68" s="52">
        <f t="shared" si="21"/>
        <v>3.4477094588264685</v>
      </c>
    </row>
    <row r="69" spans="1:17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7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7" ht="20.100000000000001" customHeight="1" thickBot="1" x14ac:dyDescent="0.35">
      <c r="A71" s="5" t="s">
        <v>20</v>
      </c>
      <c r="B71" s="44">
        <v>21310.660000000003</v>
      </c>
      <c r="C71" s="44">
        <v>44.84</v>
      </c>
      <c r="D71" s="44">
        <v>2106.6799999999998</v>
      </c>
      <c r="E71" s="44">
        <v>3999.97</v>
      </c>
      <c r="F71" s="44">
        <v>201.48</v>
      </c>
      <c r="G71" s="44">
        <v>4.34</v>
      </c>
      <c r="H71" s="44">
        <v>73.41</v>
      </c>
      <c r="I71" s="43">
        <f>B71+C71+D71+E71+F71+G71+H71</f>
        <v>27741.380000000005</v>
      </c>
      <c r="J71" s="47">
        <v>13281.55</v>
      </c>
    </row>
    <row r="72" spans="1:17" ht="20.100000000000001" customHeight="1" thickBot="1" x14ac:dyDescent="0.35">
      <c r="A72" s="6" t="s">
        <v>11</v>
      </c>
      <c r="B72" s="23">
        <f>(B71/B70)*100</f>
        <v>66.313152686673064</v>
      </c>
      <c r="C72" s="23">
        <f t="shared" ref="C72:J72" si="22">(C71/C70)*100</f>
        <v>3.1602613347241117</v>
      </c>
      <c r="D72" s="23">
        <f t="shared" si="22"/>
        <v>88.89507774753676</v>
      </c>
      <c r="E72" s="23">
        <f t="shared" si="22"/>
        <v>51.69289023578596</v>
      </c>
      <c r="F72" s="23">
        <f t="shared" si="22"/>
        <v>48.866144405908173</v>
      </c>
      <c r="G72" s="23">
        <f t="shared" si="22"/>
        <v>0.40887080059540626</v>
      </c>
      <c r="H72" s="23">
        <f t="shared" si="22"/>
        <v>13.292892711634224</v>
      </c>
      <c r="I72" s="23">
        <f t="shared" si="22"/>
        <v>60.717733708419239</v>
      </c>
      <c r="J72" s="23">
        <f t="shared" si="22"/>
        <v>83.746077225301732</v>
      </c>
    </row>
    <row r="73" spans="1:17" ht="20.100000000000001" customHeight="1" thickBot="1" x14ac:dyDescent="0.35">
      <c r="A73" s="7" t="s">
        <v>22</v>
      </c>
      <c r="B73" s="49">
        <v>131894.18</v>
      </c>
      <c r="C73" s="45">
        <v>195.95</v>
      </c>
      <c r="D73" s="45">
        <v>11762.17</v>
      </c>
      <c r="E73" s="45">
        <v>21623.72</v>
      </c>
      <c r="F73" s="45">
        <v>1080.4099999999999</v>
      </c>
      <c r="G73" s="45">
        <v>17.36</v>
      </c>
      <c r="H73" s="50">
        <v>317.68</v>
      </c>
      <c r="I73" s="46">
        <f>B73+C73+D73+E73+F73+G73+H73</f>
        <v>166891.47</v>
      </c>
      <c r="J73" s="51">
        <v>46063.86</v>
      </c>
    </row>
    <row r="74" spans="1:17" ht="20.100000000000001" customHeight="1" thickBot="1" x14ac:dyDescent="0.35">
      <c r="A74" s="8" t="s">
        <v>10</v>
      </c>
      <c r="B74" s="24">
        <f>B73/B71</f>
        <v>6.1891175590056795</v>
      </c>
      <c r="C74" s="24">
        <f>C73/C71</f>
        <v>4.3699821587867973</v>
      </c>
      <c r="D74" s="24">
        <f t="shared" ref="D74:J74" si="23">D73/D71</f>
        <v>5.5832732071316009</v>
      </c>
      <c r="E74" s="24">
        <f t="shared" si="23"/>
        <v>5.4059705447790867</v>
      </c>
      <c r="F74" s="24">
        <f t="shared" si="23"/>
        <v>5.3623684732975976</v>
      </c>
      <c r="G74" s="24">
        <f t="shared" si="23"/>
        <v>4</v>
      </c>
      <c r="H74" s="24">
        <f t="shared" si="23"/>
        <v>4.3274758207328707</v>
      </c>
      <c r="I74" s="24">
        <f t="shared" si="23"/>
        <v>6.0159757733753683</v>
      </c>
      <c r="J74" s="24">
        <f t="shared" si="23"/>
        <v>3.4682593522593375</v>
      </c>
    </row>
    <row r="75" spans="1:17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7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7" ht="20.100000000000001" customHeight="1" thickBot="1" x14ac:dyDescent="0.35">
      <c r="A77" s="5" t="s">
        <v>20</v>
      </c>
      <c r="B77" s="40">
        <v>5431.5</v>
      </c>
      <c r="C77" s="40">
        <v>0</v>
      </c>
      <c r="D77" s="40">
        <v>2553.88</v>
      </c>
      <c r="E77" s="40">
        <v>0</v>
      </c>
      <c r="F77" s="40">
        <v>247.61</v>
      </c>
      <c r="G77" s="40">
        <v>0</v>
      </c>
      <c r="H77" s="40">
        <v>48</v>
      </c>
      <c r="I77" s="43">
        <f>B77+C77+D77+E77+F77+G77+H77</f>
        <v>8280.99</v>
      </c>
      <c r="J77" s="47">
        <v>10865.189999999999</v>
      </c>
      <c r="Q77" t="s">
        <v>57</v>
      </c>
    </row>
    <row r="78" spans="1:17" ht="20.100000000000001" customHeight="1" thickBot="1" x14ac:dyDescent="0.35">
      <c r="A78" s="6" t="s">
        <v>11</v>
      </c>
      <c r="B78" s="23">
        <f>(B77/B76)*100</f>
        <v>14.221613133894726</v>
      </c>
      <c r="C78" s="23">
        <f t="shared" ref="C78:J78" si="24">(C77/C76)*100</f>
        <v>0</v>
      </c>
      <c r="D78" s="23">
        <f t="shared" si="24"/>
        <v>62.661291707661768</v>
      </c>
      <c r="E78" s="23">
        <f t="shared" si="24"/>
        <v>0</v>
      </c>
      <c r="F78" s="23">
        <f t="shared" si="24"/>
        <v>29.446182021429678</v>
      </c>
      <c r="G78" s="23">
        <f t="shared" si="24"/>
        <v>0</v>
      </c>
      <c r="H78" s="23">
        <f t="shared" si="24"/>
        <v>3.8986671431704285</v>
      </c>
      <c r="I78" s="23">
        <f t="shared" si="24"/>
        <v>13.691216646529094</v>
      </c>
      <c r="J78" s="23">
        <f t="shared" si="24"/>
        <v>51.771690124335649</v>
      </c>
    </row>
    <row r="79" spans="1:17" ht="20.100000000000001" customHeight="1" thickBot="1" x14ac:dyDescent="0.35">
      <c r="A79" s="7" t="s">
        <v>22</v>
      </c>
      <c r="B79" s="49">
        <v>33253.42</v>
      </c>
      <c r="C79" s="45">
        <v>0</v>
      </c>
      <c r="D79" s="45">
        <v>12642.28</v>
      </c>
      <c r="E79" s="45">
        <v>0</v>
      </c>
      <c r="F79" s="45">
        <v>789.83</v>
      </c>
      <c r="G79" s="45">
        <v>0</v>
      </c>
      <c r="H79" s="50">
        <v>209</v>
      </c>
      <c r="I79" s="46">
        <f>B79+C79+D79+E79+F79+G79+H79</f>
        <v>46894.53</v>
      </c>
      <c r="J79" s="51">
        <v>36434.44</v>
      </c>
    </row>
    <row r="80" spans="1:17" ht="20.100000000000001" customHeight="1" thickBot="1" x14ac:dyDescent="0.35">
      <c r="A80" s="8" t="s">
        <v>10</v>
      </c>
      <c r="B80" s="24">
        <f>B79/B77</f>
        <v>6.1223271656080271</v>
      </c>
      <c r="C80" s="24">
        <v>0</v>
      </c>
      <c r="D80" s="24">
        <f t="shared" ref="D80:J80" si="25">D79/D77</f>
        <v>4.9502247560574499</v>
      </c>
      <c r="E80" s="24">
        <v>0</v>
      </c>
      <c r="F80" s="24">
        <f t="shared" si="25"/>
        <v>3.1898146278421713</v>
      </c>
      <c r="G80" s="24">
        <v>0</v>
      </c>
      <c r="H80" s="24">
        <f t="shared" si="25"/>
        <v>4.354166666666667</v>
      </c>
      <c r="I80" s="24">
        <f t="shared" si="25"/>
        <v>5.6629134922273785</v>
      </c>
      <c r="J80" s="24">
        <f t="shared" si="25"/>
        <v>3.3533182576650762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392971.68478658248</v>
      </c>
      <c r="C88" s="40">
        <f t="shared" si="26"/>
        <v>4127</v>
      </c>
      <c r="D88" s="40">
        <f t="shared" si="26"/>
        <v>98398.260000000009</v>
      </c>
      <c r="E88" s="40">
        <f t="shared" si="26"/>
        <v>62416.708899107383</v>
      </c>
      <c r="F88" s="40">
        <f t="shared" si="26"/>
        <v>3606.8648061034901</v>
      </c>
      <c r="G88" s="40">
        <f t="shared" si="26"/>
        <v>1088.8890000000001</v>
      </c>
      <c r="H88" s="40">
        <f t="shared" si="26"/>
        <v>5526.0400546448091</v>
      </c>
      <c r="I88" s="40">
        <f t="shared" si="26"/>
        <v>568135.44754643808</v>
      </c>
      <c r="J88" s="40">
        <f t="shared" si="26"/>
        <v>341437.98172535712</v>
      </c>
      <c r="L88" s="26"/>
    </row>
    <row r="89" spans="1:12" ht="15" thickBot="1" x14ac:dyDescent="0.35">
      <c r="A89" s="17" t="s">
        <v>11</v>
      </c>
      <c r="B89" s="27">
        <f>(B88/B87)*100</f>
        <v>50.792672209884145</v>
      </c>
      <c r="C89" s="27">
        <f t="shared" ref="C89:J89" si="27">(C88/C87)*100</f>
        <v>8.9693700468245865</v>
      </c>
      <c r="D89" s="27">
        <f t="shared" si="27"/>
        <v>95.902792613950908</v>
      </c>
      <c r="E89" s="27">
        <f t="shared" si="27"/>
        <v>28.100201046833774</v>
      </c>
      <c r="F89" s="27">
        <f t="shared" si="27"/>
        <v>14.22571020232459</v>
      </c>
      <c r="G89" s="27">
        <f t="shared" si="27"/>
        <v>2.5428706541728694</v>
      </c>
      <c r="H89" s="27">
        <f t="shared" si="27"/>
        <v>14.599556190036997</v>
      </c>
      <c r="I89" s="27">
        <f t="shared" si="27"/>
        <v>45.434820574680316</v>
      </c>
      <c r="J89" s="27">
        <f t="shared" si="27"/>
        <v>82.913227706740983</v>
      </c>
    </row>
    <row r="90" spans="1:12" ht="15" thickBot="1" x14ac:dyDescent="0.35">
      <c r="A90" s="29" t="s">
        <v>22</v>
      </c>
      <c r="B90" s="40">
        <f>B79+B73+B67+B61+B55+B49+B43+B37+B31+B25+B19+B13+B7</f>
        <v>2124734.6403830019</v>
      </c>
      <c r="C90" s="40">
        <f t="shared" ref="C90:J90" si="28">C79+C73+C67+C61+C55+C49+C43+C37+C31+C25+C19+C13+C7</f>
        <v>17699.52</v>
      </c>
      <c r="D90" s="40">
        <f t="shared" si="28"/>
        <v>501371.64353462448</v>
      </c>
      <c r="E90" s="40">
        <f t="shared" si="28"/>
        <v>301825.60168244527</v>
      </c>
      <c r="F90" s="40">
        <f t="shared" si="28"/>
        <v>16227.347073170731</v>
      </c>
      <c r="G90" s="40">
        <f t="shared" si="28"/>
        <v>3798.5969999999998</v>
      </c>
      <c r="H90" s="40">
        <f t="shared" si="28"/>
        <v>26640.893287431692</v>
      </c>
      <c r="I90" s="40">
        <f t="shared" si="28"/>
        <v>2992298.2429606742</v>
      </c>
      <c r="J90" s="40">
        <f t="shared" si="28"/>
        <v>1130423.9173533944</v>
      </c>
    </row>
    <row r="91" spans="1:12" ht="15" thickBot="1" x14ac:dyDescent="0.35">
      <c r="A91" s="17" t="s">
        <v>10</v>
      </c>
      <c r="B91" s="27">
        <f>B90/B88</f>
        <v>5.4068390233686072</v>
      </c>
      <c r="C91" s="27">
        <f t="shared" ref="C91:J91" si="29">C90/C88</f>
        <v>4.288713351102496</v>
      </c>
      <c r="D91" s="27">
        <f t="shared" si="29"/>
        <v>5.0953303801777023</v>
      </c>
      <c r="E91" s="27">
        <f t="shared" si="29"/>
        <v>4.8356538979062007</v>
      </c>
      <c r="F91" s="27">
        <f t="shared" si="29"/>
        <v>4.4990172755327631</v>
      </c>
      <c r="G91" s="27">
        <f t="shared" si="29"/>
        <v>3.4885070930094795</v>
      </c>
      <c r="H91" s="27">
        <f t="shared" si="29"/>
        <v>4.8209736129290617</v>
      </c>
      <c r="I91" s="27">
        <f t="shared" si="29"/>
        <v>5.2668747494691228</v>
      </c>
      <c r="J91" s="27">
        <f t="shared" si="29"/>
        <v>3.3107737798856687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9" priority="2">
      <formula>D$39=100</formula>
    </cfRule>
  </conditionalFormatting>
  <conditionalFormatting sqref="D65">
    <cfRule type="cellIs" dxfId="1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9" activePane="bottomLeft" state="frozen"/>
      <selection pane="bottomLeft" activeCell="M8" sqref="M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137962.22999999998</v>
      </c>
      <c r="C5" s="44">
        <v>8290.0211808118074</v>
      </c>
      <c r="D5" s="44">
        <v>21247.980000000003</v>
      </c>
      <c r="E5" s="44">
        <v>30305.535352988911</v>
      </c>
      <c r="F5" s="44">
        <v>2702.36</v>
      </c>
      <c r="G5" s="44">
        <v>2727.0904098360652</v>
      </c>
      <c r="H5" s="44">
        <v>3736.5600000000004</v>
      </c>
      <c r="I5" s="43">
        <f>B5+C5+D5+E5+F5+G5+H5</f>
        <v>206971.77694363674</v>
      </c>
      <c r="J5" s="47">
        <v>89098.760000000009</v>
      </c>
    </row>
    <row r="6" spans="1:10" ht="20.100000000000001" customHeight="1" thickBot="1" x14ac:dyDescent="0.35">
      <c r="A6" s="6" t="s">
        <v>11</v>
      </c>
      <c r="B6" s="48">
        <f>(B5/B4)*100</f>
        <v>85.46780289842431</v>
      </c>
      <c r="C6" s="48">
        <f t="shared" ref="C6:J6" si="0">(C5/C4)*100</f>
        <v>64.249635008845402</v>
      </c>
      <c r="D6" s="48">
        <f t="shared" si="0"/>
        <v>99.029050195490285</v>
      </c>
      <c r="E6" s="48">
        <f t="shared" si="0"/>
        <v>73.011136026435594</v>
      </c>
      <c r="F6" s="48">
        <f t="shared" si="0"/>
        <v>65.064429762890768</v>
      </c>
      <c r="G6" s="48">
        <f t="shared" si="0"/>
        <v>49.329727815220714</v>
      </c>
      <c r="H6" s="48">
        <f t="shared" si="0"/>
        <v>76.811880211159902</v>
      </c>
      <c r="I6" s="48">
        <f t="shared" si="0"/>
        <v>82.185936109962128</v>
      </c>
      <c r="J6" s="48">
        <f t="shared" si="0"/>
        <v>98.148827859761781</v>
      </c>
    </row>
    <row r="7" spans="1:10" ht="20.100000000000001" customHeight="1" thickBot="1" x14ac:dyDescent="0.35">
      <c r="A7" s="7" t="s">
        <v>22</v>
      </c>
      <c r="B7" s="49">
        <v>718054.40369275422</v>
      </c>
      <c r="C7" s="45">
        <v>35848.358531365317</v>
      </c>
      <c r="D7" s="45">
        <v>106284.91353462441</v>
      </c>
      <c r="E7" s="45">
        <v>135801.88309277792</v>
      </c>
      <c r="F7" s="45">
        <v>13323.344000000001</v>
      </c>
      <c r="G7" s="45">
        <v>7987.8228524590168</v>
      </c>
      <c r="H7" s="50">
        <v>17279.635200000001</v>
      </c>
      <c r="I7" s="46">
        <f>B7+C7+D7+E7+F7+G7+H7</f>
        <v>1034580.3609039809</v>
      </c>
      <c r="J7" s="51">
        <v>298813.03815318912</v>
      </c>
    </row>
    <row r="8" spans="1:10" ht="20.100000000000001" customHeight="1" thickBot="1" x14ac:dyDescent="0.35">
      <c r="A8" s="8" t="s">
        <v>10</v>
      </c>
      <c r="B8" s="52">
        <f t="shared" ref="B8:J8" si="1">B7/B5</f>
        <v>5.2047172888750373</v>
      </c>
      <c r="C8" s="52">
        <f t="shared" si="1"/>
        <v>4.3242782798119261</v>
      </c>
      <c r="D8" s="52">
        <f t="shared" si="1"/>
        <v>5.0021184853630505</v>
      </c>
      <c r="E8" s="52">
        <f t="shared" si="1"/>
        <v>4.4810917052281782</v>
      </c>
      <c r="F8" s="52">
        <f t="shared" si="1"/>
        <v>4.9302624372770465</v>
      </c>
      <c r="G8" s="52">
        <f t="shared" si="1"/>
        <v>2.9290641863755416</v>
      </c>
      <c r="H8" s="52">
        <f t="shared" si="1"/>
        <v>4.6244768450125244</v>
      </c>
      <c r="I8" s="52">
        <f t="shared" si="1"/>
        <v>4.9986542908491405</v>
      </c>
      <c r="J8" s="52">
        <f t="shared" si="1"/>
        <v>3.3537283588816398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51124.800000000003</v>
      </c>
      <c r="C11" s="44">
        <v>139.80000000000001</v>
      </c>
      <c r="D11" s="44">
        <v>15527.35</v>
      </c>
      <c r="E11" s="44">
        <v>3691</v>
      </c>
      <c r="F11" s="44">
        <v>1654.7</v>
      </c>
      <c r="G11" s="44">
        <v>807.2</v>
      </c>
      <c r="H11" s="44">
        <v>2724</v>
      </c>
      <c r="I11" s="43">
        <f>B11+C11+D11+E11+F11+G11+H11</f>
        <v>75668.850000000006</v>
      </c>
      <c r="J11" s="47">
        <v>42683.270000000004</v>
      </c>
    </row>
    <row r="12" spans="1:10" ht="20.100000000000001" customHeight="1" thickBot="1" x14ac:dyDescent="0.35">
      <c r="A12" s="6" t="s">
        <v>11</v>
      </c>
      <c r="B12" s="48">
        <f>(B11/B10)*100</f>
        <v>66.69802083856537</v>
      </c>
      <c r="C12" s="48">
        <f t="shared" ref="C12:J12" si="2">(C11/C10)*100</f>
        <v>6.3076964725628741</v>
      </c>
      <c r="D12" s="48">
        <f t="shared" si="2"/>
        <v>100</v>
      </c>
      <c r="E12" s="48">
        <f t="shared" si="2"/>
        <v>23.728994439662074</v>
      </c>
      <c r="F12" s="48">
        <f t="shared" si="2"/>
        <v>39.983761958037221</v>
      </c>
      <c r="G12" s="48">
        <f t="shared" si="2"/>
        <v>8.783699230120515</v>
      </c>
      <c r="H12" s="48">
        <f t="shared" si="2"/>
        <v>36.28342630628326</v>
      </c>
      <c r="I12" s="48">
        <f t="shared" si="2"/>
        <v>57.857265249581793</v>
      </c>
      <c r="J12" s="48">
        <f t="shared" si="2"/>
        <v>96.325991107905523</v>
      </c>
    </row>
    <row r="13" spans="1:10" ht="20.100000000000001" customHeight="1" thickBot="1" x14ac:dyDescent="0.35">
      <c r="A13" s="7" t="s">
        <v>22</v>
      </c>
      <c r="B13" s="49">
        <v>303067</v>
      </c>
      <c r="C13" s="45">
        <v>658.9</v>
      </c>
      <c r="D13" s="45">
        <v>78423.06</v>
      </c>
      <c r="E13" s="45">
        <v>18212</v>
      </c>
      <c r="F13" s="45">
        <v>9093</v>
      </c>
      <c r="G13" s="45">
        <v>3080</v>
      </c>
      <c r="H13" s="50">
        <v>15671</v>
      </c>
      <c r="I13" s="46">
        <f>B13+C13+D13+E13+F13+G13+H13</f>
        <v>428204.96</v>
      </c>
      <c r="J13" s="51">
        <v>154035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5.9279840703533315</v>
      </c>
      <c r="C14" s="52">
        <f t="shared" si="3"/>
        <v>4.7131616595135899</v>
      </c>
      <c r="D14" s="52">
        <f t="shared" si="3"/>
        <v>5.0506403217548383</v>
      </c>
      <c r="E14" s="52">
        <f t="shared" si="3"/>
        <v>4.9341641831481979</v>
      </c>
      <c r="F14" s="52">
        <f t="shared" si="3"/>
        <v>5.4952559376321988</v>
      </c>
      <c r="G14" s="52">
        <f t="shared" si="3"/>
        <v>3.8156590683845391</v>
      </c>
      <c r="H14" s="52">
        <f t="shared" si="3"/>
        <v>5.7529368575624078</v>
      </c>
      <c r="I14" s="52">
        <f t="shared" si="3"/>
        <v>5.658933101269545</v>
      </c>
      <c r="J14" s="52">
        <f t="shared" si="3"/>
        <v>3.6087909853204776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37677.65</v>
      </c>
      <c r="C17" s="44">
        <v>4266</v>
      </c>
      <c r="D17" s="44">
        <v>5227.4799999999996</v>
      </c>
      <c r="E17" s="44">
        <v>6887</v>
      </c>
      <c r="F17" s="44">
        <v>687.49</v>
      </c>
      <c r="G17" s="44">
        <v>617</v>
      </c>
      <c r="H17" s="44">
        <v>1646</v>
      </c>
      <c r="I17" s="43">
        <f>B17+C17+D17+E17+F17+G17+H17</f>
        <v>57008.62</v>
      </c>
      <c r="J17" s="47">
        <v>24590</v>
      </c>
    </row>
    <row r="18" spans="1:12" ht="20.100000000000001" customHeight="1" thickBot="1" x14ac:dyDescent="0.35">
      <c r="A18" s="6" t="s">
        <v>11</v>
      </c>
      <c r="B18" s="48">
        <f>(B17/B16)*100</f>
        <v>85.485813416029231</v>
      </c>
      <c r="C18" s="48">
        <f t="shared" ref="C18:J18" si="4">(C17/C16)*100</f>
        <v>43.983462383107707</v>
      </c>
      <c r="D18" s="48">
        <f t="shared" si="4"/>
        <v>96.33279768837258</v>
      </c>
      <c r="E18" s="48">
        <f t="shared" si="4"/>
        <v>69.882386127833939</v>
      </c>
      <c r="F18" s="48">
        <f t="shared" si="4"/>
        <v>41.477776638169757</v>
      </c>
      <c r="G18" s="48">
        <f t="shared" si="4"/>
        <v>25.450750529020866</v>
      </c>
      <c r="H18" s="48">
        <f t="shared" si="4"/>
        <v>46.638539981355919</v>
      </c>
      <c r="I18" s="48">
        <f t="shared" si="4"/>
        <v>74.35923121572003</v>
      </c>
      <c r="J18" s="48">
        <f t="shared" si="4"/>
        <v>95.05890830313858</v>
      </c>
    </row>
    <row r="19" spans="1:12" ht="20.100000000000001" customHeight="1" thickBot="1" x14ac:dyDescent="0.35">
      <c r="A19" s="7" t="s">
        <v>22</v>
      </c>
      <c r="B19" s="49">
        <v>228875</v>
      </c>
      <c r="C19" s="45">
        <v>22123</v>
      </c>
      <c r="D19" s="45">
        <v>26834</v>
      </c>
      <c r="E19" s="45">
        <v>39580</v>
      </c>
      <c r="F19" s="45">
        <v>3153.67</v>
      </c>
      <c r="G19" s="45">
        <v>2906</v>
      </c>
      <c r="H19" s="50">
        <v>8393</v>
      </c>
      <c r="I19" s="46">
        <f>B19+C19+D19+E19+F19+G19+H19</f>
        <v>331864.67</v>
      </c>
      <c r="J19" s="51">
        <v>79419</v>
      </c>
    </row>
    <row r="20" spans="1:12" ht="20.100000000000001" customHeight="1" thickBot="1" x14ac:dyDescent="0.35">
      <c r="A20" s="28" t="s">
        <v>10</v>
      </c>
      <c r="B20" s="52">
        <f>B19/B17</f>
        <v>6.0745561360647491</v>
      </c>
      <c r="C20" s="52">
        <f t="shared" ref="C20:J20" si="5">C19/C17</f>
        <v>5.185888420065635</v>
      </c>
      <c r="D20" s="52">
        <f t="shared" si="5"/>
        <v>5.1332573247530364</v>
      </c>
      <c r="E20" s="52">
        <f t="shared" si="5"/>
        <v>5.7470596776535503</v>
      </c>
      <c r="F20" s="52">
        <f t="shared" si="5"/>
        <v>4.5872230868812638</v>
      </c>
      <c r="G20" s="52">
        <f t="shared" si="5"/>
        <v>4.7098865478119931</v>
      </c>
      <c r="H20" s="52">
        <f t="shared" si="5"/>
        <v>5.0990279465370598</v>
      </c>
      <c r="I20" s="52">
        <f t="shared" si="5"/>
        <v>5.8213068479819361</v>
      </c>
      <c r="J20" s="52">
        <f t="shared" si="5"/>
        <v>3.2297275315168767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2734.7</v>
      </c>
      <c r="C23" s="44">
        <v>0</v>
      </c>
      <c r="D23" s="44">
        <v>908.55</v>
      </c>
      <c r="E23" s="44">
        <v>0</v>
      </c>
      <c r="F23" s="44">
        <v>314.74</v>
      </c>
      <c r="G23" s="44">
        <v>40.150000000000006</v>
      </c>
      <c r="H23" s="44">
        <v>76.17</v>
      </c>
      <c r="I23" s="43">
        <f>B23+C23+D23+E23+F23+G23+H23</f>
        <v>4074.31</v>
      </c>
      <c r="J23" s="47">
        <v>2466.35</v>
      </c>
    </row>
    <row r="24" spans="1:12" ht="20.100000000000001" customHeight="1" thickBot="1" x14ac:dyDescent="0.35">
      <c r="A24" s="6" t="s">
        <v>11</v>
      </c>
      <c r="B24" s="48">
        <f>(B23/B22)*100</f>
        <v>25.707044784986564</v>
      </c>
      <c r="C24" s="48">
        <f t="shared" ref="C24:J24" si="6">(C23/C22)*100</f>
        <v>0</v>
      </c>
      <c r="D24" s="48">
        <f t="shared" si="6"/>
        <v>70.030137894355505</v>
      </c>
      <c r="E24" s="48">
        <f t="shared" si="6"/>
        <v>0</v>
      </c>
      <c r="F24" s="48">
        <f t="shared" si="6"/>
        <v>27.132056929562172</v>
      </c>
      <c r="G24" s="48">
        <f t="shared" si="6"/>
        <v>2.1824803631125489</v>
      </c>
      <c r="H24" s="48">
        <f t="shared" si="6"/>
        <v>4.3485459174935208</v>
      </c>
      <c r="I24" s="48">
        <f t="shared" si="6"/>
        <v>20.773146861703893</v>
      </c>
      <c r="J24" s="48">
        <f t="shared" si="6"/>
        <v>45.06847938309167</v>
      </c>
    </row>
    <row r="25" spans="1:12" ht="20.100000000000001" customHeight="1" thickBot="1" x14ac:dyDescent="0.35">
      <c r="A25" s="7" t="s">
        <v>22</v>
      </c>
      <c r="B25" s="49">
        <v>13794.14</v>
      </c>
      <c r="C25" s="45">
        <v>0</v>
      </c>
      <c r="D25" s="45">
        <v>3794.48</v>
      </c>
      <c r="E25" s="45">
        <v>0</v>
      </c>
      <c r="F25" s="45">
        <v>1591</v>
      </c>
      <c r="G25" s="45">
        <v>168</v>
      </c>
      <c r="H25" s="50">
        <v>294.39999999999998</v>
      </c>
      <c r="I25" s="46">
        <f>B25+C25+D25+E25+F25+G25+H25</f>
        <v>19642.02</v>
      </c>
      <c r="J25" s="51">
        <v>7954.13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5.0441145281018027</v>
      </c>
      <c r="C26" s="52">
        <v>0</v>
      </c>
      <c r="D26" s="52">
        <f t="shared" si="7"/>
        <v>4.1764129657146007</v>
      </c>
      <c r="E26" s="52">
        <v>0</v>
      </c>
      <c r="F26" s="52">
        <f t="shared" si="7"/>
        <v>5.0549660036855819</v>
      </c>
      <c r="G26" s="52">
        <f t="shared" si="7"/>
        <v>4.1843088418430883</v>
      </c>
      <c r="H26" s="52">
        <f t="shared" si="7"/>
        <v>3.8650387291584609</v>
      </c>
      <c r="I26" s="52">
        <f t="shared" si="7"/>
        <v>4.8209439144296828</v>
      </c>
      <c r="J26" s="52">
        <f t="shared" si="7"/>
        <v>3.2250613254404281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53985.32953181272</v>
      </c>
      <c r="C29" s="44">
        <v>2411.26935</v>
      </c>
      <c r="D29" s="44">
        <v>4837.41</v>
      </c>
      <c r="E29" s="44">
        <v>11794.490915467624</v>
      </c>
      <c r="F29" s="44">
        <v>451.8</v>
      </c>
      <c r="G29" s="44">
        <v>653.36857142857139</v>
      </c>
      <c r="H29" s="44">
        <v>148.97636363636363</v>
      </c>
      <c r="I29" s="43">
        <f>B29+C29+D29+E29+F29+G29+H29</f>
        <v>74282.644732345289</v>
      </c>
      <c r="J29" s="47">
        <v>25977.3</v>
      </c>
    </row>
    <row r="30" spans="1:12" ht="20.100000000000001" customHeight="1" thickBot="1" x14ac:dyDescent="0.35">
      <c r="A30" s="6" t="s">
        <v>11</v>
      </c>
      <c r="B30" s="48">
        <f>(B29/B28)*100</f>
        <v>86.531328336040389</v>
      </c>
      <c r="C30" s="48">
        <f t="shared" ref="C30:J30" si="8">(C29/C28)*100</f>
        <v>72.758771718073902</v>
      </c>
      <c r="D30" s="48">
        <f t="shared" si="8"/>
        <v>100</v>
      </c>
      <c r="E30" s="48">
        <f t="shared" si="8"/>
        <v>88.737228024776954</v>
      </c>
      <c r="F30" s="48">
        <f t="shared" si="8"/>
        <v>33.637094612704367</v>
      </c>
      <c r="G30" s="48">
        <f t="shared" si="8"/>
        <v>64.138115759315525</v>
      </c>
      <c r="H30" s="48">
        <f t="shared" si="8"/>
        <v>21.439149728926381</v>
      </c>
      <c r="I30" s="48">
        <f t="shared" si="8"/>
        <v>85.49253737299037</v>
      </c>
      <c r="J30" s="48">
        <f t="shared" si="8"/>
        <v>98.056149963744133</v>
      </c>
    </row>
    <row r="31" spans="1:12" ht="20.100000000000001" customHeight="1" thickBot="1" x14ac:dyDescent="0.35">
      <c r="A31" s="7" t="s">
        <v>22</v>
      </c>
      <c r="B31" s="49">
        <v>288998.12066666665</v>
      </c>
      <c r="C31" s="45">
        <v>8004.6616517499997</v>
      </c>
      <c r="D31" s="45">
        <v>23351.766666666666</v>
      </c>
      <c r="E31" s="45">
        <v>50995.571096454834</v>
      </c>
      <c r="F31" s="45">
        <v>1825.8600000000001</v>
      </c>
      <c r="G31" s="45">
        <v>2530.5952380952381</v>
      </c>
      <c r="H31" s="50">
        <v>457.50436363636362</v>
      </c>
      <c r="I31" s="46">
        <f>B31+C31+D31+E31+F31+G31+H31</f>
        <v>376164.07968326972</v>
      </c>
      <c r="J31" s="51">
        <v>85349.278571428571</v>
      </c>
    </row>
    <row r="32" spans="1:12" ht="20.100000000000001" customHeight="1" thickBot="1" x14ac:dyDescent="0.35">
      <c r="A32" s="8" t="s">
        <v>10</v>
      </c>
      <c r="B32" s="52">
        <f>B31/B29</f>
        <v>5.3532714011936244</v>
      </c>
      <c r="C32" s="52">
        <f>C31/C29</f>
        <v>3.3196878862786523</v>
      </c>
      <c r="D32" s="52">
        <f t="shared" ref="D32:J32" si="9">D31/D29</f>
        <v>4.8273283981855304</v>
      </c>
      <c r="E32" s="52">
        <f t="shared" si="9"/>
        <v>4.323677169446781</v>
      </c>
      <c r="F32" s="52">
        <f t="shared" si="9"/>
        <v>4.041301460823373</v>
      </c>
      <c r="G32" s="52">
        <f t="shared" si="9"/>
        <v>3.8731511565702728</v>
      </c>
      <c r="H32" s="52">
        <f t="shared" si="9"/>
        <v>3.0709862455301025</v>
      </c>
      <c r="I32" s="52">
        <f t="shared" si="9"/>
        <v>5.0639564737989815</v>
      </c>
      <c r="J32" s="52">
        <f t="shared" si="9"/>
        <v>3.2855330835548182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9216.9</v>
      </c>
      <c r="C35" s="44">
        <v>566</v>
      </c>
      <c r="D35" s="44">
        <v>1651</v>
      </c>
      <c r="E35" s="44">
        <v>895.6</v>
      </c>
      <c r="F35" s="44">
        <v>342.4</v>
      </c>
      <c r="G35" s="44">
        <v>416</v>
      </c>
      <c r="H35" s="44">
        <v>509.3</v>
      </c>
      <c r="I35" s="43">
        <f>B35+C35+D35+E35+F35+G35+H35</f>
        <v>13597.199999999999</v>
      </c>
      <c r="J35" s="47">
        <v>5848.2</v>
      </c>
    </row>
    <row r="36" spans="1:10" ht="20.100000000000001" customHeight="1" thickBot="1" x14ac:dyDescent="0.35">
      <c r="A36" s="6" t="s">
        <v>11</v>
      </c>
      <c r="B36" s="23">
        <f>(B35/B34)*100</f>
        <v>87.061041626718776</v>
      </c>
      <c r="C36" s="23">
        <f t="shared" ref="C36:J36" si="10">(C35/C34)*100</f>
        <v>29.869177225543954</v>
      </c>
      <c r="D36" s="23">
        <f t="shared" si="10"/>
        <v>95.158501440922194</v>
      </c>
      <c r="E36" s="23">
        <f t="shared" si="10"/>
        <v>34.533150822263778</v>
      </c>
      <c r="F36" s="23">
        <f t="shared" si="10"/>
        <v>44.078269824922764</v>
      </c>
      <c r="G36" s="23">
        <f t="shared" si="10"/>
        <v>28.611319353219116</v>
      </c>
      <c r="H36" s="23">
        <f t="shared" si="10"/>
        <v>43.324769892985351</v>
      </c>
      <c r="I36" s="23">
        <f t="shared" si="10"/>
        <v>67.258265566569705</v>
      </c>
      <c r="J36" s="23">
        <f t="shared" si="10"/>
        <v>98.362144651993574</v>
      </c>
    </row>
    <row r="37" spans="1:10" ht="20.100000000000001" customHeight="1" thickBot="1" x14ac:dyDescent="0.35">
      <c r="A37" s="7" t="s">
        <v>22</v>
      </c>
      <c r="B37" s="49">
        <v>50522.11</v>
      </c>
      <c r="C37" s="45">
        <v>2159.89</v>
      </c>
      <c r="D37" s="45">
        <v>7111.8899999999994</v>
      </c>
      <c r="E37" s="45">
        <v>3904.67</v>
      </c>
      <c r="F37" s="45">
        <v>1415.2</v>
      </c>
      <c r="G37" s="45">
        <v>1516.76</v>
      </c>
      <c r="H37" s="50">
        <v>2316.6999999999998</v>
      </c>
      <c r="I37" s="46">
        <f>B37+C37+D37+E37+F37+G37+H37</f>
        <v>68947.219999999987</v>
      </c>
      <c r="J37" s="51">
        <v>16714.02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5.4814644837201234</v>
      </c>
      <c r="C38" s="24">
        <f t="shared" si="11"/>
        <v>3.8160600706713779</v>
      </c>
      <c r="D38" s="24">
        <f t="shared" si="11"/>
        <v>4.3076256814052085</v>
      </c>
      <c r="E38" s="24">
        <f t="shared" si="11"/>
        <v>4.3598369807949977</v>
      </c>
      <c r="F38" s="24">
        <f t="shared" si="11"/>
        <v>4.1331775700934585</v>
      </c>
      <c r="G38" s="24">
        <f t="shared" si="11"/>
        <v>3.6460576923076924</v>
      </c>
      <c r="H38" s="24">
        <f t="shared" si="11"/>
        <v>4.548792460239544</v>
      </c>
      <c r="I38" s="24">
        <f t="shared" si="11"/>
        <v>5.0706924955137813</v>
      </c>
      <c r="J38" s="24">
        <f t="shared" si="11"/>
        <v>2.8579768133784755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43987.32</v>
      </c>
      <c r="C41" s="44">
        <v>408.56</v>
      </c>
      <c r="D41" s="44">
        <v>17834.400000000001</v>
      </c>
      <c r="E41" s="44">
        <v>2338.4300000000003</v>
      </c>
      <c r="F41" s="44">
        <v>852.01</v>
      </c>
      <c r="G41" s="44">
        <v>915.92000000000007</v>
      </c>
      <c r="H41" s="44">
        <v>869.25</v>
      </c>
      <c r="I41" s="43">
        <f>B41+C41+D41+E41+F41+G41+H41</f>
        <v>67205.89</v>
      </c>
      <c r="J41" s="47">
        <v>33989.85</v>
      </c>
    </row>
    <row r="42" spans="1:10" ht="20.100000000000001" customHeight="1" thickBot="1" x14ac:dyDescent="0.35">
      <c r="A42" s="6" t="s">
        <v>11</v>
      </c>
      <c r="B42" s="23">
        <f>(B41/B40)*100</f>
        <v>75.319025214147487</v>
      </c>
      <c r="C42" s="23">
        <f t="shared" ref="C42:J42" si="12">(C41/C40)*100</f>
        <v>21.287482089357823</v>
      </c>
      <c r="D42" s="23">
        <f t="shared" si="12"/>
        <v>100</v>
      </c>
      <c r="E42" s="23">
        <f t="shared" si="12"/>
        <v>26.329638703982273</v>
      </c>
      <c r="F42" s="23">
        <f t="shared" si="12"/>
        <v>35.060841368015176</v>
      </c>
      <c r="G42" s="23">
        <f t="shared" si="12"/>
        <v>12.585485030071769</v>
      </c>
      <c r="H42" s="23">
        <f t="shared" si="12"/>
        <v>18.459333191760457</v>
      </c>
      <c r="I42" s="23">
        <f t="shared" si="12"/>
        <v>66.243354190604279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9">
        <v>226854.41999999998</v>
      </c>
      <c r="C43" s="45">
        <v>1680.12</v>
      </c>
      <c r="D43" s="45">
        <v>88249.200000000012</v>
      </c>
      <c r="E43" s="45">
        <v>10558.99</v>
      </c>
      <c r="F43" s="45">
        <v>4209.5</v>
      </c>
      <c r="G43" s="45">
        <v>3282.1500000000005</v>
      </c>
      <c r="H43" s="50">
        <v>4246.25</v>
      </c>
      <c r="I43" s="46">
        <f>B43+C43+D43+E43+F43+G43+H43</f>
        <v>339080.63</v>
      </c>
      <c r="J43" s="51">
        <v>128355.99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5.1572685037415322</v>
      </c>
      <c r="C44" s="24">
        <f t="shared" si="13"/>
        <v>4.1122968474642647</v>
      </c>
      <c r="D44" s="24">
        <f t="shared" si="13"/>
        <v>4.9482573004979145</v>
      </c>
      <c r="E44" s="24">
        <f t="shared" si="13"/>
        <v>4.515418464525343</v>
      </c>
      <c r="F44" s="24">
        <f t="shared" si="13"/>
        <v>4.9406697104494075</v>
      </c>
      <c r="G44" s="24">
        <f t="shared" si="13"/>
        <v>3.5834461525024022</v>
      </c>
      <c r="H44" s="24">
        <f t="shared" si="13"/>
        <v>4.8849582973828012</v>
      </c>
      <c r="I44" s="24">
        <f t="shared" si="13"/>
        <v>5.0454004849872538</v>
      </c>
      <c r="J44" s="24">
        <f t="shared" si="13"/>
        <v>3.7763035141373091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38314</v>
      </c>
      <c r="C47" s="44">
        <v>763</v>
      </c>
      <c r="D47" s="44">
        <v>5339.79</v>
      </c>
      <c r="E47" s="44">
        <v>11210</v>
      </c>
      <c r="F47" s="44">
        <v>261</v>
      </c>
      <c r="G47" s="44">
        <v>397</v>
      </c>
      <c r="H47" s="44">
        <v>1987</v>
      </c>
      <c r="I47" s="43">
        <f>B47+C47+D47+E47+F47+G47+H47</f>
        <v>58271.79</v>
      </c>
      <c r="J47" s="47">
        <v>28481.599999999999</v>
      </c>
    </row>
    <row r="48" spans="1:10" ht="20.100000000000001" customHeight="1" thickBot="1" x14ac:dyDescent="0.35">
      <c r="A48" s="6" t="s">
        <v>11</v>
      </c>
      <c r="B48" s="48">
        <f t="shared" ref="B48:H48" si="14">(B47/B46)*100</f>
        <v>80.02238972745937</v>
      </c>
      <c r="C48" s="48">
        <f t="shared" si="14"/>
        <v>24.688881266866421</v>
      </c>
      <c r="D48" s="48">
        <f t="shared" si="14"/>
        <v>100</v>
      </c>
      <c r="E48" s="48">
        <f t="shared" si="14"/>
        <v>68.28691224370327</v>
      </c>
      <c r="F48" s="48">
        <f t="shared" si="14"/>
        <v>63.670960187353629</v>
      </c>
      <c r="G48" s="48">
        <f t="shared" si="14"/>
        <v>20.742985526934529</v>
      </c>
      <c r="H48" s="48">
        <f t="shared" si="14"/>
        <v>49.418149169690537</v>
      </c>
      <c r="I48" s="48">
        <f t="shared" ref="I48:J48" si="15">(I47/I46)*100</f>
        <v>73.696468154352885</v>
      </c>
      <c r="J48" s="48">
        <f t="shared" si="15"/>
        <v>98.916425872416085</v>
      </c>
    </row>
    <row r="49" spans="1:10" ht="20.100000000000001" customHeight="1" thickBot="1" x14ac:dyDescent="0.35">
      <c r="A49" s="7" t="s">
        <v>22</v>
      </c>
      <c r="B49" s="49">
        <v>222669</v>
      </c>
      <c r="C49" s="45">
        <v>3132</v>
      </c>
      <c r="D49" s="45">
        <v>28293</v>
      </c>
      <c r="E49" s="45">
        <v>59469</v>
      </c>
      <c r="F49" s="45">
        <v>1291</v>
      </c>
      <c r="G49" s="45">
        <v>1217</v>
      </c>
      <c r="H49" s="50">
        <v>9277</v>
      </c>
      <c r="I49" s="46">
        <f>B49+C49+D49+E49+F49+G49+H49</f>
        <v>325348</v>
      </c>
      <c r="J49" s="51">
        <v>101695.51</v>
      </c>
    </row>
    <row r="50" spans="1:10" ht="20.100000000000001" customHeight="1" thickBot="1" x14ac:dyDescent="0.35">
      <c r="A50" s="8" t="s">
        <v>10</v>
      </c>
      <c r="B50" s="52">
        <f t="shared" ref="B50:H50" si="16">B49/B47</f>
        <v>5.8116876337631149</v>
      </c>
      <c r="C50" s="52">
        <f t="shared" si="16"/>
        <v>4.1048492791612059</v>
      </c>
      <c r="D50" s="52">
        <f t="shared" si="16"/>
        <v>5.2985229756226371</v>
      </c>
      <c r="E50" s="52">
        <f t="shared" si="16"/>
        <v>5.3049955396966997</v>
      </c>
      <c r="F50" s="52">
        <f t="shared" si="16"/>
        <v>4.9463601532567054</v>
      </c>
      <c r="G50" s="52">
        <f t="shared" si="16"/>
        <v>3.065491183879093</v>
      </c>
      <c r="H50" s="52">
        <f t="shared" si="16"/>
        <v>4.6688475088072474</v>
      </c>
      <c r="I50" s="52">
        <f t="shared" ref="I50:J50" si="17">I49/I47</f>
        <v>5.5832848107120103</v>
      </c>
      <c r="J50" s="52">
        <f t="shared" si="17"/>
        <v>3.5705687180495476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44">
        <v>40928</v>
      </c>
      <c r="C53" s="44">
        <v>143</v>
      </c>
      <c r="D53" s="44">
        <v>12467.619999999999</v>
      </c>
      <c r="E53" s="44">
        <v>8855</v>
      </c>
      <c r="F53" s="44">
        <v>2066</v>
      </c>
      <c r="G53" s="44">
        <v>387</v>
      </c>
      <c r="H53" s="44">
        <v>1484</v>
      </c>
      <c r="I53" s="43">
        <f>B53+C53+D53+E53+F53+G53+H53</f>
        <v>66330.62</v>
      </c>
      <c r="J53" s="47">
        <v>43031.5</v>
      </c>
    </row>
    <row r="54" spans="1:10" ht="20.100000000000001" customHeight="1" thickBot="1" x14ac:dyDescent="0.35">
      <c r="A54" s="6" t="s">
        <v>11</v>
      </c>
      <c r="B54" s="23">
        <f t="shared" ref="B54:H54" si="18">(B53/B52)*100</f>
        <v>57.048686666137925</v>
      </c>
      <c r="C54" s="23">
        <f t="shared" si="18"/>
        <v>5.5993014577761766</v>
      </c>
      <c r="D54" s="23">
        <f t="shared" si="18"/>
        <v>99.999999999999986</v>
      </c>
      <c r="E54" s="23">
        <f t="shared" si="18"/>
        <v>29.376365146725902</v>
      </c>
      <c r="F54" s="23">
        <f t="shared" si="18"/>
        <v>48.034558842334583</v>
      </c>
      <c r="G54" s="23">
        <f t="shared" si="18"/>
        <v>6.8522499105843364</v>
      </c>
      <c r="H54" s="23">
        <f t="shared" si="18"/>
        <v>33.169645750865563</v>
      </c>
      <c r="I54" s="23">
        <f t="shared" ref="I54:J54" si="19">(I53/I52)*100</f>
        <v>50.506891655392252</v>
      </c>
      <c r="J54" s="23">
        <f t="shared" si="19"/>
        <v>100</v>
      </c>
    </row>
    <row r="55" spans="1:10" ht="20.100000000000001" customHeight="1" thickBot="1" x14ac:dyDescent="0.35">
      <c r="A55" s="7" t="s">
        <v>22</v>
      </c>
      <c r="B55" s="49">
        <v>240854</v>
      </c>
      <c r="C55" s="45">
        <v>690</v>
      </c>
      <c r="D55" s="45">
        <v>73085</v>
      </c>
      <c r="E55" s="45">
        <v>39742</v>
      </c>
      <c r="F55" s="45">
        <v>12255</v>
      </c>
      <c r="G55" s="45">
        <v>1548</v>
      </c>
      <c r="H55" s="50">
        <v>8331</v>
      </c>
      <c r="I55" s="46">
        <f>B55+C55+D55+E55+F55+G55+H55</f>
        <v>376505</v>
      </c>
      <c r="J55" s="51">
        <v>158267</v>
      </c>
    </row>
    <row r="56" spans="1:10" ht="20.100000000000001" customHeight="1" thickBot="1" x14ac:dyDescent="0.35">
      <c r="A56" s="8" t="s">
        <v>10</v>
      </c>
      <c r="B56" s="52">
        <f t="shared" ref="B56:H56" si="20">B55/B53</f>
        <v>5.8848221266614544</v>
      </c>
      <c r="C56" s="52">
        <f t="shared" si="20"/>
        <v>4.825174825174825</v>
      </c>
      <c r="D56" s="52">
        <f t="shared" si="20"/>
        <v>5.8619848856477823</v>
      </c>
      <c r="E56" s="52">
        <f t="shared" si="20"/>
        <v>4.4880858272162616</v>
      </c>
      <c r="F56" s="52">
        <f t="shared" si="20"/>
        <v>5.9317521781219744</v>
      </c>
      <c r="G56" s="52">
        <f t="shared" si="20"/>
        <v>4</v>
      </c>
      <c r="H56" s="52">
        <f t="shared" si="20"/>
        <v>5.6138814016172507</v>
      </c>
      <c r="I56" s="52">
        <f t="shared" ref="I56:J56" si="21">I55/I53</f>
        <v>5.6761869555870277</v>
      </c>
      <c r="J56" s="52">
        <f t="shared" si="21"/>
        <v>3.6779336067764312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>
        <v>107236.62</v>
      </c>
      <c r="C59" s="44">
        <v>2167</v>
      </c>
      <c r="D59" s="44">
        <v>7526.51</v>
      </c>
      <c r="E59" s="44">
        <v>22158.46</v>
      </c>
      <c r="F59" s="44">
        <v>2085.62</v>
      </c>
      <c r="G59" s="44">
        <v>1300.26</v>
      </c>
      <c r="H59" s="44">
        <v>1722.7</v>
      </c>
      <c r="I59" s="43">
        <f>B59+C59+D59+E59+F59+G59+H59</f>
        <v>144197.17000000001</v>
      </c>
      <c r="J59" s="47">
        <v>42782.04</v>
      </c>
    </row>
    <row r="60" spans="1:10" ht="20.100000000000001" customHeight="1" thickBot="1" x14ac:dyDescent="0.35">
      <c r="A60" s="20" t="s">
        <v>11</v>
      </c>
      <c r="B60" s="48">
        <f>(B59/B58)*100</f>
        <v>97.165758374377589</v>
      </c>
      <c r="C60" s="48">
        <f t="shared" ref="C60:J60" si="22">(C59/C58)*100</f>
        <v>77.699214043944693</v>
      </c>
      <c r="D60" s="48">
        <f t="shared" si="22"/>
        <v>100</v>
      </c>
      <c r="E60" s="48">
        <f t="shared" si="22"/>
        <v>79.440764118386426</v>
      </c>
      <c r="F60" s="48">
        <f t="shared" si="22"/>
        <v>79.463693791863193</v>
      </c>
      <c r="G60" s="48">
        <f t="shared" si="22"/>
        <v>74.492976144097895</v>
      </c>
      <c r="H60" s="48">
        <f t="shared" si="22"/>
        <v>87.54891497687656</v>
      </c>
      <c r="I60" s="48">
        <f t="shared" si="22"/>
        <v>93.083910465980608</v>
      </c>
      <c r="J60" s="48">
        <f t="shared" si="22"/>
        <v>99.925258162976448</v>
      </c>
    </row>
    <row r="61" spans="1:10" ht="20.100000000000001" customHeight="1" thickBot="1" x14ac:dyDescent="0.35">
      <c r="A61" s="21" t="s">
        <v>22</v>
      </c>
      <c r="B61" s="49">
        <v>529634.57000000007</v>
      </c>
      <c r="C61" s="45">
        <v>9116.48</v>
      </c>
      <c r="D61" s="45">
        <v>34241.97</v>
      </c>
      <c r="E61" s="45">
        <v>100626.19</v>
      </c>
      <c r="F61" s="45">
        <v>9450.35</v>
      </c>
      <c r="G61" s="45">
        <v>3760.83</v>
      </c>
      <c r="H61" s="50">
        <v>6843.35</v>
      </c>
      <c r="I61" s="46">
        <f>B61+C61+D61+E61+F61+G61+H61</f>
        <v>693673.73999999987</v>
      </c>
      <c r="J61" s="51">
        <v>137845.08000000002</v>
      </c>
    </row>
    <row r="62" spans="1:10" ht="20.100000000000001" customHeight="1" thickBot="1" x14ac:dyDescent="0.35">
      <c r="A62" s="22" t="s">
        <v>10</v>
      </c>
      <c r="B62" s="52">
        <f>B61/B59</f>
        <v>4.9389338268960739</v>
      </c>
      <c r="C62" s="52">
        <f t="shared" ref="C62:J62" si="23">C61/C59</f>
        <v>4.2069589293954772</v>
      </c>
      <c r="D62" s="52">
        <f t="shared" si="23"/>
        <v>4.5495149810469924</v>
      </c>
      <c r="E62" s="52">
        <f t="shared" si="23"/>
        <v>4.5412086399506109</v>
      </c>
      <c r="F62" s="52">
        <f t="shared" si="23"/>
        <v>4.531194560850011</v>
      </c>
      <c r="G62" s="52">
        <f t="shared" si="23"/>
        <v>2.8923676803100919</v>
      </c>
      <c r="H62" s="52">
        <f t="shared" si="23"/>
        <v>3.9724560283276253</v>
      </c>
      <c r="I62" s="52">
        <f t="shared" si="23"/>
        <v>4.810591913835756</v>
      </c>
      <c r="J62" s="52">
        <f t="shared" si="23"/>
        <v>3.2220314879795358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>
        <v>43329.3</v>
      </c>
      <c r="C65" s="44">
        <v>582.98</v>
      </c>
      <c r="D65" s="53">
        <v>2583.58</v>
      </c>
      <c r="E65" s="54">
        <v>26536.549999999996</v>
      </c>
      <c r="F65" s="44">
        <v>436.68</v>
      </c>
      <c r="G65" s="44">
        <v>188.35999999999999</v>
      </c>
      <c r="H65" s="44">
        <v>625.24</v>
      </c>
      <c r="I65" s="43">
        <f>B65+C65+D65+E65+F65+G65+H65</f>
        <v>74282.69</v>
      </c>
      <c r="J65" s="47">
        <v>27425.4</v>
      </c>
    </row>
    <row r="66" spans="1:10" ht="20.100000000000001" customHeight="1" thickBot="1" x14ac:dyDescent="0.35">
      <c r="A66" s="6" t="s">
        <v>11</v>
      </c>
      <c r="B66" s="48">
        <f>(B65/B64)*100</f>
        <v>88.061418395032874</v>
      </c>
      <c r="C66" s="48">
        <f t="shared" ref="C66:J66" si="24">(C65/C64)*100</f>
        <v>27.921300420510171</v>
      </c>
      <c r="D66" s="48">
        <f t="shared" si="24"/>
        <v>95.394897167965127</v>
      </c>
      <c r="E66" s="48">
        <f t="shared" si="24"/>
        <v>79.067342908459452</v>
      </c>
      <c r="F66" s="48">
        <f t="shared" si="24"/>
        <v>39.469260109546447</v>
      </c>
      <c r="G66" s="48">
        <f t="shared" si="24"/>
        <v>12.899779479242286</v>
      </c>
      <c r="H66" s="48">
        <f t="shared" si="24"/>
        <v>45.557814355768315</v>
      </c>
      <c r="I66" s="48">
        <f t="shared" si="24"/>
        <v>81.182673307200915</v>
      </c>
      <c r="J66" s="48">
        <f t="shared" si="24"/>
        <v>99.882873787765561</v>
      </c>
    </row>
    <row r="67" spans="1:10" ht="20.100000000000001" customHeight="1" thickBot="1" x14ac:dyDescent="0.35">
      <c r="A67" s="7" t="s">
        <v>22</v>
      </c>
      <c r="B67" s="49">
        <v>263016.55</v>
      </c>
      <c r="C67" s="45">
        <v>2809.75</v>
      </c>
      <c r="D67" s="45">
        <v>12940.57</v>
      </c>
      <c r="E67" s="45">
        <v>150893.35</v>
      </c>
      <c r="F67" s="45">
        <v>2075.8200000000002</v>
      </c>
      <c r="G67" s="45">
        <v>715.2</v>
      </c>
      <c r="H67" s="50">
        <v>3174.0200000000004</v>
      </c>
      <c r="I67" s="46">
        <f>B67+C67+D67+E67+F67+G67+H67</f>
        <v>435625.26</v>
      </c>
      <c r="J67" s="51">
        <v>93423.33</v>
      </c>
    </row>
    <row r="68" spans="1:10" ht="20.100000000000001" customHeight="1" thickBot="1" x14ac:dyDescent="0.35">
      <c r="A68" s="28" t="s">
        <v>10</v>
      </c>
      <c r="B68" s="52">
        <f t="shared" ref="B68:J68" si="25">B67/B65</f>
        <v>6.0701776857692131</v>
      </c>
      <c r="C68" s="52">
        <f t="shared" si="25"/>
        <v>4.8196336066417373</v>
      </c>
      <c r="D68" s="52">
        <f t="shared" si="25"/>
        <v>5.0087746460337979</v>
      </c>
      <c r="E68" s="52">
        <f t="shared" si="25"/>
        <v>5.6862459513388153</v>
      </c>
      <c r="F68" s="52">
        <f t="shared" si="25"/>
        <v>4.753641110195109</v>
      </c>
      <c r="G68" s="52">
        <f t="shared" si="25"/>
        <v>3.7969844977702278</v>
      </c>
      <c r="H68" s="52">
        <f t="shared" si="25"/>
        <v>5.0764826306698234</v>
      </c>
      <c r="I68" s="52">
        <f t="shared" si="25"/>
        <v>5.8644249420692764</v>
      </c>
      <c r="J68" s="52">
        <f t="shared" si="25"/>
        <v>3.4064527773523814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44">
        <v>27138.05</v>
      </c>
      <c r="C71" s="44">
        <v>614.62</v>
      </c>
      <c r="D71" s="44">
        <v>2353.87</v>
      </c>
      <c r="E71" s="44">
        <v>6633.71</v>
      </c>
      <c r="F71" s="44">
        <v>230.97</v>
      </c>
      <c r="G71" s="44">
        <v>463.99</v>
      </c>
      <c r="H71" s="44">
        <v>209.8</v>
      </c>
      <c r="I71" s="43">
        <f>B71+C71+D71+E71+F71+G71+H71</f>
        <v>37645.01</v>
      </c>
      <c r="J71" s="47">
        <v>14422.96</v>
      </c>
    </row>
    <row r="72" spans="1:10" ht="20.100000000000001" customHeight="1" thickBot="1" x14ac:dyDescent="0.35">
      <c r="A72" s="6" t="s">
        <v>11</v>
      </c>
      <c r="B72" s="23">
        <f>(B71/B70)*100</f>
        <v>84.446453243051494</v>
      </c>
      <c r="C72" s="23">
        <f t="shared" ref="C72:J72" si="26">(C71/C70)*100</f>
        <v>43.31756961525722</v>
      </c>
      <c r="D72" s="23">
        <f t="shared" si="26"/>
        <v>99.325695719138338</v>
      </c>
      <c r="E72" s="23">
        <f t="shared" si="26"/>
        <v>85.729553693161634</v>
      </c>
      <c r="F72" s="23">
        <f t="shared" si="26"/>
        <v>56.018529747034997</v>
      </c>
      <c r="G72" s="23">
        <f t="shared" si="26"/>
        <v>43.71243381757202</v>
      </c>
      <c r="H72" s="23">
        <f t="shared" si="26"/>
        <v>37.990040742417385</v>
      </c>
      <c r="I72" s="23">
        <f t="shared" si="26"/>
        <v>82.39387127211333</v>
      </c>
      <c r="J72" s="23">
        <f t="shared" si="26"/>
        <v>90.943174703060848</v>
      </c>
    </row>
    <row r="73" spans="1:10" ht="20.100000000000001" customHeight="1" thickBot="1" x14ac:dyDescent="0.35">
      <c r="A73" s="7" t="s">
        <v>22</v>
      </c>
      <c r="B73" s="49">
        <v>166022.75</v>
      </c>
      <c r="C73" s="45">
        <v>2958.9</v>
      </c>
      <c r="D73" s="45">
        <v>13034.310000000001</v>
      </c>
      <c r="E73" s="45">
        <v>36289.990000000005</v>
      </c>
      <c r="F73" s="45">
        <v>1172.6099999999999</v>
      </c>
      <c r="G73" s="45">
        <v>1727.24</v>
      </c>
      <c r="H73" s="50">
        <v>889.31000000000006</v>
      </c>
      <c r="I73" s="46">
        <f>B73+C73+D73+E73+F73+G73+H73</f>
        <v>222095.11</v>
      </c>
      <c r="J73" s="51">
        <v>49858.969999999994</v>
      </c>
    </row>
    <row r="74" spans="1:10" ht="20.100000000000001" customHeight="1" thickBot="1" x14ac:dyDescent="0.35">
      <c r="A74" s="8" t="s">
        <v>10</v>
      </c>
      <c r="B74" s="24">
        <f>B73/B71</f>
        <v>6.1177111104150814</v>
      </c>
      <c r="C74" s="24">
        <f>C73/C71</f>
        <v>4.8141941362142466</v>
      </c>
      <c r="D74" s="24">
        <f t="shared" ref="D74:J74" si="27">D73/D71</f>
        <v>5.5373958629830886</v>
      </c>
      <c r="E74" s="24">
        <f t="shared" si="27"/>
        <v>5.4705421249949131</v>
      </c>
      <c r="F74" s="24">
        <f t="shared" si="27"/>
        <v>5.0768931030003897</v>
      </c>
      <c r="G74" s="24">
        <f t="shared" si="27"/>
        <v>3.7225802280221556</v>
      </c>
      <c r="H74" s="24">
        <f t="shared" si="27"/>
        <v>4.2388465204957102</v>
      </c>
      <c r="I74" s="24">
        <f t="shared" si="27"/>
        <v>5.8997224333318004</v>
      </c>
      <c r="J74" s="24">
        <f t="shared" si="27"/>
        <v>3.4569166107373244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44">
        <v>11829.05</v>
      </c>
      <c r="C77" s="44">
        <v>0</v>
      </c>
      <c r="D77" s="44">
        <v>2669.34</v>
      </c>
      <c r="E77" s="44">
        <v>1448.69</v>
      </c>
      <c r="F77" s="44">
        <v>387.40000000000003</v>
      </c>
      <c r="G77" s="44">
        <v>125.5</v>
      </c>
      <c r="H77" s="44">
        <v>189.58999999999997</v>
      </c>
      <c r="I77" s="43">
        <f>B77+C77+D77+E77+F77+G77+H77</f>
        <v>16649.57</v>
      </c>
      <c r="J77" s="47">
        <v>14658.69</v>
      </c>
    </row>
    <row r="78" spans="1:10" ht="20.100000000000001" customHeight="1" thickBot="1" x14ac:dyDescent="0.35">
      <c r="A78" s="6" t="s">
        <v>11</v>
      </c>
      <c r="B78" s="23">
        <f>(B77/B76)*100</f>
        <v>30.972691308385787</v>
      </c>
      <c r="C78" s="23">
        <f t="shared" ref="C78:J78" si="28">(C77/C76)*100</f>
        <v>0</v>
      </c>
      <c r="D78" s="23">
        <f t="shared" si="28"/>
        <v>65.494186260485947</v>
      </c>
      <c r="E78" s="23">
        <f t="shared" si="28"/>
        <v>11.951832635237649</v>
      </c>
      <c r="F78" s="23">
        <f t="shared" si="28"/>
        <v>46.070235108040301</v>
      </c>
      <c r="G78" s="23">
        <f t="shared" si="28"/>
        <v>5.5525568307509889</v>
      </c>
      <c r="H78" s="23">
        <f t="shared" si="28"/>
        <v>15.398922993201698</v>
      </c>
      <c r="I78" s="23">
        <f t="shared" si="28"/>
        <v>27.527248546556805</v>
      </c>
      <c r="J78" s="23">
        <f t="shared" si="28"/>
        <v>69.847389351561986</v>
      </c>
    </row>
    <row r="79" spans="1:10" ht="20.100000000000001" customHeight="1" thickBot="1" x14ac:dyDescent="0.35">
      <c r="A79" s="7" t="s">
        <v>22</v>
      </c>
      <c r="B79" s="49">
        <v>70079.680000000008</v>
      </c>
      <c r="C79" s="45">
        <v>0</v>
      </c>
      <c r="D79" s="45">
        <v>13055.52</v>
      </c>
      <c r="E79" s="45">
        <v>7785.97</v>
      </c>
      <c r="F79" s="45">
        <v>1477.83</v>
      </c>
      <c r="G79" s="45">
        <v>499</v>
      </c>
      <c r="H79" s="50">
        <v>784.8</v>
      </c>
      <c r="I79" s="46">
        <f>B79+C79+D79+E79+F79+G79+H79</f>
        <v>93682.800000000017</v>
      </c>
      <c r="J79" s="51">
        <v>47614.179999999993</v>
      </c>
    </row>
    <row r="80" spans="1:10" ht="20.100000000000001" customHeight="1" thickBot="1" x14ac:dyDescent="0.35">
      <c r="A80" s="8" t="s">
        <v>10</v>
      </c>
      <c r="B80" s="24">
        <f>B79/B77</f>
        <v>5.9243709342677571</v>
      </c>
      <c r="C80" s="24">
        <v>0</v>
      </c>
      <c r="D80" s="24">
        <f t="shared" ref="D80:J80" si="29">D79/D77</f>
        <v>4.8909168558520086</v>
      </c>
      <c r="E80" s="24">
        <f t="shared" si="29"/>
        <v>5.3744900565338343</v>
      </c>
      <c r="F80" s="24">
        <f t="shared" si="29"/>
        <v>3.814739287558079</v>
      </c>
      <c r="G80" s="24">
        <f t="shared" si="29"/>
        <v>3.9760956175298805</v>
      </c>
      <c r="H80" s="24">
        <f t="shared" si="29"/>
        <v>4.1394588322168895</v>
      </c>
      <c r="I80" s="24">
        <f t="shared" si="29"/>
        <v>5.6267399097994737</v>
      </c>
      <c r="J80" s="24">
        <f t="shared" si="29"/>
        <v>3.248187934938251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30">B76+B70+B64+B58+B52+B46+B40+B34+B28+B22+B16+B10+B4</f>
        <v>773677.91</v>
      </c>
      <c r="C87" s="39">
        <f t="shared" si="30"/>
        <v>46012.150000000009</v>
      </c>
      <c r="D87" s="39">
        <f t="shared" si="30"/>
        <v>102602.08000000002</v>
      </c>
      <c r="E87" s="39">
        <f t="shared" si="30"/>
        <v>222121.93000000002</v>
      </c>
      <c r="F87" s="39">
        <f t="shared" si="30"/>
        <v>25354.550000000003</v>
      </c>
      <c r="G87" s="39">
        <f t="shared" si="30"/>
        <v>42821.250000000007</v>
      </c>
      <c r="H87" s="39">
        <f t="shared" si="30"/>
        <v>37850.74</v>
      </c>
      <c r="I87" s="39">
        <f t="shared" si="30"/>
        <v>1250440.6100000001</v>
      </c>
      <c r="J87" s="39">
        <f t="shared" si="30"/>
        <v>411801.58</v>
      </c>
    </row>
    <row r="88" spans="1:12" ht="15.75" thickBot="1" x14ac:dyDescent="0.3">
      <c r="A88" s="16" t="s">
        <v>20</v>
      </c>
      <c r="B88" s="40">
        <f t="shared" ref="B88:H88" si="31">B77+B71+B65+B59+B53+B47+B41+B35+B29+B23+B17+B11+B5</f>
        <v>605463.9495318128</v>
      </c>
      <c r="C88" s="40">
        <f t="shared" si="31"/>
        <v>20352.250530811805</v>
      </c>
      <c r="D88" s="40">
        <f t="shared" si="31"/>
        <v>100174.88</v>
      </c>
      <c r="E88" s="40">
        <f t="shared" si="31"/>
        <v>132754.46626845654</v>
      </c>
      <c r="F88" s="40">
        <f t="shared" si="31"/>
        <v>12473.17</v>
      </c>
      <c r="G88" s="40">
        <f t="shared" si="31"/>
        <v>9038.8389812646365</v>
      </c>
      <c r="H88" s="40">
        <f t="shared" si="31"/>
        <v>15928.586363636365</v>
      </c>
      <c r="I88" s="40">
        <f t="shared" si="30"/>
        <v>896186.14167598204</v>
      </c>
      <c r="J88" s="40">
        <f t="shared" si="30"/>
        <v>395455.92000000004</v>
      </c>
      <c r="L88" s="26"/>
    </row>
    <row r="89" spans="1:12" ht="15" thickBot="1" x14ac:dyDescent="0.35">
      <c r="A89" s="17" t="s">
        <v>11</v>
      </c>
      <c r="B89" s="27">
        <f>(B88/B87)*100</f>
        <v>78.257882473575179</v>
      </c>
      <c r="C89" s="27">
        <f t="shared" ref="C89:J89" si="32">(C88/C87)*100</f>
        <v>44.232339785930023</v>
      </c>
      <c r="D89" s="27">
        <f t="shared" si="32"/>
        <v>97.634355950678582</v>
      </c>
      <c r="E89" s="27">
        <f t="shared" si="32"/>
        <v>59.76648333123007</v>
      </c>
      <c r="F89" s="27">
        <f t="shared" si="32"/>
        <v>49.194996558803048</v>
      </c>
      <c r="G89" s="27">
        <f t="shared" si="32"/>
        <v>21.108302492955332</v>
      </c>
      <c r="H89" s="27">
        <f t="shared" si="32"/>
        <v>42.082628671556662</v>
      </c>
      <c r="I89" s="27">
        <f t="shared" si="32"/>
        <v>71.669628650014971</v>
      </c>
      <c r="J89" s="27">
        <f t="shared" si="32"/>
        <v>96.030695171203575</v>
      </c>
    </row>
    <row r="90" spans="1:12" ht="15" thickBot="1" x14ac:dyDescent="0.35">
      <c r="A90" s="29" t="s">
        <v>22</v>
      </c>
      <c r="B90" s="40">
        <f>B79+B73+B67+B61+B55+B49+B43+B37+B31+B25+B19+B13+B7</f>
        <v>3322441.7443594206</v>
      </c>
      <c r="C90" s="40">
        <f t="shared" ref="C90:J90" si="33">C79+C73+C67+C61+C55+C49+C43+C37+C31+C25+C19+C13+C7</f>
        <v>89182.060183115304</v>
      </c>
      <c r="D90" s="40">
        <f t="shared" si="33"/>
        <v>508699.68020129111</v>
      </c>
      <c r="E90" s="40">
        <f t="shared" si="33"/>
        <v>653859.6141892327</v>
      </c>
      <c r="F90" s="40">
        <f t="shared" si="33"/>
        <v>62334.183999999994</v>
      </c>
      <c r="G90" s="40">
        <f t="shared" si="33"/>
        <v>30938.598090554256</v>
      </c>
      <c r="H90" s="40">
        <f t="shared" si="33"/>
        <v>77957.969563636361</v>
      </c>
      <c r="I90" s="40">
        <f t="shared" si="33"/>
        <v>4745413.8505872507</v>
      </c>
      <c r="J90" s="40">
        <f t="shared" si="33"/>
        <v>1359344.5267246179</v>
      </c>
    </row>
    <row r="91" spans="1:12" ht="15" thickBot="1" x14ac:dyDescent="0.35">
      <c r="A91" s="17" t="s">
        <v>10</v>
      </c>
      <c r="B91" s="27">
        <f>B90/B88</f>
        <v>5.4874311623814522</v>
      </c>
      <c r="C91" s="27">
        <f t="shared" ref="C91:J91" si="34">C90/C88</f>
        <v>4.3819262173537146</v>
      </c>
      <c r="D91" s="27">
        <f t="shared" si="34"/>
        <v>5.0781161924156146</v>
      </c>
      <c r="E91" s="27">
        <f t="shared" si="34"/>
        <v>4.9253304432484821</v>
      </c>
      <c r="F91" s="27">
        <f t="shared" si="34"/>
        <v>4.9974612708717991</v>
      </c>
      <c r="G91" s="27">
        <f t="shared" si="34"/>
        <v>3.4228508943109412</v>
      </c>
      <c r="H91" s="27">
        <f t="shared" si="34"/>
        <v>4.8942177154909308</v>
      </c>
      <c r="I91" s="27">
        <f t="shared" si="34"/>
        <v>5.2951207677823753</v>
      </c>
      <c r="J91" s="27">
        <f t="shared" si="34"/>
        <v>3.4374109931762251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P17" sqref="P17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158783.77999999997</v>
      </c>
      <c r="C5" s="44">
        <v>12334.439999999999</v>
      </c>
      <c r="D5" s="44">
        <v>21456.31</v>
      </c>
      <c r="E5" s="44">
        <v>39093.03</v>
      </c>
      <c r="F5" s="44">
        <v>3591.9100000000003</v>
      </c>
      <c r="G5" s="44">
        <v>4529.0868032786884</v>
      </c>
      <c r="H5" s="44">
        <v>4554.24</v>
      </c>
      <c r="I5" s="43">
        <f>B5+C5+D5+E5+F5+G5+H5</f>
        <v>244342.79680327864</v>
      </c>
      <c r="J5" s="47">
        <v>89864.66</v>
      </c>
    </row>
    <row r="6" spans="1:10" ht="20.100000000000001" customHeight="1" thickBot="1" x14ac:dyDescent="0.35">
      <c r="A6" s="6" t="s">
        <v>11</v>
      </c>
      <c r="B6" s="48">
        <f>(B5/B4)*100</f>
        <v>98.36678352116202</v>
      </c>
      <c r="C6" s="48">
        <f t="shared" ref="C6:J6" si="0">(C5/C4)*100</f>
        <v>95.594842371789753</v>
      </c>
      <c r="D6" s="48">
        <f t="shared" si="0"/>
        <v>100</v>
      </c>
      <c r="E6" s="48">
        <f t="shared" si="0"/>
        <v>94.18168983885073</v>
      </c>
      <c r="F6" s="48">
        <f t="shared" si="0"/>
        <v>86.482029007839444</v>
      </c>
      <c r="G6" s="48">
        <f t="shared" si="0"/>
        <v>81.925637100779596</v>
      </c>
      <c r="H6" s="48">
        <f t="shared" si="0"/>
        <v>93.62080023681483</v>
      </c>
      <c r="I6" s="48">
        <f t="shared" si="0"/>
        <v>97.025506489575108</v>
      </c>
      <c r="J6" s="48">
        <f t="shared" si="0"/>
        <v>98.992522960095272</v>
      </c>
    </row>
    <row r="7" spans="1:10" ht="20.100000000000001" customHeight="1" thickBot="1" x14ac:dyDescent="0.35">
      <c r="A7" s="7" t="s">
        <v>22</v>
      </c>
      <c r="B7" s="49">
        <v>846675.81369275425</v>
      </c>
      <c r="C7" s="45">
        <v>55032.632579335797</v>
      </c>
      <c r="D7" s="45">
        <v>107429.61353462441</v>
      </c>
      <c r="E7" s="45">
        <v>176115.17359615903</v>
      </c>
      <c r="F7" s="45">
        <v>17109.474000000002</v>
      </c>
      <c r="G7" s="45">
        <v>14374.458836065576</v>
      </c>
      <c r="H7" s="50">
        <v>20827.5952</v>
      </c>
      <c r="I7" s="46">
        <f>B7+C7+D7+E7+F7+G7+H7</f>
        <v>1237564.7614389393</v>
      </c>
      <c r="J7" s="51">
        <v>300622.87815318909</v>
      </c>
    </row>
    <row r="8" spans="1:10" ht="20.100000000000001" customHeight="1" thickBot="1" x14ac:dyDescent="0.35">
      <c r="A8" s="8" t="s">
        <v>10</v>
      </c>
      <c r="B8" s="52">
        <f t="shared" ref="B8:J8" si="1">B7/B5</f>
        <v>5.3322563154294125</v>
      </c>
      <c r="C8" s="52">
        <f t="shared" si="1"/>
        <v>4.4617049966869837</v>
      </c>
      <c r="D8" s="52">
        <f t="shared" si="1"/>
        <v>5.0069006988911147</v>
      </c>
      <c r="E8" s="52">
        <f t="shared" si="1"/>
        <v>4.5050274587607824</v>
      </c>
      <c r="F8" s="52">
        <f t="shared" si="1"/>
        <v>4.7633359410452938</v>
      </c>
      <c r="G8" s="52">
        <f t="shared" si="1"/>
        <v>3.1738095250591454</v>
      </c>
      <c r="H8" s="52">
        <f t="shared" si="1"/>
        <v>4.5732318015739182</v>
      </c>
      <c r="I8" s="52">
        <f t="shared" si="1"/>
        <v>5.0648710648724693</v>
      </c>
      <c r="J8" s="52">
        <f t="shared" si="1"/>
        <v>3.3452847665944438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72093.279999999999</v>
      </c>
      <c r="C11" s="44">
        <v>1623.27</v>
      </c>
      <c r="D11" s="44">
        <v>15527.35</v>
      </c>
      <c r="E11" s="44">
        <v>11978.75</v>
      </c>
      <c r="F11" s="44">
        <v>3439</v>
      </c>
      <c r="G11" s="44">
        <v>5632.6</v>
      </c>
      <c r="H11" s="44">
        <v>5449</v>
      </c>
      <c r="I11" s="43">
        <f>B11+C11+D11+E11+F11+G11+H11</f>
        <v>115743.25000000001</v>
      </c>
      <c r="J11" s="47">
        <v>43544.270000000004</v>
      </c>
    </row>
    <row r="12" spans="1:10" ht="20.100000000000001" customHeight="1" thickBot="1" x14ac:dyDescent="0.35">
      <c r="A12" s="6" t="s">
        <v>11</v>
      </c>
      <c r="B12" s="48">
        <f>(B11/B10)*100</f>
        <v>94.053748704357346</v>
      </c>
      <c r="C12" s="48">
        <f t="shared" ref="C12:J12" si="2">(C11/C10)*100</f>
        <v>73.241018977232727</v>
      </c>
      <c r="D12" s="48">
        <f t="shared" si="2"/>
        <v>100</v>
      </c>
      <c r="E12" s="48">
        <f t="shared" si="2"/>
        <v>77.009940976456804</v>
      </c>
      <c r="F12" s="48">
        <f t="shared" si="2"/>
        <v>83.099146294609312</v>
      </c>
      <c r="G12" s="48">
        <f t="shared" si="2"/>
        <v>61.29220054952529</v>
      </c>
      <c r="H12" s="48">
        <f t="shared" si="2"/>
        <v>72.580172519433745</v>
      </c>
      <c r="I12" s="48">
        <f t="shared" si="2"/>
        <v>88.498608292562366</v>
      </c>
      <c r="J12" s="48">
        <f t="shared" si="2"/>
        <v>98.269063378233142</v>
      </c>
    </row>
    <row r="13" spans="1:10" ht="20.100000000000001" customHeight="1" thickBot="1" x14ac:dyDescent="0.35">
      <c r="A13" s="7" t="s">
        <v>22</v>
      </c>
      <c r="B13" s="49">
        <v>428317.06</v>
      </c>
      <c r="C13" s="45">
        <v>8508.6299999999992</v>
      </c>
      <c r="D13" s="45">
        <v>78423.06</v>
      </c>
      <c r="E13" s="45">
        <v>58367.479999999996</v>
      </c>
      <c r="F13" s="45">
        <v>18464.099999999999</v>
      </c>
      <c r="G13" s="45">
        <v>22197.88</v>
      </c>
      <c r="H13" s="50">
        <v>29745</v>
      </c>
      <c r="I13" s="46">
        <f>B13+C13+D13+E13+F13+G13+H13</f>
        <v>644023.21</v>
      </c>
      <c r="J13" s="51">
        <v>157232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5.9411509644172105</v>
      </c>
      <c r="C14" s="52">
        <f t="shared" si="3"/>
        <v>5.2416603522519356</v>
      </c>
      <c r="D14" s="52">
        <f t="shared" si="3"/>
        <v>5.0506403217548383</v>
      </c>
      <c r="E14" s="52">
        <f t="shared" si="3"/>
        <v>4.872585202963581</v>
      </c>
      <c r="F14" s="52">
        <f t="shared" si="3"/>
        <v>5.3690316952602499</v>
      </c>
      <c r="G14" s="52">
        <f t="shared" si="3"/>
        <v>3.9409650960480063</v>
      </c>
      <c r="H14" s="52">
        <f t="shared" si="3"/>
        <v>5.4587997797761059</v>
      </c>
      <c r="I14" s="52">
        <f t="shared" si="3"/>
        <v>5.5642399016789303</v>
      </c>
      <c r="J14" s="52">
        <f t="shared" si="3"/>
        <v>3.610853965401188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42512.74</v>
      </c>
      <c r="C17" s="44">
        <v>7701.06</v>
      </c>
      <c r="D17" s="44">
        <v>5426.48</v>
      </c>
      <c r="E17" s="44">
        <v>8828.5800000000017</v>
      </c>
      <c r="F17" s="44">
        <v>1116.49</v>
      </c>
      <c r="G17" s="44">
        <v>1835.55</v>
      </c>
      <c r="H17" s="44">
        <v>2942.02</v>
      </c>
      <c r="I17" s="43">
        <f>B17+C17+D17+E17+F17+G17+H17</f>
        <v>70362.920000000013</v>
      </c>
      <c r="J17" s="47">
        <v>25868.17</v>
      </c>
    </row>
    <row r="18" spans="1:12" ht="20.100000000000001" customHeight="1" thickBot="1" x14ac:dyDescent="0.35">
      <c r="A18" s="6" t="s">
        <v>11</v>
      </c>
      <c r="B18" s="48">
        <f>(B17/B16)*100</f>
        <v>96.456019933413103</v>
      </c>
      <c r="C18" s="48">
        <f t="shared" ref="C18:J18" si="4">(C17/C16)*100</f>
        <v>79.399738120031756</v>
      </c>
      <c r="D18" s="48">
        <f t="shared" si="4"/>
        <v>100</v>
      </c>
      <c r="E18" s="48">
        <f t="shared" si="4"/>
        <v>89.583597578114166</v>
      </c>
      <c r="F18" s="48">
        <f t="shared" si="4"/>
        <v>67.360285733247267</v>
      </c>
      <c r="G18" s="48">
        <f t="shared" si="4"/>
        <v>75.714951594074961</v>
      </c>
      <c r="H18" s="48">
        <f t="shared" si="4"/>
        <v>83.360581650029602</v>
      </c>
      <c r="I18" s="48">
        <f t="shared" si="4"/>
        <v>91.777921256350567</v>
      </c>
      <c r="J18" s="48">
        <f t="shared" si="4"/>
        <v>100</v>
      </c>
    </row>
    <row r="19" spans="1:12" ht="20.100000000000001" customHeight="1" thickBot="1" x14ac:dyDescent="0.35">
      <c r="A19" s="7" t="s">
        <v>22</v>
      </c>
      <c r="B19" s="49">
        <v>253162</v>
      </c>
      <c r="C19" s="45">
        <v>38253.51</v>
      </c>
      <c r="D19" s="45">
        <v>27634.880000000001</v>
      </c>
      <c r="E19" s="45">
        <v>48959.28</v>
      </c>
      <c r="F19" s="45">
        <v>4720.1100000000006</v>
      </c>
      <c r="G19" s="45">
        <v>7307.1399999999994</v>
      </c>
      <c r="H19" s="50">
        <v>14561.189999999999</v>
      </c>
      <c r="I19" s="46">
        <f>B19+C19+D19+E19+F19+G19+H19</f>
        <v>394598.11000000004</v>
      </c>
      <c r="J19" s="51">
        <v>82926.91</v>
      </c>
    </row>
    <row r="20" spans="1:12" ht="20.100000000000001" customHeight="1" thickBot="1" x14ac:dyDescent="0.35">
      <c r="A20" s="28" t="s">
        <v>10</v>
      </c>
      <c r="B20" s="52">
        <f>B19/B17</f>
        <v>5.95496785198978</v>
      </c>
      <c r="C20" s="52">
        <f t="shared" ref="C20:J20" si="5">C19/C17</f>
        <v>4.9673045009388321</v>
      </c>
      <c r="D20" s="52">
        <f t="shared" si="5"/>
        <v>5.0925977797762094</v>
      </c>
      <c r="E20" s="52">
        <f t="shared" si="5"/>
        <v>5.5455441305396782</v>
      </c>
      <c r="F20" s="52">
        <f t="shared" si="5"/>
        <v>4.227633028508988</v>
      </c>
      <c r="G20" s="52">
        <f t="shared" si="5"/>
        <v>3.9808994579281411</v>
      </c>
      <c r="H20" s="52">
        <f t="shared" si="5"/>
        <v>4.9493851163486307</v>
      </c>
      <c r="I20" s="52">
        <f t="shared" si="5"/>
        <v>5.6080405702321618</v>
      </c>
      <c r="J20" s="52">
        <f t="shared" si="5"/>
        <v>3.2057509286509256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10225.07</v>
      </c>
      <c r="C23" s="44">
        <v>0</v>
      </c>
      <c r="D23" s="44">
        <v>1297.3700000000001</v>
      </c>
      <c r="E23" s="44">
        <v>1474.7099999999998</v>
      </c>
      <c r="F23" s="44">
        <v>614.5</v>
      </c>
      <c r="G23" s="44">
        <v>795.2</v>
      </c>
      <c r="H23" s="44">
        <v>810.65000000000009</v>
      </c>
      <c r="I23" s="43">
        <f>B23+C23+D23+E23+F23+G23+H23</f>
        <v>15217.5</v>
      </c>
      <c r="J23" s="47">
        <v>4856.75</v>
      </c>
    </row>
    <row r="24" spans="1:12" ht="20.100000000000001" customHeight="1" thickBot="1" x14ac:dyDescent="0.35">
      <c r="A24" s="6" t="s">
        <v>11</v>
      </c>
      <c r="B24" s="48">
        <f>(B23/B22)*100</f>
        <v>96.118891439508019</v>
      </c>
      <c r="C24" s="48">
        <f t="shared" ref="C24:J24" si="6">(C23/C22)*100</f>
        <v>0</v>
      </c>
      <c r="D24" s="48">
        <f t="shared" si="6"/>
        <v>100.00000000000003</v>
      </c>
      <c r="E24" s="48">
        <f t="shared" si="6"/>
        <v>57.510383152968693</v>
      </c>
      <c r="F24" s="48">
        <f t="shared" si="6"/>
        <v>52.972767945656571</v>
      </c>
      <c r="G24" s="48">
        <f t="shared" si="6"/>
        <v>43.22561356779822</v>
      </c>
      <c r="H24" s="48">
        <f t="shared" si="6"/>
        <v>46.280015071762151</v>
      </c>
      <c r="I24" s="48">
        <f t="shared" si="6"/>
        <v>77.587459561982016</v>
      </c>
      <c r="J24" s="48">
        <f t="shared" si="6"/>
        <v>88.749097753291494</v>
      </c>
    </row>
    <row r="25" spans="1:12" ht="20.100000000000001" customHeight="1" thickBot="1" x14ac:dyDescent="0.35">
      <c r="A25" s="7" t="s">
        <v>22</v>
      </c>
      <c r="B25" s="49">
        <v>43780.84</v>
      </c>
      <c r="C25" s="45">
        <v>0</v>
      </c>
      <c r="D25" s="45">
        <v>5765.67</v>
      </c>
      <c r="E25" s="45">
        <v>5145.92</v>
      </c>
      <c r="F25" s="45">
        <v>3689</v>
      </c>
      <c r="G25" s="45">
        <v>3463.76</v>
      </c>
      <c r="H25" s="50">
        <v>3144.8599999999997</v>
      </c>
      <c r="I25" s="46">
        <f>B25+C25+D25+E25+F25+G25+H25</f>
        <v>64990.049999999996</v>
      </c>
      <c r="J25" s="51">
        <v>17927.13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4.2817154307990064</v>
      </c>
      <c r="C26" s="52">
        <v>0</v>
      </c>
      <c r="D26" s="52">
        <f t="shared" si="7"/>
        <v>4.4441215690204023</v>
      </c>
      <c r="E26" s="52">
        <f t="shared" si="7"/>
        <v>3.4894453824819802</v>
      </c>
      <c r="F26" s="52">
        <f t="shared" si="7"/>
        <v>6.0032546786004879</v>
      </c>
      <c r="G26" s="52">
        <f t="shared" si="7"/>
        <v>4.3558350100603622</v>
      </c>
      <c r="H26" s="52">
        <f t="shared" si="7"/>
        <v>3.8794300869672478</v>
      </c>
      <c r="I26" s="52">
        <f t="shared" si="7"/>
        <v>4.2707442089699352</v>
      </c>
      <c r="J26" s="52">
        <f t="shared" si="7"/>
        <v>3.6911782570649097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>
        <v>62388.189999999995</v>
      </c>
      <c r="C29" s="44">
        <v>3314.06</v>
      </c>
      <c r="D29" s="44">
        <v>4837.41</v>
      </c>
      <c r="E29" s="44">
        <v>13291.48</v>
      </c>
      <c r="F29" s="44">
        <v>1340.76</v>
      </c>
      <c r="G29" s="44">
        <v>1008.69</v>
      </c>
      <c r="H29" s="44">
        <v>638.17999999999995</v>
      </c>
      <c r="I29" s="43">
        <f>B29+C29+D29+E29+F29+G29+H29</f>
        <v>86818.76999999999</v>
      </c>
      <c r="J29" s="47">
        <v>26492.27</v>
      </c>
    </row>
    <row r="30" spans="1:12" ht="20.100000000000001" customHeight="1" thickBot="1" x14ac:dyDescent="0.35">
      <c r="A30" s="6" t="s">
        <v>11</v>
      </c>
      <c r="B30" s="48">
        <f>(B29/B28)*100</f>
        <v>99.999999999999986</v>
      </c>
      <c r="C30" s="48">
        <f t="shared" ref="C30:J30" si="8">(C29/C28)*100</f>
        <v>100</v>
      </c>
      <c r="D30" s="48">
        <f t="shared" si="8"/>
        <v>100</v>
      </c>
      <c r="E30" s="48">
        <f t="shared" si="8"/>
        <v>100</v>
      </c>
      <c r="F30" s="48">
        <f t="shared" si="8"/>
        <v>99.821316894487623</v>
      </c>
      <c r="G30" s="48">
        <f t="shared" si="8"/>
        <v>99.018347092834915</v>
      </c>
      <c r="H30" s="48">
        <f t="shared" si="8"/>
        <v>91.840317752705488</v>
      </c>
      <c r="I30" s="48">
        <f t="shared" si="8"/>
        <v>99.920472213209948</v>
      </c>
      <c r="J30" s="48">
        <f t="shared" si="8"/>
        <v>100</v>
      </c>
    </row>
    <row r="31" spans="1:12" ht="20.100000000000001" customHeight="1" thickBot="1" x14ac:dyDescent="0.35">
      <c r="A31" s="7" t="s">
        <v>22</v>
      </c>
      <c r="B31" s="49">
        <v>343065.17562499997</v>
      </c>
      <c r="C31" s="45">
        <v>11139.3079</v>
      </c>
      <c r="D31" s="45">
        <v>23351.766666666666</v>
      </c>
      <c r="E31" s="45">
        <v>57306.378499999999</v>
      </c>
      <c r="F31" s="45">
        <v>5517.72</v>
      </c>
      <c r="G31" s="45">
        <v>3976.5</v>
      </c>
      <c r="H31" s="50">
        <v>1785.3879999999999</v>
      </c>
      <c r="I31" s="46">
        <f>B31+C31+D31+E31+F31+G31+H31</f>
        <v>446142.23669166659</v>
      </c>
      <c r="J31" s="51">
        <v>95315.237333333338</v>
      </c>
    </row>
    <row r="32" spans="1:12" ht="20.100000000000001" customHeight="1" thickBot="1" x14ac:dyDescent="0.35">
      <c r="A32" s="8" t="s">
        <v>10</v>
      </c>
      <c r="B32" s="52">
        <f>B31/B29</f>
        <v>5.4988800865195797</v>
      </c>
      <c r="C32" s="52">
        <f>C31/C29</f>
        <v>3.3612269844239391</v>
      </c>
      <c r="D32" s="52">
        <f t="shared" ref="D32:J32" si="9">D31/D29</f>
        <v>4.8273283981855304</v>
      </c>
      <c r="E32" s="52">
        <f t="shared" si="9"/>
        <v>4.3115122243723043</v>
      </c>
      <c r="F32" s="52">
        <f t="shared" si="9"/>
        <v>4.1153674035621588</v>
      </c>
      <c r="G32" s="52">
        <f t="shared" si="9"/>
        <v>3.9422419177348837</v>
      </c>
      <c r="H32" s="52">
        <f t="shared" si="9"/>
        <v>2.7976244946566799</v>
      </c>
      <c r="I32" s="52">
        <f t="shared" si="9"/>
        <v>5.1387762887180575</v>
      </c>
      <c r="J32" s="52">
        <f t="shared" si="9"/>
        <v>3.597850895122741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44">
        <v>10197.299999999999</v>
      </c>
      <c r="C35" s="44">
        <v>1447.8600000000001</v>
      </c>
      <c r="D35" s="44">
        <v>1715</v>
      </c>
      <c r="E35" s="44">
        <v>1954.45</v>
      </c>
      <c r="F35" s="44">
        <v>579.5</v>
      </c>
      <c r="G35" s="44">
        <v>689.9</v>
      </c>
      <c r="H35" s="44">
        <v>910</v>
      </c>
      <c r="I35" s="43">
        <f>B35+C35+D35+E35+F35+G35+H35</f>
        <v>17494.010000000002</v>
      </c>
      <c r="J35" s="47">
        <v>5945.58</v>
      </c>
    </row>
    <row r="36" spans="1:10" ht="20.100000000000001" customHeight="1" thickBot="1" x14ac:dyDescent="0.35">
      <c r="A36" s="6" t="s">
        <v>11</v>
      </c>
      <c r="B36" s="23">
        <f>(B35/B34)*100</f>
        <v>96.321709010636923</v>
      </c>
      <c r="C36" s="23">
        <f t="shared" ref="C36:J36" si="10">(C35/C34)*100</f>
        <v>76.40704405967503</v>
      </c>
      <c r="D36" s="23">
        <f t="shared" si="10"/>
        <v>98.847262247838614</v>
      </c>
      <c r="E36" s="23">
        <f t="shared" si="10"/>
        <v>75.361005610287464</v>
      </c>
      <c r="F36" s="23">
        <f t="shared" si="10"/>
        <v>74.600926879505664</v>
      </c>
      <c r="G36" s="23">
        <f t="shared" si="10"/>
        <v>47.449397167754491</v>
      </c>
      <c r="H36" s="23">
        <f t="shared" si="10"/>
        <v>77.411232284737224</v>
      </c>
      <c r="I36" s="23">
        <f t="shared" si="10"/>
        <v>86.533754773352328</v>
      </c>
      <c r="J36" s="23">
        <f t="shared" si="10"/>
        <v>100</v>
      </c>
    </row>
    <row r="37" spans="1:10" ht="20.100000000000001" customHeight="1" thickBot="1" x14ac:dyDescent="0.35">
      <c r="A37" s="7" t="s">
        <v>22</v>
      </c>
      <c r="B37" s="49">
        <v>56115.58</v>
      </c>
      <c r="C37" s="45">
        <v>5538.41</v>
      </c>
      <c r="D37" s="45">
        <v>7429.8899999999994</v>
      </c>
      <c r="E37" s="45">
        <v>7810.15</v>
      </c>
      <c r="F37" s="45">
        <v>2383</v>
      </c>
      <c r="G37" s="45">
        <v>2509.4699999999998</v>
      </c>
      <c r="H37" s="50">
        <v>4056.6</v>
      </c>
      <c r="I37" s="46">
        <f>B37+C37+D37+E37+F37+G37+H37</f>
        <v>85843.1</v>
      </c>
      <c r="J37" s="51">
        <v>16835.41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5.5029841232483117</v>
      </c>
      <c r="C38" s="24">
        <f t="shared" si="11"/>
        <v>3.8252386280441475</v>
      </c>
      <c r="D38" s="24">
        <f t="shared" si="11"/>
        <v>4.3322973760932939</v>
      </c>
      <c r="E38" s="24">
        <f t="shared" si="11"/>
        <v>3.9960858553557266</v>
      </c>
      <c r="F38" s="24">
        <f t="shared" si="11"/>
        <v>4.1121656600517689</v>
      </c>
      <c r="G38" s="24">
        <f t="shared" si="11"/>
        <v>3.6374402087259021</v>
      </c>
      <c r="H38" s="24">
        <f t="shared" si="11"/>
        <v>4.4578021978021978</v>
      </c>
      <c r="I38" s="24">
        <f t="shared" si="11"/>
        <v>4.9069995958616692</v>
      </c>
      <c r="J38" s="24">
        <f t="shared" si="11"/>
        <v>2.8315841347690216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44">
        <v>55414.319999999992</v>
      </c>
      <c r="C41" s="44">
        <v>1487.7800000000002</v>
      </c>
      <c r="D41" s="44">
        <v>17834.400000000001</v>
      </c>
      <c r="E41" s="44">
        <v>7004.05</v>
      </c>
      <c r="F41" s="44">
        <v>2100.4499999999998</v>
      </c>
      <c r="G41" s="44">
        <v>3409.3</v>
      </c>
      <c r="H41" s="44">
        <v>3154.16</v>
      </c>
      <c r="I41" s="43">
        <f>B41+C41+D41+E41+F41+G41+H41</f>
        <v>90404.46</v>
      </c>
      <c r="J41" s="47">
        <v>33989.85</v>
      </c>
    </row>
    <row r="42" spans="1:10" ht="20.100000000000001" customHeight="1" thickBot="1" x14ac:dyDescent="0.35">
      <c r="A42" s="6" t="s">
        <v>11</v>
      </c>
      <c r="B42" s="23">
        <f>(B41/B40)*100</f>
        <v>94.885357082560091</v>
      </c>
      <c r="C42" s="23">
        <f t="shared" ref="C42:J42" si="12">(C41/C40)*100</f>
        <v>77.518822456688824</v>
      </c>
      <c r="D42" s="23">
        <f t="shared" si="12"/>
        <v>100</v>
      </c>
      <c r="E42" s="23">
        <f t="shared" si="12"/>
        <v>78.862358918003551</v>
      </c>
      <c r="F42" s="23">
        <f t="shared" si="12"/>
        <v>86.435070306038028</v>
      </c>
      <c r="G42" s="23">
        <f t="shared" si="12"/>
        <v>46.84655222401922</v>
      </c>
      <c r="H42" s="23">
        <f t="shared" si="12"/>
        <v>66.98152473985985</v>
      </c>
      <c r="I42" s="23">
        <f t="shared" si="12"/>
        <v>89.109669765407716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9">
        <v>296679.61</v>
      </c>
      <c r="C43" s="45">
        <v>5790.6</v>
      </c>
      <c r="D43" s="45">
        <v>88249.200000000012</v>
      </c>
      <c r="E43" s="45">
        <v>32576.480000000003</v>
      </c>
      <c r="F43" s="45">
        <v>10010.970000000001</v>
      </c>
      <c r="G43" s="45">
        <v>12386.46</v>
      </c>
      <c r="H43" s="50">
        <v>14911</v>
      </c>
      <c r="I43" s="46">
        <f>B43+C43+D43+E43+F43+G43+H43</f>
        <v>460604.32</v>
      </c>
      <c r="J43" s="51">
        <v>128355.99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5.3538437356986428</v>
      </c>
      <c r="C44" s="24">
        <f t="shared" si="13"/>
        <v>3.8921077040960355</v>
      </c>
      <c r="D44" s="24">
        <f t="shared" si="13"/>
        <v>4.9482573004979145</v>
      </c>
      <c r="E44" s="24">
        <f t="shared" si="13"/>
        <v>4.6510918682762119</v>
      </c>
      <c r="F44" s="24">
        <f t="shared" si="13"/>
        <v>4.7661072627294159</v>
      </c>
      <c r="G44" s="24">
        <f t="shared" si="13"/>
        <v>3.6331387674889268</v>
      </c>
      <c r="H44" s="24">
        <f t="shared" si="13"/>
        <v>4.7274076140715753</v>
      </c>
      <c r="I44" s="24">
        <f t="shared" si="13"/>
        <v>5.0949291661053007</v>
      </c>
      <c r="J44" s="24">
        <f t="shared" si="13"/>
        <v>3.7763035141373091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>
        <v>47157.1</v>
      </c>
      <c r="C47" s="44">
        <v>2466.46</v>
      </c>
      <c r="D47" s="44">
        <v>5339.79</v>
      </c>
      <c r="E47" s="44">
        <v>15715.03</v>
      </c>
      <c r="F47" s="44">
        <v>393.92</v>
      </c>
      <c r="G47" s="44">
        <v>1404.9</v>
      </c>
      <c r="H47" s="44">
        <v>3493.79</v>
      </c>
      <c r="I47" s="43">
        <f>B47+C47+D47+E47+F47+G47+H47</f>
        <v>75970.989999999991</v>
      </c>
      <c r="J47" s="47">
        <v>28793.599999999999</v>
      </c>
    </row>
    <row r="48" spans="1:10" ht="20.100000000000001" customHeight="1" thickBot="1" x14ac:dyDescent="0.35">
      <c r="A48" s="6" t="s">
        <v>11</v>
      </c>
      <c r="B48" s="48">
        <f>(B47/B46)*100</f>
        <v>98.492035146859479</v>
      </c>
      <c r="C48" s="48">
        <f t="shared" ref="C48:J48" si="14">(C47/C46)*100</f>
        <v>79.808831047805185</v>
      </c>
      <c r="D48" s="48">
        <f t="shared" si="14"/>
        <v>100</v>
      </c>
      <c r="E48" s="48">
        <f t="shared" si="14"/>
        <v>95.72978363221803</v>
      </c>
      <c r="F48" s="48">
        <f t="shared" si="14"/>
        <v>96.09679937548789</v>
      </c>
      <c r="G48" s="48">
        <f t="shared" si="14"/>
        <v>73.405089085114156</v>
      </c>
      <c r="H48" s="48">
        <f t="shared" si="14"/>
        <v>86.893122993242628</v>
      </c>
      <c r="I48" s="48">
        <f t="shared" si="14"/>
        <v>96.080687502300179</v>
      </c>
      <c r="J48" s="48">
        <f t="shared" si="14"/>
        <v>100</v>
      </c>
    </row>
    <row r="49" spans="1:10" ht="20.100000000000001" customHeight="1" thickBot="1" x14ac:dyDescent="0.35">
      <c r="A49" s="7" t="s">
        <v>22</v>
      </c>
      <c r="B49" s="49">
        <v>277268</v>
      </c>
      <c r="C49" s="45">
        <v>11211</v>
      </c>
      <c r="D49" s="45">
        <v>28293</v>
      </c>
      <c r="E49" s="45">
        <v>82935</v>
      </c>
      <c r="F49" s="45">
        <v>1875</v>
      </c>
      <c r="G49" s="45">
        <v>5501</v>
      </c>
      <c r="H49" s="50">
        <v>18476</v>
      </c>
      <c r="I49" s="46">
        <f>B49+C49+D49+E49+F49+G49+H49</f>
        <v>425559</v>
      </c>
      <c r="J49" s="51">
        <v>102740.51</v>
      </c>
    </row>
    <row r="50" spans="1:10" ht="20.100000000000001" customHeight="1" thickBot="1" x14ac:dyDescent="0.35">
      <c r="A50" s="8" t="s">
        <v>10</v>
      </c>
      <c r="B50" s="52">
        <f t="shared" ref="B50:J50" si="15">B49/B47</f>
        <v>5.8796660524078028</v>
      </c>
      <c r="C50" s="52">
        <f t="shared" si="15"/>
        <v>4.5453808292046087</v>
      </c>
      <c r="D50" s="52">
        <f t="shared" si="15"/>
        <v>5.2985229756226371</v>
      </c>
      <c r="E50" s="52">
        <f t="shared" si="15"/>
        <v>5.2774318598182752</v>
      </c>
      <c r="F50" s="52">
        <f t="shared" si="15"/>
        <v>4.7598497156783104</v>
      </c>
      <c r="G50" s="52">
        <f t="shared" si="15"/>
        <v>3.9155811801551708</v>
      </c>
      <c r="H50" s="52">
        <f t="shared" si="15"/>
        <v>5.2882399915278251</v>
      </c>
      <c r="I50" s="52">
        <f t="shared" si="15"/>
        <v>5.6015987155096969</v>
      </c>
      <c r="J50" s="52">
        <f t="shared" si="15"/>
        <v>3.568171746499222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44">
        <v>68227</v>
      </c>
      <c r="C53" s="44">
        <v>1767</v>
      </c>
      <c r="D53" s="44">
        <v>12467.619999999999</v>
      </c>
      <c r="E53" s="44">
        <v>25629</v>
      </c>
      <c r="F53" s="44">
        <v>3953</v>
      </c>
      <c r="G53" s="44">
        <v>3111</v>
      </c>
      <c r="H53" s="44">
        <v>3876</v>
      </c>
      <c r="I53" s="43">
        <f>B53+C53+D53+E53+F53+G53+H53</f>
        <v>119030.62</v>
      </c>
      <c r="J53" s="47">
        <v>43031.5</v>
      </c>
    </row>
    <row r="54" spans="1:10" ht="20.100000000000001" customHeight="1" thickBot="1" x14ac:dyDescent="0.35">
      <c r="A54" s="6" t="s">
        <v>11</v>
      </c>
      <c r="B54" s="23">
        <f>(B53/B52)*100</f>
        <v>95.100194125551994</v>
      </c>
      <c r="C54" s="23">
        <f t="shared" ref="C54:J54" si="16">(C53/C52)*100</f>
        <v>69.188571160073465</v>
      </c>
      <c r="D54" s="23">
        <f t="shared" si="16"/>
        <v>99.999999999999986</v>
      </c>
      <c r="E54" s="23">
        <f t="shared" si="16"/>
        <v>85.023925730710133</v>
      </c>
      <c r="F54" s="23">
        <f t="shared" si="16"/>
        <v>91.90736258651917</v>
      </c>
      <c r="G54" s="23">
        <f t="shared" si="16"/>
        <v>55.083590366480287</v>
      </c>
      <c r="H54" s="23">
        <f t="shared" si="16"/>
        <v>86.634465586492524</v>
      </c>
      <c r="I54" s="23">
        <f t="shared" si="16"/>
        <v>90.63486257197907</v>
      </c>
      <c r="J54" s="23">
        <f t="shared" si="16"/>
        <v>100</v>
      </c>
    </row>
    <row r="55" spans="1:10" ht="20.100000000000001" customHeight="1" thickBot="1" x14ac:dyDescent="0.35">
      <c r="A55" s="7" t="s">
        <v>22</v>
      </c>
      <c r="B55" s="49">
        <v>416719</v>
      </c>
      <c r="C55" s="45">
        <v>8849</v>
      </c>
      <c r="D55" s="45">
        <v>73085</v>
      </c>
      <c r="E55" s="45">
        <v>132648</v>
      </c>
      <c r="F55" s="45">
        <v>23066</v>
      </c>
      <c r="G55" s="45">
        <v>15338</v>
      </c>
      <c r="H55" s="50">
        <v>22518</v>
      </c>
      <c r="I55" s="46">
        <f>B55+C55+D55+E55+F55+G55+H55</f>
        <v>692223</v>
      </c>
      <c r="J55" s="51">
        <v>158267</v>
      </c>
    </row>
    <row r="56" spans="1:10" ht="20.100000000000001" customHeight="1" thickBot="1" x14ac:dyDescent="0.35">
      <c r="A56" s="8" t="s">
        <v>10</v>
      </c>
      <c r="B56" s="52">
        <f t="shared" ref="B56:J56" si="17">B55/B53</f>
        <v>6.1078312105178298</v>
      </c>
      <c r="C56" s="52">
        <f t="shared" si="17"/>
        <v>5.0079230333899263</v>
      </c>
      <c r="D56" s="52">
        <f t="shared" si="17"/>
        <v>5.8619848856477823</v>
      </c>
      <c r="E56" s="52">
        <f t="shared" si="17"/>
        <v>5.1756994030200163</v>
      </c>
      <c r="F56" s="52">
        <f t="shared" si="17"/>
        <v>5.8350619782443713</v>
      </c>
      <c r="G56" s="52">
        <f t="shared" si="17"/>
        <v>4.9302475088396012</v>
      </c>
      <c r="H56" s="52">
        <f t="shared" si="17"/>
        <v>5.8095975232198143</v>
      </c>
      <c r="I56" s="52">
        <f t="shared" si="17"/>
        <v>5.8155036073911068</v>
      </c>
      <c r="J56" s="52">
        <f t="shared" si="17"/>
        <v>3.6779336067764312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>
        <v>109477.62</v>
      </c>
      <c r="C59" s="44">
        <v>2699.96</v>
      </c>
      <c r="D59" s="44">
        <v>7526.51</v>
      </c>
      <c r="E59" s="44">
        <v>26924.06</v>
      </c>
      <c r="F59" s="44">
        <v>2488.62</v>
      </c>
      <c r="G59" s="44">
        <v>1568.48</v>
      </c>
      <c r="H59" s="44">
        <v>1900.7</v>
      </c>
      <c r="I59" s="43">
        <f>B59+C59+D59+E59+F59+G59+H59</f>
        <v>152585.95000000001</v>
      </c>
      <c r="J59" s="47">
        <v>42814.04</v>
      </c>
    </row>
    <row r="60" spans="1:10" ht="20.100000000000001" customHeight="1" thickBot="1" x14ac:dyDescent="0.35">
      <c r="A60" s="20" t="s">
        <v>11</v>
      </c>
      <c r="B60" s="48">
        <f>(B59/B58)*100</f>
        <v>99.196300408591085</v>
      </c>
      <c r="C60" s="48">
        <f t="shared" ref="C60:J60" si="18">(C59/C58)*100</f>
        <v>96.808846308301298</v>
      </c>
      <c r="D60" s="48">
        <f t="shared" si="18"/>
        <v>100</v>
      </c>
      <c r="E60" s="48">
        <f t="shared" si="18"/>
        <v>96.526017582868278</v>
      </c>
      <c r="F60" s="48">
        <f t="shared" si="18"/>
        <v>94.818297505924662</v>
      </c>
      <c r="G60" s="48">
        <f t="shared" si="18"/>
        <v>89.859522881957972</v>
      </c>
      <c r="H60" s="48">
        <f t="shared" si="18"/>
        <v>96.595009401839718</v>
      </c>
      <c r="I60" s="48">
        <f t="shared" si="18"/>
        <v>98.499137730418667</v>
      </c>
      <c r="J60" s="48">
        <f t="shared" si="18"/>
        <v>100</v>
      </c>
    </row>
    <row r="61" spans="1:10" ht="20.100000000000001" customHeight="1" thickBot="1" x14ac:dyDescent="0.35">
      <c r="A61" s="21" t="s">
        <v>22</v>
      </c>
      <c r="B61" s="49">
        <v>541664.57000000007</v>
      </c>
      <c r="C61" s="45">
        <v>10910.85</v>
      </c>
      <c r="D61" s="45">
        <v>34241.97</v>
      </c>
      <c r="E61" s="45">
        <v>126830.16</v>
      </c>
      <c r="F61" s="45">
        <v>11814.47</v>
      </c>
      <c r="G61" s="45">
        <v>5503.55</v>
      </c>
      <c r="H61" s="50">
        <v>7786.6</v>
      </c>
      <c r="I61" s="46">
        <f>B61+C61+D61+E61+F61+G61+H61</f>
        <v>738752.17</v>
      </c>
      <c r="J61" s="51">
        <v>137952.58000000002</v>
      </c>
    </row>
    <row r="62" spans="1:10" ht="20.100000000000001" customHeight="1" thickBot="1" x14ac:dyDescent="0.35">
      <c r="A62" s="22" t="s">
        <v>10</v>
      </c>
      <c r="B62" s="52">
        <f>B61/B59</f>
        <v>4.9477196343873757</v>
      </c>
      <c r="C62" s="52">
        <f t="shared" ref="C62:J62" si="19">C61/C59</f>
        <v>4.0411154239322062</v>
      </c>
      <c r="D62" s="52">
        <f t="shared" si="19"/>
        <v>4.5495149810469924</v>
      </c>
      <c r="E62" s="52">
        <f t="shared" si="19"/>
        <v>4.7106625078090003</v>
      </c>
      <c r="F62" s="52">
        <f t="shared" si="19"/>
        <v>4.7473981564079688</v>
      </c>
      <c r="G62" s="52">
        <f t="shared" si="19"/>
        <v>3.5088429562378862</v>
      </c>
      <c r="H62" s="52">
        <f t="shared" si="19"/>
        <v>4.0967012153417164</v>
      </c>
      <c r="I62" s="52">
        <f t="shared" si="19"/>
        <v>4.8415477965041998</v>
      </c>
      <c r="J62" s="52">
        <f t="shared" si="19"/>
        <v>3.2221341410434525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>
        <v>48455.15</v>
      </c>
      <c r="C65" s="44">
        <v>1294.3499999999999</v>
      </c>
      <c r="D65" s="53">
        <v>2708.3</v>
      </c>
      <c r="E65" s="54">
        <v>30730.73</v>
      </c>
      <c r="F65" s="44">
        <v>1063.3800000000001</v>
      </c>
      <c r="G65" s="44">
        <v>811.43000000000006</v>
      </c>
      <c r="H65" s="44">
        <v>973.41</v>
      </c>
      <c r="I65" s="43">
        <f>B65+C65+D65+E65+F65+G65+H65</f>
        <v>86036.75</v>
      </c>
      <c r="J65" s="47">
        <v>27446.560000000001</v>
      </c>
    </row>
    <row r="66" spans="1:10" ht="20.100000000000001" customHeight="1" thickBot="1" x14ac:dyDescent="0.35">
      <c r="A66" s="6" t="s">
        <v>11</v>
      </c>
      <c r="B66" s="48">
        <f>(B65/B64)*100</f>
        <v>98.479071610759405</v>
      </c>
      <c r="C66" s="48">
        <f t="shared" ref="C66:J66" si="20">(C65/C64)*100</f>
        <v>61.991723900112063</v>
      </c>
      <c r="D66" s="48">
        <f t="shared" si="20"/>
        <v>100</v>
      </c>
      <c r="E66" s="48">
        <f t="shared" si="20"/>
        <v>91.564169673046507</v>
      </c>
      <c r="F66" s="48">
        <f t="shared" si="20"/>
        <v>96.113451074675964</v>
      </c>
      <c r="G66" s="48">
        <f t="shared" si="20"/>
        <v>55.570546097056528</v>
      </c>
      <c r="H66" s="48">
        <f t="shared" si="20"/>
        <v>70.927055326032303</v>
      </c>
      <c r="I66" s="48">
        <f t="shared" si="20"/>
        <v>94.028546457637958</v>
      </c>
      <c r="J66" s="48">
        <f t="shared" si="20"/>
        <v>99.959938173676036</v>
      </c>
    </row>
    <row r="67" spans="1:10" ht="20.100000000000001" customHeight="1" thickBot="1" x14ac:dyDescent="0.35">
      <c r="A67" s="7" t="s">
        <v>22</v>
      </c>
      <c r="B67" s="49">
        <v>298016.52</v>
      </c>
      <c r="C67" s="45">
        <v>6148.57</v>
      </c>
      <c r="D67" s="45">
        <v>13503.84</v>
      </c>
      <c r="E67" s="45">
        <v>170488.21</v>
      </c>
      <c r="F67" s="45">
        <v>5405.99</v>
      </c>
      <c r="G67" s="45">
        <v>2966.18</v>
      </c>
      <c r="H67" s="50">
        <v>4878</v>
      </c>
      <c r="I67" s="46">
        <f>B67+C67+D67+E67+F67+G67+H67</f>
        <v>501407.31</v>
      </c>
      <c r="J67" s="51">
        <v>93622.3</v>
      </c>
    </row>
    <row r="68" spans="1:10" ht="20.100000000000001" customHeight="1" thickBot="1" x14ac:dyDescent="0.35">
      <c r="A68" s="28" t="s">
        <v>10</v>
      </c>
      <c r="B68" s="52">
        <f t="shared" ref="B68:J68" si="21">B67/B65</f>
        <v>6.1503580114807201</v>
      </c>
      <c r="C68" s="52">
        <f t="shared" si="21"/>
        <v>4.7503148298373699</v>
      </c>
      <c r="D68" s="52">
        <f t="shared" si="21"/>
        <v>4.9860945980873606</v>
      </c>
      <c r="E68" s="52">
        <f t="shared" si="21"/>
        <v>5.5478086592801406</v>
      </c>
      <c r="F68" s="52">
        <f t="shared" si="21"/>
        <v>5.0837800221933822</v>
      </c>
      <c r="G68" s="52">
        <f t="shared" si="21"/>
        <v>3.6554970853924549</v>
      </c>
      <c r="H68" s="52">
        <f t="shared" si="21"/>
        <v>5.0112491139396553</v>
      </c>
      <c r="I68" s="52">
        <f t="shared" si="21"/>
        <v>5.8278271785022095</v>
      </c>
      <c r="J68" s="52">
        <f t="shared" si="21"/>
        <v>3.4110759235401447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44">
        <v>31098.34</v>
      </c>
      <c r="C71" s="44">
        <v>1139.03</v>
      </c>
      <c r="D71" s="44">
        <v>2369.85</v>
      </c>
      <c r="E71" s="44">
        <v>7534.21</v>
      </c>
      <c r="F71" s="44">
        <v>412.31</v>
      </c>
      <c r="G71" s="44">
        <v>843.46</v>
      </c>
      <c r="H71" s="44">
        <v>367.56</v>
      </c>
      <c r="I71" s="43">
        <f>B71+C71+D71+E71+F71+G71+H71</f>
        <v>43764.759999999995</v>
      </c>
      <c r="J71" s="47">
        <v>15366.96</v>
      </c>
    </row>
    <row r="72" spans="1:10" ht="20.100000000000001" customHeight="1" thickBot="1" x14ac:dyDescent="0.35">
      <c r="A72" s="6" t="s">
        <v>11</v>
      </c>
      <c r="B72" s="23">
        <f>(B71/B70)*100</f>
        <v>96.769831094957738</v>
      </c>
      <c r="C72" s="23">
        <f t="shared" ref="C72:J72" si="22">(C71/C70)*100</f>
        <v>80.277262892301621</v>
      </c>
      <c r="D72" s="23">
        <f t="shared" si="22"/>
        <v>100</v>
      </c>
      <c r="E72" s="23">
        <f t="shared" si="22"/>
        <v>97.36700288836191</v>
      </c>
      <c r="F72" s="23">
        <f t="shared" si="22"/>
        <v>100</v>
      </c>
      <c r="G72" s="23">
        <f t="shared" si="22"/>
        <v>79.462250108341337</v>
      </c>
      <c r="H72" s="23">
        <f t="shared" si="22"/>
        <v>66.556813037573562</v>
      </c>
      <c r="I72" s="23">
        <f t="shared" si="22"/>
        <v>95.788206768836943</v>
      </c>
      <c r="J72" s="23">
        <f t="shared" si="22"/>
        <v>96.895514369792878</v>
      </c>
    </row>
    <row r="73" spans="1:10" ht="20.100000000000001" customHeight="1" thickBot="1" x14ac:dyDescent="0.35">
      <c r="A73" s="7" t="s">
        <v>22</v>
      </c>
      <c r="B73" s="49">
        <v>185608.59999999998</v>
      </c>
      <c r="C73" s="45">
        <v>4795.9400000000005</v>
      </c>
      <c r="D73" s="45">
        <v>13082.25</v>
      </c>
      <c r="E73" s="45">
        <v>40242.65</v>
      </c>
      <c r="F73" s="45">
        <v>1847.17</v>
      </c>
      <c r="G73" s="45">
        <v>2994.31</v>
      </c>
      <c r="H73" s="50">
        <v>1273.31</v>
      </c>
      <c r="I73" s="46">
        <f>B73+C73+D73+E73+F73+G73+H73</f>
        <v>249844.22999999998</v>
      </c>
      <c r="J73" s="51">
        <v>53483.92</v>
      </c>
    </row>
    <row r="74" spans="1:10" ht="20.100000000000001" customHeight="1" thickBot="1" x14ac:dyDescent="0.35">
      <c r="A74" s="8" t="s">
        <v>10</v>
      </c>
      <c r="B74" s="24">
        <f>B73/B71</f>
        <v>5.9684407592173718</v>
      </c>
      <c r="C74" s="24">
        <f>C73/C71</f>
        <v>4.2105475711789859</v>
      </c>
      <c r="D74" s="24">
        <f t="shared" ref="D74:J74" si="23">D73/D71</f>
        <v>5.5202860940565861</v>
      </c>
      <c r="E74" s="24">
        <f t="shared" si="23"/>
        <v>5.3413231115140141</v>
      </c>
      <c r="F74" s="24">
        <f t="shared" si="23"/>
        <v>4.4800514176226631</v>
      </c>
      <c r="G74" s="24">
        <f t="shared" si="23"/>
        <v>3.5500320110022998</v>
      </c>
      <c r="H74" s="24">
        <f t="shared" si="23"/>
        <v>3.4642235281314613</v>
      </c>
      <c r="I74" s="24">
        <f t="shared" si="23"/>
        <v>5.7087992713772451</v>
      </c>
      <c r="J74" s="24">
        <f t="shared" si="23"/>
        <v>3.4804489632302031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44">
        <v>30077.07</v>
      </c>
      <c r="C77" s="44">
        <v>425.76</v>
      </c>
      <c r="D77" s="44">
        <v>3819.1900000000005</v>
      </c>
      <c r="E77" s="44">
        <v>4091.65</v>
      </c>
      <c r="F77" s="44">
        <v>450.40000000000003</v>
      </c>
      <c r="G77" s="44">
        <v>874.71</v>
      </c>
      <c r="H77" s="44">
        <v>558.58999999999992</v>
      </c>
      <c r="I77" s="43">
        <f>B77+C77+D77+E77+F77+G77+H77</f>
        <v>40297.369999999995</v>
      </c>
      <c r="J77" s="47">
        <v>20028.580000000002</v>
      </c>
    </row>
    <row r="78" spans="1:10" ht="20.100000000000001" customHeight="1" thickBot="1" x14ac:dyDescent="0.35">
      <c r="A78" s="6" t="s">
        <v>11</v>
      </c>
      <c r="B78" s="23">
        <f>(B77/B76)*100</f>
        <v>78.752546026156864</v>
      </c>
      <c r="C78" s="23">
        <f t="shared" ref="C78:J78" si="24">(C77/C76)*100</f>
        <v>24.149333817348541</v>
      </c>
      <c r="D78" s="23">
        <f t="shared" si="24"/>
        <v>93.706587105496268</v>
      </c>
      <c r="E78" s="23">
        <f t="shared" si="24"/>
        <v>33.75650829505976</v>
      </c>
      <c r="F78" s="23">
        <f t="shared" si="24"/>
        <v>53.562297089988</v>
      </c>
      <c r="G78" s="23">
        <f t="shared" si="24"/>
        <v>38.700215023316318</v>
      </c>
      <c r="H78" s="23">
        <f t="shared" si="24"/>
        <v>45.36992665632436</v>
      </c>
      <c r="I78" s="23">
        <f t="shared" si="24"/>
        <v>66.624886994833005</v>
      </c>
      <c r="J78" s="23">
        <f t="shared" si="24"/>
        <v>95.434450514944203</v>
      </c>
    </row>
    <row r="79" spans="1:10" ht="20.100000000000001" customHeight="1" thickBot="1" x14ac:dyDescent="0.35">
      <c r="A79" s="7" t="s">
        <v>22</v>
      </c>
      <c r="B79" s="49">
        <v>161344.9</v>
      </c>
      <c r="C79" s="45">
        <v>1644</v>
      </c>
      <c r="D79" s="45">
        <v>18810.439999999999</v>
      </c>
      <c r="E79" s="45">
        <v>21645.49</v>
      </c>
      <c r="F79" s="45">
        <v>1857.83</v>
      </c>
      <c r="G79" s="45">
        <v>3754.9</v>
      </c>
      <c r="H79" s="50">
        <v>2393.8000000000002</v>
      </c>
      <c r="I79" s="46">
        <f>B79+C79+D79+E79+F79+G79+H79</f>
        <v>211451.35999999996</v>
      </c>
      <c r="J79" s="51">
        <v>64612.740000000005</v>
      </c>
    </row>
    <row r="80" spans="1:10" ht="20.100000000000001" customHeight="1" thickBot="1" x14ac:dyDescent="0.35">
      <c r="A80" s="8" t="s">
        <v>10</v>
      </c>
      <c r="B80" s="24">
        <f>B79/B77</f>
        <v>5.3643822353706661</v>
      </c>
      <c r="C80" s="24">
        <f t="shared" ref="C80:J80" si="25">C79/C77</f>
        <v>3.8613303269447576</v>
      </c>
      <c r="D80" s="24">
        <f t="shared" si="25"/>
        <v>4.9252433107543734</v>
      </c>
      <c r="E80" s="24">
        <f t="shared" si="25"/>
        <v>5.2901616707196366</v>
      </c>
      <c r="F80" s="24">
        <f t="shared" si="25"/>
        <v>4.1248445825932496</v>
      </c>
      <c r="G80" s="24">
        <f t="shared" si="25"/>
        <v>4.2927370214128109</v>
      </c>
      <c r="H80" s="24">
        <f t="shared" si="25"/>
        <v>4.2854329651443823</v>
      </c>
      <c r="I80" s="24">
        <f t="shared" si="25"/>
        <v>5.2472744499206767</v>
      </c>
      <c r="J80" s="24">
        <f t="shared" si="25"/>
        <v>3.2260270074064161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746106.96</v>
      </c>
      <c r="C88" s="40">
        <f t="shared" si="26"/>
        <v>37701.03</v>
      </c>
      <c r="D88" s="40">
        <f t="shared" si="26"/>
        <v>102325.58</v>
      </c>
      <c r="E88" s="40">
        <f t="shared" si="26"/>
        <v>194249.73</v>
      </c>
      <c r="F88" s="40">
        <f t="shared" si="26"/>
        <v>21544.239999999998</v>
      </c>
      <c r="G88" s="40">
        <f t="shared" si="26"/>
        <v>26514.30680327869</v>
      </c>
      <c r="H88" s="40">
        <f t="shared" si="26"/>
        <v>29628.300000000003</v>
      </c>
      <c r="I88" s="40">
        <f t="shared" si="26"/>
        <v>1158070.1468032787</v>
      </c>
      <c r="J88" s="40">
        <f t="shared" si="26"/>
        <v>408042.79000000004</v>
      </c>
      <c r="L88" s="26"/>
    </row>
    <row r="89" spans="1:12" ht="15" thickBot="1" x14ac:dyDescent="0.35">
      <c r="A89" s="17" t="s">
        <v>11</v>
      </c>
      <c r="B89" s="27">
        <f>(B88/B87)*100</f>
        <v>96.436378802646701</v>
      </c>
      <c r="C89" s="27">
        <f t="shared" ref="C89:J89" si="27">(C88/C87)*100</f>
        <v>81.937118782756286</v>
      </c>
      <c r="D89" s="27">
        <f t="shared" si="27"/>
        <v>99.730512285910748</v>
      </c>
      <c r="E89" s="27">
        <f t="shared" si="27"/>
        <v>87.451846830252194</v>
      </c>
      <c r="F89" s="27">
        <f t="shared" si="27"/>
        <v>84.971888674813783</v>
      </c>
      <c r="G89" s="27">
        <f t="shared" si="27"/>
        <v>61.918572678935547</v>
      </c>
      <c r="H89" s="27">
        <f t="shared" si="27"/>
        <v>78.276673058439556</v>
      </c>
      <c r="I89" s="27">
        <f t="shared" si="27"/>
        <v>92.612966784826227</v>
      </c>
      <c r="J89" s="27">
        <f t="shared" si="27"/>
        <v>99.087232739612134</v>
      </c>
    </row>
    <row r="90" spans="1:12" ht="15" thickBot="1" x14ac:dyDescent="0.35">
      <c r="A90" s="29" t="s">
        <v>22</v>
      </c>
      <c r="B90" s="40">
        <f>B79+B73+B67+B61+B55+B49+B43+B37+B31+B25+B19+B13+B7</f>
        <v>4148417.6693177545</v>
      </c>
      <c r="C90" s="40">
        <f t="shared" ref="C90:J90" si="28">C79+C73+C67+C61+C55+C49+C43+C37+C31+C25+C19+C13+C7</f>
        <v>167822.45047933579</v>
      </c>
      <c r="D90" s="40">
        <f t="shared" si="28"/>
        <v>519300.58020129107</v>
      </c>
      <c r="E90" s="40">
        <f t="shared" si="28"/>
        <v>961070.37209615903</v>
      </c>
      <c r="F90" s="40">
        <f t="shared" si="28"/>
        <v>107760.83399999999</v>
      </c>
      <c r="G90" s="40">
        <f t="shared" si="28"/>
        <v>102273.60883606558</v>
      </c>
      <c r="H90" s="40">
        <f t="shared" si="28"/>
        <v>146357.3432</v>
      </c>
      <c r="I90" s="40">
        <f t="shared" si="28"/>
        <v>6153002.8581306059</v>
      </c>
      <c r="J90" s="40">
        <f t="shared" si="28"/>
        <v>1409894.6054865224</v>
      </c>
    </row>
    <row r="91" spans="1:12" ht="15" thickBot="1" x14ac:dyDescent="0.35">
      <c r="A91" s="17" t="s">
        <v>10</v>
      </c>
      <c r="B91" s="27">
        <f>B90/B88</f>
        <v>5.560084400389127</v>
      </c>
      <c r="C91" s="27">
        <f t="shared" ref="C91:J91" si="29">C90/C88</f>
        <v>4.4514022688328616</v>
      </c>
      <c r="D91" s="27">
        <f t="shared" si="29"/>
        <v>5.0749830120805672</v>
      </c>
      <c r="E91" s="27">
        <f t="shared" si="29"/>
        <v>4.9476021001221415</v>
      </c>
      <c r="F91" s="27">
        <f t="shared" si="29"/>
        <v>5.0018396564464558</v>
      </c>
      <c r="G91" s="27">
        <f t="shared" si="29"/>
        <v>3.857298989367457</v>
      </c>
      <c r="H91" s="27">
        <f t="shared" si="29"/>
        <v>4.9397820057175066</v>
      </c>
      <c r="I91" s="27">
        <f t="shared" si="29"/>
        <v>5.3131521221881703</v>
      </c>
      <c r="J91" s="27">
        <f t="shared" si="29"/>
        <v>3.4552616540204579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6" activePane="bottomLeft" state="frozen"/>
      <selection pane="bottomLeft" activeCell="Q80" sqref="Q8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161420.12</v>
      </c>
      <c r="C5" s="44">
        <v>12868.83</v>
      </c>
      <c r="D5" s="44">
        <v>21456.31</v>
      </c>
      <c r="E5" s="44">
        <v>41470.1</v>
      </c>
      <c r="F5" s="44">
        <v>4029.36</v>
      </c>
      <c r="G5" s="44">
        <v>5473.29</v>
      </c>
      <c r="H5" s="44">
        <v>4822.5600000000004</v>
      </c>
      <c r="I5" s="43">
        <f>B5+C5+D5+E5+F5+G5+H5</f>
        <v>251540.56999999998</v>
      </c>
      <c r="J5" s="47">
        <v>90245.24</v>
      </c>
    </row>
    <row r="6" spans="1:10" ht="20.100000000000001" customHeight="1" thickBot="1" x14ac:dyDescent="0.35">
      <c r="A6" s="6" t="s">
        <v>11</v>
      </c>
      <c r="B6" s="48">
        <f>(B5/B4)*100</f>
        <v>100</v>
      </c>
      <c r="C6" s="48">
        <f t="shared" ref="C6:J6" si="0">(C5/C4)*100</f>
        <v>99.736491916889548</v>
      </c>
      <c r="D6" s="48">
        <f t="shared" si="0"/>
        <v>100</v>
      </c>
      <c r="E6" s="48">
        <f t="shared" si="0"/>
        <v>99.90845160342198</v>
      </c>
      <c r="F6" s="48">
        <f t="shared" si="0"/>
        <v>97.014465396690881</v>
      </c>
      <c r="G6" s="48">
        <f t="shared" si="0"/>
        <v>99.005117314757356</v>
      </c>
      <c r="H6" s="48">
        <f t="shared" si="0"/>
        <v>99.136612561053823</v>
      </c>
      <c r="I6" s="48">
        <f t="shared" si="0"/>
        <v>99.883653319134538</v>
      </c>
      <c r="J6" s="48">
        <f t="shared" si="0"/>
        <v>99.411759781201084</v>
      </c>
    </row>
    <row r="7" spans="1:10" ht="20.100000000000001" customHeight="1" thickBot="1" x14ac:dyDescent="0.35">
      <c r="A7" s="7" t="s">
        <v>22</v>
      </c>
      <c r="B7" s="49">
        <v>867079.32369275414</v>
      </c>
      <c r="C7" s="45">
        <v>57422.472579335794</v>
      </c>
      <c r="D7" s="45">
        <v>107429.61353462441</v>
      </c>
      <c r="E7" s="45">
        <v>187343.94359615905</v>
      </c>
      <c r="F7" s="45">
        <v>18553.444000000003</v>
      </c>
      <c r="G7" s="45">
        <v>17186.491909836066</v>
      </c>
      <c r="H7" s="50">
        <v>21934.4352</v>
      </c>
      <c r="I7" s="46">
        <f>B7+C7+D7+E7+F7+G7+H7</f>
        <v>1276949.7245127093</v>
      </c>
      <c r="J7" s="51">
        <v>302009.66815318912</v>
      </c>
    </row>
    <row r="8" spans="1:10" ht="20.100000000000001" customHeight="1" thickBot="1" x14ac:dyDescent="0.35">
      <c r="A8" s="8" t="s">
        <v>10</v>
      </c>
      <c r="B8" s="52">
        <f t="shared" ref="B8:J8" si="1">B7/B5</f>
        <v>5.3715690689162798</v>
      </c>
      <c r="C8" s="52">
        <f t="shared" si="1"/>
        <v>4.4621362298931446</v>
      </c>
      <c r="D8" s="52">
        <f t="shared" si="1"/>
        <v>5.0069006988911147</v>
      </c>
      <c r="E8" s="52">
        <f t="shared" si="1"/>
        <v>4.5175667190616631</v>
      </c>
      <c r="F8" s="52">
        <f t="shared" si="1"/>
        <v>4.6045635038815105</v>
      </c>
      <c r="G8" s="52">
        <f t="shared" si="1"/>
        <v>3.1400660132819684</v>
      </c>
      <c r="H8" s="52">
        <f t="shared" si="1"/>
        <v>4.5482970040808199</v>
      </c>
      <c r="I8" s="52">
        <f t="shared" si="1"/>
        <v>5.0765159851260151</v>
      </c>
      <c r="J8" s="52">
        <f t="shared" si="1"/>
        <v>3.3465440188666915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76630.149999999994</v>
      </c>
      <c r="C11" s="44">
        <v>2216.34</v>
      </c>
      <c r="D11" s="44">
        <v>15527.35</v>
      </c>
      <c r="E11" s="44">
        <v>15290.81</v>
      </c>
      <c r="F11" s="44">
        <v>4138.43</v>
      </c>
      <c r="G11" s="44">
        <v>8321.75</v>
      </c>
      <c r="H11" s="44">
        <v>7170.5599999999995</v>
      </c>
      <c r="I11" s="43">
        <f>B11+C11+D11+E11+F11+G11+H11</f>
        <v>129295.38999999998</v>
      </c>
      <c r="J11" s="47">
        <v>44311.270000000004</v>
      </c>
    </row>
    <row r="12" spans="1:10" ht="20.100000000000001" customHeight="1" thickBot="1" x14ac:dyDescent="0.35">
      <c r="A12" s="6" t="s">
        <v>11</v>
      </c>
      <c r="B12" s="48">
        <f>(B11/B10)*100</f>
        <v>99.972603150768123</v>
      </c>
      <c r="C12" s="48">
        <f t="shared" ref="C12:J12" si="2">(C11/C10)*100</f>
        <v>100</v>
      </c>
      <c r="D12" s="48">
        <f t="shared" si="2"/>
        <v>100</v>
      </c>
      <c r="E12" s="48">
        <f t="shared" si="2"/>
        <v>98.302775797325708</v>
      </c>
      <c r="F12" s="48">
        <f t="shared" si="2"/>
        <v>100</v>
      </c>
      <c r="G12" s="48">
        <f t="shared" si="2"/>
        <v>90.554694088522538</v>
      </c>
      <c r="H12" s="48">
        <f t="shared" si="2"/>
        <v>95.511191385749811</v>
      </c>
      <c r="I12" s="48">
        <f t="shared" si="2"/>
        <v>98.860729015679809</v>
      </c>
      <c r="J12" s="48">
        <f t="shared" si="2"/>
        <v>100.00000000000003</v>
      </c>
    </row>
    <row r="13" spans="1:10" ht="20.100000000000001" customHeight="1" thickBot="1" x14ac:dyDescent="0.35">
      <c r="A13" s="7" t="s">
        <v>22</v>
      </c>
      <c r="B13" s="49">
        <v>457627.3</v>
      </c>
      <c r="C13" s="45">
        <v>11237.53</v>
      </c>
      <c r="D13" s="45">
        <v>78391.86</v>
      </c>
      <c r="E13" s="45">
        <v>74810.709999999992</v>
      </c>
      <c r="F13" s="45">
        <v>22409.550000000003</v>
      </c>
      <c r="G13" s="45">
        <v>33859.14</v>
      </c>
      <c r="H13" s="50">
        <v>38407.959999999992</v>
      </c>
      <c r="I13" s="46">
        <f>B13+C13+D13+E13+F13+G13+H13</f>
        <v>716744.05</v>
      </c>
      <c r="J13" s="51">
        <v>160449.4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5.971896179245376</v>
      </c>
      <c r="C14" s="52">
        <f t="shared" si="3"/>
        <v>5.0703096095364426</v>
      </c>
      <c r="D14" s="52">
        <f t="shared" si="3"/>
        <v>5.0486309640730713</v>
      </c>
      <c r="E14" s="52">
        <f t="shared" si="3"/>
        <v>4.8925276031812572</v>
      </c>
      <c r="F14" s="52">
        <f t="shared" si="3"/>
        <v>5.4149882926617101</v>
      </c>
      <c r="G14" s="52">
        <f t="shared" si="3"/>
        <v>4.0687523657884457</v>
      </c>
      <c r="H14" s="52">
        <f t="shared" si="3"/>
        <v>5.356340369510888</v>
      </c>
      <c r="I14" s="52">
        <f t="shared" si="3"/>
        <v>5.5434617583813326</v>
      </c>
      <c r="J14" s="52">
        <f t="shared" si="3"/>
        <v>3.6209614393809968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44074.74</v>
      </c>
      <c r="C17" s="44">
        <v>9327.76</v>
      </c>
      <c r="D17" s="44">
        <v>5426.48</v>
      </c>
      <c r="E17" s="44">
        <v>9618.86</v>
      </c>
      <c r="F17" s="44">
        <v>1657.49</v>
      </c>
      <c r="G17" s="44">
        <v>2318.11</v>
      </c>
      <c r="H17" s="44">
        <v>3254.7799999999997</v>
      </c>
      <c r="I17" s="43">
        <f>B17+C17+D17+E17+F17+G17+H17</f>
        <v>75678.22</v>
      </c>
      <c r="J17" s="47">
        <v>25868.17</v>
      </c>
    </row>
    <row r="18" spans="1:12" ht="20.100000000000001" customHeight="1" thickBot="1" x14ac:dyDescent="0.35">
      <c r="A18" s="6" t="s">
        <v>11</v>
      </c>
      <c r="B18" s="48">
        <f>(B17/B16)*100</f>
        <v>100</v>
      </c>
      <c r="C18" s="48">
        <f t="shared" ref="C18:J18" si="4">(C17/C16)*100</f>
        <v>96.171397346145511</v>
      </c>
      <c r="D18" s="48">
        <f t="shared" si="4"/>
        <v>100</v>
      </c>
      <c r="E18" s="48">
        <f t="shared" si="4"/>
        <v>97.602568408534452</v>
      </c>
      <c r="F18" s="48">
        <f t="shared" si="4"/>
        <v>100</v>
      </c>
      <c r="G18" s="48">
        <f t="shared" si="4"/>
        <v>95.620160954341287</v>
      </c>
      <c r="H18" s="48">
        <f t="shared" si="4"/>
        <v>92.222470935915922</v>
      </c>
      <c r="I18" s="48">
        <f t="shared" si="4"/>
        <v>98.710936328122457</v>
      </c>
      <c r="J18" s="48">
        <f t="shared" si="4"/>
        <v>100</v>
      </c>
    </row>
    <row r="19" spans="1:12" ht="20.100000000000001" customHeight="1" thickBot="1" x14ac:dyDescent="0.35">
      <c r="A19" s="7" t="s">
        <v>22</v>
      </c>
      <c r="B19" s="49">
        <v>263278</v>
      </c>
      <c r="C19" s="45">
        <v>46241.460000000006</v>
      </c>
      <c r="D19" s="45">
        <v>27634.880000000001</v>
      </c>
      <c r="E19" s="45">
        <v>52589.66</v>
      </c>
      <c r="F19" s="45">
        <v>7099.1100000000006</v>
      </c>
      <c r="G19" s="45">
        <v>9133.77</v>
      </c>
      <c r="H19" s="50">
        <v>16383.07</v>
      </c>
      <c r="I19" s="46">
        <f>B19+C19+D19+E19+F19+G19+H19</f>
        <v>422359.95</v>
      </c>
      <c r="J19" s="51">
        <v>82926.91</v>
      </c>
    </row>
    <row r="20" spans="1:12" ht="20.100000000000001" customHeight="1" thickBot="1" x14ac:dyDescent="0.35">
      <c r="A20" s="28" t="s">
        <v>10</v>
      </c>
      <c r="B20" s="52">
        <f>B19/B17</f>
        <v>5.9734441995573881</v>
      </c>
      <c r="C20" s="52">
        <f t="shared" ref="C20:J20" si="5">C19/C17</f>
        <v>4.9574024203024099</v>
      </c>
      <c r="D20" s="52">
        <f t="shared" si="5"/>
        <v>5.0925977797762094</v>
      </c>
      <c r="E20" s="52">
        <f t="shared" si="5"/>
        <v>5.4673485215503712</v>
      </c>
      <c r="F20" s="52">
        <f t="shared" si="5"/>
        <v>4.2830484648474503</v>
      </c>
      <c r="G20" s="52">
        <f t="shared" si="5"/>
        <v>3.9401797153715741</v>
      </c>
      <c r="H20" s="52">
        <f t="shared" si="5"/>
        <v>5.0335414375165142</v>
      </c>
      <c r="I20" s="52">
        <f t="shared" si="5"/>
        <v>5.5809974124655684</v>
      </c>
      <c r="J20" s="52">
        <f t="shared" si="5"/>
        <v>3.2057509286509256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10637.939999999999</v>
      </c>
      <c r="C23" s="44">
        <v>315.81</v>
      </c>
      <c r="D23" s="44">
        <v>1297.3700000000001</v>
      </c>
      <c r="E23" s="44">
        <v>2217.31</v>
      </c>
      <c r="F23" s="44">
        <v>1160.03</v>
      </c>
      <c r="G23" s="44">
        <v>1262.2</v>
      </c>
      <c r="H23" s="44">
        <v>1519.25</v>
      </c>
      <c r="I23" s="43">
        <f>B23+C23+D23+E23+F23+G23+H23</f>
        <v>18409.91</v>
      </c>
      <c r="J23" s="47">
        <v>5472.45</v>
      </c>
    </row>
    <row r="24" spans="1:12" ht="20.100000000000001" customHeight="1" thickBot="1" x14ac:dyDescent="0.35">
      <c r="A24" s="6" t="s">
        <v>11</v>
      </c>
      <c r="B24" s="48">
        <f>(B23/B22)*100</f>
        <v>99.999999999999972</v>
      </c>
      <c r="C24" s="48">
        <f t="shared" ref="C24:J24" si="6">(C23/C22)*100</f>
        <v>87.122403376644868</v>
      </c>
      <c r="D24" s="48">
        <f t="shared" si="6"/>
        <v>100.00000000000003</v>
      </c>
      <c r="E24" s="48">
        <f t="shared" si="6"/>
        <v>86.470117968216826</v>
      </c>
      <c r="F24" s="48">
        <f t="shared" si="6"/>
        <v>100</v>
      </c>
      <c r="G24" s="48">
        <f t="shared" si="6"/>
        <v>68.610877069007685</v>
      </c>
      <c r="H24" s="48">
        <f t="shared" si="6"/>
        <v>86.733994816227266</v>
      </c>
      <c r="I24" s="48">
        <f t="shared" si="6"/>
        <v>93.864179245258967</v>
      </c>
      <c r="J24" s="48">
        <f t="shared" si="6"/>
        <v>100</v>
      </c>
    </row>
    <row r="25" spans="1:12" ht="20.100000000000001" customHeight="1" thickBot="1" x14ac:dyDescent="0.35">
      <c r="A25" s="7" t="s">
        <v>22</v>
      </c>
      <c r="B25" s="49">
        <v>47114</v>
      </c>
      <c r="C25" s="45">
        <v>709.89</v>
      </c>
      <c r="D25" s="45">
        <v>5765.67</v>
      </c>
      <c r="E25" s="45">
        <v>10672.939999999999</v>
      </c>
      <c r="F25" s="45">
        <v>5550.8</v>
      </c>
      <c r="G25" s="45">
        <v>5343.75</v>
      </c>
      <c r="H25" s="50">
        <v>5386.9</v>
      </c>
      <c r="I25" s="46">
        <f>B25+C25+D25+E25+F25+G25+H25</f>
        <v>80543.95</v>
      </c>
      <c r="J25" s="51">
        <v>19854.21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4.428864987018164</v>
      </c>
      <c r="C26" s="52">
        <f t="shared" si="7"/>
        <v>2.2478388904721194</v>
      </c>
      <c r="D26" s="52">
        <f t="shared" si="7"/>
        <v>4.4441215690204023</v>
      </c>
      <c r="E26" s="52">
        <f t="shared" si="7"/>
        <v>4.8134631603158775</v>
      </c>
      <c r="F26" s="52">
        <f t="shared" si="7"/>
        <v>4.7850486625345896</v>
      </c>
      <c r="G26" s="52">
        <f t="shared" si="7"/>
        <v>4.2336792901283475</v>
      </c>
      <c r="H26" s="52">
        <f t="shared" si="7"/>
        <v>3.5457627118644064</v>
      </c>
      <c r="I26" s="52">
        <f t="shared" si="7"/>
        <v>4.3750322516514206</v>
      </c>
      <c r="J26" s="52">
        <f t="shared" si="7"/>
        <v>3.6280294931886083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62388.189999999995</v>
      </c>
      <c r="C29" s="44">
        <v>3314.06</v>
      </c>
      <c r="D29" s="44">
        <v>4837.41</v>
      </c>
      <c r="E29" s="44">
        <v>13291.48</v>
      </c>
      <c r="F29" s="44">
        <v>1343.16</v>
      </c>
      <c r="G29" s="44">
        <v>1018.69</v>
      </c>
      <c r="H29" s="44">
        <v>694.88</v>
      </c>
      <c r="I29" s="43">
        <f>B29+C29+D29+E29+F29+G29+H29</f>
        <v>86887.87000000001</v>
      </c>
      <c r="J29" s="47">
        <v>26492.27</v>
      </c>
    </row>
    <row r="30" spans="1:12" ht="20.100000000000001" customHeight="1" thickBot="1" x14ac:dyDescent="0.35">
      <c r="A30" s="6" t="s">
        <v>11</v>
      </c>
      <c r="B30" s="48">
        <f>(B29/B28)*100</f>
        <v>99.999999999999986</v>
      </c>
      <c r="C30" s="48">
        <f t="shared" ref="C30:J30" si="8">(C29/C28)*100</f>
        <v>100</v>
      </c>
      <c r="D30" s="48">
        <f t="shared" si="8"/>
        <v>100</v>
      </c>
      <c r="E30" s="48">
        <f t="shared" si="8"/>
        <v>100</v>
      </c>
      <c r="F30" s="48">
        <f t="shared" si="8"/>
        <v>100</v>
      </c>
      <c r="G30" s="48">
        <f t="shared" si="8"/>
        <v>100</v>
      </c>
      <c r="H30" s="48">
        <f t="shared" si="8"/>
        <v>100</v>
      </c>
      <c r="I30" s="48">
        <f t="shared" si="8"/>
        <v>100</v>
      </c>
      <c r="J30" s="48">
        <f t="shared" si="8"/>
        <v>100</v>
      </c>
    </row>
    <row r="31" spans="1:12" ht="20.100000000000001" customHeight="1" thickBot="1" x14ac:dyDescent="0.35">
      <c r="A31" s="7" t="s">
        <v>22</v>
      </c>
      <c r="B31" s="49">
        <v>343065.17562499997</v>
      </c>
      <c r="C31" s="45">
        <v>11139.3079</v>
      </c>
      <c r="D31" s="45">
        <v>23351.766666666666</v>
      </c>
      <c r="E31" s="45">
        <v>57306.378499999999</v>
      </c>
      <c r="F31" s="45">
        <v>5526.6</v>
      </c>
      <c r="G31" s="45">
        <v>4003</v>
      </c>
      <c r="H31" s="50">
        <v>1964.088</v>
      </c>
      <c r="I31" s="46">
        <f>B31+C31+D31+E31+F31+G31+H31</f>
        <v>446356.31669166661</v>
      </c>
      <c r="J31" s="51">
        <v>95315.237333333338</v>
      </c>
    </row>
    <row r="32" spans="1:12" ht="20.100000000000001" customHeight="1" thickBot="1" x14ac:dyDescent="0.35">
      <c r="A32" s="8" t="s">
        <v>10</v>
      </c>
      <c r="B32" s="52">
        <f>B31/B29</f>
        <v>5.4988800865195797</v>
      </c>
      <c r="C32" s="52">
        <f>C31/C29</f>
        <v>3.3612269844239391</v>
      </c>
      <c r="D32" s="52">
        <f t="shared" ref="D32:J32" si="9">D31/D29</f>
        <v>4.8273283981855304</v>
      </c>
      <c r="E32" s="52">
        <f t="shared" si="9"/>
        <v>4.3115122243723043</v>
      </c>
      <c r="F32" s="52">
        <f t="shared" si="9"/>
        <v>4.1146252121861879</v>
      </c>
      <c r="G32" s="52">
        <f t="shared" si="9"/>
        <v>3.9295565873818332</v>
      </c>
      <c r="H32" s="52">
        <f t="shared" si="9"/>
        <v>2.8265139304628137</v>
      </c>
      <c r="I32" s="52">
        <f t="shared" si="9"/>
        <v>5.1371533988768121</v>
      </c>
      <c r="J32" s="52">
        <f t="shared" si="9"/>
        <v>3.597850895122741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10586.71</v>
      </c>
      <c r="C35" s="44">
        <v>1802.63</v>
      </c>
      <c r="D35" s="44">
        <v>1719</v>
      </c>
      <c r="E35" s="44">
        <v>2446.73</v>
      </c>
      <c r="F35" s="44">
        <v>753.8</v>
      </c>
      <c r="G35" s="44">
        <v>1222.54</v>
      </c>
      <c r="H35" s="44">
        <v>1094</v>
      </c>
      <c r="I35" s="43">
        <f>B35+C35+D35+E35+F35+G35+H35</f>
        <v>19625.41</v>
      </c>
      <c r="J35" s="47">
        <v>5945.58</v>
      </c>
    </row>
    <row r="36" spans="1:10" ht="20.100000000000001" customHeight="1" thickBot="1" x14ac:dyDescent="0.35">
      <c r="A36" s="6" t="s">
        <v>11</v>
      </c>
      <c r="B36" s="23">
        <f>(B35/B34)*100</f>
        <v>100</v>
      </c>
      <c r="C36" s="23">
        <f t="shared" ref="C36:J36" si="10">(C35/C34)*100</f>
        <v>95.129107671523499</v>
      </c>
      <c r="D36" s="23">
        <f t="shared" si="10"/>
        <v>99.077809798270891</v>
      </c>
      <c r="E36" s="23">
        <f t="shared" si="10"/>
        <v>94.342670959532668</v>
      </c>
      <c r="F36" s="23">
        <f t="shared" si="10"/>
        <v>97.039134912461378</v>
      </c>
      <c r="G36" s="23">
        <f t="shared" si="10"/>
        <v>84.082890293472346</v>
      </c>
      <c r="H36" s="23">
        <f t="shared" si="10"/>
        <v>93.063613318134657</v>
      </c>
      <c r="I36" s="23">
        <f t="shared" si="10"/>
        <v>97.076680318948959</v>
      </c>
      <c r="J36" s="23">
        <f t="shared" si="10"/>
        <v>100</v>
      </c>
    </row>
    <row r="37" spans="1:10" ht="20.100000000000001" customHeight="1" thickBot="1" x14ac:dyDescent="0.35">
      <c r="A37" s="7" t="s">
        <v>22</v>
      </c>
      <c r="B37" s="49">
        <v>57697.06</v>
      </c>
      <c r="C37" s="45">
        <v>6600.22</v>
      </c>
      <c r="D37" s="45">
        <v>7447.8899999999994</v>
      </c>
      <c r="E37" s="45">
        <v>9860.17</v>
      </c>
      <c r="F37" s="45">
        <v>2988.5</v>
      </c>
      <c r="G37" s="45">
        <v>4241.0200000000004</v>
      </c>
      <c r="H37" s="50">
        <v>4871.75</v>
      </c>
      <c r="I37" s="46">
        <f>B37+C37+D37+E37+F37+G37+H37</f>
        <v>93706.61</v>
      </c>
      <c r="J37" s="51">
        <v>16835.41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5.449951873622684</v>
      </c>
      <c r="C38" s="24">
        <f t="shared" si="11"/>
        <v>3.6614391195087177</v>
      </c>
      <c r="D38" s="24">
        <f t="shared" si="11"/>
        <v>4.3326876090750437</v>
      </c>
      <c r="E38" s="24">
        <f t="shared" si="11"/>
        <v>4.0299379171383851</v>
      </c>
      <c r="F38" s="24">
        <f t="shared" si="11"/>
        <v>3.9645794640488194</v>
      </c>
      <c r="G38" s="24">
        <f t="shared" si="11"/>
        <v>3.4690235084332626</v>
      </c>
      <c r="H38" s="24">
        <f t="shared" si="11"/>
        <v>4.4531535648994511</v>
      </c>
      <c r="I38" s="24">
        <f t="shared" si="11"/>
        <v>4.7747593553459522</v>
      </c>
      <c r="J38" s="24">
        <f t="shared" si="11"/>
        <v>2.8315841347690216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56944.239999999991</v>
      </c>
      <c r="C41" s="44">
        <v>1894.9599999999998</v>
      </c>
      <c r="D41" s="44">
        <v>17834.400000000001</v>
      </c>
      <c r="E41" s="44">
        <v>8512.66</v>
      </c>
      <c r="F41" s="44">
        <v>2314.5299999999997</v>
      </c>
      <c r="G41" s="44">
        <v>6585.7</v>
      </c>
      <c r="H41" s="44">
        <v>4449</v>
      </c>
      <c r="I41" s="43">
        <f>B41+C41+D41+E41+F41+G41+H41</f>
        <v>98535.489999999991</v>
      </c>
      <c r="J41" s="47">
        <v>33989.85</v>
      </c>
    </row>
    <row r="42" spans="1:10" ht="20.100000000000001" customHeight="1" thickBot="1" x14ac:dyDescent="0.35">
      <c r="A42" s="6" t="s">
        <v>11</v>
      </c>
      <c r="B42" s="23">
        <f>(B41/B40)*100</f>
        <v>97.505023001184554</v>
      </c>
      <c r="C42" s="23">
        <f t="shared" ref="C42:J42" si="12">(C41/C40)*100</f>
        <v>98.734401458903207</v>
      </c>
      <c r="D42" s="23">
        <f t="shared" si="12"/>
        <v>100</v>
      </c>
      <c r="E42" s="23">
        <f t="shared" si="12"/>
        <v>95.848608771629557</v>
      </c>
      <c r="F42" s="23">
        <f t="shared" si="12"/>
        <v>95.244620569608514</v>
      </c>
      <c r="G42" s="23">
        <f t="shared" si="12"/>
        <v>90.49286920532758</v>
      </c>
      <c r="H42" s="23">
        <f t="shared" si="12"/>
        <v>94.478657889148437</v>
      </c>
      <c r="I42" s="23">
        <f t="shared" si="12"/>
        <v>97.12424557452843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9">
        <v>297503.23</v>
      </c>
      <c r="C43" s="45">
        <v>7146.59</v>
      </c>
      <c r="D43" s="45">
        <v>88249.200000000012</v>
      </c>
      <c r="E43" s="45">
        <v>37873.370000000003</v>
      </c>
      <c r="F43" s="45">
        <v>11046.57</v>
      </c>
      <c r="G43" s="45">
        <v>25034.920000000002</v>
      </c>
      <c r="H43" s="50">
        <v>20775.309999999998</v>
      </c>
      <c r="I43" s="46">
        <f>B43+C43+D43+E43+F43+G43+H43</f>
        <v>487629.19</v>
      </c>
      <c r="J43" s="51">
        <v>128355.99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5.2244657229598648</v>
      </c>
      <c r="C44" s="24">
        <f t="shared" si="13"/>
        <v>3.771367205640225</v>
      </c>
      <c r="D44" s="24">
        <f t="shared" si="13"/>
        <v>4.9482573004979145</v>
      </c>
      <c r="E44" s="24">
        <f t="shared" si="13"/>
        <v>4.4490640998230875</v>
      </c>
      <c r="F44" s="24">
        <f t="shared" si="13"/>
        <v>4.7727054736814818</v>
      </c>
      <c r="G44" s="24">
        <f t="shared" si="13"/>
        <v>3.80140607680277</v>
      </c>
      <c r="H44" s="24">
        <f t="shared" si="13"/>
        <v>4.669658350191054</v>
      </c>
      <c r="I44" s="24">
        <f t="shared" si="13"/>
        <v>4.9487670888935558</v>
      </c>
      <c r="J44" s="24">
        <f t="shared" si="13"/>
        <v>3.7763035141373091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47879.1</v>
      </c>
      <c r="C47" s="44">
        <v>3002.46</v>
      </c>
      <c r="D47" s="44">
        <v>5339.79</v>
      </c>
      <c r="E47" s="44">
        <v>16215.03</v>
      </c>
      <c r="F47" s="44">
        <v>409.92</v>
      </c>
      <c r="G47" s="44">
        <v>1781.9</v>
      </c>
      <c r="H47" s="44">
        <v>3983.79</v>
      </c>
      <c r="I47" s="43">
        <f>B47+C47+D47+E47+F47+G47+H47</f>
        <v>78611.989999999991</v>
      </c>
      <c r="J47" s="47">
        <v>28793.599999999999</v>
      </c>
    </row>
    <row r="48" spans="1:10" ht="20.100000000000001" customHeight="1" thickBot="1" x14ac:dyDescent="0.35">
      <c r="A48" s="6" t="s">
        <v>11</v>
      </c>
      <c r="B48" s="48">
        <f>(B47/B46)*100</f>
        <v>100</v>
      </c>
      <c r="C48" s="48">
        <f t="shared" ref="C48:J48" si="14">(C47/C46)*100</f>
        <v>97.152527455459705</v>
      </c>
      <c r="D48" s="48">
        <f t="shared" si="14"/>
        <v>100</v>
      </c>
      <c r="E48" s="48">
        <f t="shared" si="14"/>
        <v>98.775587032918438</v>
      </c>
      <c r="F48" s="48">
        <f t="shared" si="14"/>
        <v>100</v>
      </c>
      <c r="G48" s="48">
        <f t="shared" si="14"/>
        <v>93.103087935628821</v>
      </c>
      <c r="H48" s="48">
        <f t="shared" si="14"/>
        <v>99.079782828747582</v>
      </c>
      <c r="I48" s="48">
        <f t="shared" si="14"/>
        <v>99.420766336254758</v>
      </c>
      <c r="J48" s="48">
        <f t="shared" si="14"/>
        <v>100</v>
      </c>
    </row>
    <row r="49" spans="1:10" ht="20.100000000000001" customHeight="1" thickBot="1" x14ac:dyDescent="0.35">
      <c r="A49" s="7" t="s">
        <v>22</v>
      </c>
      <c r="B49" s="49">
        <v>281836</v>
      </c>
      <c r="C49" s="45">
        <v>13903.6</v>
      </c>
      <c r="D49" s="45">
        <v>28293</v>
      </c>
      <c r="E49" s="45">
        <v>85819</v>
      </c>
      <c r="F49" s="45">
        <v>1939</v>
      </c>
      <c r="G49" s="45">
        <v>7233</v>
      </c>
      <c r="H49" s="50">
        <v>20796</v>
      </c>
      <c r="I49" s="46">
        <f>B49+C49+D49+E49+F49+G49+H49</f>
        <v>439819.6</v>
      </c>
      <c r="J49" s="51">
        <v>102740.51</v>
      </c>
    </row>
    <row r="50" spans="1:10" ht="20.100000000000001" customHeight="1" thickBot="1" x14ac:dyDescent="0.35">
      <c r="A50" s="8" t="s">
        <v>10</v>
      </c>
      <c r="B50" s="52">
        <f t="shared" ref="B50:J50" si="15">B49/B47</f>
        <v>5.8864097278353187</v>
      </c>
      <c r="C50" s="52">
        <f t="shared" si="15"/>
        <v>4.6307361297069738</v>
      </c>
      <c r="D50" s="52">
        <f t="shared" si="15"/>
        <v>5.2985229756226371</v>
      </c>
      <c r="E50" s="52">
        <f t="shared" si="15"/>
        <v>5.2925588173441556</v>
      </c>
      <c r="F50" s="52">
        <f t="shared" si="15"/>
        <v>4.7301912568306008</v>
      </c>
      <c r="G50" s="52">
        <f t="shared" si="15"/>
        <v>4.0591503451372128</v>
      </c>
      <c r="H50" s="52">
        <f t="shared" si="15"/>
        <v>5.2201546768278453</v>
      </c>
      <c r="I50" s="52">
        <f t="shared" si="15"/>
        <v>5.5948157526606312</v>
      </c>
      <c r="J50" s="52">
        <f t="shared" si="15"/>
        <v>3.568171746499222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44">
        <v>71742.23</v>
      </c>
      <c r="C53" s="44">
        <v>2553.89</v>
      </c>
      <c r="D53" s="44">
        <v>12467.619999999999</v>
      </c>
      <c r="E53" s="44">
        <v>30143.279999999999</v>
      </c>
      <c r="F53" s="44">
        <v>4301.07</v>
      </c>
      <c r="G53" s="44">
        <v>5647.78</v>
      </c>
      <c r="H53" s="44">
        <v>4473.97</v>
      </c>
      <c r="I53" s="43">
        <f>B53+C53+D53+E53+F53+G53+H53</f>
        <v>131329.84</v>
      </c>
      <c r="J53" s="47">
        <v>43031.5</v>
      </c>
    </row>
    <row r="54" spans="1:10" ht="20.100000000000001" customHeight="1" thickBot="1" x14ac:dyDescent="0.35">
      <c r="A54" s="6" t="s">
        <v>11</v>
      </c>
      <c r="B54" s="23">
        <f>(B53/B52)*100</f>
        <v>100</v>
      </c>
      <c r="C54" s="23">
        <f t="shared" ref="C54:J54" si="16">(C53/C52)*100</f>
        <v>100</v>
      </c>
      <c r="D54" s="23">
        <f t="shared" si="16"/>
        <v>99.999999999999986</v>
      </c>
      <c r="E54" s="23">
        <f t="shared" si="16"/>
        <v>100</v>
      </c>
      <c r="F54" s="23">
        <f t="shared" si="16"/>
        <v>100</v>
      </c>
      <c r="G54" s="23">
        <f t="shared" si="16"/>
        <v>100</v>
      </c>
      <c r="H54" s="23">
        <f t="shared" si="16"/>
        <v>100</v>
      </c>
      <c r="I54" s="23">
        <f t="shared" si="16"/>
        <v>100</v>
      </c>
      <c r="J54" s="23">
        <f t="shared" si="16"/>
        <v>100</v>
      </c>
    </row>
    <row r="55" spans="1:10" ht="20.100000000000001" customHeight="1" thickBot="1" x14ac:dyDescent="0.35">
      <c r="A55" s="7" t="s">
        <v>22</v>
      </c>
      <c r="B55" s="49">
        <v>439828</v>
      </c>
      <c r="C55" s="45">
        <v>12883</v>
      </c>
      <c r="D55" s="45">
        <v>73085</v>
      </c>
      <c r="E55" s="45">
        <v>157759</v>
      </c>
      <c r="F55" s="45">
        <v>25481</v>
      </c>
      <c r="G55" s="45">
        <v>27585</v>
      </c>
      <c r="H55" s="50">
        <v>25867</v>
      </c>
      <c r="I55" s="46">
        <f>B55+C55+D55+E55+F55+G55+H55</f>
        <v>762488</v>
      </c>
      <c r="J55" s="51">
        <v>158267</v>
      </c>
    </row>
    <row r="56" spans="1:10" ht="20.100000000000001" customHeight="1" thickBot="1" x14ac:dyDescent="0.35">
      <c r="A56" s="8" t="s">
        <v>10</v>
      </c>
      <c r="B56" s="52">
        <f t="shared" ref="B56:J56" si="17">B55/B53</f>
        <v>6.1306708754383576</v>
      </c>
      <c r="C56" s="52">
        <f t="shared" si="17"/>
        <v>5.0444615860510833</v>
      </c>
      <c r="D56" s="52">
        <f t="shared" si="17"/>
        <v>5.8619848856477823</v>
      </c>
      <c r="E56" s="52">
        <f t="shared" si="17"/>
        <v>5.2336374807253891</v>
      </c>
      <c r="F56" s="52">
        <f t="shared" si="17"/>
        <v>5.9243397573162033</v>
      </c>
      <c r="G56" s="52">
        <f t="shared" si="17"/>
        <v>4.8842199944048819</v>
      </c>
      <c r="H56" s="52">
        <f t="shared" si="17"/>
        <v>5.7816659476929884</v>
      </c>
      <c r="I56" s="52">
        <f t="shared" si="17"/>
        <v>5.805900623955683</v>
      </c>
      <c r="J56" s="52">
        <f t="shared" si="17"/>
        <v>3.6779336067764312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>
        <v>110364.62</v>
      </c>
      <c r="C59" s="44">
        <v>2788.96</v>
      </c>
      <c r="D59" s="44">
        <v>7526.51</v>
      </c>
      <c r="E59" s="44">
        <v>27759.06</v>
      </c>
      <c r="F59" s="44">
        <v>2538.62</v>
      </c>
      <c r="G59" s="44">
        <v>1676.48</v>
      </c>
      <c r="H59" s="44">
        <v>1967.7</v>
      </c>
      <c r="I59" s="43">
        <f>B59+C59+D59+E59+F59+G59+H59</f>
        <v>154621.95000000001</v>
      </c>
      <c r="J59" s="47">
        <v>42814.04</v>
      </c>
    </row>
    <row r="60" spans="1:10" ht="20.100000000000001" customHeight="1" thickBot="1" x14ac:dyDescent="0.35">
      <c r="A60" s="20" t="s">
        <v>11</v>
      </c>
      <c r="B60" s="48">
        <f>(B59/B58)*100</f>
        <v>100</v>
      </c>
      <c r="C60" s="48">
        <f t="shared" ref="C60:J60" si="18">(C59/C58)*100</f>
        <v>100</v>
      </c>
      <c r="D60" s="48">
        <f t="shared" si="18"/>
        <v>100</v>
      </c>
      <c r="E60" s="48">
        <f t="shared" si="18"/>
        <v>99.519593762749594</v>
      </c>
      <c r="F60" s="48">
        <f t="shared" si="18"/>
        <v>96.723335187570015</v>
      </c>
      <c r="G60" s="48">
        <f t="shared" si="18"/>
        <v>96.046932648898874</v>
      </c>
      <c r="H60" s="48">
        <f t="shared" si="18"/>
        <v>100</v>
      </c>
      <c r="I60" s="48">
        <f t="shared" si="18"/>
        <v>99.813441206060645</v>
      </c>
      <c r="J60" s="48">
        <f t="shared" si="18"/>
        <v>100</v>
      </c>
    </row>
    <row r="61" spans="1:10" ht="20.100000000000001" customHeight="1" thickBot="1" x14ac:dyDescent="0.35">
      <c r="A61" s="21" t="s">
        <v>22</v>
      </c>
      <c r="B61" s="49">
        <v>546445.57000000007</v>
      </c>
      <c r="C61" s="45">
        <v>11160.85</v>
      </c>
      <c r="D61" s="45">
        <v>34241.97</v>
      </c>
      <c r="E61" s="45">
        <v>131322.16</v>
      </c>
      <c r="F61" s="45">
        <v>12386.47</v>
      </c>
      <c r="G61" s="45">
        <v>5941.55</v>
      </c>
      <c r="H61" s="50">
        <v>8096.6</v>
      </c>
      <c r="I61" s="46">
        <f>B61+C61+D61+E61+F61+G61+H61</f>
        <v>749595.17</v>
      </c>
      <c r="J61" s="51">
        <v>137952.58000000002</v>
      </c>
    </row>
    <row r="62" spans="1:10" ht="20.100000000000001" customHeight="1" thickBot="1" x14ac:dyDescent="0.35">
      <c r="A62" s="22" t="s">
        <v>10</v>
      </c>
      <c r="B62" s="52">
        <f>B61/B59</f>
        <v>4.9512748741399202</v>
      </c>
      <c r="C62" s="52">
        <f t="shared" ref="C62:J62" si="19">C61/C59</f>
        <v>4.0017963685388098</v>
      </c>
      <c r="D62" s="52">
        <f t="shared" si="19"/>
        <v>4.5495149810469924</v>
      </c>
      <c r="E62" s="52">
        <f t="shared" si="19"/>
        <v>4.7307855525367213</v>
      </c>
      <c r="F62" s="52">
        <f t="shared" si="19"/>
        <v>4.8792139036169253</v>
      </c>
      <c r="G62" s="52">
        <f t="shared" si="19"/>
        <v>3.544062559648788</v>
      </c>
      <c r="H62" s="52">
        <f t="shared" si="19"/>
        <v>4.1147532652335217</v>
      </c>
      <c r="I62" s="52">
        <f t="shared" si="19"/>
        <v>4.8479221093770963</v>
      </c>
      <c r="J62" s="52">
        <f t="shared" si="19"/>
        <v>3.2221341410434525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>
        <v>49111.450000000004</v>
      </c>
      <c r="C65" s="44">
        <v>1841.5100000000002</v>
      </c>
      <c r="D65" s="53">
        <v>2708.3</v>
      </c>
      <c r="E65" s="54">
        <v>32532.36</v>
      </c>
      <c r="F65" s="44">
        <v>1063.3800000000001</v>
      </c>
      <c r="G65" s="44">
        <v>1312.54</v>
      </c>
      <c r="H65" s="44">
        <v>1208.28</v>
      </c>
      <c r="I65" s="43">
        <f>B65+C65+D65+E65+F65+G65+H65</f>
        <v>89777.82</v>
      </c>
      <c r="J65" s="47">
        <v>27457.56</v>
      </c>
    </row>
    <row r="66" spans="1:10" ht="20.100000000000001" customHeight="1" thickBot="1" x14ac:dyDescent="0.35">
      <c r="A66" s="6" t="s">
        <v>11</v>
      </c>
      <c r="B66" s="48">
        <f>(B65/B64)*100</f>
        <v>99.812919812614965</v>
      </c>
      <c r="C66" s="48">
        <f t="shared" ref="C66:J66" si="20">(C65/C64)*100</f>
        <v>88.197457781353876</v>
      </c>
      <c r="D66" s="48">
        <f t="shared" si="20"/>
        <v>100</v>
      </c>
      <c r="E66" s="48">
        <f t="shared" si="20"/>
        <v>96.932241144438521</v>
      </c>
      <c r="F66" s="48">
        <f t="shared" si="20"/>
        <v>96.113451074675964</v>
      </c>
      <c r="G66" s="48">
        <f t="shared" si="20"/>
        <v>89.888917804654213</v>
      </c>
      <c r="H66" s="48">
        <f t="shared" si="20"/>
        <v>88.040745841257333</v>
      </c>
      <c r="I66" s="48">
        <f t="shared" si="20"/>
        <v>98.117117612362833</v>
      </c>
      <c r="J66" s="48">
        <f t="shared" si="20"/>
        <v>100</v>
      </c>
    </row>
    <row r="67" spans="1:10" ht="20.100000000000001" customHeight="1" thickBot="1" x14ac:dyDescent="0.35">
      <c r="A67" s="7" t="s">
        <v>22</v>
      </c>
      <c r="B67" s="49">
        <v>301238.56</v>
      </c>
      <c r="C67" s="45">
        <v>8803.89</v>
      </c>
      <c r="D67" s="45">
        <v>13503.74</v>
      </c>
      <c r="E67" s="45">
        <v>179133.97999999998</v>
      </c>
      <c r="F67" s="45">
        <v>5405.74</v>
      </c>
      <c r="G67" s="45">
        <v>5025.91</v>
      </c>
      <c r="H67" s="50">
        <v>6009.2</v>
      </c>
      <c r="I67" s="46">
        <f>B67+C67+D67+E67+F67+G67+H67</f>
        <v>519121.01999999996</v>
      </c>
      <c r="J67" s="51">
        <v>93660.3</v>
      </c>
    </row>
    <row r="68" spans="1:10" ht="20.100000000000001" customHeight="1" thickBot="1" x14ac:dyDescent="0.35">
      <c r="A68" s="28" t="s">
        <v>10</v>
      </c>
      <c r="B68" s="52">
        <f t="shared" ref="B68:J68" si="21">B67/B65</f>
        <v>6.1337745067596243</v>
      </c>
      <c r="C68" s="52">
        <f t="shared" si="21"/>
        <v>4.7807994526231186</v>
      </c>
      <c r="D68" s="52">
        <f t="shared" si="21"/>
        <v>4.9860576745559939</v>
      </c>
      <c r="E68" s="52">
        <f t="shared" si="21"/>
        <v>5.5063321566587842</v>
      </c>
      <c r="F68" s="52">
        <f t="shared" si="21"/>
        <v>5.0835449227933562</v>
      </c>
      <c r="G68" s="52">
        <f t="shared" si="21"/>
        <v>3.8291480640590003</v>
      </c>
      <c r="H68" s="52">
        <f t="shared" si="21"/>
        <v>4.9733505478862519</v>
      </c>
      <c r="I68" s="52">
        <f t="shared" si="21"/>
        <v>5.7822858697170405</v>
      </c>
      <c r="J68" s="52">
        <f t="shared" si="21"/>
        <v>3.4110933382281599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44">
        <v>32136.400000000001</v>
      </c>
      <c r="C71" s="44">
        <v>1418.87</v>
      </c>
      <c r="D71" s="44">
        <v>2369.85</v>
      </c>
      <c r="E71" s="44">
        <v>7737.95</v>
      </c>
      <c r="F71" s="44">
        <v>412.31</v>
      </c>
      <c r="G71" s="44">
        <v>1061.46</v>
      </c>
      <c r="H71" s="44">
        <v>552.25</v>
      </c>
      <c r="I71" s="43">
        <f>B71+C71+D71+E71+F71+G71+H71</f>
        <v>45689.09</v>
      </c>
      <c r="J71" s="47">
        <v>15859.31</v>
      </c>
    </row>
    <row r="72" spans="1:10" ht="20.100000000000001" customHeight="1" thickBot="1" x14ac:dyDescent="0.35">
      <c r="A72" s="6" t="s">
        <v>11</v>
      </c>
      <c r="B72" s="23">
        <f>(B71/B70)*100</f>
        <v>100</v>
      </c>
      <c r="C72" s="23">
        <f t="shared" ref="C72:J72" si="22">(C71/C70)*100</f>
        <v>100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100</v>
      </c>
      <c r="H72" s="23">
        <f t="shared" si="22"/>
        <v>100</v>
      </c>
      <c r="I72" s="23">
        <f t="shared" si="22"/>
        <v>100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9">
        <v>195322.25</v>
      </c>
      <c r="C73" s="45">
        <v>5933.7099999999991</v>
      </c>
      <c r="D73" s="45">
        <v>13082.25</v>
      </c>
      <c r="E73" s="45">
        <v>41607.380000000005</v>
      </c>
      <c r="F73" s="45">
        <v>1847.17</v>
      </c>
      <c r="G73" s="45">
        <v>4053.51</v>
      </c>
      <c r="H73" s="50">
        <v>1858.12</v>
      </c>
      <c r="I73" s="46">
        <f>B73+C73+D73+E73+F73+G73+H73</f>
        <v>263704.39</v>
      </c>
      <c r="J73" s="51">
        <v>55161.96</v>
      </c>
    </row>
    <row r="74" spans="1:10" ht="20.100000000000001" customHeight="1" thickBot="1" x14ac:dyDescent="0.35">
      <c r="A74" s="8" t="s">
        <v>10</v>
      </c>
      <c r="B74" s="24">
        <f>B73/B71</f>
        <v>6.0779132074532303</v>
      </c>
      <c r="C74" s="24">
        <f>C73/C71</f>
        <v>4.1819969412278786</v>
      </c>
      <c r="D74" s="24">
        <f t="shared" ref="D74:J74" si="23">D73/D71</f>
        <v>5.5202860940565861</v>
      </c>
      <c r="E74" s="24">
        <f t="shared" si="23"/>
        <v>5.3770546462564379</v>
      </c>
      <c r="F74" s="24">
        <f t="shared" si="23"/>
        <v>4.4800514176226631</v>
      </c>
      <c r="G74" s="24">
        <f t="shared" si="23"/>
        <v>3.818806172630151</v>
      </c>
      <c r="H74" s="24">
        <f t="shared" si="23"/>
        <v>3.3646355817111813</v>
      </c>
      <c r="I74" s="24">
        <f t="shared" si="23"/>
        <v>5.7717146478513808</v>
      </c>
      <c r="J74" s="24">
        <f t="shared" si="23"/>
        <v>3.4782068072318406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44">
        <v>35830.1</v>
      </c>
      <c r="C77" s="44">
        <v>1080.73</v>
      </c>
      <c r="D77" s="44">
        <v>4075.6900000000005</v>
      </c>
      <c r="E77" s="44">
        <v>10742.98</v>
      </c>
      <c r="F77" s="44">
        <v>816.91000000000008</v>
      </c>
      <c r="G77" s="44">
        <v>1534.5700000000002</v>
      </c>
      <c r="H77" s="44">
        <v>869.46</v>
      </c>
      <c r="I77" s="43">
        <f>B77+C77+D77+E77+F77+G77+H77</f>
        <v>54950.44</v>
      </c>
      <c r="J77" s="47">
        <v>20758.099999999999</v>
      </c>
    </row>
    <row r="78" spans="1:10" ht="20.100000000000001" customHeight="1" thickBot="1" x14ac:dyDescent="0.35">
      <c r="A78" s="6" t="s">
        <v>11</v>
      </c>
      <c r="B78" s="23">
        <f>(B77/B76)*100</f>
        <v>93.816039905875243</v>
      </c>
      <c r="C78" s="23">
        <f t="shared" ref="C78:J78" si="24">(C77/C76)*100</f>
        <v>61.299580835266568</v>
      </c>
      <c r="D78" s="23">
        <f t="shared" si="24"/>
        <v>100.00000000000003</v>
      </c>
      <c r="E78" s="23">
        <f t="shared" si="24"/>
        <v>88.630624194068673</v>
      </c>
      <c r="F78" s="23">
        <f t="shared" si="24"/>
        <v>97.148259582109446</v>
      </c>
      <c r="G78" s="23">
        <f t="shared" si="24"/>
        <v>67.89471821327129</v>
      </c>
      <c r="H78" s="23">
        <f t="shared" si="24"/>
        <v>70.619481964603352</v>
      </c>
      <c r="I78" s="23">
        <f t="shared" si="24"/>
        <v>90.851260400278022</v>
      </c>
      <c r="J78" s="23">
        <f t="shared" si="24"/>
        <v>98.910550185498067</v>
      </c>
    </row>
    <row r="79" spans="1:10" ht="20.100000000000001" customHeight="1" thickBot="1" x14ac:dyDescent="0.35">
      <c r="A79" s="7" t="s">
        <v>22</v>
      </c>
      <c r="B79" s="49">
        <v>206953.28999999998</v>
      </c>
      <c r="C79" s="45">
        <v>4274.3999999999996</v>
      </c>
      <c r="D79" s="45">
        <v>20281.5</v>
      </c>
      <c r="E79" s="45">
        <v>56188.15</v>
      </c>
      <c r="F79" s="45">
        <v>3656.75</v>
      </c>
      <c r="G79" s="45">
        <v>6987.91</v>
      </c>
      <c r="H79" s="50">
        <v>4100.09</v>
      </c>
      <c r="I79" s="46">
        <f>B79+C79+D79+E79+F79+G79+H79</f>
        <v>302442.08999999997</v>
      </c>
      <c r="J79" s="51">
        <v>66731.48000000001</v>
      </c>
    </row>
    <row r="80" spans="1:10" ht="20.100000000000001" customHeight="1" thickBot="1" x14ac:dyDescent="0.35">
      <c r="A80" s="8" t="s">
        <v>10</v>
      </c>
      <c r="B80" s="24">
        <f>B79/B77</f>
        <v>5.7759618309745155</v>
      </c>
      <c r="C80" s="24">
        <f t="shared" ref="C80:J80" si="25">C79/C77</f>
        <v>3.9551044201604468</v>
      </c>
      <c r="D80" s="24">
        <f t="shared" si="25"/>
        <v>4.9762126167593701</v>
      </c>
      <c r="E80" s="24">
        <f t="shared" si="25"/>
        <v>5.2302201065253779</v>
      </c>
      <c r="F80" s="24">
        <f t="shared" si="25"/>
        <v>4.4763193007797675</v>
      </c>
      <c r="G80" s="24">
        <f t="shared" si="25"/>
        <v>4.5536599829268125</v>
      </c>
      <c r="H80" s="24">
        <f t="shared" si="25"/>
        <v>4.7156740965656843</v>
      </c>
      <c r="I80" s="24">
        <f t="shared" si="25"/>
        <v>5.5039066111208568</v>
      </c>
      <c r="J80" s="24">
        <f t="shared" si="25"/>
        <v>3.2147200369976066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769745.99</v>
      </c>
      <c r="C88" s="40">
        <f t="shared" si="26"/>
        <v>44426.810000000005</v>
      </c>
      <c r="D88" s="40">
        <f t="shared" si="26"/>
        <v>102586.08</v>
      </c>
      <c r="E88" s="40">
        <f t="shared" si="26"/>
        <v>217978.61000000002</v>
      </c>
      <c r="F88" s="40">
        <f t="shared" si="26"/>
        <v>24939.010000000002</v>
      </c>
      <c r="G88" s="40">
        <f t="shared" si="26"/>
        <v>39217.01</v>
      </c>
      <c r="H88" s="40">
        <f t="shared" si="26"/>
        <v>36060.479999999996</v>
      </c>
      <c r="I88" s="40">
        <f t="shared" si="26"/>
        <v>1234953.99</v>
      </c>
      <c r="J88" s="40">
        <f t="shared" si="26"/>
        <v>411038.94</v>
      </c>
      <c r="L88" s="26"/>
    </row>
    <row r="89" spans="1:12" ht="15" thickBot="1" x14ac:dyDescent="0.35">
      <c r="A89" s="17" t="s">
        <v>11</v>
      </c>
      <c r="B89" s="27">
        <f>(B88/B87)*100</f>
        <v>99.49178851442197</v>
      </c>
      <c r="C89" s="27">
        <f t="shared" ref="C89:J89" si="27">(C88/C87)*100</f>
        <v>96.554518752112202</v>
      </c>
      <c r="D89" s="27">
        <f t="shared" si="27"/>
        <v>99.984405774229899</v>
      </c>
      <c r="E89" s="27">
        <f t="shared" si="27"/>
        <v>98.134664145949017</v>
      </c>
      <c r="F89" s="27">
        <f t="shared" si="27"/>
        <v>98.361083119203457</v>
      </c>
      <c r="G89" s="27">
        <f t="shared" si="27"/>
        <v>91.583057477303896</v>
      </c>
      <c r="H89" s="27">
        <f t="shared" si="27"/>
        <v>95.270211361785783</v>
      </c>
      <c r="I89" s="27">
        <f t="shared" si="27"/>
        <v>98.761506953936816</v>
      </c>
      <c r="J89" s="27">
        <f t="shared" si="27"/>
        <v>99.814804013136609</v>
      </c>
    </row>
    <row r="90" spans="1:12" ht="15" thickBot="1" x14ac:dyDescent="0.35">
      <c r="A90" s="29" t="s">
        <v>22</v>
      </c>
      <c r="B90" s="40">
        <f>B79+B73+B67+B61+B55+B49+B43+B37+B31+B25+B19+B13+B7</f>
        <v>4304987.7593177538</v>
      </c>
      <c r="C90" s="40">
        <f t="shared" ref="C90:J90" si="28">C79+C73+C67+C61+C55+C49+C43+C37+C31+C25+C19+C13+C7</f>
        <v>197456.92047933579</v>
      </c>
      <c r="D90" s="40">
        <f t="shared" si="28"/>
        <v>520758.34020129108</v>
      </c>
      <c r="E90" s="40">
        <f t="shared" si="28"/>
        <v>1082286.842096159</v>
      </c>
      <c r="F90" s="40">
        <f t="shared" si="28"/>
        <v>123890.70400000001</v>
      </c>
      <c r="G90" s="40">
        <f t="shared" si="28"/>
        <v>155628.97190983608</v>
      </c>
      <c r="H90" s="40">
        <f t="shared" si="28"/>
        <v>176450.5232</v>
      </c>
      <c r="I90" s="40">
        <f t="shared" si="28"/>
        <v>6561460.0612043757</v>
      </c>
      <c r="J90" s="40">
        <f t="shared" si="28"/>
        <v>1420260.6554865225</v>
      </c>
    </row>
    <row r="91" spans="1:12" ht="15" thickBot="1" x14ac:dyDescent="0.35">
      <c r="A91" s="17" t="s">
        <v>10</v>
      </c>
      <c r="B91" s="27">
        <f>B90/B88</f>
        <v>5.5927381438099522</v>
      </c>
      <c r="C91" s="27">
        <f t="shared" ref="C91:J91" si="29">C90/C88</f>
        <v>4.4445441948079498</v>
      </c>
      <c r="D91" s="27">
        <f t="shared" si="29"/>
        <v>5.076306066098744</v>
      </c>
      <c r="E91" s="27">
        <f t="shared" si="29"/>
        <v>4.9651057142540678</v>
      </c>
      <c r="F91" s="27">
        <f t="shared" si="29"/>
        <v>4.9677474767442655</v>
      </c>
      <c r="G91" s="27">
        <f t="shared" si="29"/>
        <v>3.9684048301957766</v>
      </c>
      <c r="H91" s="27">
        <f t="shared" si="29"/>
        <v>4.8931828749922355</v>
      </c>
      <c r="I91" s="27">
        <f t="shared" si="29"/>
        <v>5.3131210671292912</v>
      </c>
      <c r="J91" s="27">
        <f t="shared" si="29"/>
        <v>3.4552946625604926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pane ySplit="2" topLeftCell="A75" activePane="bottomLeft" state="frozen"/>
      <selection pane="bottomLeft" activeCell="R99" sqref="R99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161420.12</v>
      </c>
      <c r="C5" s="44">
        <v>12902.83</v>
      </c>
      <c r="D5" s="44">
        <v>21456.31</v>
      </c>
      <c r="E5" s="44">
        <v>41508.1</v>
      </c>
      <c r="F5" s="44">
        <v>4153.3600000000006</v>
      </c>
      <c r="G5" s="44">
        <v>5528.29</v>
      </c>
      <c r="H5" s="44">
        <v>4864.5600000000004</v>
      </c>
      <c r="I5" s="43">
        <v>251833.57</v>
      </c>
      <c r="J5" s="47">
        <v>90779.24</v>
      </c>
    </row>
    <row r="6" spans="1:10" ht="20.100000000000001" customHeight="1" thickBot="1" x14ac:dyDescent="0.35">
      <c r="A6" s="6" t="s">
        <v>11</v>
      </c>
      <c r="B6" s="48">
        <f>(B5/B4)*100</f>
        <v>100</v>
      </c>
      <c r="C6" s="48">
        <f t="shared" ref="C6:J6" si="0">(C5/C4)*100</f>
        <v>100</v>
      </c>
      <c r="D6" s="48">
        <f t="shared" si="0"/>
        <v>100</v>
      </c>
      <c r="E6" s="48">
        <f t="shared" si="0"/>
        <v>100</v>
      </c>
      <c r="F6" s="48">
        <f t="shared" si="0"/>
        <v>100.00000000000003</v>
      </c>
      <c r="G6" s="48">
        <f t="shared" si="0"/>
        <v>100</v>
      </c>
      <c r="H6" s="48">
        <f t="shared" si="0"/>
        <v>100</v>
      </c>
      <c r="I6" s="48">
        <f t="shared" si="0"/>
        <v>100.00000000000003</v>
      </c>
      <c r="J6" s="48">
        <f t="shared" si="0"/>
        <v>100</v>
      </c>
    </row>
    <row r="7" spans="1:10" ht="20.100000000000001" customHeight="1" thickBot="1" x14ac:dyDescent="0.35">
      <c r="A7" s="7" t="s">
        <v>22</v>
      </c>
      <c r="B7" s="49">
        <v>867079.32369275414</v>
      </c>
      <c r="C7" s="45">
        <v>57484.472579335794</v>
      </c>
      <c r="D7" s="45">
        <v>107429.61353462441</v>
      </c>
      <c r="E7" s="45">
        <v>187198.94359615905</v>
      </c>
      <c r="F7" s="45">
        <v>18830.444000000003</v>
      </c>
      <c r="G7" s="45">
        <v>17360.491909836066</v>
      </c>
      <c r="H7" s="50">
        <v>22273.4352</v>
      </c>
      <c r="I7" s="46">
        <f>B7+C7+D7+E7+F7+G7+H7</f>
        <v>1277656.7245127093</v>
      </c>
      <c r="J7" s="51">
        <v>303880.66815318912</v>
      </c>
    </row>
    <row r="8" spans="1:10" ht="20.100000000000001" customHeight="1" thickBot="1" x14ac:dyDescent="0.35">
      <c r="A8" s="8" t="s">
        <v>10</v>
      </c>
      <c r="B8" s="52">
        <f t="shared" ref="B8:J8" si="1">B7/B5</f>
        <v>5.3715690689162798</v>
      </c>
      <c r="C8" s="52">
        <f t="shared" si="1"/>
        <v>4.4551832876458723</v>
      </c>
      <c r="D8" s="52">
        <f t="shared" si="1"/>
        <v>5.0069006988911147</v>
      </c>
      <c r="E8" s="52">
        <f t="shared" si="1"/>
        <v>4.5099376650860687</v>
      </c>
      <c r="F8" s="52">
        <f t="shared" si="1"/>
        <v>4.5337856578769964</v>
      </c>
      <c r="G8" s="52">
        <f t="shared" si="1"/>
        <v>3.1403005106164956</v>
      </c>
      <c r="H8" s="52">
        <f t="shared" si="1"/>
        <v>4.5787152794908481</v>
      </c>
      <c r="I8" s="52">
        <f t="shared" si="1"/>
        <v>5.073417036945111</v>
      </c>
      <c r="J8" s="52">
        <f t="shared" si="1"/>
        <v>3.3474687401347389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76651.149999999994</v>
      </c>
      <c r="C11" s="44">
        <v>2216.34</v>
      </c>
      <c r="D11" s="44">
        <v>15527.35</v>
      </c>
      <c r="E11" s="44">
        <v>15554.81</v>
      </c>
      <c r="F11" s="44">
        <v>4138.43</v>
      </c>
      <c r="G11" s="44">
        <v>9189.75</v>
      </c>
      <c r="H11" s="44">
        <v>7507.5599999999995</v>
      </c>
      <c r="I11" s="43">
        <f>B11+C11+D11+E11+F11+G11+H11</f>
        <v>130785.38999999998</v>
      </c>
      <c r="J11" s="47">
        <v>44311.270000000004</v>
      </c>
    </row>
    <row r="12" spans="1:10" ht="20.100000000000001" customHeight="1" thickBot="1" x14ac:dyDescent="0.35">
      <c r="A12" s="6" t="s">
        <v>11</v>
      </c>
      <c r="B12" s="48">
        <f>(B11/B10)*100</f>
        <v>100</v>
      </c>
      <c r="C12" s="48">
        <f t="shared" ref="C12:J12" si="2">(C11/C10)*100</f>
        <v>100</v>
      </c>
      <c r="D12" s="48">
        <f t="shared" si="2"/>
        <v>100</v>
      </c>
      <c r="E12" s="48">
        <f t="shared" si="2"/>
        <v>100</v>
      </c>
      <c r="F12" s="48">
        <f t="shared" si="2"/>
        <v>100</v>
      </c>
      <c r="G12" s="48">
        <f t="shared" si="2"/>
        <v>100</v>
      </c>
      <c r="H12" s="48">
        <f t="shared" si="2"/>
        <v>99.999999999999986</v>
      </c>
      <c r="I12" s="48">
        <f t="shared" si="2"/>
        <v>100</v>
      </c>
      <c r="J12" s="48">
        <f t="shared" si="2"/>
        <v>100.00000000000003</v>
      </c>
    </row>
    <row r="13" spans="1:10" ht="20.100000000000001" customHeight="1" thickBot="1" x14ac:dyDescent="0.35">
      <c r="A13" s="7" t="s">
        <v>22</v>
      </c>
      <c r="B13" s="49">
        <v>457472.3</v>
      </c>
      <c r="C13" s="45">
        <v>11237.53</v>
      </c>
      <c r="D13" s="45">
        <v>78391.86</v>
      </c>
      <c r="E13" s="45">
        <v>76082.709999999992</v>
      </c>
      <c r="F13" s="45">
        <v>22217.550000000003</v>
      </c>
      <c r="G13" s="45">
        <v>37516.14</v>
      </c>
      <c r="H13" s="50">
        <v>40316.959999999992</v>
      </c>
      <c r="I13" s="46">
        <f>B13+C13+D13+E13+F13+G13+H13</f>
        <v>723235.05</v>
      </c>
      <c r="J13" s="51">
        <v>160449.4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5.9682379194571773</v>
      </c>
      <c r="C14" s="52">
        <f t="shared" si="3"/>
        <v>5.0703096095364426</v>
      </c>
      <c r="D14" s="52">
        <f t="shared" si="3"/>
        <v>5.0486309640730713</v>
      </c>
      <c r="E14" s="52">
        <f t="shared" si="3"/>
        <v>4.8912657885245778</v>
      </c>
      <c r="F14" s="52">
        <f t="shared" si="3"/>
        <v>5.3685938870537866</v>
      </c>
      <c r="G14" s="52">
        <f t="shared" si="3"/>
        <v>4.0823896188688487</v>
      </c>
      <c r="H14" s="52">
        <f t="shared" si="3"/>
        <v>5.3701815236907855</v>
      </c>
      <c r="I14" s="52">
        <f t="shared" si="3"/>
        <v>5.5299376329420289</v>
      </c>
      <c r="J14" s="52">
        <f t="shared" si="3"/>
        <v>3.6209614393809968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44074.74</v>
      </c>
      <c r="C17" s="44">
        <v>9699.1</v>
      </c>
      <c r="D17" s="44">
        <v>5426.48</v>
      </c>
      <c r="E17" s="44">
        <v>9855.130000000001</v>
      </c>
      <c r="F17" s="44">
        <v>1657.49</v>
      </c>
      <c r="G17" s="44">
        <v>2424.29</v>
      </c>
      <c r="H17" s="44">
        <v>3529.27</v>
      </c>
      <c r="I17" s="43">
        <f>B17+C17+D17+E17+F17+G17+H17</f>
        <v>76666.5</v>
      </c>
      <c r="J17" s="47">
        <v>25868.17</v>
      </c>
    </row>
    <row r="18" spans="1:12" ht="20.100000000000001" customHeight="1" thickBot="1" x14ac:dyDescent="0.35">
      <c r="A18" s="6" t="s">
        <v>11</v>
      </c>
      <c r="B18" s="48">
        <f>(B17/B16)*100</f>
        <v>100</v>
      </c>
      <c r="C18" s="48">
        <f t="shared" ref="C18:J18" si="4">(C17/C16)*100</f>
        <v>100</v>
      </c>
      <c r="D18" s="48">
        <f t="shared" si="4"/>
        <v>100</v>
      </c>
      <c r="E18" s="48">
        <f t="shared" si="4"/>
        <v>100.00000000000003</v>
      </c>
      <c r="F18" s="48">
        <f t="shared" si="4"/>
        <v>100</v>
      </c>
      <c r="G18" s="48">
        <f t="shared" si="4"/>
        <v>100</v>
      </c>
      <c r="H18" s="48">
        <f t="shared" si="4"/>
        <v>100</v>
      </c>
      <c r="I18" s="48">
        <f t="shared" si="4"/>
        <v>100</v>
      </c>
      <c r="J18" s="48">
        <f t="shared" si="4"/>
        <v>100</v>
      </c>
    </row>
    <row r="19" spans="1:12" ht="20.100000000000001" customHeight="1" thickBot="1" x14ac:dyDescent="0.35">
      <c r="A19" s="7" t="s">
        <v>22</v>
      </c>
      <c r="B19" s="49">
        <v>263278</v>
      </c>
      <c r="C19" s="45">
        <v>48158.100000000006</v>
      </c>
      <c r="D19" s="45">
        <v>27634.880000000001</v>
      </c>
      <c r="E19" s="45">
        <v>53634.560000000005</v>
      </c>
      <c r="F19" s="45">
        <v>7099.1100000000006</v>
      </c>
      <c r="G19" s="45">
        <v>9528.7999999999993</v>
      </c>
      <c r="H19" s="50">
        <v>17610.150000000001</v>
      </c>
      <c r="I19" s="46">
        <f>B19+C19+D19+E19+F19+G19+H19</f>
        <v>426943.6</v>
      </c>
      <c r="J19" s="51">
        <v>82926.91</v>
      </c>
    </row>
    <row r="20" spans="1:12" ht="20.100000000000001" customHeight="1" thickBot="1" x14ac:dyDescent="0.35">
      <c r="A20" s="28" t="s">
        <v>10</v>
      </c>
      <c r="B20" s="52">
        <f>B19/B17</f>
        <v>5.9734441995573881</v>
      </c>
      <c r="C20" s="52">
        <f t="shared" ref="C20:J20" si="5">C19/C17</f>
        <v>4.9652132672103599</v>
      </c>
      <c r="D20" s="52">
        <f t="shared" si="5"/>
        <v>5.0925977797762094</v>
      </c>
      <c r="E20" s="52">
        <f t="shared" si="5"/>
        <v>5.4422985795215286</v>
      </c>
      <c r="F20" s="52">
        <f t="shared" si="5"/>
        <v>4.2830484648474503</v>
      </c>
      <c r="G20" s="52">
        <f t="shared" si="5"/>
        <v>3.9305528629000652</v>
      </c>
      <c r="H20" s="52">
        <f t="shared" si="5"/>
        <v>4.9897429213406745</v>
      </c>
      <c r="I20" s="52">
        <f t="shared" si="5"/>
        <v>5.5688416713949378</v>
      </c>
      <c r="J20" s="52">
        <f t="shared" si="5"/>
        <v>3.2057509286509256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10637.939999999999</v>
      </c>
      <c r="C23" s="44">
        <v>358.75</v>
      </c>
      <c r="D23" s="44">
        <v>1297.3700000000001</v>
      </c>
      <c r="E23" s="44">
        <v>2471.46</v>
      </c>
      <c r="F23" s="44">
        <v>1160.03</v>
      </c>
      <c r="G23" s="44">
        <v>1757.06</v>
      </c>
      <c r="H23" s="44">
        <v>1751.62</v>
      </c>
      <c r="I23" s="43">
        <f>B23+C23+D23+E23+F23+G23+H23</f>
        <v>19434.23</v>
      </c>
      <c r="J23" s="47">
        <v>5472.45</v>
      </c>
    </row>
    <row r="24" spans="1:12" ht="20.100000000000001" customHeight="1" thickBot="1" x14ac:dyDescent="0.35">
      <c r="A24" s="6" t="s">
        <v>11</v>
      </c>
      <c r="B24" s="48">
        <f>(B23/B22)*100</f>
        <v>99.999999999999972</v>
      </c>
      <c r="C24" s="48">
        <f t="shared" ref="C24:J24" si="6">(C23/C22)*100</f>
        <v>98.968247399928259</v>
      </c>
      <c r="D24" s="48">
        <f t="shared" si="6"/>
        <v>100.00000000000003</v>
      </c>
      <c r="E24" s="48">
        <f t="shared" si="6"/>
        <v>96.381398069610995</v>
      </c>
      <c r="F24" s="48">
        <f t="shared" si="6"/>
        <v>100</v>
      </c>
      <c r="G24" s="48">
        <f t="shared" si="6"/>
        <v>95.510559073736843</v>
      </c>
      <c r="H24" s="48">
        <f t="shared" si="6"/>
        <v>100</v>
      </c>
      <c r="I24" s="48">
        <f t="shared" si="6"/>
        <v>99.086744487810606</v>
      </c>
      <c r="J24" s="48">
        <f t="shared" si="6"/>
        <v>100</v>
      </c>
    </row>
    <row r="25" spans="1:12" ht="20.100000000000001" customHeight="1" thickBot="1" x14ac:dyDescent="0.35">
      <c r="A25" s="7" t="s">
        <v>22</v>
      </c>
      <c r="B25" s="49">
        <v>47114</v>
      </c>
      <c r="C25" s="45">
        <v>715.91</v>
      </c>
      <c r="D25" s="45">
        <v>5765.67</v>
      </c>
      <c r="E25" s="45">
        <v>10973.34</v>
      </c>
      <c r="F25" s="45">
        <v>5550.8</v>
      </c>
      <c r="G25" s="45">
        <v>5622.24</v>
      </c>
      <c r="H25" s="50">
        <v>5386.9</v>
      </c>
      <c r="I25" s="46">
        <f>B25+C25+D25+E25+F25+G25+H25</f>
        <v>81128.86</v>
      </c>
      <c r="J25" s="51">
        <v>19854.21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4.428864987018164</v>
      </c>
      <c r="C26" s="52">
        <f t="shared" si="7"/>
        <v>1.9955679442508709</v>
      </c>
      <c r="D26" s="52">
        <f t="shared" si="7"/>
        <v>4.4441215690204023</v>
      </c>
      <c r="E26" s="52">
        <f t="shared" si="7"/>
        <v>4.4400233060620042</v>
      </c>
      <c r="F26" s="52">
        <f t="shared" si="7"/>
        <v>4.7850486625345896</v>
      </c>
      <c r="G26" s="52">
        <f t="shared" si="7"/>
        <v>3.1997996653500733</v>
      </c>
      <c r="H26" s="52">
        <f t="shared" si="7"/>
        <v>3.0753816467041939</v>
      </c>
      <c r="I26" s="52">
        <f t="shared" si="7"/>
        <v>4.1745343139398887</v>
      </c>
      <c r="J26" s="52">
        <f t="shared" si="7"/>
        <v>3.6280294931886083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62388.189999999995</v>
      </c>
      <c r="C29" s="44">
        <v>3314.06</v>
      </c>
      <c r="D29" s="44">
        <v>4837.41</v>
      </c>
      <c r="E29" s="44">
        <v>13291.48</v>
      </c>
      <c r="F29" s="44">
        <v>1343.16</v>
      </c>
      <c r="G29" s="44">
        <v>1018.69</v>
      </c>
      <c r="H29" s="44">
        <v>694.88</v>
      </c>
      <c r="I29" s="43">
        <f>B29+C29+D29+E29+F29+G29+H29</f>
        <v>86887.87000000001</v>
      </c>
      <c r="J29" s="47">
        <v>26492.27</v>
      </c>
    </row>
    <row r="30" spans="1:12" ht="20.100000000000001" customHeight="1" thickBot="1" x14ac:dyDescent="0.35">
      <c r="A30" s="6" t="s">
        <v>11</v>
      </c>
      <c r="B30" s="48">
        <f>(B29/B28)*100</f>
        <v>99.999999999999986</v>
      </c>
      <c r="C30" s="48">
        <f t="shared" ref="C30:J30" si="8">(C29/C28)*100</f>
        <v>100</v>
      </c>
      <c r="D30" s="48">
        <f t="shared" si="8"/>
        <v>100</v>
      </c>
      <c r="E30" s="48">
        <f t="shared" si="8"/>
        <v>100</v>
      </c>
      <c r="F30" s="48">
        <f t="shared" si="8"/>
        <v>100</v>
      </c>
      <c r="G30" s="48">
        <f t="shared" si="8"/>
        <v>100</v>
      </c>
      <c r="H30" s="48">
        <f t="shared" si="8"/>
        <v>100</v>
      </c>
      <c r="I30" s="48">
        <f t="shared" si="8"/>
        <v>100</v>
      </c>
      <c r="J30" s="48">
        <f t="shared" si="8"/>
        <v>100</v>
      </c>
    </row>
    <row r="31" spans="1:12" ht="20.100000000000001" customHeight="1" thickBot="1" x14ac:dyDescent="0.35">
      <c r="A31" s="7" t="s">
        <v>22</v>
      </c>
      <c r="B31" s="49">
        <v>343065.17562499997</v>
      </c>
      <c r="C31" s="45">
        <v>11139.3079</v>
      </c>
      <c r="D31" s="45">
        <v>23351.766666666666</v>
      </c>
      <c r="E31" s="45">
        <v>57306.378499999999</v>
      </c>
      <c r="F31" s="45">
        <v>5526.6</v>
      </c>
      <c r="G31" s="45">
        <v>4003</v>
      </c>
      <c r="H31" s="50">
        <v>1964.088</v>
      </c>
      <c r="I31" s="46">
        <f>B31+C31+D31+E31+F31+G31+H31</f>
        <v>446356.31669166661</v>
      </c>
      <c r="J31" s="51">
        <v>95315.237333333338</v>
      </c>
    </row>
    <row r="32" spans="1:12" ht="20.100000000000001" customHeight="1" thickBot="1" x14ac:dyDescent="0.35">
      <c r="A32" s="8" t="s">
        <v>10</v>
      </c>
      <c r="B32" s="52">
        <f>B31/B29</f>
        <v>5.4988800865195797</v>
      </c>
      <c r="C32" s="52">
        <f>C31/C29</f>
        <v>3.3612269844239391</v>
      </c>
      <c r="D32" s="52">
        <f t="shared" ref="D32:J32" si="9">D31/D29</f>
        <v>4.8273283981855304</v>
      </c>
      <c r="E32" s="52">
        <f t="shared" si="9"/>
        <v>4.3115122243723043</v>
      </c>
      <c r="F32" s="52">
        <f t="shared" si="9"/>
        <v>4.1146252121861879</v>
      </c>
      <c r="G32" s="52">
        <f t="shared" si="9"/>
        <v>3.9295565873818332</v>
      </c>
      <c r="H32" s="52">
        <f t="shared" si="9"/>
        <v>2.8265139304628137</v>
      </c>
      <c r="I32" s="52">
        <f t="shared" si="9"/>
        <v>5.1371533988768121</v>
      </c>
      <c r="J32" s="52">
        <f t="shared" si="9"/>
        <v>3.597850895122741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10586.71</v>
      </c>
      <c r="C35" s="44">
        <v>1875.5</v>
      </c>
      <c r="D35" s="44">
        <v>1735</v>
      </c>
      <c r="E35" s="44">
        <v>2537.25</v>
      </c>
      <c r="F35" s="44">
        <v>770.8</v>
      </c>
      <c r="G35" s="44">
        <v>1453.97</v>
      </c>
      <c r="H35" s="44">
        <v>1175.54</v>
      </c>
      <c r="I35" s="43">
        <f>B35+C35+D35+E35+F35+G35+H35</f>
        <v>20134.77</v>
      </c>
      <c r="J35" s="47">
        <v>5945.58</v>
      </c>
    </row>
    <row r="36" spans="1:10" ht="20.100000000000001" customHeight="1" thickBot="1" x14ac:dyDescent="0.35">
      <c r="A36" s="6" t="s">
        <v>11</v>
      </c>
      <c r="B36" s="23">
        <f>(B35/B34)*100</f>
        <v>100</v>
      </c>
      <c r="C36" s="23">
        <f t="shared" ref="C36:J36" si="10">(C35/C34)*100</f>
        <v>98.974632308317453</v>
      </c>
      <c r="D36" s="23">
        <f t="shared" si="10"/>
        <v>100</v>
      </c>
      <c r="E36" s="23">
        <f t="shared" si="10"/>
        <v>97.833002371358617</v>
      </c>
      <c r="F36" s="23">
        <f t="shared" si="10"/>
        <v>99.227600411946455</v>
      </c>
      <c r="G36" s="23">
        <f t="shared" si="10"/>
        <v>100</v>
      </c>
      <c r="H36" s="23">
        <f t="shared" si="10"/>
        <v>100</v>
      </c>
      <c r="I36" s="23">
        <f t="shared" si="10"/>
        <v>99.59621891137887</v>
      </c>
      <c r="J36" s="23">
        <f t="shared" si="10"/>
        <v>100</v>
      </c>
    </row>
    <row r="37" spans="1:10" ht="20.100000000000001" customHeight="1" thickBot="1" x14ac:dyDescent="0.35">
      <c r="A37" s="7" t="s">
        <v>22</v>
      </c>
      <c r="B37" s="49">
        <v>57697.06</v>
      </c>
      <c r="C37" s="45">
        <v>6997.07</v>
      </c>
      <c r="D37" s="45">
        <v>7453.8899999999994</v>
      </c>
      <c r="E37" s="45">
        <v>10196.91</v>
      </c>
      <c r="F37" s="45">
        <v>3088.5</v>
      </c>
      <c r="G37" s="45">
        <v>5129.6899999999996</v>
      </c>
      <c r="H37" s="50">
        <v>5250.75</v>
      </c>
      <c r="I37" s="46">
        <f>B37+C37+D37+E37+F37+G37+H37</f>
        <v>95813.87</v>
      </c>
      <c r="J37" s="51">
        <v>16835.41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5.449951873622684</v>
      </c>
      <c r="C38" s="24">
        <f t="shared" si="11"/>
        <v>3.7307757931218339</v>
      </c>
      <c r="D38" s="24">
        <f t="shared" si="11"/>
        <v>4.2961902017291065</v>
      </c>
      <c r="E38" s="24">
        <f t="shared" si="11"/>
        <v>4.0188826485368017</v>
      </c>
      <c r="F38" s="24">
        <f t="shared" si="11"/>
        <v>4.0068759730150498</v>
      </c>
      <c r="G38" s="24">
        <f t="shared" si="11"/>
        <v>3.5280576628128499</v>
      </c>
      <c r="H38" s="24">
        <f t="shared" si="11"/>
        <v>4.4666706364734505</v>
      </c>
      <c r="I38" s="24">
        <f t="shared" si="11"/>
        <v>4.7586274886676128</v>
      </c>
      <c r="J38" s="24">
        <f t="shared" si="11"/>
        <v>2.8315841347690216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58401.34</v>
      </c>
      <c r="C41" s="44">
        <v>1919.2499999999998</v>
      </c>
      <c r="D41" s="44">
        <v>17834.400000000001</v>
      </c>
      <c r="E41" s="44">
        <v>8881.36</v>
      </c>
      <c r="F41" s="44">
        <v>2430.0899999999997</v>
      </c>
      <c r="G41" s="44">
        <v>7277.59</v>
      </c>
      <c r="H41" s="44">
        <v>4709</v>
      </c>
      <c r="I41" s="43">
        <f>B41+C41+D41+E41+F41+G41+H41</f>
        <v>101453.02999999998</v>
      </c>
      <c r="J41" s="47">
        <v>33989.85</v>
      </c>
    </row>
    <row r="42" spans="1:10" ht="20.100000000000001" customHeight="1" thickBot="1" x14ac:dyDescent="0.35">
      <c r="A42" s="6" t="s">
        <v>11</v>
      </c>
      <c r="B42" s="23">
        <f>(B41/B40)*100</f>
        <v>100</v>
      </c>
      <c r="C42" s="23">
        <f t="shared" ref="C42:J42" si="12">(C41/C40)*100</f>
        <v>99.999999999999986</v>
      </c>
      <c r="D42" s="23">
        <f t="shared" si="12"/>
        <v>100</v>
      </c>
      <c r="E42" s="23">
        <f t="shared" si="12"/>
        <v>100</v>
      </c>
      <c r="F42" s="23">
        <f t="shared" si="12"/>
        <v>99.999999999999972</v>
      </c>
      <c r="G42" s="23">
        <f t="shared" si="12"/>
        <v>100</v>
      </c>
      <c r="H42" s="23">
        <f t="shared" si="12"/>
        <v>100</v>
      </c>
      <c r="I42" s="23">
        <f t="shared" si="12"/>
        <v>100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9">
        <v>303762.32</v>
      </c>
      <c r="C43" s="45">
        <v>7114.79</v>
      </c>
      <c r="D43" s="45">
        <v>88249.200000000012</v>
      </c>
      <c r="E43" s="45">
        <v>39468.770000000004</v>
      </c>
      <c r="F43" s="45">
        <v>11491.31</v>
      </c>
      <c r="G43" s="45">
        <v>26426.320000000003</v>
      </c>
      <c r="H43" s="50">
        <v>21055.94</v>
      </c>
      <c r="I43" s="46">
        <f>B43+C43+D43+E43+F43+G43+H43</f>
        <v>497568.65</v>
      </c>
      <c r="J43" s="51">
        <v>128355.99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5.2012902443676809</v>
      </c>
      <c r="C44" s="24">
        <f t="shared" si="13"/>
        <v>3.707067865051453</v>
      </c>
      <c r="D44" s="24">
        <f t="shared" si="13"/>
        <v>4.9482573004979145</v>
      </c>
      <c r="E44" s="24">
        <f t="shared" si="13"/>
        <v>4.4440006935874692</v>
      </c>
      <c r="F44" s="24">
        <f t="shared" si="13"/>
        <v>4.7287590171557436</v>
      </c>
      <c r="G44" s="24">
        <f t="shared" si="13"/>
        <v>3.6311910948542034</v>
      </c>
      <c r="H44" s="24">
        <f t="shared" si="13"/>
        <v>4.4714249309832237</v>
      </c>
      <c r="I44" s="24">
        <f t="shared" si="13"/>
        <v>4.9044237515626703</v>
      </c>
      <c r="J44" s="24">
        <f t="shared" si="13"/>
        <v>3.7763035141373091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47879.1</v>
      </c>
      <c r="C47" s="44">
        <v>3002.46</v>
      </c>
      <c r="D47" s="44">
        <v>5339.79</v>
      </c>
      <c r="E47" s="44">
        <v>16365.03</v>
      </c>
      <c r="F47" s="44">
        <v>409.92</v>
      </c>
      <c r="G47" s="44">
        <v>1831.9</v>
      </c>
      <c r="H47" s="44">
        <v>3983.79</v>
      </c>
      <c r="I47" s="43">
        <f>B47+C47+D47+E47+F47+G47+H47</f>
        <v>78811.989999999991</v>
      </c>
      <c r="J47" s="47">
        <v>28793.599999999999</v>
      </c>
    </row>
    <row r="48" spans="1:10" ht="20.100000000000001" customHeight="1" thickBot="1" x14ac:dyDescent="0.35">
      <c r="A48" s="6" t="s">
        <v>11</v>
      </c>
      <c r="B48" s="48">
        <f>(B47/B46)*100</f>
        <v>100</v>
      </c>
      <c r="C48" s="48">
        <f t="shared" ref="C48:J48" si="14">(C47/C46)*100</f>
        <v>97.152527455459705</v>
      </c>
      <c r="D48" s="48">
        <f t="shared" si="14"/>
        <v>100</v>
      </c>
      <c r="E48" s="48">
        <f t="shared" si="14"/>
        <v>99.689328053128563</v>
      </c>
      <c r="F48" s="48">
        <f t="shared" si="14"/>
        <v>100</v>
      </c>
      <c r="G48" s="48">
        <f t="shared" si="14"/>
        <v>95.715554626678511</v>
      </c>
      <c r="H48" s="48">
        <f t="shared" si="14"/>
        <v>99.079782828747582</v>
      </c>
      <c r="I48" s="48">
        <f t="shared" si="14"/>
        <v>99.673706800772337</v>
      </c>
      <c r="J48" s="48">
        <f t="shared" si="14"/>
        <v>100</v>
      </c>
    </row>
    <row r="49" spans="1:10" ht="20.100000000000001" customHeight="1" thickBot="1" x14ac:dyDescent="0.35">
      <c r="A49" s="7" t="s">
        <v>22</v>
      </c>
      <c r="B49" s="49">
        <v>281836</v>
      </c>
      <c r="C49" s="45">
        <v>13903.6</v>
      </c>
      <c r="D49" s="45">
        <v>28293</v>
      </c>
      <c r="E49" s="45">
        <v>86660</v>
      </c>
      <c r="F49" s="45">
        <v>1939</v>
      </c>
      <c r="G49" s="45">
        <v>7448</v>
      </c>
      <c r="H49" s="50">
        <v>20796</v>
      </c>
      <c r="I49" s="46">
        <f>B49+C49+D49+E49+F49+G49+H49</f>
        <v>440875.6</v>
      </c>
      <c r="J49" s="51">
        <v>102740.51</v>
      </c>
    </row>
    <row r="50" spans="1:10" ht="20.100000000000001" customHeight="1" thickBot="1" x14ac:dyDescent="0.35">
      <c r="A50" s="8" t="s">
        <v>10</v>
      </c>
      <c r="B50" s="52">
        <f t="shared" ref="B50:J50" si="15">B49/B47</f>
        <v>5.8864097278353187</v>
      </c>
      <c r="C50" s="52">
        <f t="shared" si="15"/>
        <v>4.6307361297069738</v>
      </c>
      <c r="D50" s="52">
        <f t="shared" si="15"/>
        <v>5.2985229756226371</v>
      </c>
      <c r="E50" s="52">
        <f t="shared" si="15"/>
        <v>5.2954378940949081</v>
      </c>
      <c r="F50" s="52">
        <f t="shared" si="15"/>
        <v>4.7301912568306008</v>
      </c>
      <c r="G50" s="52">
        <f t="shared" si="15"/>
        <v>4.0657241115781426</v>
      </c>
      <c r="H50" s="52">
        <f t="shared" si="15"/>
        <v>5.2201546768278453</v>
      </c>
      <c r="I50" s="52">
        <f t="shared" si="15"/>
        <v>5.5940168494666871</v>
      </c>
      <c r="J50" s="52">
        <f t="shared" si="15"/>
        <v>3.568171746499222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44">
        <v>71742.23</v>
      </c>
      <c r="C53" s="44">
        <v>2553.89</v>
      </c>
      <c r="D53" s="44">
        <v>12467.619999999999</v>
      </c>
      <c r="E53" s="44">
        <v>30143.279999999999</v>
      </c>
      <c r="F53" s="44">
        <v>4301.07</v>
      </c>
      <c r="G53" s="44">
        <v>5647.78</v>
      </c>
      <c r="H53" s="44">
        <v>4473.97</v>
      </c>
      <c r="I53" s="43">
        <f>B53+C53+D53+E53+F53+G53+H53</f>
        <v>131329.84</v>
      </c>
      <c r="J53" s="47">
        <v>43031.5</v>
      </c>
    </row>
    <row r="54" spans="1:10" ht="20.100000000000001" customHeight="1" thickBot="1" x14ac:dyDescent="0.35">
      <c r="A54" s="6" t="s">
        <v>11</v>
      </c>
      <c r="B54" s="23">
        <f>(B53/B52)*100</f>
        <v>100</v>
      </c>
      <c r="C54" s="23">
        <f t="shared" ref="C54:J54" si="16">(C53/C52)*100</f>
        <v>100</v>
      </c>
      <c r="D54" s="23">
        <f t="shared" si="16"/>
        <v>99.999999999999986</v>
      </c>
      <c r="E54" s="23">
        <f t="shared" si="16"/>
        <v>100</v>
      </c>
      <c r="F54" s="23">
        <f t="shared" si="16"/>
        <v>100</v>
      </c>
      <c r="G54" s="23">
        <f t="shared" si="16"/>
        <v>100</v>
      </c>
      <c r="H54" s="23">
        <f t="shared" si="16"/>
        <v>100</v>
      </c>
      <c r="I54" s="23">
        <f t="shared" si="16"/>
        <v>100</v>
      </c>
      <c r="J54" s="23">
        <f t="shared" si="16"/>
        <v>100</v>
      </c>
    </row>
    <row r="55" spans="1:10" ht="20.100000000000001" customHeight="1" thickBot="1" x14ac:dyDescent="0.35">
      <c r="A55" s="7" t="s">
        <v>22</v>
      </c>
      <c r="B55" s="49">
        <v>439828</v>
      </c>
      <c r="C55" s="45">
        <v>12883</v>
      </c>
      <c r="D55" s="45">
        <v>73085</v>
      </c>
      <c r="E55" s="45">
        <v>157759</v>
      </c>
      <c r="F55" s="45">
        <v>25481</v>
      </c>
      <c r="G55" s="45">
        <v>27585</v>
      </c>
      <c r="H55" s="50">
        <v>25867</v>
      </c>
      <c r="I55" s="46">
        <f>B55+C55+D55+E55+F55+G55+H55</f>
        <v>762488</v>
      </c>
      <c r="J55" s="51">
        <v>158267</v>
      </c>
    </row>
    <row r="56" spans="1:10" ht="20.100000000000001" customHeight="1" thickBot="1" x14ac:dyDescent="0.35">
      <c r="A56" s="8" t="s">
        <v>10</v>
      </c>
      <c r="B56" s="52">
        <f t="shared" ref="B56:J56" si="17">B55/B53</f>
        <v>6.1306708754383576</v>
      </c>
      <c r="C56" s="52">
        <f t="shared" si="17"/>
        <v>5.0444615860510833</v>
      </c>
      <c r="D56" s="52">
        <f t="shared" si="17"/>
        <v>5.8619848856477823</v>
      </c>
      <c r="E56" s="52">
        <f t="shared" si="17"/>
        <v>5.2336374807253891</v>
      </c>
      <c r="F56" s="52">
        <f t="shared" si="17"/>
        <v>5.9243397573162033</v>
      </c>
      <c r="G56" s="52">
        <f t="shared" si="17"/>
        <v>4.8842199944048819</v>
      </c>
      <c r="H56" s="52">
        <f t="shared" si="17"/>
        <v>5.7816659476929884</v>
      </c>
      <c r="I56" s="52">
        <f t="shared" si="17"/>
        <v>5.805900623955683</v>
      </c>
      <c r="J56" s="52">
        <f t="shared" si="17"/>
        <v>3.6779336067764312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>
        <v>110364.62</v>
      </c>
      <c r="C59" s="44">
        <v>2788.96</v>
      </c>
      <c r="D59" s="44">
        <v>7526.51</v>
      </c>
      <c r="E59" s="44">
        <v>27893.06</v>
      </c>
      <c r="F59" s="44">
        <v>2624.62</v>
      </c>
      <c r="G59" s="44">
        <v>1745.48</v>
      </c>
      <c r="H59" s="44">
        <v>1967.7</v>
      </c>
      <c r="I59" s="43">
        <f>B59+C59+D59+E59+F59+G59+H59</f>
        <v>154910.95000000001</v>
      </c>
      <c r="J59" s="47">
        <v>42814.04</v>
      </c>
    </row>
    <row r="60" spans="1:10" ht="20.100000000000001" customHeight="1" thickBot="1" x14ac:dyDescent="0.35">
      <c r="A60" s="20" t="s">
        <v>11</v>
      </c>
      <c r="B60" s="48">
        <f>(B59/B58)*100</f>
        <v>100</v>
      </c>
      <c r="C60" s="48">
        <f t="shared" ref="C60:J60" si="18">(C59/C58)*100</f>
        <v>100</v>
      </c>
      <c r="D60" s="48">
        <f t="shared" si="18"/>
        <v>100</v>
      </c>
      <c r="E60" s="48">
        <f t="shared" si="18"/>
        <v>100</v>
      </c>
      <c r="F60" s="48">
        <f t="shared" si="18"/>
        <v>100</v>
      </c>
      <c r="G60" s="48">
        <f t="shared" si="18"/>
        <v>100</v>
      </c>
      <c r="H60" s="48">
        <f t="shared" si="18"/>
        <v>100</v>
      </c>
      <c r="I60" s="48">
        <f t="shared" si="18"/>
        <v>100</v>
      </c>
      <c r="J60" s="48">
        <f t="shared" si="18"/>
        <v>100</v>
      </c>
    </row>
    <row r="61" spans="1:10" ht="20.100000000000001" customHeight="1" thickBot="1" x14ac:dyDescent="0.35">
      <c r="A61" s="21" t="s">
        <v>22</v>
      </c>
      <c r="B61" s="49">
        <v>546445.57000000007</v>
      </c>
      <c r="C61" s="45">
        <v>11160.85</v>
      </c>
      <c r="D61" s="45">
        <v>34241.97</v>
      </c>
      <c r="E61" s="45">
        <v>131989.16</v>
      </c>
      <c r="F61" s="45">
        <v>12687.47</v>
      </c>
      <c r="G61" s="45">
        <v>6208.55</v>
      </c>
      <c r="H61" s="50">
        <v>8096.6</v>
      </c>
      <c r="I61" s="46">
        <f>B61+C61+D61+E61+F61+G61+H61</f>
        <v>750830.17</v>
      </c>
      <c r="J61" s="51">
        <v>137952.58000000002</v>
      </c>
    </row>
    <row r="62" spans="1:10" ht="20.100000000000001" customHeight="1" thickBot="1" x14ac:dyDescent="0.35">
      <c r="A62" s="22" t="s">
        <v>10</v>
      </c>
      <c r="B62" s="52">
        <f>B61/B59</f>
        <v>4.9512748741399202</v>
      </c>
      <c r="C62" s="52">
        <f t="shared" ref="C62:J62" si="19">C61/C59</f>
        <v>4.0017963685388098</v>
      </c>
      <c r="D62" s="52">
        <f t="shared" si="19"/>
        <v>4.5495149810469924</v>
      </c>
      <c r="E62" s="52">
        <f t="shared" si="19"/>
        <v>4.7319713218987092</v>
      </c>
      <c r="F62" s="52">
        <f t="shared" si="19"/>
        <v>4.8340216869489678</v>
      </c>
      <c r="G62" s="52">
        <f t="shared" si="19"/>
        <v>3.5569298989389737</v>
      </c>
      <c r="H62" s="52">
        <f t="shared" si="19"/>
        <v>4.1147532652335217</v>
      </c>
      <c r="I62" s="52">
        <f t="shared" si="19"/>
        <v>4.8468502065218759</v>
      </c>
      <c r="J62" s="52">
        <f t="shared" si="19"/>
        <v>3.2221341410434525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>
        <v>49203.5</v>
      </c>
      <c r="C65" s="44">
        <v>2087.94</v>
      </c>
      <c r="D65" s="53">
        <v>2708.3</v>
      </c>
      <c r="E65" s="54">
        <v>33561.96</v>
      </c>
      <c r="F65" s="44">
        <v>1106.3800000000001</v>
      </c>
      <c r="G65" s="44">
        <v>1460.18</v>
      </c>
      <c r="H65" s="44">
        <v>1372.4099999999999</v>
      </c>
      <c r="I65" s="43">
        <f>B65+C65+D65+E65+F65+G65+H65</f>
        <v>91500.670000000013</v>
      </c>
      <c r="J65" s="47">
        <v>27457.56</v>
      </c>
    </row>
    <row r="66" spans="1:10" ht="20.100000000000001" customHeight="1" thickBot="1" x14ac:dyDescent="0.35">
      <c r="A66" s="6" t="s">
        <v>11</v>
      </c>
      <c r="B66" s="48">
        <f>(B65/B64)*100</f>
        <v>100</v>
      </c>
      <c r="C66" s="48">
        <f t="shared" ref="C66:J66" si="20">(C65/C64)*100</f>
        <v>100</v>
      </c>
      <c r="D66" s="48">
        <f t="shared" si="20"/>
        <v>100</v>
      </c>
      <c r="E66" s="48">
        <f t="shared" si="20"/>
        <v>100</v>
      </c>
      <c r="F66" s="48">
        <f t="shared" si="20"/>
        <v>100</v>
      </c>
      <c r="G66" s="48">
        <f t="shared" si="20"/>
        <v>100</v>
      </c>
      <c r="H66" s="48">
        <f t="shared" si="20"/>
        <v>99.999999999999986</v>
      </c>
      <c r="I66" s="48">
        <f t="shared" si="20"/>
        <v>100</v>
      </c>
      <c r="J66" s="48">
        <f t="shared" si="20"/>
        <v>100</v>
      </c>
    </row>
    <row r="67" spans="1:10" ht="20.100000000000001" customHeight="1" thickBot="1" x14ac:dyDescent="0.35">
      <c r="A67" s="7" t="s">
        <v>22</v>
      </c>
      <c r="B67" s="49">
        <v>301731.31</v>
      </c>
      <c r="C67" s="45">
        <v>9962.76</v>
      </c>
      <c r="D67" s="45">
        <v>13503.74</v>
      </c>
      <c r="E67" s="45">
        <v>184306.12</v>
      </c>
      <c r="F67" s="45">
        <v>5599.24</v>
      </c>
      <c r="G67" s="45">
        <v>5509.3099999999995</v>
      </c>
      <c r="H67" s="50">
        <v>6751.45</v>
      </c>
      <c r="I67" s="46">
        <f>B67+C67+D67+E67+F67+G67+H67</f>
        <v>527363.92999999993</v>
      </c>
      <c r="J67" s="51">
        <v>93659.85</v>
      </c>
    </row>
    <row r="68" spans="1:10" ht="20.100000000000001" customHeight="1" thickBot="1" x14ac:dyDescent="0.35">
      <c r="A68" s="28" t="s">
        <v>10</v>
      </c>
      <c r="B68" s="52">
        <f t="shared" ref="B68:J68" si="21">B67/B65</f>
        <v>6.1323139614051847</v>
      </c>
      <c r="C68" s="52">
        <f t="shared" si="21"/>
        <v>4.7715738958016036</v>
      </c>
      <c r="D68" s="52">
        <f t="shared" si="21"/>
        <v>4.9860576745559939</v>
      </c>
      <c r="E68" s="52">
        <f t="shared" si="21"/>
        <v>5.4915183737779323</v>
      </c>
      <c r="F68" s="52">
        <f t="shared" si="21"/>
        <v>5.0608651638677484</v>
      </c>
      <c r="G68" s="52">
        <f t="shared" si="21"/>
        <v>3.7730348313221653</v>
      </c>
      <c r="H68" s="52">
        <f t="shared" si="21"/>
        <v>4.9194118375704061</v>
      </c>
      <c r="I68" s="52">
        <f t="shared" si="21"/>
        <v>5.7634980159161664</v>
      </c>
      <c r="J68" s="52">
        <f t="shared" si="21"/>
        <v>3.4110769492992095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44">
        <v>32136.400000000001</v>
      </c>
      <c r="C71" s="44">
        <v>1418.87</v>
      </c>
      <c r="D71" s="44">
        <v>2369.85</v>
      </c>
      <c r="E71" s="44">
        <v>7737.95</v>
      </c>
      <c r="F71" s="44">
        <v>412.31</v>
      </c>
      <c r="G71" s="44">
        <v>1061.46</v>
      </c>
      <c r="H71" s="44">
        <v>552.25</v>
      </c>
      <c r="I71" s="43">
        <f>B71+C71+D71+E71+F71+G71+H71</f>
        <v>45689.09</v>
      </c>
      <c r="J71" s="47">
        <v>15859.31</v>
      </c>
    </row>
    <row r="72" spans="1:10" ht="20.100000000000001" customHeight="1" thickBot="1" x14ac:dyDescent="0.35">
      <c r="A72" s="6" t="s">
        <v>11</v>
      </c>
      <c r="B72" s="23">
        <f>(B71/B70)*100</f>
        <v>100</v>
      </c>
      <c r="C72" s="23">
        <f t="shared" ref="C72:J72" si="22">(C71/C70)*100</f>
        <v>100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100</v>
      </c>
      <c r="H72" s="23">
        <f t="shared" si="22"/>
        <v>100</v>
      </c>
      <c r="I72" s="23">
        <f t="shared" si="22"/>
        <v>100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9">
        <v>195322.25</v>
      </c>
      <c r="C73" s="45">
        <v>5933.7099999999991</v>
      </c>
      <c r="D73" s="45">
        <v>13082.25</v>
      </c>
      <c r="E73" s="45">
        <v>41607.380000000005</v>
      </c>
      <c r="F73" s="45">
        <v>1847.17</v>
      </c>
      <c r="G73" s="45">
        <v>4053.51</v>
      </c>
      <c r="H73" s="50">
        <v>1858.12</v>
      </c>
      <c r="I73" s="46">
        <f>B73+C73+D73+E73+F73+G73+H73</f>
        <v>263704.39</v>
      </c>
      <c r="J73" s="51">
        <v>55161.96</v>
      </c>
    </row>
    <row r="74" spans="1:10" ht="20.100000000000001" customHeight="1" thickBot="1" x14ac:dyDescent="0.35">
      <c r="A74" s="8" t="s">
        <v>10</v>
      </c>
      <c r="B74" s="24">
        <f>B73/B71</f>
        <v>6.0779132074532303</v>
      </c>
      <c r="C74" s="24">
        <f>C73/C71</f>
        <v>4.1819969412278786</v>
      </c>
      <c r="D74" s="24">
        <f t="shared" ref="D74:J74" si="23">D73/D71</f>
        <v>5.5202860940565861</v>
      </c>
      <c r="E74" s="24">
        <f t="shared" si="23"/>
        <v>5.3770546462564379</v>
      </c>
      <c r="F74" s="24">
        <f t="shared" si="23"/>
        <v>4.4800514176226631</v>
      </c>
      <c r="G74" s="24">
        <f t="shared" si="23"/>
        <v>3.818806172630151</v>
      </c>
      <c r="H74" s="24">
        <f t="shared" si="23"/>
        <v>3.3646355817111813</v>
      </c>
      <c r="I74" s="24">
        <f t="shared" si="23"/>
        <v>5.7717146478513808</v>
      </c>
      <c r="J74" s="24">
        <f t="shared" si="23"/>
        <v>3.4782068072318406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44">
        <v>37809.379999999997</v>
      </c>
      <c r="C77" s="44">
        <v>1754.13</v>
      </c>
      <c r="D77" s="44">
        <v>4075.6900000000005</v>
      </c>
      <c r="E77" s="44">
        <v>11812.25</v>
      </c>
      <c r="F77" s="44">
        <v>840.89</v>
      </c>
      <c r="G77" s="44">
        <v>2245.3500000000004</v>
      </c>
      <c r="H77" s="44">
        <v>1218.19</v>
      </c>
      <c r="I77" s="43">
        <f>B77+C77+D77+E77+F77+G77+H77</f>
        <v>59755.88</v>
      </c>
      <c r="J77" s="47">
        <v>20986.739999999998</v>
      </c>
    </row>
    <row r="78" spans="1:10" ht="20.100000000000001" customHeight="1" thickBot="1" x14ac:dyDescent="0.35">
      <c r="A78" s="6" t="s">
        <v>11</v>
      </c>
      <c r="B78" s="23">
        <f>(B77/B76)*100</f>
        <v>98.998504131900305</v>
      </c>
      <c r="C78" s="23">
        <f t="shared" ref="C78:J78" si="24">(C77/C76)*100</f>
        <v>99.495187262837277</v>
      </c>
      <c r="D78" s="23">
        <f t="shared" si="24"/>
        <v>100.00000000000003</v>
      </c>
      <c r="E78" s="23">
        <f t="shared" si="24"/>
        <v>97.452205127105117</v>
      </c>
      <c r="F78" s="23">
        <f t="shared" si="24"/>
        <v>100</v>
      </c>
      <c r="G78" s="23">
        <f t="shared" si="24"/>
        <v>99.342099441647306</v>
      </c>
      <c r="H78" s="23">
        <f t="shared" si="24"/>
        <v>98.944110982058007</v>
      </c>
      <c r="I78" s="23">
        <f t="shared" si="24"/>
        <v>98.796242838597195</v>
      </c>
      <c r="J78" s="23">
        <f t="shared" si="24"/>
        <v>99.999999999999972</v>
      </c>
    </row>
    <row r="79" spans="1:10" ht="20.100000000000001" customHeight="1" thickBot="1" x14ac:dyDescent="0.35">
      <c r="A79" s="7" t="s">
        <v>22</v>
      </c>
      <c r="B79" s="49">
        <v>216844.75</v>
      </c>
      <c r="C79" s="45">
        <v>7566.88</v>
      </c>
      <c r="D79" s="45">
        <v>20281.5</v>
      </c>
      <c r="E79" s="45">
        <v>60885.57</v>
      </c>
      <c r="F79" s="45">
        <v>3618.8</v>
      </c>
      <c r="G79" s="45">
        <v>9855.65</v>
      </c>
      <c r="H79" s="50">
        <v>6048.48</v>
      </c>
      <c r="I79" s="46">
        <f>B79+C79+D79+E79+F79+G79+H79</f>
        <v>325101.63</v>
      </c>
      <c r="J79" s="51">
        <v>67371.740000000005</v>
      </c>
    </row>
    <row r="80" spans="1:10" ht="20.100000000000001" customHeight="1" thickBot="1" x14ac:dyDescent="0.35">
      <c r="A80" s="8" t="s">
        <v>10</v>
      </c>
      <c r="B80" s="24">
        <f>B79/B77</f>
        <v>5.7352104160396182</v>
      </c>
      <c r="C80" s="24">
        <f t="shared" ref="C80:J80" si="25">C79/C77</f>
        <v>4.3137509762674373</v>
      </c>
      <c r="D80" s="24">
        <f t="shared" si="25"/>
        <v>4.9762126167593701</v>
      </c>
      <c r="E80" s="24">
        <f t="shared" si="25"/>
        <v>5.1544430569959152</v>
      </c>
      <c r="F80" s="24">
        <f t="shared" si="25"/>
        <v>4.3035355397257673</v>
      </c>
      <c r="G80" s="24">
        <f t="shared" si="25"/>
        <v>4.3893602333711881</v>
      </c>
      <c r="H80" s="24">
        <f t="shared" si="25"/>
        <v>4.9651368013199901</v>
      </c>
      <c r="I80" s="24">
        <f t="shared" si="25"/>
        <v>5.4404960649897554</v>
      </c>
      <c r="J80" s="24">
        <f t="shared" si="25"/>
        <v>3.2102051104649894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773295.42</v>
      </c>
      <c r="C88" s="40">
        <f t="shared" si="26"/>
        <v>45892.08</v>
      </c>
      <c r="D88" s="40">
        <f t="shared" si="26"/>
        <v>102602.08</v>
      </c>
      <c r="E88" s="40">
        <f t="shared" si="26"/>
        <v>221613.12000000002</v>
      </c>
      <c r="F88" s="40">
        <f t="shared" si="26"/>
        <v>25348.550000000003</v>
      </c>
      <c r="G88" s="40">
        <f t="shared" si="26"/>
        <v>42641.79</v>
      </c>
      <c r="H88" s="40">
        <f t="shared" si="26"/>
        <v>37800.74</v>
      </c>
      <c r="I88" s="40">
        <f t="shared" si="26"/>
        <v>1249193.78</v>
      </c>
      <c r="J88" s="40">
        <f t="shared" si="26"/>
        <v>411801.58</v>
      </c>
      <c r="L88" s="26"/>
    </row>
    <row r="89" spans="1:12" ht="15" thickBot="1" x14ac:dyDescent="0.35">
      <c r="A89" s="17" t="s">
        <v>11</v>
      </c>
      <c r="B89" s="27">
        <f>(B88/B87)*100</f>
        <v>99.950562114407532</v>
      </c>
      <c r="C89" s="27">
        <f t="shared" ref="C89:J89" si="27">(C88/C87)*100</f>
        <v>99.739047186449653</v>
      </c>
      <c r="D89" s="27">
        <f t="shared" si="27"/>
        <v>99.999999999999986</v>
      </c>
      <c r="E89" s="27">
        <f t="shared" si="27"/>
        <v>99.770932118228941</v>
      </c>
      <c r="F89" s="27">
        <f t="shared" si="27"/>
        <v>99.976335608401641</v>
      </c>
      <c r="G89" s="27">
        <f t="shared" si="27"/>
        <v>99.580909011296953</v>
      </c>
      <c r="H89" s="27">
        <f t="shared" si="27"/>
        <v>99.8679021863245</v>
      </c>
      <c r="I89" s="27">
        <f t="shared" si="27"/>
        <v>99.900288747020141</v>
      </c>
      <c r="J89" s="27">
        <f t="shared" si="27"/>
        <v>100</v>
      </c>
    </row>
    <row r="90" spans="1:12" ht="15" thickBot="1" x14ac:dyDescent="0.35">
      <c r="A90" s="29" t="s">
        <v>22</v>
      </c>
      <c r="B90" s="40">
        <f>B79+B73+B67+B61+B55+B49+B43+B37+B31+B25+B19+B13+B7</f>
        <v>4321476.0593177546</v>
      </c>
      <c r="C90" s="40">
        <f t="shared" ref="C90:J90" si="28">C79+C73+C67+C61+C55+C49+C43+C37+C31+C25+C19+C13+C7</f>
        <v>204257.98047933579</v>
      </c>
      <c r="D90" s="40">
        <f t="shared" si="28"/>
        <v>520764.34020129108</v>
      </c>
      <c r="E90" s="40">
        <f t="shared" si="28"/>
        <v>1098068.842096159</v>
      </c>
      <c r="F90" s="40">
        <f t="shared" si="28"/>
        <v>124976.99400000001</v>
      </c>
      <c r="G90" s="40">
        <f t="shared" si="28"/>
        <v>166246.70190983609</v>
      </c>
      <c r="H90" s="40">
        <f t="shared" si="28"/>
        <v>183275.8732</v>
      </c>
      <c r="I90" s="40">
        <f t="shared" si="28"/>
        <v>6619066.7912043761</v>
      </c>
      <c r="J90" s="40">
        <f t="shared" si="28"/>
        <v>1422771.4654865225</v>
      </c>
    </row>
    <row r="91" spans="1:12" ht="15" thickBot="1" x14ac:dyDescent="0.35">
      <c r="A91" s="17" t="s">
        <v>10</v>
      </c>
      <c r="B91" s="27">
        <f>B90/B88</f>
        <v>5.5883895695615973</v>
      </c>
      <c r="C91" s="27">
        <f t="shared" ref="C91:J91" si="29">C90/C88</f>
        <v>4.4508329210472874</v>
      </c>
      <c r="D91" s="27">
        <f t="shared" si="29"/>
        <v>5.0755729338166544</v>
      </c>
      <c r="E91" s="27">
        <f t="shared" si="29"/>
        <v>4.9548909473236913</v>
      </c>
      <c r="F91" s="27">
        <f t="shared" si="29"/>
        <v>4.9303409465235681</v>
      </c>
      <c r="G91" s="27">
        <f t="shared" si="29"/>
        <v>3.8986801893127865</v>
      </c>
      <c r="H91" s="27">
        <f t="shared" si="29"/>
        <v>4.8484731568747073</v>
      </c>
      <c r="I91" s="27">
        <f t="shared" si="29"/>
        <v>5.2986709485572172</v>
      </c>
      <c r="J91" s="27">
        <f t="shared" si="29"/>
        <v>3.4549927309325099</v>
      </c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9.7. 2018</vt:lpstr>
      <vt:lpstr>k 16.7.2018</vt:lpstr>
      <vt:lpstr>k 23.7.2018</vt:lpstr>
      <vt:lpstr>k 30.7.2018</vt:lpstr>
      <vt:lpstr>k 6.8.2018</vt:lpstr>
      <vt:lpstr>k 13.8.2018</vt:lpstr>
      <vt:lpstr>k 20.8.2018</vt:lpstr>
      <vt:lpstr>k 27.8.2018</vt:lpstr>
      <vt:lpstr>k 3.9.2018</vt:lpstr>
      <vt:lpstr>k 10.9.2018</vt:lpstr>
      <vt:lpstr>k 17.9.2018</vt:lpstr>
      <vt:lpstr>k 24.9.2018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2018-08-20T09:53:23Z</cp:lastPrinted>
  <dcterms:created xsi:type="dcterms:W3CDTF">2015-07-04T08:45:01Z</dcterms:created>
  <dcterms:modified xsi:type="dcterms:W3CDTF">2018-08-20T09:54:20Z</dcterms:modified>
</cp:coreProperties>
</file>