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254\OneDrive - Státní zemědělský intervenční fond\CSV CP\Žně\Žně 2022\"/>
    </mc:Choice>
  </mc:AlternateContent>
  <bookViews>
    <workbookView xWindow="0" yWindow="4200" windowWidth="28800" windowHeight="11385"/>
  </bookViews>
  <sheets>
    <sheet name="24. 7. 2022" sheetId="3" r:id="rId1"/>
    <sheet name="18. 7. 2022" sheetId="2" r:id="rId2"/>
    <sheet name="11. 7. 2022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3" l="1"/>
  <c r="G88" i="3"/>
  <c r="H87" i="3"/>
  <c r="J90" i="3"/>
  <c r="H90" i="3"/>
  <c r="G90" i="3"/>
  <c r="F90" i="3"/>
  <c r="D90" i="3"/>
  <c r="C90" i="3"/>
  <c r="B90" i="3"/>
  <c r="J88" i="3"/>
  <c r="H88" i="3"/>
  <c r="D88" i="3"/>
  <c r="C88" i="3"/>
  <c r="B88" i="3"/>
  <c r="J87" i="3"/>
  <c r="G87" i="3"/>
  <c r="F87" i="3"/>
  <c r="E87" i="3"/>
  <c r="D87" i="3"/>
  <c r="C87" i="3"/>
  <c r="B87" i="3"/>
  <c r="H91" i="3" l="1"/>
  <c r="H89" i="3"/>
  <c r="G91" i="3"/>
  <c r="G89" i="3"/>
  <c r="J91" i="3"/>
  <c r="J89" i="3"/>
  <c r="B89" i="3"/>
  <c r="B91" i="3"/>
  <c r="I87" i="3"/>
  <c r="C89" i="3"/>
  <c r="C91" i="3"/>
  <c r="D91" i="3"/>
  <c r="D89" i="3"/>
  <c r="E88" i="3"/>
  <c r="F88" i="3"/>
  <c r="I90" i="3"/>
  <c r="I88" i="3" l="1"/>
  <c r="F91" i="3"/>
  <c r="F89" i="3"/>
  <c r="E91" i="3"/>
  <c r="E89" i="3"/>
  <c r="I91" i="3" l="1"/>
  <c r="I89" i="3"/>
  <c r="G90" i="2" l="1"/>
  <c r="H88" i="2"/>
  <c r="J87" i="2"/>
  <c r="B87" i="2"/>
  <c r="J90" i="2"/>
  <c r="E90" i="2"/>
  <c r="D90" i="2"/>
  <c r="C90" i="2"/>
  <c r="B90" i="2"/>
  <c r="E88" i="2"/>
  <c r="D88" i="2"/>
  <c r="B88" i="2"/>
  <c r="H87" i="2"/>
  <c r="G87" i="2"/>
  <c r="F87" i="2"/>
  <c r="E87" i="2"/>
  <c r="D87" i="2"/>
  <c r="C87" i="2"/>
  <c r="B91" i="2" l="1"/>
  <c r="B89" i="2"/>
  <c r="D89" i="2"/>
  <c r="D91" i="2"/>
  <c r="H89" i="2"/>
  <c r="I87" i="2"/>
  <c r="E91" i="2"/>
  <c r="E89" i="2"/>
  <c r="I90" i="2"/>
  <c r="J88" i="2"/>
  <c r="F88" i="2"/>
  <c r="G88" i="2"/>
  <c r="F90" i="2"/>
  <c r="C88" i="2"/>
  <c r="H90" i="2"/>
  <c r="H91" i="2" s="1"/>
  <c r="I88" i="2" l="1"/>
  <c r="G91" i="2"/>
  <c r="G89" i="2"/>
  <c r="C89" i="2"/>
  <c r="C91" i="2"/>
  <c r="F91" i="2"/>
  <c r="F89" i="2"/>
  <c r="J91" i="2"/>
  <c r="J89" i="2"/>
  <c r="I91" i="2" l="1"/>
  <c r="I89" i="2"/>
  <c r="F90" i="1" l="1"/>
  <c r="E90" i="1"/>
  <c r="G88" i="1"/>
  <c r="F88" i="1"/>
  <c r="H87" i="1"/>
  <c r="J90" i="1"/>
  <c r="H90" i="1"/>
  <c r="D87" i="1"/>
  <c r="J88" i="1"/>
  <c r="B88" i="1"/>
  <c r="D90" i="1"/>
  <c r="C90" i="1"/>
  <c r="G87" i="1"/>
  <c r="C87" i="1"/>
  <c r="B90" i="1" l="1"/>
  <c r="B91" i="1" s="1"/>
  <c r="H88" i="1"/>
  <c r="H89" i="1" s="1"/>
  <c r="G90" i="1"/>
  <c r="C88" i="1"/>
  <c r="C91" i="1" s="1"/>
  <c r="J91" i="1"/>
  <c r="G89" i="1"/>
  <c r="G91" i="1"/>
  <c r="I90" i="1"/>
  <c r="D88" i="1"/>
  <c r="E88" i="1"/>
  <c r="F91" i="1"/>
  <c r="J87" i="1"/>
  <c r="J89" i="1" s="1"/>
  <c r="B87" i="1"/>
  <c r="F87" i="1"/>
  <c r="F89" i="1" s="1"/>
  <c r="E87" i="1"/>
  <c r="I87" i="1" l="1"/>
  <c r="H91" i="1"/>
  <c r="C89" i="1"/>
  <c r="I88" i="1"/>
  <c r="I89" i="1" s="1"/>
  <c r="B89" i="1"/>
  <c r="E91" i="1"/>
  <c r="E89" i="1"/>
  <c r="D91" i="1"/>
  <c r="D89" i="1"/>
  <c r="I91" i="1" l="1"/>
</calcChain>
</file>

<file path=xl/sharedStrings.xml><?xml version="1.0" encoding="utf-8"?>
<sst xmlns="http://schemas.openxmlformats.org/spreadsheetml/2006/main" count="327" uniqueCount="39">
  <si>
    <t>* Zdroj: Český statistický úřad</t>
  </si>
  <si>
    <t>Průměrný výnos (t/ha)</t>
  </si>
  <si>
    <t>Celkově sklizeno (t)</t>
  </si>
  <si>
    <t>Podíl sklizených ploch (%)</t>
  </si>
  <si>
    <t>Sklizeno ke dni aktualizace (ha)</t>
  </si>
  <si>
    <t>Celkově ke sklizni (ha)*</t>
  </si>
  <si>
    <t>Řepka</t>
  </si>
  <si>
    <t>Obiloviny celkem</t>
  </si>
  <si>
    <t>Tritikale</t>
  </si>
  <si>
    <t>Oves</t>
  </si>
  <si>
    <t>Žito</t>
  </si>
  <si>
    <t>Ječmen jarní</t>
  </si>
  <si>
    <t>Ječmen ozimý</t>
  </si>
  <si>
    <t>Pšenice jarní</t>
  </si>
  <si>
    <t>Pšenice ozimá</t>
  </si>
  <si>
    <t xml:space="preserve">Stav ke dni: 10. 7. 2022        </t>
  </si>
  <si>
    <t xml:space="preserve">   celá ČR</t>
  </si>
  <si>
    <t>Žně 2022 – postup sklizně</t>
  </si>
  <si>
    <t>zdroj: SZIF</t>
  </si>
  <si>
    <t xml:space="preserve">Poznámka: Obiloviny celkem nezahrnují kukuřici a ostatní obiloviny </t>
  </si>
  <si>
    <t>Moravskoslezský kraj</t>
  </si>
  <si>
    <t>Zlínský kraj</t>
  </si>
  <si>
    <t>Olomoucký kraj</t>
  </si>
  <si>
    <t>Jihomoravský kraj</t>
  </si>
  <si>
    <t>Kraj Vysočina</t>
  </si>
  <si>
    <t>Pardubický kraj</t>
  </si>
  <si>
    <t>Plzeňský kraj</t>
  </si>
  <si>
    <t xml:space="preserve"> Liberecký kraj</t>
  </si>
  <si>
    <t>Ústecký kraj</t>
  </si>
  <si>
    <t>Karlovarský kraj</t>
  </si>
  <si>
    <t>Královéhradecký kraj</t>
  </si>
  <si>
    <t>Jihočeský kraj</t>
  </si>
  <si>
    <t>Praha a Středočeský kraj</t>
  </si>
  <si>
    <t xml:space="preserve">Stav ke dni: 10. 7. 2022     </t>
  </si>
  <si>
    <t xml:space="preserve">Žně 2022 – postup sklizně dle krajů </t>
  </si>
  <si>
    <t xml:space="preserve">Stav ke dni: 17. 7. 2022     </t>
  </si>
  <si>
    <t xml:space="preserve">Stav ke dni: 17. 7. 2022        </t>
  </si>
  <si>
    <t xml:space="preserve">Stav ke dni: 24. 7. 2022     </t>
  </si>
  <si>
    <t xml:space="preserve">Stav ke dni: 24. 7. 2022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</si>
</sst>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0" fillId="4" borderId="10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4" fontId="0" fillId="4" borderId="11" xfId="0" applyNumberFormat="1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43" zoomScale="70" zoomScaleNormal="70" workbookViewId="0">
      <selection activeCell="B52" sqref="B52:J56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37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52212.479999999996</v>
      </c>
      <c r="C5" s="24">
        <v>572.59</v>
      </c>
      <c r="D5" s="24">
        <v>20262.120000000003</v>
      </c>
      <c r="E5" s="24">
        <v>5787.75</v>
      </c>
      <c r="F5" s="24">
        <v>455.81</v>
      </c>
      <c r="G5" s="24">
        <v>0</v>
      </c>
      <c r="H5" s="24">
        <v>639.54999999999995</v>
      </c>
      <c r="I5" s="24">
        <v>79930.3</v>
      </c>
      <c r="J5" s="23">
        <v>38717.4</v>
      </c>
    </row>
    <row r="6" spans="1:10" ht="15.75" thickBot="1" x14ac:dyDescent="0.3">
      <c r="A6" s="22" t="s">
        <v>3</v>
      </c>
      <c r="B6" s="7">
        <v>30.625490506607537</v>
      </c>
      <c r="C6" s="7">
        <v>4.387662835249043</v>
      </c>
      <c r="D6" s="7">
        <v>81.204392433472279</v>
      </c>
      <c r="E6" s="7">
        <v>14.986794065097492</v>
      </c>
      <c r="F6" s="7">
        <v>11.842296700441674</v>
      </c>
      <c r="G6" s="7">
        <v>0</v>
      </c>
      <c r="H6" s="7">
        <v>12.135673624288424</v>
      </c>
      <c r="I6" s="7">
        <v>30.444650971459915</v>
      </c>
      <c r="J6" s="7">
        <v>49.828061053769531</v>
      </c>
    </row>
    <row r="7" spans="1:10" ht="15.75" thickBot="1" x14ac:dyDescent="0.3">
      <c r="A7" s="21" t="s">
        <v>2</v>
      </c>
      <c r="B7" s="20">
        <v>337061.16000000003</v>
      </c>
      <c r="C7" s="20">
        <v>2672.36</v>
      </c>
      <c r="D7" s="20">
        <v>132224.06</v>
      </c>
      <c r="E7" s="20">
        <v>31305.83</v>
      </c>
      <c r="F7" s="20">
        <v>2285.15</v>
      </c>
      <c r="G7" s="20">
        <v>0</v>
      </c>
      <c r="H7" s="20">
        <v>3322.2</v>
      </c>
      <c r="I7" s="20">
        <v>508870.76000000007</v>
      </c>
      <c r="J7" s="20">
        <v>120883.76000000001</v>
      </c>
    </row>
    <row r="8" spans="1:10" ht="15.75" thickBot="1" x14ac:dyDescent="0.3">
      <c r="A8" s="17" t="s">
        <v>1</v>
      </c>
      <c r="B8" s="3">
        <v>6.4555669449143203</v>
      </c>
      <c r="C8" s="3">
        <v>4.6671440297595135</v>
      </c>
      <c r="D8" s="3">
        <v>6.5256774710642311</v>
      </c>
      <c r="E8" s="3">
        <v>5.4089810375361758</v>
      </c>
      <c r="F8" s="3">
        <v>5.0133827691362631</v>
      </c>
      <c r="G8" s="3">
        <v>0</v>
      </c>
      <c r="H8" s="3">
        <v>5.1945899460558209</v>
      </c>
      <c r="I8" s="3">
        <v>6.3664312532293756</v>
      </c>
      <c r="J8" s="3">
        <v>3.1222075862532095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23787.53</v>
      </c>
      <c r="C11" s="24">
        <v>0</v>
      </c>
      <c r="D11" s="24">
        <v>16745</v>
      </c>
      <c r="E11" s="24">
        <v>3990.5</v>
      </c>
      <c r="F11" s="24">
        <v>0</v>
      </c>
      <c r="G11" s="24">
        <v>0</v>
      </c>
      <c r="H11" s="24">
        <v>2327.58</v>
      </c>
      <c r="I11" s="24">
        <v>46850.61</v>
      </c>
      <c r="J11" s="23">
        <v>14366.27</v>
      </c>
    </row>
    <row r="12" spans="1:10" ht="15.75" thickBot="1" x14ac:dyDescent="0.3">
      <c r="A12" s="22" t="s">
        <v>3</v>
      </c>
      <c r="B12" s="7">
        <v>30.709040678535004</v>
      </c>
      <c r="C12" s="7">
        <v>0</v>
      </c>
      <c r="D12" s="7">
        <v>99.839017409969003</v>
      </c>
      <c r="E12" s="7">
        <v>24.007339670316448</v>
      </c>
      <c r="F12" s="7">
        <v>0</v>
      </c>
      <c r="G12" s="7">
        <v>0</v>
      </c>
      <c r="H12" s="7">
        <v>28.562768437845133</v>
      </c>
      <c r="I12" s="7">
        <v>34.450497816080123</v>
      </c>
      <c r="J12" s="7">
        <v>38.478331904863936</v>
      </c>
    </row>
    <row r="13" spans="1:10" ht="15.75" thickBot="1" x14ac:dyDescent="0.3">
      <c r="A13" s="21" t="s">
        <v>2</v>
      </c>
      <c r="B13" s="20">
        <v>154477.35999999999</v>
      </c>
      <c r="C13" s="20">
        <v>0</v>
      </c>
      <c r="D13" s="20">
        <v>101654.77</v>
      </c>
      <c r="E13" s="20">
        <v>22279.699999999997</v>
      </c>
      <c r="F13" s="20">
        <v>0</v>
      </c>
      <c r="G13" s="20">
        <v>0</v>
      </c>
      <c r="H13" s="20">
        <v>15322.199999999999</v>
      </c>
      <c r="I13" s="19">
        <v>293734.03000000003</v>
      </c>
      <c r="J13" s="29">
        <v>46904.14</v>
      </c>
    </row>
    <row r="14" spans="1:10" ht="15.75" thickBot="1" x14ac:dyDescent="0.3">
      <c r="A14" s="17" t="s">
        <v>1</v>
      </c>
      <c r="B14" s="3">
        <v>6.4940479318365547</v>
      </c>
      <c r="C14" s="3">
        <v>0</v>
      </c>
      <c r="D14" s="3">
        <v>6.070753657808301</v>
      </c>
      <c r="E14" s="3">
        <v>5.5831850645282541</v>
      </c>
      <c r="F14" s="3">
        <v>0</v>
      </c>
      <c r="G14" s="3">
        <v>0</v>
      </c>
      <c r="H14" s="3">
        <v>6.5828886654808851</v>
      </c>
      <c r="I14" s="3">
        <v>6.269588165447578</v>
      </c>
      <c r="J14" s="3">
        <v>3.2648794711501314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16283</v>
      </c>
      <c r="C17" s="24">
        <v>0</v>
      </c>
      <c r="D17" s="24">
        <v>5875</v>
      </c>
      <c r="E17" s="24">
        <v>1376</v>
      </c>
      <c r="F17" s="24">
        <v>6</v>
      </c>
      <c r="G17" s="24">
        <v>78</v>
      </c>
      <c r="H17" s="24">
        <v>323</v>
      </c>
      <c r="I17" s="24">
        <v>23941</v>
      </c>
      <c r="J17" s="23">
        <v>9964</v>
      </c>
    </row>
    <row r="18" spans="1:10" ht="15.75" thickBot="1" x14ac:dyDescent="0.3">
      <c r="A18" s="22" t="s">
        <v>3</v>
      </c>
      <c r="B18" s="7">
        <v>29.029612593820758</v>
      </c>
      <c r="C18" s="7">
        <v>0</v>
      </c>
      <c r="D18" s="7">
        <v>83.91658334523639</v>
      </c>
      <c r="E18" s="7">
        <v>17.584664536741215</v>
      </c>
      <c r="F18" s="7">
        <v>0.34602076124567477</v>
      </c>
      <c r="G18" s="7">
        <v>3.6602534021586108</v>
      </c>
      <c r="H18" s="7">
        <v>8.9275843007186282</v>
      </c>
      <c r="I18" s="7">
        <v>28.718631543591961</v>
      </c>
      <c r="J18" s="7">
        <v>45.641518940955521</v>
      </c>
    </row>
    <row r="19" spans="1:10" ht="15.75" thickBot="1" x14ac:dyDescent="0.3">
      <c r="A19" s="21" t="s">
        <v>2</v>
      </c>
      <c r="B19" s="20">
        <v>116225</v>
      </c>
      <c r="C19" s="20">
        <v>0</v>
      </c>
      <c r="D19" s="20">
        <v>40904</v>
      </c>
      <c r="E19" s="20">
        <v>9190</v>
      </c>
      <c r="F19" s="20">
        <v>25</v>
      </c>
      <c r="G19" s="20">
        <v>392</v>
      </c>
      <c r="H19" s="20">
        <v>2585</v>
      </c>
      <c r="I19" s="19">
        <v>169321</v>
      </c>
      <c r="J19" s="29">
        <v>33871</v>
      </c>
    </row>
    <row r="20" spans="1:10" ht="15.75" thickBot="1" x14ac:dyDescent="0.3">
      <c r="A20" s="28" t="s">
        <v>1</v>
      </c>
      <c r="B20" s="3">
        <v>7.1378124424246145</v>
      </c>
      <c r="C20" s="3">
        <v>0</v>
      </c>
      <c r="D20" s="3">
        <v>6.9623829787234044</v>
      </c>
      <c r="E20" s="3">
        <v>6.6787790697674421</v>
      </c>
      <c r="F20" s="3">
        <v>4.166666666666667</v>
      </c>
      <c r="G20" s="3">
        <v>5.0256410256410255</v>
      </c>
      <c r="H20" s="3">
        <v>8.0030959752321973</v>
      </c>
      <c r="I20" s="3">
        <v>7.0724280522952254</v>
      </c>
      <c r="J20" s="3">
        <v>3.399337615415496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473</v>
      </c>
      <c r="C23" s="24">
        <v>0</v>
      </c>
      <c r="D23" s="24">
        <v>916.23</v>
      </c>
      <c r="E23" s="24">
        <v>0</v>
      </c>
      <c r="F23" s="24">
        <v>0</v>
      </c>
      <c r="G23" s="24">
        <v>0</v>
      </c>
      <c r="H23" s="24">
        <v>94</v>
      </c>
      <c r="I23" s="24">
        <v>1483.23</v>
      </c>
      <c r="J23" s="23">
        <v>480.15</v>
      </c>
    </row>
    <row r="24" spans="1:10" ht="15.75" thickBot="1" x14ac:dyDescent="0.3">
      <c r="A24" s="22" t="s">
        <v>3</v>
      </c>
      <c r="B24" s="7">
        <v>4.0010150566739977</v>
      </c>
      <c r="C24" s="7">
        <v>0</v>
      </c>
      <c r="D24" s="7">
        <v>60.717693836978135</v>
      </c>
      <c r="E24" s="7">
        <v>0</v>
      </c>
      <c r="F24" s="7">
        <v>0</v>
      </c>
      <c r="G24" s="7">
        <v>0</v>
      </c>
      <c r="H24" s="7">
        <v>6.5826330532212891</v>
      </c>
      <c r="I24" s="7">
        <v>6.8188212578153733</v>
      </c>
      <c r="J24" s="7">
        <v>11.27112676056338</v>
      </c>
    </row>
    <row r="25" spans="1:10" ht="15.75" thickBot="1" x14ac:dyDescent="0.3">
      <c r="A25" s="21" t="s">
        <v>2</v>
      </c>
      <c r="B25" s="20">
        <v>2299.84</v>
      </c>
      <c r="C25" s="20">
        <v>0</v>
      </c>
      <c r="D25" s="20">
        <v>3965.16</v>
      </c>
      <c r="E25" s="20">
        <v>0</v>
      </c>
      <c r="F25" s="20">
        <v>0</v>
      </c>
      <c r="G25" s="20">
        <v>0</v>
      </c>
      <c r="H25" s="20">
        <v>483.4</v>
      </c>
      <c r="I25" s="19">
        <v>6748.4</v>
      </c>
      <c r="J25" s="18">
        <v>1659.1100000000001</v>
      </c>
    </row>
    <row r="26" spans="1:10" ht="15.75" thickBot="1" x14ac:dyDescent="0.3">
      <c r="A26" s="17" t="s">
        <v>1</v>
      </c>
      <c r="B26" s="3">
        <v>4.8622410147991548</v>
      </c>
      <c r="C26" s="3">
        <v>0</v>
      </c>
      <c r="D26" s="3">
        <v>4.3276906453619723</v>
      </c>
      <c r="E26" s="3">
        <v>0</v>
      </c>
      <c r="F26" s="3">
        <v>0</v>
      </c>
      <c r="G26" s="3">
        <v>0</v>
      </c>
      <c r="H26" s="3">
        <v>5.1425531914893616</v>
      </c>
      <c r="I26" s="3">
        <v>4.5498000984338232</v>
      </c>
      <c r="J26" s="3">
        <v>3.4553993543684269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31663.370000000003</v>
      </c>
      <c r="C29" s="24">
        <v>2413.85</v>
      </c>
      <c r="D29" s="24">
        <v>6555.18</v>
      </c>
      <c r="E29" s="24">
        <v>7284.78</v>
      </c>
      <c r="F29" s="24">
        <v>0</v>
      </c>
      <c r="G29" s="24">
        <v>0</v>
      </c>
      <c r="H29" s="24">
        <v>0</v>
      </c>
      <c r="I29" s="24">
        <v>47917.18</v>
      </c>
      <c r="J29" s="23">
        <v>13255.310000000001</v>
      </c>
    </row>
    <row r="30" spans="1:10" ht="15.75" thickBot="1" x14ac:dyDescent="0.3">
      <c r="A30" s="22" t="s">
        <v>3</v>
      </c>
      <c r="B30" s="7">
        <v>51.828147250912551</v>
      </c>
      <c r="C30" s="7">
        <v>57.692399617590816</v>
      </c>
      <c r="D30" s="7">
        <v>94.837673611111114</v>
      </c>
      <c r="E30" s="7">
        <v>58.07382015306122</v>
      </c>
      <c r="F30" s="7">
        <v>0</v>
      </c>
      <c r="G30" s="7">
        <v>0</v>
      </c>
      <c r="H30" s="7">
        <v>0</v>
      </c>
      <c r="I30" s="7">
        <v>54.274332574444706</v>
      </c>
      <c r="J30" s="7">
        <v>61.825139925373144</v>
      </c>
    </row>
    <row r="31" spans="1:10" ht="15.75" thickBot="1" x14ac:dyDescent="0.3">
      <c r="A31" s="21" t="s">
        <v>2</v>
      </c>
      <c r="B31" s="20">
        <v>163124.19</v>
      </c>
      <c r="C31" s="20">
        <v>9076.44</v>
      </c>
      <c r="D31" s="20">
        <v>37440.99</v>
      </c>
      <c r="E31" s="20">
        <v>29689.38</v>
      </c>
      <c r="F31" s="20">
        <v>0</v>
      </c>
      <c r="G31" s="20">
        <v>0</v>
      </c>
      <c r="H31" s="20">
        <v>0</v>
      </c>
      <c r="I31" s="19">
        <v>239331</v>
      </c>
      <c r="J31" s="29">
        <v>39666.79</v>
      </c>
    </row>
    <row r="32" spans="1:10" ht="15.75" thickBot="1" x14ac:dyDescent="0.3">
      <c r="A32" s="17" t="s">
        <v>1</v>
      </c>
      <c r="B32" s="3">
        <v>5.1518265427842955</v>
      </c>
      <c r="C32" s="3">
        <v>3.7601507964455125</v>
      </c>
      <c r="D32" s="3">
        <v>5.7116646682470957</v>
      </c>
      <c r="E32" s="3">
        <v>4.0755355686788075</v>
      </c>
      <c r="F32" s="3">
        <v>0</v>
      </c>
      <c r="G32" s="3">
        <v>0</v>
      </c>
      <c r="H32" s="3">
        <v>0</v>
      </c>
      <c r="I32" s="3">
        <v>4.9946804048151412</v>
      </c>
      <c r="J32" s="3">
        <v>2.9925207332005059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652.36</v>
      </c>
      <c r="C35" s="24">
        <v>0</v>
      </c>
      <c r="D35" s="24">
        <v>1771.8</v>
      </c>
      <c r="E35" s="24">
        <v>0</v>
      </c>
      <c r="F35" s="24">
        <v>0</v>
      </c>
      <c r="G35" s="24">
        <v>0</v>
      </c>
      <c r="H35" s="24">
        <v>0</v>
      </c>
      <c r="I35" s="24">
        <v>2424.16</v>
      </c>
      <c r="J35" s="23">
        <v>1198.68</v>
      </c>
    </row>
    <row r="36" spans="1:10" ht="15.75" thickBot="1" x14ac:dyDescent="0.3">
      <c r="A36" s="22" t="s">
        <v>3</v>
      </c>
      <c r="B36" s="7">
        <v>6.2486590038314178</v>
      </c>
      <c r="C36" s="7">
        <v>0</v>
      </c>
      <c r="D36" s="7">
        <v>79.45291479820628</v>
      </c>
      <c r="E36" s="7">
        <v>0</v>
      </c>
      <c r="F36" s="7">
        <v>0</v>
      </c>
      <c r="G36" s="7">
        <v>0</v>
      </c>
      <c r="H36" s="7">
        <v>0</v>
      </c>
      <c r="I36" s="7">
        <v>12.49180665773472</v>
      </c>
      <c r="J36" s="7">
        <v>23.104857363145722</v>
      </c>
    </row>
    <row r="37" spans="1:10" ht="15.75" thickBot="1" x14ac:dyDescent="0.3">
      <c r="A37" s="21" t="s">
        <v>2</v>
      </c>
      <c r="B37" s="20">
        <v>4489</v>
      </c>
      <c r="C37" s="20">
        <v>0</v>
      </c>
      <c r="D37" s="20">
        <v>11879.369999999999</v>
      </c>
      <c r="E37" s="20">
        <v>0</v>
      </c>
      <c r="F37" s="20">
        <v>0</v>
      </c>
      <c r="G37" s="20">
        <v>0</v>
      </c>
      <c r="H37" s="20">
        <v>0</v>
      </c>
      <c r="I37" s="19">
        <v>16368.369999999999</v>
      </c>
      <c r="J37" s="29">
        <v>4390.47</v>
      </c>
    </row>
    <row r="38" spans="1:10" ht="15.75" thickBot="1" x14ac:dyDescent="0.3">
      <c r="A38" s="17" t="s">
        <v>1</v>
      </c>
      <c r="B38" s="3">
        <v>6.8811699061867682</v>
      </c>
      <c r="C38" s="3">
        <v>0</v>
      </c>
      <c r="D38" s="3">
        <v>6.7046901456146291</v>
      </c>
      <c r="E38" s="3">
        <v>0</v>
      </c>
      <c r="F38" s="3">
        <v>0</v>
      </c>
      <c r="G38" s="3">
        <v>0</v>
      </c>
      <c r="H38" s="3">
        <v>0</v>
      </c>
      <c r="I38" s="3">
        <v>6.752182199194773</v>
      </c>
      <c r="J38" s="3">
        <v>3.6627540294323757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18076</v>
      </c>
      <c r="C41" s="33">
        <v>0</v>
      </c>
      <c r="D41" s="33">
        <v>16478</v>
      </c>
      <c r="E41" s="33">
        <v>240</v>
      </c>
      <c r="F41" s="33">
        <v>102</v>
      </c>
      <c r="G41" s="33">
        <v>0</v>
      </c>
      <c r="H41" s="33">
        <v>105</v>
      </c>
      <c r="I41" s="24">
        <v>35001</v>
      </c>
      <c r="J41" s="7">
        <v>14738</v>
      </c>
    </row>
    <row r="42" spans="1:10" ht="15.75" thickBot="1" x14ac:dyDescent="0.3">
      <c r="A42" s="22" t="s">
        <v>3</v>
      </c>
      <c r="B42" s="7">
        <v>30.477667807584009</v>
      </c>
      <c r="C42" s="7">
        <v>0</v>
      </c>
      <c r="D42" s="7">
        <v>94.712035866191513</v>
      </c>
      <c r="E42" s="7">
        <v>2.677376171352075</v>
      </c>
      <c r="F42" s="7">
        <v>3.6598493003229282</v>
      </c>
      <c r="G42" s="7">
        <v>0</v>
      </c>
      <c r="H42" s="7">
        <v>1.9458858413639732</v>
      </c>
      <c r="I42" s="7">
        <v>32.981851077062245</v>
      </c>
      <c r="J42" s="7">
        <v>52.869852202611568</v>
      </c>
    </row>
    <row r="43" spans="1:10" ht="15.75" thickBot="1" x14ac:dyDescent="0.3">
      <c r="A43" s="21" t="s">
        <v>2</v>
      </c>
      <c r="B43" s="32">
        <v>115955</v>
      </c>
      <c r="C43" s="32">
        <v>0</v>
      </c>
      <c r="D43" s="32">
        <v>98447</v>
      </c>
      <c r="E43" s="32">
        <v>1000</v>
      </c>
      <c r="F43" s="32">
        <v>623</v>
      </c>
      <c r="G43" s="32">
        <v>0</v>
      </c>
      <c r="H43" s="32">
        <v>477</v>
      </c>
      <c r="I43" s="19">
        <v>216502</v>
      </c>
      <c r="J43" s="18">
        <v>43450</v>
      </c>
    </row>
    <row r="44" spans="1:10" ht="15.75" thickBot="1" x14ac:dyDescent="0.3">
      <c r="A44" s="28" t="s">
        <v>1</v>
      </c>
      <c r="B44" s="3">
        <v>6.4148594821863245</v>
      </c>
      <c r="C44" s="3">
        <v>0</v>
      </c>
      <c r="D44" s="3">
        <v>5.9744507828619975</v>
      </c>
      <c r="E44" s="3">
        <v>4.166666666666667</v>
      </c>
      <c r="F44" s="3">
        <v>6.1078431372549016</v>
      </c>
      <c r="G44" s="3">
        <v>0</v>
      </c>
      <c r="H44" s="3">
        <v>4.5428571428571427</v>
      </c>
      <c r="I44" s="3">
        <v>6.1855946972943627</v>
      </c>
      <c r="J44" s="3">
        <v>2.9481612159044648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11333.349999999999</v>
      </c>
      <c r="C47" s="24">
        <v>0</v>
      </c>
      <c r="D47" s="24">
        <v>6147.02</v>
      </c>
      <c r="E47" s="24">
        <v>5323.8099999999995</v>
      </c>
      <c r="F47" s="24">
        <v>0</v>
      </c>
      <c r="G47" s="24">
        <v>0</v>
      </c>
      <c r="H47" s="24">
        <v>746.86</v>
      </c>
      <c r="I47" s="24">
        <v>23551.040000000001</v>
      </c>
      <c r="J47" s="23">
        <v>10551.15</v>
      </c>
    </row>
    <row r="48" spans="1:10" ht="15.75" thickBot="1" x14ac:dyDescent="0.3">
      <c r="A48" s="22" t="s">
        <v>3</v>
      </c>
      <c r="B48" s="7">
        <v>23.071841537396683</v>
      </c>
      <c r="C48" s="7">
        <v>0</v>
      </c>
      <c r="D48" s="7">
        <v>97.898072941551206</v>
      </c>
      <c r="E48" s="7">
        <v>32.387212556272047</v>
      </c>
      <c r="F48" s="7">
        <v>0</v>
      </c>
      <c r="G48" s="7">
        <v>0</v>
      </c>
      <c r="H48" s="7">
        <v>18.43188548864758</v>
      </c>
      <c r="I48" s="7">
        <v>28.423374930604169</v>
      </c>
      <c r="J48" s="7">
        <v>42.741432390828813</v>
      </c>
    </row>
    <row r="49" spans="1:10" ht="15.75" thickBot="1" x14ac:dyDescent="0.3">
      <c r="A49" s="21" t="s">
        <v>2</v>
      </c>
      <c r="B49" s="20">
        <v>71356.33</v>
      </c>
      <c r="C49" s="20">
        <v>0</v>
      </c>
      <c r="D49" s="20">
        <v>39878.1</v>
      </c>
      <c r="E49" s="20">
        <v>31285.8</v>
      </c>
      <c r="F49" s="20">
        <v>0</v>
      </c>
      <c r="G49" s="20">
        <v>0</v>
      </c>
      <c r="H49" s="20">
        <v>4392.76</v>
      </c>
      <c r="I49" s="19">
        <v>146912.99</v>
      </c>
      <c r="J49" s="29">
        <v>34820.46</v>
      </c>
    </row>
    <row r="50" spans="1:10" ht="15.75" thickBot="1" x14ac:dyDescent="0.3">
      <c r="A50" s="17" t="s">
        <v>1</v>
      </c>
      <c r="B50" s="3">
        <v>6.2961375056801394</v>
      </c>
      <c r="C50" s="3">
        <v>0</v>
      </c>
      <c r="D50" s="3">
        <v>6.4873873844562073</v>
      </c>
      <c r="E50" s="3">
        <v>5.876580869715486</v>
      </c>
      <c r="F50" s="3">
        <v>0</v>
      </c>
      <c r="G50" s="3">
        <v>0</v>
      </c>
      <c r="H50" s="3">
        <v>5.8816377902150334</v>
      </c>
      <c r="I50" s="3">
        <v>6.2380680428550086</v>
      </c>
      <c r="J50" s="3">
        <v>3.3001578027039709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24247</v>
      </c>
      <c r="C53" s="7">
        <v>0</v>
      </c>
      <c r="D53" s="7">
        <v>14546</v>
      </c>
      <c r="E53" s="7">
        <v>1016</v>
      </c>
      <c r="F53" s="7">
        <v>0</v>
      </c>
      <c r="G53" s="7">
        <v>0</v>
      </c>
      <c r="H53" s="7">
        <v>100</v>
      </c>
      <c r="I53" s="24">
        <v>39909</v>
      </c>
      <c r="J53" s="27">
        <v>12907</v>
      </c>
    </row>
    <row r="54" spans="1:10" ht="15.75" thickBot="1" x14ac:dyDescent="0.3">
      <c r="A54" s="22" t="s">
        <v>3</v>
      </c>
      <c r="B54" s="7">
        <v>32.894237030605602</v>
      </c>
      <c r="C54" s="7">
        <v>0</v>
      </c>
      <c r="D54" s="7">
        <v>97.375820056232428</v>
      </c>
      <c r="E54" s="7">
        <v>3.4933296657956263</v>
      </c>
      <c r="F54" s="7">
        <v>0</v>
      </c>
      <c r="G54" s="7">
        <v>0</v>
      </c>
      <c r="H54" s="7">
        <v>1.9212295869356391</v>
      </c>
      <c r="I54" s="7">
        <v>28.935500710536239</v>
      </c>
      <c r="J54" s="7">
        <v>34.404904704784748</v>
      </c>
    </row>
    <row r="55" spans="1:10" ht="15.75" thickBot="1" x14ac:dyDescent="0.3">
      <c r="A55" s="21" t="s">
        <v>2</v>
      </c>
      <c r="B55" s="20">
        <v>148600</v>
      </c>
      <c r="C55" s="20">
        <v>0</v>
      </c>
      <c r="D55" s="20">
        <v>97969</v>
      </c>
      <c r="E55" s="20">
        <v>4811</v>
      </c>
      <c r="F55" s="20">
        <v>0</v>
      </c>
      <c r="G55" s="20">
        <v>0</v>
      </c>
      <c r="H55" s="20">
        <v>250</v>
      </c>
      <c r="I55" s="19">
        <v>251630</v>
      </c>
      <c r="J55" s="29">
        <v>46154</v>
      </c>
    </row>
    <row r="56" spans="1:10" ht="15.75" thickBot="1" x14ac:dyDescent="0.3">
      <c r="A56" s="17" t="s">
        <v>1</v>
      </c>
      <c r="B56" s="3">
        <v>6.12859322802821</v>
      </c>
      <c r="C56" s="3">
        <v>0</v>
      </c>
      <c r="D56" s="3">
        <v>6.7351161831431323</v>
      </c>
      <c r="E56" s="3">
        <v>4.7352362204724407</v>
      </c>
      <c r="F56" s="3">
        <v>0</v>
      </c>
      <c r="G56" s="3">
        <v>0</v>
      </c>
      <c r="H56" s="3">
        <v>2.5</v>
      </c>
      <c r="I56" s="3">
        <v>6.3050940890525951</v>
      </c>
      <c r="J56" s="3">
        <v>3.5758890524521578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85991.6</v>
      </c>
      <c r="C59" s="24">
        <v>1258.3</v>
      </c>
      <c r="D59" s="24">
        <v>12316</v>
      </c>
      <c r="E59" s="24">
        <v>12210.23</v>
      </c>
      <c r="F59" s="24">
        <v>501.6</v>
      </c>
      <c r="G59" s="24">
        <v>21.08</v>
      </c>
      <c r="H59" s="24">
        <v>1162.6399999999999</v>
      </c>
      <c r="I59" s="24">
        <v>113461.45000000001</v>
      </c>
      <c r="J59" s="23">
        <v>27901.160000000003</v>
      </c>
    </row>
    <row r="60" spans="1:10" ht="15.75" thickBot="1" x14ac:dyDescent="0.3">
      <c r="A60" s="22" t="s">
        <v>3</v>
      </c>
      <c r="B60" s="7">
        <v>78.275228021627925</v>
      </c>
      <c r="C60" s="7">
        <v>28.295480098943106</v>
      </c>
      <c r="D60" s="7">
        <v>96.907703202454954</v>
      </c>
      <c r="E60" s="7">
        <v>51.155180359462058</v>
      </c>
      <c r="F60" s="7">
        <v>24.552129221732745</v>
      </c>
      <c r="G60" s="7">
        <v>1.4349897889720897</v>
      </c>
      <c r="H60" s="7">
        <v>58.248496993987978</v>
      </c>
      <c r="I60" s="7">
        <v>72.549859007231873</v>
      </c>
      <c r="J60" s="7">
        <v>89.515736789759075</v>
      </c>
    </row>
    <row r="61" spans="1:10" ht="15.75" thickBot="1" x14ac:dyDescent="0.3">
      <c r="A61" s="21" t="s">
        <v>2</v>
      </c>
      <c r="B61" s="20">
        <v>499954.24</v>
      </c>
      <c r="C61" s="20">
        <v>5072.9800000000005</v>
      </c>
      <c r="D61" s="20">
        <v>71182.14</v>
      </c>
      <c r="E61" s="20">
        <v>58039.45</v>
      </c>
      <c r="F61" s="20">
        <v>1404.32</v>
      </c>
      <c r="G61" s="20">
        <v>49.2</v>
      </c>
      <c r="H61" s="20">
        <v>4227.87</v>
      </c>
      <c r="I61" s="19">
        <v>639930.19999999984</v>
      </c>
      <c r="J61" s="29">
        <v>86119.88</v>
      </c>
    </row>
    <row r="62" spans="1:10" ht="15.75" thickBot="1" x14ac:dyDescent="0.3">
      <c r="A62" s="17" t="s">
        <v>1</v>
      </c>
      <c r="B62" s="3">
        <v>5.8139892733708871</v>
      </c>
      <c r="C62" s="3">
        <v>4.0316140824922524</v>
      </c>
      <c r="D62" s="3">
        <v>5.7796476128613188</v>
      </c>
      <c r="E62" s="3">
        <v>4.7533461695643737</v>
      </c>
      <c r="F62" s="3">
        <v>2.7996810207336522</v>
      </c>
      <c r="G62" s="3">
        <v>2.3339658444022775</v>
      </c>
      <c r="H62" s="3">
        <v>3.6364394825569395</v>
      </c>
      <c r="I62" s="3">
        <v>5.6400671770015283</v>
      </c>
      <c r="J62" s="3">
        <v>3.0866057181851936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22431.55</v>
      </c>
      <c r="C65" s="24">
        <v>651.81999999999994</v>
      </c>
      <c r="D65" s="24">
        <v>3468.16</v>
      </c>
      <c r="E65" s="24">
        <v>18471.63</v>
      </c>
      <c r="F65" s="24">
        <v>0</v>
      </c>
      <c r="G65" s="24">
        <v>31.38</v>
      </c>
      <c r="H65" s="24">
        <v>0</v>
      </c>
      <c r="I65" s="24">
        <v>45054.54</v>
      </c>
      <c r="J65" s="23">
        <v>18055.32</v>
      </c>
    </row>
    <row r="66" spans="1:10" ht="15.75" thickBot="1" x14ac:dyDescent="0.3">
      <c r="A66" s="22" t="s">
        <v>3</v>
      </c>
      <c r="B66" s="7">
        <v>44.29785931513883</v>
      </c>
      <c r="C66" s="7">
        <v>16.054679802955661</v>
      </c>
      <c r="D66" s="7">
        <v>97.283590462833089</v>
      </c>
      <c r="E66" s="7">
        <v>56.851528115478132</v>
      </c>
      <c r="F66" s="7">
        <v>0</v>
      </c>
      <c r="G66" s="7">
        <v>2.7992863514719</v>
      </c>
      <c r="H66" s="7">
        <v>0</v>
      </c>
      <c r="I66" s="7">
        <v>47.852982411419831</v>
      </c>
      <c r="J66" s="7">
        <v>76.035205929419689</v>
      </c>
    </row>
    <row r="67" spans="1:10" ht="15.75" thickBot="1" x14ac:dyDescent="0.3">
      <c r="A67" s="21" t="s">
        <v>2</v>
      </c>
      <c r="B67" s="20">
        <v>165350.18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165350.18</v>
      </c>
      <c r="J67" s="29">
        <v>68368.67</v>
      </c>
    </row>
    <row r="68" spans="1:10" ht="15.75" thickBot="1" x14ac:dyDescent="0.3">
      <c r="A68" s="28" t="s">
        <v>1</v>
      </c>
      <c r="B68" s="3">
        <v>7.3713220887544555</v>
      </c>
      <c r="C68" s="3">
        <v>6.4189807001933064</v>
      </c>
      <c r="D68" s="3">
        <v>6.6655719459309841</v>
      </c>
      <c r="E68" s="3">
        <v>6.3655974053183169</v>
      </c>
      <c r="F68" s="3">
        <v>0</v>
      </c>
      <c r="G68" s="3">
        <v>3.3476736775015934</v>
      </c>
      <c r="H68" s="3">
        <v>0</v>
      </c>
      <c r="I68" s="3">
        <v>6.8880845304379985</v>
      </c>
      <c r="J68" s="3">
        <v>3.7866218931594675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22537.52</v>
      </c>
      <c r="C71" s="24">
        <v>528.03</v>
      </c>
      <c r="D71" s="24">
        <v>3732.04</v>
      </c>
      <c r="E71" s="24">
        <v>7019.0899999999992</v>
      </c>
      <c r="F71" s="24">
        <v>161.44</v>
      </c>
      <c r="G71" s="24">
        <v>404.42999999999995</v>
      </c>
      <c r="H71" s="24">
        <v>407.06</v>
      </c>
      <c r="I71" s="24">
        <v>34789.61</v>
      </c>
      <c r="J71" s="27">
        <v>11142.59</v>
      </c>
    </row>
    <row r="72" spans="1:10" ht="15.75" thickBot="1" x14ac:dyDescent="0.3">
      <c r="A72" s="22" t="s">
        <v>3</v>
      </c>
      <c r="B72" s="7">
        <v>71.058170697102497</v>
      </c>
      <c r="C72" s="7">
        <v>32.594444444444441</v>
      </c>
      <c r="D72" s="7">
        <v>98.082522996057818</v>
      </c>
      <c r="E72" s="7">
        <v>82.87001180637543</v>
      </c>
      <c r="F72" s="7">
        <v>67.266666666666666</v>
      </c>
      <c r="G72" s="7">
        <v>38.999999999999993</v>
      </c>
      <c r="H72" s="7">
        <v>61.396681749622928</v>
      </c>
      <c r="I72" s="7">
        <v>73.161191958277257</v>
      </c>
      <c r="J72" s="7">
        <v>90.048407952157746</v>
      </c>
    </row>
    <row r="73" spans="1:10" ht="15.75" thickBot="1" x14ac:dyDescent="0.3">
      <c r="A73" s="21" t="s">
        <v>2</v>
      </c>
      <c r="B73" s="20">
        <v>146477.07</v>
      </c>
      <c r="C73" s="20">
        <v>2901.33</v>
      </c>
      <c r="D73" s="20">
        <v>24807.8</v>
      </c>
      <c r="E73" s="20">
        <v>41375.700000000004</v>
      </c>
      <c r="F73" s="20">
        <v>961.01</v>
      </c>
      <c r="G73" s="20">
        <v>1657.33</v>
      </c>
      <c r="H73" s="20">
        <v>1500.43</v>
      </c>
      <c r="I73" s="19">
        <v>219680.66999999998</v>
      </c>
      <c r="J73" s="18">
        <v>38135.99</v>
      </c>
    </row>
    <row r="74" spans="1:10" ht="15.75" thickBot="1" x14ac:dyDescent="0.3">
      <c r="A74" s="17" t="s">
        <v>1</v>
      </c>
      <c r="B74" s="3">
        <v>6.4992541326641087</v>
      </c>
      <c r="C74" s="3">
        <v>5.4946309868757455</v>
      </c>
      <c r="D74" s="3">
        <v>6.6472492256245914</v>
      </c>
      <c r="E74" s="3">
        <v>5.8947384917418084</v>
      </c>
      <c r="F74" s="3">
        <v>5.9527378592666009</v>
      </c>
      <c r="G74" s="3">
        <v>4.0979403110550656</v>
      </c>
      <c r="H74" s="3">
        <v>3.6860168034196432</v>
      </c>
      <c r="I74" s="3">
        <v>6.3145482228745875</v>
      </c>
      <c r="J74" s="3">
        <v>3.4225426942927988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11237.66</v>
      </c>
      <c r="C77" s="24">
        <v>0</v>
      </c>
      <c r="D77" s="24">
        <v>4089.51</v>
      </c>
      <c r="E77" s="24">
        <v>2286</v>
      </c>
      <c r="F77" s="24">
        <v>35</v>
      </c>
      <c r="G77" s="24">
        <v>68.48</v>
      </c>
      <c r="H77" s="24">
        <v>45</v>
      </c>
      <c r="I77" s="24">
        <v>17761.649999999998</v>
      </c>
      <c r="J77" s="23">
        <v>11326.66</v>
      </c>
    </row>
    <row r="78" spans="1:10" ht="15.75" thickBot="1" x14ac:dyDescent="0.3">
      <c r="A78" s="22" t="s">
        <v>3</v>
      </c>
      <c r="B78" s="7">
        <v>28.214768133771873</v>
      </c>
      <c r="C78" s="7">
        <v>0</v>
      </c>
      <c r="D78" s="7">
        <v>89.998019366197184</v>
      </c>
      <c r="E78" s="7">
        <v>19.996501049685094</v>
      </c>
      <c r="F78" s="7">
        <v>3.5070140280561124</v>
      </c>
      <c r="G78" s="7">
        <v>2.9982486865148865</v>
      </c>
      <c r="H78" s="7">
        <v>4.3103448275862073</v>
      </c>
      <c r="I78" s="7">
        <v>28.450504565112922</v>
      </c>
      <c r="J78" s="7">
        <v>60.117085080409751</v>
      </c>
    </row>
    <row r="79" spans="1:10" ht="15.75" thickBot="1" x14ac:dyDescent="0.3">
      <c r="A79" s="21" t="s">
        <v>2</v>
      </c>
      <c r="B79" s="20">
        <v>77714.490000000005</v>
      </c>
      <c r="C79" s="20">
        <v>0</v>
      </c>
      <c r="D79" s="20">
        <v>31212.85</v>
      </c>
      <c r="E79" s="20">
        <v>13250.43</v>
      </c>
      <c r="F79" s="20">
        <v>233.45</v>
      </c>
      <c r="G79" s="20">
        <v>298</v>
      </c>
      <c r="H79" s="20">
        <v>231</v>
      </c>
      <c r="I79" s="19">
        <v>122940.21999999999</v>
      </c>
      <c r="J79" s="18">
        <v>41407.89</v>
      </c>
    </row>
    <row r="80" spans="1:10" ht="15.75" thickBot="1" x14ac:dyDescent="0.3">
      <c r="A80" s="17" t="s">
        <v>1</v>
      </c>
      <c r="B80" s="3">
        <v>6.9155402459230846</v>
      </c>
      <c r="C80" s="3">
        <v>0</v>
      </c>
      <c r="D80" s="3">
        <v>7.6324180647559237</v>
      </c>
      <c r="E80" s="3">
        <v>5.7963385826771656</v>
      </c>
      <c r="F80" s="3">
        <v>6.67</v>
      </c>
      <c r="G80" s="3">
        <v>4.3516355140186915</v>
      </c>
      <c r="H80" s="3">
        <v>5.1333333333333337</v>
      </c>
      <c r="I80" s="3">
        <v>6.9216666244408591</v>
      </c>
      <c r="J80" s="3">
        <v>3.6557899680929773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38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320926.42</v>
      </c>
      <c r="C88" s="5">
        <f t="shared" si="0"/>
        <v>5424.5899999999992</v>
      </c>
      <c r="D88" s="5">
        <f t="shared" si="0"/>
        <v>112902.06000000001</v>
      </c>
      <c r="E88" s="5">
        <f t="shared" si="0"/>
        <v>65005.789999999994</v>
      </c>
      <c r="F88" s="5">
        <f t="shared" si="0"/>
        <v>1261.8499999999999</v>
      </c>
      <c r="G88" s="5">
        <f t="shared" si="0"/>
        <v>603.37</v>
      </c>
      <c r="H88" s="5">
        <f t="shared" si="0"/>
        <v>5950.69</v>
      </c>
      <c r="I88" s="5">
        <f>I5+I11+I17+I23+I29+I35+I41+I47+I53+I59+I65+I71+I77</f>
        <v>512074.77</v>
      </c>
      <c r="J88" s="5">
        <f>J5+J11+J17+J23+J29+J35+J41+J47+J53+J59+J65+J71+J77</f>
        <v>184603.69</v>
      </c>
    </row>
    <row r="89" spans="1:10" ht="15.75" thickBot="1" x14ac:dyDescent="0.3">
      <c r="A89" s="4" t="s">
        <v>3</v>
      </c>
      <c r="B89" s="7">
        <f t="shared" ref="B89:J89" si="1">(B88/B87)*100</f>
        <v>40.036779905661199</v>
      </c>
      <c r="C89" s="7">
        <f t="shared" si="1"/>
        <v>10.263153911645064</v>
      </c>
      <c r="D89" s="7">
        <f t="shared" si="1"/>
        <v>92.079256854845298</v>
      </c>
      <c r="E89" s="7">
        <f t="shared" si="1"/>
        <v>30.678882066722984</v>
      </c>
      <c r="F89" s="7">
        <f t="shared" si="1"/>
        <v>5.2306831371248546</v>
      </c>
      <c r="G89" s="7">
        <f t="shared" si="1"/>
        <v>1.3365156717244435</v>
      </c>
      <c r="H89" s="7">
        <f t="shared" si="1"/>
        <v>14.668794833238838</v>
      </c>
      <c r="I89" s="7">
        <f t="shared" si="1"/>
        <v>39.427519778252588</v>
      </c>
      <c r="J89" s="7">
        <f t="shared" si="1"/>
        <v>53.669479945575702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2003083.8599999999</v>
      </c>
      <c r="C90" s="5">
        <f t="shared" si="2"/>
        <v>19723.11</v>
      </c>
      <c r="D90" s="5">
        <f t="shared" si="2"/>
        <v>691565.24</v>
      </c>
      <c r="E90" s="5">
        <f t="shared" si="2"/>
        <v>242227.29</v>
      </c>
      <c r="F90" s="5">
        <f t="shared" si="2"/>
        <v>5531.93</v>
      </c>
      <c r="G90" s="5">
        <f t="shared" si="2"/>
        <v>2396.5299999999997</v>
      </c>
      <c r="H90" s="5">
        <f t="shared" si="2"/>
        <v>32791.86</v>
      </c>
      <c r="I90" s="5">
        <f t="shared" si="2"/>
        <v>2997319.8200000003</v>
      </c>
      <c r="J90" s="5">
        <f t="shared" si="2"/>
        <v>605832.16</v>
      </c>
    </row>
    <row r="91" spans="1:10" ht="15.75" thickBot="1" x14ac:dyDescent="0.3">
      <c r="A91" s="4" t="s">
        <v>1</v>
      </c>
      <c r="B91" s="3">
        <f t="shared" ref="B91:J91" si="3">IF(B88,B90/B88,0)</f>
        <v>6.2415673349673115</v>
      </c>
      <c r="C91" s="3">
        <f t="shared" si="3"/>
        <v>3.6358710980922067</v>
      </c>
      <c r="D91" s="3">
        <f t="shared" si="3"/>
        <v>6.125355374383779</v>
      </c>
      <c r="E91" s="3">
        <f t="shared" si="3"/>
        <v>3.7262417701561668</v>
      </c>
      <c r="F91" s="3">
        <f t="shared" si="3"/>
        <v>4.3839838332606895</v>
      </c>
      <c r="G91" s="3">
        <f t="shared" si="3"/>
        <v>3.9719077846097748</v>
      </c>
      <c r="H91" s="3">
        <f t="shared" si="3"/>
        <v>5.5105979306601425</v>
      </c>
      <c r="I91" s="3">
        <f t="shared" si="3"/>
        <v>5.853285487976688</v>
      </c>
      <c r="J91" s="3">
        <f t="shared" si="3"/>
        <v>3.2817987549436309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="70" zoomScaleNormal="70" workbookViewId="0">
      <selection activeCell="C7" sqref="C7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35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8555.9500000000007</v>
      </c>
      <c r="C5" s="24">
        <v>0</v>
      </c>
      <c r="D5" s="24">
        <v>18718.11</v>
      </c>
      <c r="E5" s="24">
        <v>872</v>
      </c>
      <c r="F5" s="24">
        <v>0</v>
      </c>
      <c r="G5" s="24">
        <v>0</v>
      </c>
      <c r="H5" s="24">
        <v>73</v>
      </c>
      <c r="I5" s="24">
        <v>28219.06</v>
      </c>
      <c r="J5" s="23">
        <v>7748.8099999999995</v>
      </c>
    </row>
    <row r="6" spans="1:10" ht="15.75" thickBot="1" x14ac:dyDescent="0.3">
      <c r="A6" s="22" t="s">
        <v>3</v>
      </c>
      <c r="B6" s="7">
        <v>5.0185351375764728</v>
      </c>
      <c r="C6" s="7">
        <v>0</v>
      </c>
      <c r="D6" s="7">
        <v>75.016471625520992</v>
      </c>
      <c r="E6" s="7">
        <v>2.2579559284290114</v>
      </c>
      <c r="F6" s="7">
        <v>0</v>
      </c>
      <c r="G6" s="7">
        <v>0</v>
      </c>
      <c r="H6" s="7">
        <v>1.3851992409867171</v>
      </c>
      <c r="I6" s="7">
        <v>10.748357411928714</v>
      </c>
      <c r="J6" s="7">
        <v>9.9724717510488787</v>
      </c>
    </row>
    <row r="7" spans="1:10" ht="15.75" thickBot="1" x14ac:dyDescent="0.3">
      <c r="A7" s="21" t="s">
        <v>2</v>
      </c>
      <c r="B7" s="20">
        <v>56498.03</v>
      </c>
      <c r="C7" s="20">
        <v>0</v>
      </c>
      <c r="D7" s="20">
        <v>121172.94</v>
      </c>
      <c r="E7" s="20">
        <v>5224</v>
      </c>
      <c r="F7" s="20">
        <v>0</v>
      </c>
      <c r="G7" s="20">
        <v>0</v>
      </c>
      <c r="H7" s="20">
        <v>293</v>
      </c>
      <c r="I7" s="20">
        <v>183187.97</v>
      </c>
      <c r="J7" s="20">
        <v>24428.489999999998</v>
      </c>
    </row>
    <row r="8" spans="1:10" ht="15.75" thickBot="1" x14ac:dyDescent="0.3">
      <c r="A8" s="17" t="s">
        <v>1</v>
      </c>
      <c r="B8" s="3">
        <v>6.6033614034677619</v>
      </c>
      <c r="C8" s="3">
        <v>0</v>
      </c>
      <c r="D8" s="3">
        <v>6.4735670428264394</v>
      </c>
      <c r="E8" s="3">
        <v>5.9908256880733948</v>
      </c>
      <c r="F8" s="3">
        <v>0</v>
      </c>
      <c r="G8" s="3">
        <v>0</v>
      </c>
      <c r="H8" s="3">
        <v>4.0136986301369859</v>
      </c>
      <c r="I8" s="3">
        <v>6.49163969317192</v>
      </c>
      <c r="J8" s="3">
        <v>3.1525472943587465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3061.5</v>
      </c>
      <c r="C11" s="24">
        <v>0</v>
      </c>
      <c r="D11" s="24">
        <v>15160.7</v>
      </c>
      <c r="E11" s="24">
        <v>0</v>
      </c>
      <c r="F11" s="24">
        <v>0</v>
      </c>
      <c r="G11" s="24">
        <v>0</v>
      </c>
      <c r="H11" s="24">
        <v>246</v>
      </c>
      <c r="I11" s="24">
        <v>18468.2</v>
      </c>
      <c r="J11" s="23">
        <v>938.1</v>
      </c>
    </row>
    <row r="12" spans="1:10" ht="15.75" thickBot="1" x14ac:dyDescent="0.3">
      <c r="A12" s="22" t="s">
        <v>3</v>
      </c>
      <c r="B12" s="7">
        <v>3.9523114857799406</v>
      </c>
      <c r="C12" s="7">
        <v>0</v>
      </c>
      <c r="D12" s="7">
        <v>90.392916766038638</v>
      </c>
      <c r="E12" s="7">
        <v>0</v>
      </c>
      <c r="F12" s="7">
        <v>0</v>
      </c>
      <c r="G12" s="7">
        <v>0</v>
      </c>
      <c r="H12" s="7">
        <v>3.0187753098539698</v>
      </c>
      <c r="I12" s="7">
        <v>13.580157948144771</v>
      </c>
      <c r="J12" s="7">
        <v>2.5125883865438183</v>
      </c>
    </row>
    <row r="13" spans="1:10" ht="15.75" thickBot="1" x14ac:dyDescent="0.3">
      <c r="A13" s="21" t="s">
        <v>2</v>
      </c>
      <c r="B13" s="20">
        <v>19436.599999999999</v>
      </c>
      <c r="C13" s="20">
        <v>0</v>
      </c>
      <c r="D13" s="20">
        <v>92462.569999999992</v>
      </c>
      <c r="E13" s="20">
        <v>0</v>
      </c>
      <c r="F13" s="20">
        <v>0</v>
      </c>
      <c r="G13" s="20">
        <v>0</v>
      </c>
      <c r="H13" s="20">
        <v>1599</v>
      </c>
      <c r="I13" s="19">
        <v>113498.16999999998</v>
      </c>
      <c r="J13" s="29">
        <v>2890</v>
      </c>
    </row>
    <row r="14" spans="1:10" ht="15.75" thickBot="1" x14ac:dyDescent="0.3">
      <c r="A14" s="17" t="s">
        <v>1</v>
      </c>
      <c r="B14" s="3">
        <v>6.3487179487179484</v>
      </c>
      <c r="C14" s="3">
        <v>0</v>
      </c>
      <c r="D14" s="3">
        <v>6.0988325077338112</v>
      </c>
      <c r="E14" s="3">
        <v>0</v>
      </c>
      <c r="F14" s="3">
        <v>0</v>
      </c>
      <c r="G14" s="3">
        <v>0</v>
      </c>
      <c r="H14" s="3">
        <v>6.5</v>
      </c>
      <c r="I14" s="3">
        <v>6.1456000043317696</v>
      </c>
      <c r="J14" s="3">
        <v>3.080695021852681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492</v>
      </c>
      <c r="C17" s="24">
        <v>0</v>
      </c>
      <c r="D17" s="24">
        <v>3204.58</v>
      </c>
      <c r="E17" s="24">
        <v>89</v>
      </c>
      <c r="F17" s="24">
        <v>0</v>
      </c>
      <c r="G17" s="24">
        <v>0</v>
      </c>
      <c r="H17" s="24">
        <v>0</v>
      </c>
      <c r="I17" s="24">
        <v>3785.58</v>
      </c>
      <c r="J17" s="23">
        <v>441.14</v>
      </c>
    </row>
    <row r="18" spans="1:10" ht="15.75" thickBot="1" x14ac:dyDescent="0.3">
      <c r="A18" s="22" t="s">
        <v>3</v>
      </c>
      <c r="B18" s="7">
        <v>0.87714606621383107</v>
      </c>
      <c r="C18" s="7">
        <v>0</v>
      </c>
      <c r="D18" s="7">
        <v>45.773175260677043</v>
      </c>
      <c r="E18" s="7">
        <v>1.1373801916932909</v>
      </c>
      <c r="F18" s="7">
        <v>0</v>
      </c>
      <c r="G18" s="7">
        <v>0</v>
      </c>
      <c r="H18" s="7">
        <v>0</v>
      </c>
      <c r="I18" s="7">
        <v>4.5410249028357565</v>
      </c>
      <c r="J18" s="7">
        <v>2.0207045027712884</v>
      </c>
    </row>
    <row r="19" spans="1:10" ht="15.75" thickBot="1" x14ac:dyDescent="0.3">
      <c r="A19" s="21" t="s">
        <v>2</v>
      </c>
      <c r="B19" s="20">
        <v>3417</v>
      </c>
      <c r="C19" s="20">
        <v>0</v>
      </c>
      <c r="D19" s="20">
        <v>23801.949999999997</v>
      </c>
      <c r="E19" s="20">
        <v>637</v>
      </c>
      <c r="F19" s="20">
        <v>0</v>
      </c>
      <c r="G19" s="20">
        <v>0</v>
      </c>
      <c r="H19" s="20">
        <v>0</v>
      </c>
      <c r="I19" s="19">
        <v>27855.949999999997</v>
      </c>
      <c r="J19" s="29">
        <v>1854.34</v>
      </c>
    </row>
    <row r="20" spans="1:10" ht="15.75" thickBot="1" x14ac:dyDescent="0.3">
      <c r="A20" s="28" t="s">
        <v>1</v>
      </c>
      <c r="B20" s="3">
        <v>6.9451219512195124</v>
      </c>
      <c r="C20" s="3">
        <v>0</v>
      </c>
      <c r="D20" s="3">
        <v>7.4274787959732622</v>
      </c>
      <c r="E20" s="3">
        <v>7.1573033707865168</v>
      </c>
      <c r="F20" s="3">
        <v>0</v>
      </c>
      <c r="G20" s="3">
        <v>0</v>
      </c>
      <c r="H20" s="3">
        <v>0</v>
      </c>
      <c r="I20" s="3">
        <v>7.3584364879357977</v>
      </c>
      <c r="J20" s="3">
        <v>4.2035181575010201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365.14</v>
      </c>
      <c r="E23" s="24">
        <v>0</v>
      </c>
      <c r="F23" s="24">
        <v>0</v>
      </c>
      <c r="G23" s="24">
        <v>0</v>
      </c>
      <c r="H23" s="24">
        <v>29</v>
      </c>
      <c r="I23" s="24">
        <v>394.14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24.197481776010601</v>
      </c>
      <c r="E24" s="7">
        <v>0</v>
      </c>
      <c r="F24" s="7">
        <v>0</v>
      </c>
      <c r="G24" s="7">
        <v>0</v>
      </c>
      <c r="H24" s="7">
        <v>2.0308123249299719</v>
      </c>
      <c r="I24" s="7">
        <v>1.8119713129827142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1639.44</v>
      </c>
      <c r="E25" s="20">
        <v>0</v>
      </c>
      <c r="F25" s="20">
        <v>0</v>
      </c>
      <c r="G25" s="20">
        <v>0</v>
      </c>
      <c r="H25" s="20">
        <v>140</v>
      </c>
      <c r="I25" s="19">
        <v>1779.44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4.4898942871227474</v>
      </c>
      <c r="E26" s="3">
        <v>0</v>
      </c>
      <c r="F26" s="3">
        <v>0</v>
      </c>
      <c r="G26" s="3">
        <v>0</v>
      </c>
      <c r="H26" s="3">
        <v>4.8275862068965516</v>
      </c>
      <c r="I26" s="3">
        <v>4.5147409549906126</v>
      </c>
      <c r="J26" s="3">
        <v>0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19511.989999999998</v>
      </c>
      <c r="C29" s="24">
        <v>2283.9</v>
      </c>
      <c r="D29" s="24">
        <v>6584.18</v>
      </c>
      <c r="E29" s="24">
        <v>1343.37</v>
      </c>
      <c r="F29" s="24">
        <v>0</v>
      </c>
      <c r="G29" s="24">
        <v>0</v>
      </c>
      <c r="H29" s="24">
        <v>0</v>
      </c>
      <c r="I29" s="24">
        <v>29723.439999999999</v>
      </c>
      <c r="J29" s="23">
        <v>8454.57</v>
      </c>
    </row>
    <row r="30" spans="1:10" ht="15.75" thickBot="1" x14ac:dyDescent="0.3">
      <c r="A30" s="22" t="s">
        <v>3</v>
      </c>
      <c r="B30" s="7">
        <v>31.938176223135216</v>
      </c>
      <c r="C30" s="7">
        <v>54.58652007648184</v>
      </c>
      <c r="D30" s="7">
        <v>95.257233796296305</v>
      </c>
      <c r="E30" s="7">
        <v>10.709263392857142</v>
      </c>
      <c r="F30" s="7">
        <v>0</v>
      </c>
      <c r="G30" s="7">
        <v>0</v>
      </c>
      <c r="H30" s="7">
        <v>0</v>
      </c>
      <c r="I30" s="7">
        <v>33.666836567105008</v>
      </c>
      <c r="J30" s="7">
        <v>39.433628731343283</v>
      </c>
    </row>
    <row r="31" spans="1:10" ht="15.75" thickBot="1" x14ac:dyDescent="0.3">
      <c r="A31" s="21" t="s">
        <v>2</v>
      </c>
      <c r="B31" s="20">
        <v>102992.5</v>
      </c>
      <c r="C31" s="20">
        <v>9582.65</v>
      </c>
      <c r="D31" s="20">
        <v>37153.99</v>
      </c>
      <c r="E31" s="20">
        <v>6557.93</v>
      </c>
      <c r="F31" s="20">
        <v>0</v>
      </c>
      <c r="G31" s="20">
        <v>0</v>
      </c>
      <c r="H31" s="20">
        <v>0</v>
      </c>
      <c r="I31" s="19">
        <v>156287.06999999998</v>
      </c>
      <c r="J31" s="29">
        <v>24273.82</v>
      </c>
    </row>
    <row r="32" spans="1:10" ht="15.75" thickBot="1" x14ac:dyDescent="0.3">
      <c r="A32" s="17" t="s">
        <v>1</v>
      </c>
      <c r="B32" s="3">
        <v>5.2784211144019659</v>
      </c>
      <c r="C32" s="3">
        <v>4.1957397434213402</v>
      </c>
      <c r="D32" s="3">
        <v>5.6429183284782614</v>
      </c>
      <c r="E32" s="3">
        <v>4.8817004994900888</v>
      </c>
      <c r="F32" s="3">
        <v>0</v>
      </c>
      <c r="G32" s="3">
        <v>0</v>
      </c>
      <c r="H32" s="3">
        <v>0</v>
      </c>
      <c r="I32" s="3">
        <v>5.2580411284831099</v>
      </c>
      <c r="J32" s="3">
        <v>2.8710886538286395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1238.8</v>
      </c>
      <c r="E35" s="24">
        <v>0</v>
      </c>
      <c r="F35" s="24">
        <v>0</v>
      </c>
      <c r="G35" s="24">
        <v>0</v>
      </c>
      <c r="H35" s="24">
        <v>0</v>
      </c>
      <c r="I35" s="24">
        <v>1238.8</v>
      </c>
      <c r="J35" s="23">
        <v>5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55.551569506726452</v>
      </c>
      <c r="E36" s="7">
        <v>0</v>
      </c>
      <c r="F36" s="7">
        <v>0</v>
      </c>
      <c r="G36" s="7">
        <v>0</v>
      </c>
      <c r="H36" s="7">
        <v>0</v>
      </c>
      <c r="I36" s="7">
        <v>6.3835927032876425</v>
      </c>
      <c r="J36" s="7">
        <v>9.6376252891287595E-2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8447.89</v>
      </c>
      <c r="E37" s="20">
        <v>0</v>
      </c>
      <c r="F37" s="20">
        <v>0</v>
      </c>
      <c r="G37" s="20">
        <v>0</v>
      </c>
      <c r="H37" s="20">
        <v>0</v>
      </c>
      <c r="I37" s="19">
        <v>8447.89</v>
      </c>
      <c r="J37" s="29">
        <v>19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6.8194139489828869</v>
      </c>
      <c r="E38" s="3">
        <v>0</v>
      </c>
      <c r="F38" s="3">
        <v>0</v>
      </c>
      <c r="G38" s="3">
        <v>0</v>
      </c>
      <c r="H38" s="3">
        <v>0</v>
      </c>
      <c r="I38" s="3">
        <v>6.8194139489828869</v>
      </c>
      <c r="J38" s="3">
        <v>3.8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1083</v>
      </c>
      <c r="C41" s="33">
        <v>0</v>
      </c>
      <c r="D41" s="33">
        <v>13553.65</v>
      </c>
      <c r="E41" s="33">
        <v>0</v>
      </c>
      <c r="F41" s="33">
        <v>0</v>
      </c>
      <c r="G41" s="33">
        <v>0</v>
      </c>
      <c r="H41" s="33">
        <v>0</v>
      </c>
      <c r="I41" s="24">
        <v>14636.65</v>
      </c>
      <c r="J41" s="7">
        <v>0</v>
      </c>
    </row>
    <row r="42" spans="1:10" ht="15.75" thickBot="1" x14ac:dyDescent="0.3">
      <c r="A42" s="22" t="s">
        <v>3</v>
      </c>
      <c r="B42" s="7">
        <v>1.8260297762565547</v>
      </c>
      <c r="C42" s="7">
        <v>0</v>
      </c>
      <c r="D42" s="7">
        <v>77.903494654557988</v>
      </c>
      <c r="E42" s="7">
        <v>0</v>
      </c>
      <c r="F42" s="7">
        <v>0</v>
      </c>
      <c r="G42" s="7">
        <v>0</v>
      </c>
      <c r="H42" s="7">
        <v>0</v>
      </c>
      <c r="I42" s="7">
        <v>13.792286236595617</v>
      </c>
      <c r="J42" s="7">
        <v>0</v>
      </c>
    </row>
    <row r="43" spans="1:10" ht="15.75" thickBot="1" x14ac:dyDescent="0.3">
      <c r="A43" s="21" t="s">
        <v>2</v>
      </c>
      <c r="B43" s="32">
        <v>7008.4</v>
      </c>
      <c r="C43" s="32">
        <v>0</v>
      </c>
      <c r="D43" s="32">
        <v>80001</v>
      </c>
      <c r="E43" s="32">
        <v>0</v>
      </c>
      <c r="F43" s="32">
        <v>0</v>
      </c>
      <c r="G43" s="32">
        <v>0</v>
      </c>
      <c r="H43" s="32">
        <v>0</v>
      </c>
      <c r="I43" s="19">
        <v>87009.4</v>
      </c>
      <c r="J43" s="18">
        <v>0</v>
      </c>
    </row>
    <row r="44" spans="1:10" ht="15.75" thickBot="1" x14ac:dyDescent="0.3">
      <c r="A44" s="28" t="s">
        <v>1</v>
      </c>
      <c r="B44" s="3">
        <v>6.4712834718374879</v>
      </c>
      <c r="C44" s="3">
        <v>0</v>
      </c>
      <c r="D44" s="3">
        <v>5.9025428574590606</v>
      </c>
      <c r="E44" s="3">
        <v>0</v>
      </c>
      <c r="F44" s="3">
        <v>0</v>
      </c>
      <c r="G44" s="3">
        <v>0</v>
      </c>
      <c r="H44" s="3">
        <v>0</v>
      </c>
      <c r="I44" s="3">
        <v>5.9446253070203907</v>
      </c>
      <c r="J44" s="3">
        <v>0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1243.06</v>
      </c>
      <c r="C47" s="24">
        <v>0</v>
      </c>
      <c r="D47" s="24">
        <v>4025.41</v>
      </c>
      <c r="E47" s="24">
        <v>46.66</v>
      </c>
      <c r="F47" s="24">
        <v>0</v>
      </c>
      <c r="G47" s="24">
        <v>0</v>
      </c>
      <c r="H47" s="24">
        <v>47.76</v>
      </c>
      <c r="I47" s="24">
        <v>5362.8899999999994</v>
      </c>
      <c r="J47" s="23">
        <v>2790.5299999999997</v>
      </c>
    </row>
    <row r="48" spans="1:10" ht="15.75" thickBot="1" x14ac:dyDescent="0.3">
      <c r="A48" s="22" t="s">
        <v>3</v>
      </c>
      <c r="B48" s="7">
        <v>2.5305565734294202</v>
      </c>
      <c r="C48" s="7">
        <v>0</v>
      </c>
      <c r="D48" s="7">
        <v>64.109093804745982</v>
      </c>
      <c r="E48" s="7">
        <v>0.28385448351380949</v>
      </c>
      <c r="F48" s="7">
        <v>0</v>
      </c>
      <c r="G48" s="7">
        <v>0</v>
      </c>
      <c r="H48" s="7">
        <v>1.1786771964461995</v>
      </c>
      <c r="I48" s="7">
        <v>6.4723864925535253</v>
      </c>
      <c r="J48" s="7">
        <v>11.304099489589239</v>
      </c>
    </row>
    <row r="49" spans="1:10" ht="15.75" thickBot="1" x14ac:dyDescent="0.3">
      <c r="A49" s="21" t="s">
        <v>2</v>
      </c>
      <c r="B49" s="20">
        <v>7840.56</v>
      </c>
      <c r="C49" s="20">
        <v>0</v>
      </c>
      <c r="D49" s="20">
        <v>26468.370000000003</v>
      </c>
      <c r="E49" s="20">
        <v>209.97</v>
      </c>
      <c r="F49" s="20">
        <v>0</v>
      </c>
      <c r="G49" s="20">
        <v>0</v>
      </c>
      <c r="H49" s="20">
        <v>214.94</v>
      </c>
      <c r="I49" s="19">
        <v>34733.840000000004</v>
      </c>
      <c r="J49" s="29">
        <v>9213.83</v>
      </c>
    </row>
    <row r="50" spans="1:10" ht="15.75" thickBot="1" x14ac:dyDescent="0.3">
      <c r="A50" s="17" t="s">
        <v>1</v>
      </c>
      <c r="B50" s="3">
        <v>6.3074670571010252</v>
      </c>
      <c r="C50" s="3">
        <v>0</v>
      </c>
      <c r="D50" s="3">
        <v>6.5753227621534212</v>
      </c>
      <c r="E50" s="3">
        <v>4.5</v>
      </c>
      <c r="F50" s="3">
        <v>0</v>
      </c>
      <c r="G50" s="3">
        <v>0</v>
      </c>
      <c r="H50" s="3">
        <v>4.500418760469012</v>
      </c>
      <c r="I50" s="3">
        <v>6.4767019275055047</v>
      </c>
      <c r="J50" s="3">
        <v>3.3018208010664645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10011</v>
      </c>
      <c r="E53" s="7">
        <v>0</v>
      </c>
      <c r="F53" s="7">
        <v>0</v>
      </c>
      <c r="G53" s="7">
        <v>0</v>
      </c>
      <c r="H53" s="7">
        <v>0</v>
      </c>
      <c r="I53" s="24">
        <v>10011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67.017003614941757</v>
      </c>
      <c r="E54" s="7">
        <v>0</v>
      </c>
      <c r="F54" s="7">
        <v>0</v>
      </c>
      <c r="G54" s="7">
        <v>0</v>
      </c>
      <c r="H54" s="7">
        <v>0</v>
      </c>
      <c r="I54" s="7">
        <v>7.2583451756039556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66061.399999999994</v>
      </c>
      <c r="E55" s="20">
        <v>0</v>
      </c>
      <c r="F55" s="20">
        <v>0</v>
      </c>
      <c r="G55" s="20">
        <v>0</v>
      </c>
      <c r="H55" s="20">
        <v>0</v>
      </c>
      <c r="I55" s="19">
        <v>66061.399999999994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6.5988812306462883</v>
      </c>
      <c r="E56" s="3">
        <v>0</v>
      </c>
      <c r="F56" s="3">
        <v>0</v>
      </c>
      <c r="G56" s="3">
        <v>0</v>
      </c>
      <c r="H56" s="3">
        <v>0</v>
      </c>
      <c r="I56" s="3">
        <v>6.5988812306462883</v>
      </c>
      <c r="J56" s="3">
        <v>0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45073.789999999994</v>
      </c>
      <c r="C59" s="24">
        <v>0</v>
      </c>
      <c r="D59" s="24">
        <v>10699.189999999999</v>
      </c>
      <c r="E59" s="24">
        <v>1825.27</v>
      </c>
      <c r="F59" s="24">
        <v>95.89</v>
      </c>
      <c r="G59" s="24">
        <v>0</v>
      </c>
      <c r="H59" s="24">
        <v>158.19</v>
      </c>
      <c r="I59" s="24">
        <v>57852.329999999994</v>
      </c>
      <c r="J59" s="23">
        <v>15349.48</v>
      </c>
    </row>
    <row r="60" spans="1:10" ht="15.75" thickBot="1" x14ac:dyDescent="0.3">
      <c r="A60" s="22" t="s">
        <v>3</v>
      </c>
      <c r="B60" s="7">
        <v>41.029137614010807</v>
      </c>
      <c r="C60" s="7">
        <v>0</v>
      </c>
      <c r="D60" s="7">
        <v>84.185931229837109</v>
      </c>
      <c r="E60" s="7">
        <v>7.6470317147764879</v>
      </c>
      <c r="F60" s="7">
        <v>4.6935878609887416</v>
      </c>
      <c r="G60" s="7">
        <v>0</v>
      </c>
      <c r="H60" s="7">
        <v>7.925350701402806</v>
      </c>
      <c r="I60" s="7">
        <v>36.992109520368814</v>
      </c>
      <c r="J60" s="7">
        <v>49.245981584266417</v>
      </c>
    </row>
    <row r="61" spans="1:10" ht="15.75" thickBot="1" x14ac:dyDescent="0.3">
      <c r="A61" s="21" t="s">
        <v>2</v>
      </c>
      <c r="B61" s="20">
        <v>247764.52000000002</v>
      </c>
      <c r="C61" s="20">
        <v>0</v>
      </c>
      <c r="D61" s="20">
        <v>62129.460000000006</v>
      </c>
      <c r="E61" s="20">
        <v>8222.64</v>
      </c>
      <c r="F61" s="20">
        <v>246.92000000000002</v>
      </c>
      <c r="G61" s="20">
        <v>0</v>
      </c>
      <c r="H61" s="20">
        <v>789.65</v>
      </c>
      <c r="I61" s="19">
        <v>319153.19000000006</v>
      </c>
      <c r="J61" s="29">
        <v>44153</v>
      </c>
    </row>
    <row r="62" spans="1:10" ht="15.75" thickBot="1" x14ac:dyDescent="0.3">
      <c r="A62" s="17" t="s">
        <v>1</v>
      </c>
      <c r="B62" s="3">
        <v>5.4968645858269305</v>
      </c>
      <c r="C62" s="3">
        <v>0</v>
      </c>
      <c r="D62" s="3">
        <v>5.806931178902329</v>
      </c>
      <c r="E62" s="3">
        <v>4.5048896875530744</v>
      </c>
      <c r="F62" s="3">
        <v>2.5750338930023986</v>
      </c>
      <c r="G62" s="3">
        <v>0</v>
      </c>
      <c r="H62" s="3">
        <v>4.9917820342625951</v>
      </c>
      <c r="I62" s="3">
        <v>5.5166868819285249</v>
      </c>
      <c r="J62" s="3">
        <v>2.8765143835491496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4729.57</v>
      </c>
      <c r="C71" s="24">
        <v>0</v>
      </c>
      <c r="D71" s="24">
        <v>3517.66</v>
      </c>
      <c r="E71" s="24">
        <v>1234.76</v>
      </c>
      <c r="F71" s="24">
        <v>0</v>
      </c>
      <c r="G71" s="24">
        <v>0</v>
      </c>
      <c r="H71" s="24">
        <v>0</v>
      </c>
      <c r="I71" s="24">
        <v>9481.99</v>
      </c>
      <c r="J71" s="27">
        <v>6249.72</v>
      </c>
    </row>
    <row r="72" spans="1:10" ht="15.75" thickBot="1" x14ac:dyDescent="0.3">
      <c r="A72" s="22" t="s">
        <v>3</v>
      </c>
      <c r="B72" s="7">
        <v>14.911782324936155</v>
      </c>
      <c r="C72" s="7">
        <v>0</v>
      </c>
      <c r="D72" s="7">
        <v>92.448357424441525</v>
      </c>
      <c r="E72" s="7">
        <v>14.578040141676505</v>
      </c>
      <c r="F72" s="7">
        <v>0</v>
      </c>
      <c r="G72" s="7">
        <v>0</v>
      </c>
      <c r="H72" s="7">
        <v>0</v>
      </c>
      <c r="I72" s="7">
        <v>19.94025487886945</v>
      </c>
      <c r="J72" s="7">
        <v>50.506869241958952</v>
      </c>
    </row>
    <row r="73" spans="1:10" ht="15.75" thickBot="1" x14ac:dyDescent="0.3">
      <c r="A73" s="21" t="s">
        <v>2</v>
      </c>
      <c r="B73" s="20">
        <v>30459.200000000001</v>
      </c>
      <c r="C73" s="20">
        <v>0</v>
      </c>
      <c r="D73" s="20">
        <v>23186.229999999996</v>
      </c>
      <c r="E73" s="20">
        <v>7771.1399999999994</v>
      </c>
      <c r="F73" s="20">
        <v>0</v>
      </c>
      <c r="G73" s="20">
        <v>0</v>
      </c>
      <c r="H73" s="20">
        <v>0</v>
      </c>
      <c r="I73" s="19">
        <v>61416.569999999992</v>
      </c>
      <c r="J73" s="18">
        <v>21948.300000000003</v>
      </c>
    </row>
    <row r="74" spans="1:10" ht="15.75" thickBot="1" x14ac:dyDescent="0.3">
      <c r="A74" s="17" t="s">
        <v>1</v>
      </c>
      <c r="B74" s="3">
        <v>6.440162636349605</v>
      </c>
      <c r="C74" s="3">
        <v>0</v>
      </c>
      <c r="D74" s="3">
        <v>6.591378928037388</v>
      </c>
      <c r="E74" s="3">
        <v>6.2936441089766424</v>
      </c>
      <c r="F74" s="3">
        <v>0</v>
      </c>
      <c r="G74" s="3">
        <v>0</v>
      </c>
      <c r="H74" s="3">
        <v>0</v>
      </c>
      <c r="I74" s="3">
        <v>6.477181477727779</v>
      </c>
      <c r="J74" s="3">
        <v>3.5118853324628945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342.45</v>
      </c>
      <c r="C77" s="24">
        <v>0</v>
      </c>
      <c r="D77" s="24">
        <v>3324.73</v>
      </c>
      <c r="E77" s="24">
        <v>0</v>
      </c>
      <c r="F77" s="24">
        <v>0</v>
      </c>
      <c r="G77" s="24">
        <v>0</v>
      </c>
      <c r="H77" s="24">
        <v>0</v>
      </c>
      <c r="I77" s="24">
        <v>3667.18</v>
      </c>
      <c r="J77" s="23">
        <v>238.78</v>
      </c>
    </row>
    <row r="78" spans="1:10" ht="15.75" thickBot="1" x14ac:dyDescent="0.3">
      <c r="A78" s="22" t="s">
        <v>3</v>
      </c>
      <c r="B78" s="7">
        <v>0.85980064776921339</v>
      </c>
      <c r="C78" s="7">
        <v>0</v>
      </c>
      <c r="D78" s="7">
        <v>73.167473591549296</v>
      </c>
      <c r="E78" s="7">
        <v>0</v>
      </c>
      <c r="F78" s="7">
        <v>0</v>
      </c>
      <c r="G78" s="7">
        <v>0</v>
      </c>
      <c r="H78" s="7">
        <v>0</v>
      </c>
      <c r="I78" s="7">
        <v>5.8740669549895879</v>
      </c>
      <c r="J78" s="7">
        <v>1.2673424977442811</v>
      </c>
    </row>
    <row r="79" spans="1:10" ht="15.75" thickBot="1" x14ac:dyDescent="0.3">
      <c r="A79" s="21" t="s">
        <v>2</v>
      </c>
      <c r="B79" s="20">
        <v>2501.1</v>
      </c>
      <c r="C79" s="20">
        <v>0</v>
      </c>
      <c r="D79" s="20">
        <v>25364.16</v>
      </c>
      <c r="E79" s="20">
        <v>0</v>
      </c>
      <c r="F79" s="20">
        <v>0</v>
      </c>
      <c r="G79" s="20">
        <v>0</v>
      </c>
      <c r="H79" s="20">
        <v>0</v>
      </c>
      <c r="I79" s="19">
        <v>27865.26</v>
      </c>
      <c r="J79" s="18">
        <v>787.5</v>
      </c>
    </row>
    <row r="80" spans="1:10" ht="15.75" thickBot="1" x14ac:dyDescent="0.3">
      <c r="A80" s="17" t="s">
        <v>1</v>
      </c>
      <c r="B80" s="3">
        <v>7.3035479632063076</v>
      </c>
      <c r="C80" s="3">
        <v>0</v>
      </c>
      <c r="D80" s="3">
        <v>7.6289382897257818</v>
      </c>
      <c r="E80" s="3">
        <v>0</v>
      </c>
      <c r="F80" s="3">
        <v>0</v>
      </c>
      <c r="G80" s="3">
        <v>0</v>
      </c>
      <c r="H80" s="3">
        <v>0</v>
      </c>
      <c r="I80" s="3">
        <v>7.5985525662770845</v>
      </c>
      <c r="J80" s="3">
        <v>3.2980149091213669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36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84093.309999999983</v>
      </c>
      <c r="C88" s="5">
        <f t="shared" si="0"/>
        <v>2283.9</v>
      </c>
      <c r="D88" s="5">
        <f t="shared" si="0"/>
        <v>91657.74</v>
      </c>
      <c r="E88" s="5">
        <f t="shared" si="0"/>
        <v>5411.0599999999995</v>
      </c>
      <c r="F88" s="5">
        <f t="shared" si="0"/>
        <v>95.89</v>
      </c>
      <c r="G88" s="5">
        <f t="shared" si="0"/>
        <v>0</v>
      </c>
      <c r="H88" s="5">
        <f t="shared" si="0"/>
        <v>553.95000000000005</v>
      </c>
      <c r="I88" s="5">
        <f>I5+I11+I17+I23+I29+I35+I41+I47+I53+I59+I65+I71+I77</f>
        <v>184095.84999999998</v>
      </c>
      <c r="J88" s="5">
        <f>J5+J11+J17+J23+J29+J35+J41+J47+J53+J59+J65+J71+J77</f>
        <v>42216.13</v>
      </c>
    </row>
    <row r="89" spans="1:10" ht="15.75" thickBot="1" x14ac:dyDescent="0.3">
      <c r="A89" s="4" t="s">
        <v>3</v>
      </c>
      <c r="B89" s="7">
        <f t="shared" ref="B89:J89" si="1">(B88/B87)*100</f>
        <v>10.490957223180745</v>
      </c>
      <c r="C89" s="7">
        <f t="shared" si="1"/>
        <v>4.3210670702866336</v>
      </c>
      <c r="D89" s="7">
        <f t="shared" si="1"/>
        <v>74.75307876751431</v>
      </c>
      <c r="E89" s="7">
        <f t="shared" si="1"/>
        <v>2.5536997796036638</v>
      </c>
      <c r="F89" s="7">
        <f t="shared" si="1"/>
        <v>0.39748797877632236</v>
      </c>
      <c r="G89" s="7">
        <f t="shared" si="1"/>
        <v>0</v>
      </c>
      <c r="H89" s="7">
        <f t="shared" si="1"/>
        <v>1.3655187714151897</v>
      </c>
      <c r="I89" s="7">
        <f t="shared" si="1"/>
        <v>14.174576042809569</v>
      </c>
      <c r="J89" s="7">
        <f t="shared" si="1"/>
        <v>12.273415241129886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477917.91</v>
      </c>
      <c r="C90" s="5">
        <f t="shared" si="2"/>
        <v>9582.65</v>
      </c>
      <c r="D90" s="5">
        <f t="shared" si="2"/>
        <v>567889.40000000014</v>
      </c>
      <c r="E90" s="5">
        <f t="shared" si="2"/>
        <v>28622.68</v>
      </c>
      <c r="F90" s="5">
        <f t="shared" si="2"/>
        <v>246.92000000000002</v>
      </c>
      <c r="G90" s="5">
        <f t="shared" si="2"/>
        <v>0</v>
      </c>
      <c r="H90" s="5">
        <f t="shared" si="2"/>
        <v>3036.59</v>
      </c>
      <c r="I90" s="5">
        <f t="shared" si="2"/>
        <v>1087296.1500000001</v>
      </c>
      <c r="J90" s="5">
        <f t="shared" si="2"/>
        <v>129568.28</v>
      </c>
    </row>
    <row r="91" spans="1:10" ht="15.75" thickBot="1" x14ac:dyDescent="0.3">
      <c r="A91" s="4" t="s">
        <v>1</v>
      </c>
      <c r="B91" s="3">
        <f t="shared" ref="B91:J91" si="3">IF(B88,B90/B88,0)</f>
        <v>5.6831858562827424</v>
      </c>
      <c r="C91" s="3">
        <f t="shared" si="3"/>
        <v>4.1957397434213402</v>
      </c>
      <c r="D91" s="3">
        <f t="shared" si="3"/>
        <v>6.1957604453262771</v>
      </c>
      <c r="E91" s="3">
        <f t="shared" si="3"/>
        <v>5.289662284284411</v>
      </c>
      <c r="F91" s="3">
        <f t="shared" si="3"/>
        <v>2.5750338930023986</v>
      </c>
      <c r="G91" s="3">
        <f t="shared" si="3"/>
        <v>0</v>
      </c>
      <c r="H91" s="3">
        <f t="shared" si="3"/>
        <v>5.4817041249210217</v>
      </c>
      <c r="I91" s="3">
        <f t="shared" si="3"/>
        <v>5.9061415561513213</v>
      </c>
      <c r="J91" s="3">
        <f t="shared" si="3"/>
        <v>3.0691652692939879</v>
      </c>
    </row>
    <row r="93" spans="1:10" x14ac:dyDescent="0.25">
      <c r="A93" s="2" t="s">
        <v>0</v>
      </c>
    </row>
  </sheetData>
  <sheetProtection select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2" zoomScale="70" zoomScaleNormal="70" workbookViewId="0">
      <selection activeCell="B4" sqref="B4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33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292</v>
      </c>
      <c r="C5" s="24">
        <v>0</v>
      </c>
      <c r="D5" s="24">
        <v>9107.5</v>
      </c>
      <c r="E5" s="24">
        <v>7</v>
      </c>
      <c r="F5" s="24">
        <v>0</v>
      </c>
      <c r="G5" s="24">
        <v>0</v>
      </c>
      <c r="H5" s="24">
        <v>0</v>
      </c>
      <c r="I5" s="24">
        <v>9406.5</v>
      </c>
      <c r="J5" s="23">
        <v>418</v>
      </c>
    </row>
    <row r="6" spans="1:10" ht="15.75" thickBot="1" x14ac:dyDescent="0.3">
      <c r="A6" s="22" t="s">
        <v>3</v>
      </c>
      <c r="B6" s="7">
        <v>0.17127405608638782</v>
      </c>
      <c r="C6" s="7">
        <v>0</v>
      </c>
      <c r="D6" s="7">
        <v>36.500080153895482</v>
      </c>
      <c r="E6" s="7">
        <v>1.8125793003443903E-2</v>
      </c>
      <c r="F6" s="7">
        <v>0</v>
      </c>
      <c r="G6" s="7">
        <v>0</v>
      </c>
      <c r="H6" s="7">
        <v>0</v>
      </c>
      <c r="I6" s="7">
        <v>3.5828416678410773</v>
      </c>
      <c r="J6" s="7">
        <v>0.53795269105042343</v>
      </c>
    </row>
    <row r="7" spans="1:10" ht="15.75" thickBot="1" x14ac:dyDescent="0.3">
      <c r="A7" s="21" t="s">
        <v>2</v>
      </c>
      <c r="B7" s="20">
        <v>1840</v>
      </c>
      <c r="C7" s="20">
        <v>0</v>
      </c>
      <c r="D7" s="20">
        <v>57568.959999999999</v>
      </c>
      <c r="E7" s="20">
        <v>27.16</v>
      </c>
      <c r="F7" s="20">
        <v>0</v>
      </c>
      <c r="G7" s="20">
        <v>0</v>
      </c>
      <c r="H7" s="20">
        <v>0</v>
      </c>
      <c r="I7" s="20">
        <v>59436.12</v>
      </c>
      <c r="J7" s="20">
        <v>1195.8399999999999</v>
      </c>
    </row>
    <row r="8" spans="1:10" ht="15.75" thickBot="1" x14ac:dyDescent="0.3">
      <c r="A8" s="17" t="s">
        <v>1</v>
      </c>
      <c r="B8" s="3">
        <v>6.3013698630136989</v>
      </c>
      <c r="C8" s="3">
        <v>0</v>
      </c>
      <c r="D8" s="3">
        <v>6.3210496843261046</v>
      </c>
      <c r="E8" s="3">
        <v>3.88</v>
      </c>
      <c r="F8" s="3">
        <v>0</v>
      </c>
      <c r="G8" s="3">
        <v>0</v>
      </c>
      <c r="H8" s="3">
        <v>0</v>
      </c>
      <c r="I8" s="3">
        <v>6.3186222293095193</v>
      </c>
      <c r="J8" s="3">
        <v>2.8608612440191385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0</v>
      </c>
      <c r="C11" s="24">
        <v>0</v>
      </c>
      <c r="D11" s="24">
        <v>5513.6399999999994</v>
      </c>
      <c r="E11" s="24">
        <v>0</v>
      </c>
      <c r="F11" s="24">
        <v>0</v>
      </c>
      <c r="G11" s="24">
        <v>0</v>
      </c>
      <c r="H11" s="24">
        <v>0</v>
      </c>
      <c r="I11" s="24">
        <v>5513.6399999999994</v>
      </c>
      <c r="J11" s="23">
        <v>0</v>
      </c>
    </row>
    <row r="12" spans="1:10" ht="15.75" thickBot="1" x14ac:dyDescent="0.3">
      <c r="A12" s="22" t="s">
        <v>3</v>
      </c>
      <c r="B12" s="7">
        <v>0</v>
      </c>
      <c r="C12" s="7">
        <v>0</v>
      </c>
      <c r="D12" s="7">
        <v>32.874075840686857</v>
      </c>
      <c r="E12" s="7">
        <v>0</v>
      </c>
      <c r="F12" s="7">
        <v>0</v>
      </c>
      <c r="G12" s="7">
        <v>0</v>
      </c>
      <c r="H12" s="7">
        <v>0</v>
      </c>
      <c r="I12" s="7">
        <v>4.0543259261438003</v>
      </c>
      <c r="J12" s="7">
        <v>0</v>
      </c>
    </row>
    <row r="13" spans="1:10" ht="15.75" thickBot="1" x14ac:dyDescent="0.3">
      <c r="A13" s="21" t="s">
        <v>2</v>
      </c>
      <c r="B13" s="20">
        <v>0</v>
      </c>
      <c r="C13" s="20">
        <v>0</v>
      </c>
      <c r="D13" s="20">
        <v>33513.839999999997</v>
      </c>
      <c r="E13" s="20">
        <v>0</v>
      </c>
      <c r="F13" s="20">
        <v>0</v>
      </c>
      <c r="G13" s="20">
        <v>0</v>
      </c>
      <c r="H13" s="20">
        <v>0</v>
      </c>
      <c r="I13" s="19">
        <v>33513.839999999997</v>
      </c>
      <c r="J13" s="29">
        <v>0</v>
      </c>
    </row>
    <row r="14" spans="1:10" ht="15.75" thickBot="1" x14ac:dyDescent="0.3">
      <c r="A14" s="17" t="s">
        <v>1</v>
      </c>
      <c r="B14" s="3">
        <v>0</v>
      </c>
      <c r="C14" s="3">
        <v>0</v>
      </c>
      <c r="D14" s="3">
        <v>6.0783511437090558</v>
      </c>
      <c r="E14" s="3">
        <v>0</v>
      </c>
      <c r="F14" s="3">
        <v>0</v>
      </c>
      <c r="G14" s="3">
        <v>0</v>
      </c>
      <c r="H14" s="3">
        <v>0</v>
      </c>
      <c r="I14" s="3">
        <v>6.0783511437090558</v>
      </c>
      <c r="J14" s="3">
        <v>0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0</v>
      </c>
      <c r="C17" s="24">
        <v>0</v>
      </c>
      <c r="D17" s="24">
        <v>1082</v>
      </c>
      <c r="E17" s="24">
        <v>0</v>
      </c>
      <c r="F17" s="24">
        <v>0</v>
      </c>
      <c r="G17" s="24">
        <v>0</v>
      </c>
      <c r="H17" s="24">
        <v>0</v>
      </c>
      <c r="I17" s="24">
        <v>1082</v>
      </c>
      <c r="J17" s="23">
        <v>0</v>
      </c>
    </row>
    <row r="18" spans="1:10" ht="15.75" thickBot="1" x14ac:dyDescent="0.3">
      <c r="A18" s="22" t="s">
        <v>3</v>
      </c>
      <c r="B18" s="7">
        <v>0</v>
      </c>
      <c r="C18" s="7">
        <v>0</v>
      </c>
      <c r="D18" s="7">
        <v>15.454935009284387</v>
      </c>
      <c r="E18" s="7">
        <v>0</v>
      </c>
      <c r="F18" s="7">
        <v>0</v>
      </c>
      <c r="G18" s="7">
        <v>0</v>
      </c>
      <c r="H18" s="7">
        <v>0</v>
      </c>
      <c r="I18" s="7">
        <v>1.2979223645698383</v>
      </c>
      <c r="J18" s="7">
        <v>0</v>
      </c>
    </row>
    <row r="19" spans="1:10" ht="15.75" thickBot="1" x14ac:dyDescent="0.3">
      <c r="A19" s="21" t="s">
        <v>2</v>
      </c>
      <c r="B19" s="20">
        <v>0</v>
      </c>
      <c r="C19" s="20">
        <v>0</v>
      </c>
      <c r="D19" s="20">
        <v>8397</v>
      </c>
      <c r="E19" s="20">
        <v>0</v>
      </c>
      <c r="F19" s="20">
        <v>0</v>
      </c>
      <c r="G19" s="20">
        <v>0</v>
      </c>
      <c r="H19" s="20">
        <v>0</v>
      </c>
      <c r="I19" s="19">
        <v>8397</v>
      </c>
      <c r="J19" s="29">
        <v>0</v>
      </c>
    </row>
    <row r="20" spans="1:10" ht="15.75" thickBot="1" x14ac:dyDescent="0.3">
      <c r="A20" s="28" t="s">
        <v>1</v>
      </c>
      <c r="B20" s="3">
        <v>0</v>
      </c>
      <c r="C20" s="3">
        <v>0</v>
      </c>
      <c r="D20" s="3">
        <v>7.760628465804067</v>
      </c>
      <c r="E20" s="3">
        <v>0</v>
      </c>
      <c r="F20" s="3">
        <v>0</v>
      </c>
      <c r="G20" s="3">
        <v>0</v>
      </c>
      <c r="H20" s="3">
        <v>0</v>
      </c>
      <c r="I20" s="3">
        <v>7.760628465804067</v>
      </c>
      <c r="J20" s="3">
        <v>0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3.12</v>
      </c>
      <c r="E23" s="24">
        <v>0</v>
      </c>
      <c r="F23" s="24">
        <v>0</v>
      </c>
      <c r="G23" s="24">
        <v>0</v>
      </c>
      <c r="H23" s="24">
        <v>0</v>
      </c>
      <c r="I23" s="24">
        <v>3.12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0.20675944333996024</v>
      </c>
      <c r="E24" s="7">
        <v>0</v>
      </c>
      <c r="F24" s="7">
        <v>0</v>
      </c>
      <c r="G24" s="7">
        <v>0</v>
      </c>
      <c r="H24" s="7">
        <v>0</v>
      </c>
      <c r="I24" s="7">
        <v>1.4343508642883415E-2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14.22</v>
      </c>
      <c r="E25" s="20">
        <v>0</v>
      </c>
      <c r="F25" s="20">
        <v>0</v>
      </c>
      <c r="G25" s="20">
        <v>0</v>
      </c>
      <c r="H25" s="20">
        <v>0</v>
      </c>
      <c r="I25" s="19">
        <v>14.22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4.5576923076923075</v>
      </c>
      <c r="E26" s="3">
        <v>0</v>
      </c>
      <c r="F26" s="3">
        <v>0</v>
      </c>
      <c r="G26" s="3">
        <v>0</v>
      </c>
      <c r="H26" s="3">
        <v>0</v>
      </c>
      <c r="I26" s="3">
        <v>4.5576923076923075</v>
      </c>
      <c r="J26" s="3">
        <v>0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1410.96</v>
      </c>
      <c r="C29" s="24">
        <v>0</v>
      </c>
      <c r="D29" s="24">
        <v>3301.37</v>
      </c>
      <c r="E29" s="24">
        <v>0</v>
      </c>
      <c r="F29" s="24">
        <v>0</v>
      </c>
      <c r="G29" s="24">
        <v>0</v>
      </c>
      <c r="H29" s="24">
        <v>0</v>
      </c>
      <c r="I29" s="24">
        <v>4712.33</v>
      </c>
      <c r="J29" s="23">
        <v>0</v>
      </c>
    </row>
    <row r="30" spans="1:10" ht="15.75" thickBot="1" x14ac:dyDescent="0.3">
      <c r="A30" s="22" t="s">
        <v>3</v>
      </c>
      <c r="B30" s="7">
        <v>2.3095280965086018</v>
      </c>
      <c r="C30" s="7">
        <v>0</v>
      </c>
      <c r="D30" s="7">
        <v>47.762876157407405</v>
      </c>
      <c r="E30" s="7">
        <v>0</v>
      </c>
      <c r="F30" s="7">
        <v>0</v>
      </c>
      <c r="G30" s="7">
        <v>0</v>
      </c>
      <c r="H30" s="7">
        <v>0</v>
      </c>
      <c r="I30" s="7">
        <v>5.337512884116574</v>
      </c>
      <c r="J30" s="7">
        <v>0</v>
      </c>
    </row>
    <row r="31" spans="1:10" ht="15.75" thickBot="1" x14ac:dyDescent="0.3">
      <c r="A31" s="21" t="s">
        <v>2</v>
      </c>
      <c r="B31" s="20">
        <v>7026.58</v>
      </c>
      <c r="C31" s="20">
        <v>0</v>
      </c>
      <c r="D31" s="20">
        <v>18858.23</v>
      </c>
      <c r="E31" s="20">
        <v>0</v>
      </c>
      <c r="F31" s="20">
        <v>0</v>
      </c>
      <c r="G31" s="20">
        <v>0</v>
      </c>
      <c r="H31" s="20">
        <v>0</v>
      </c>
      <c r="I31" s="19">
        <v>25884.809999999998</v>
      </c>
      <c r="J31" s="29">
        <v>0</v>
      </c>
    </row>
    <row r="32" spans="1:10" ht="15.75" thickBot="1" x14ac:dyDescent="0.3">
      <c r="A32" s="17" t="s">
        <v>1</v>
      </c>
      <c r="B32" s="3">
        <v>4.9799994330101489</v>
      </c>
      <c r="C32" s="3">
        <v>0</v>
      </c>
      <c r="D32" s="3">
        <v>5.712243704886153</v>
      </c>
      <c r="E32" s="3">
        <v>0</v>
      </c>
      <c r="F32" s="3">
        <v>0</v>
      </c>
      <c r="G32" s="3">
        <v>0</v>
      </c>
      <c r="H32" s="3">
        <v>0</v>
      </c>
      <c r="I32" s="3">
        <v>5.4929960338091766</v>
      </c>
      <c r="J32" s="3">
        <v>0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52</v>
      </c>
      <c r="E35" s="24">
        <v>0</v>
      </c>
      <c r="F35" s="24">
        <v>0</v>
      </c>
      <c r="G35" s="24">
        <v>0</v>
      </c>
      <c r="H35" s="24">
        <v>0</v>
      </c>
      <c r="I35" s="24">
        <v>52</v>
      </c>
      <c r="J35" s="23">
        <v>0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2.3318385650224216</v>
      </c>
      <c r="E36" s="7">
        <v>0</v>
      </c>
      <c r="F36" s="7">
        <v>0</v>
      </c>
      <c r="G36" s="7">
        <v>0</v>
      </c>
      <c r="H36" s="7">
        <v>0</v>
      </c>
      <c r="I36" s="7">
        <v>0.26795836339276513</v>
      </c>
      <c r="J36" s="7">
        <v>0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410.8</v>
      </c>
      <c r="E37" s="20">
        <v>0</v>
      </c>
      <c r="F37" s="20">
        <v>0</v>
      </c>
      <c r="G37" s="20">
        <v>0</v>
      </c>
      <c r="H37" s="20">
        <v>0</v>
      </c>
      <c r="I37" s="19">
        <v>410.8</v>
      </c>
      <c r="J37" s="29">
        <v>0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7.9</v>
      </c>
      <c r="E38" s="3">
        <v>0</v>
      </c>
      <c r="F38" s="3">
        <v>0</v>
      </c>
      <c r="G38" s="3">
        <v>0</v>
      </c>
      <c r="H38" s="3">
        <v>0</v>
      </c>
      <c r="I38" s="3">
        <v>7.9</v>
      </c>
      <c r="J38" s="3">
        <v>0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0</v>
      </c>
      <c r="C41" s="33">
        <v>0</v>
      </c>
      <c r="D41" s="33">
        <v>6760.0599999999995</v>
      </c>
      <c r="E41" s="33">
        <v>0</v>
      </c>
      <c r="F41" s="33">
        <v>0</v>
      </c>
      <c r="G41" s="33">
        <v>0</v>
      </c>
      <c r="H41" s="33">
        <v>0</v>
      </c>
      <c r="I41" s="24">
        <v>6760.0599999999995</v>
      </c>
      <c r="J41" s="7">
        <v>0</v>
      </c>
    </row>
    <row r="42" spans="1:10" ht="15.75" thickBot="1" x14ac:dyDescent="0.3">
      <c r="A42" s="22" t="s">
        <v>3</v>
      </c>
      <c r="B42" s="7">
        <v>0</v>
      </c>
      <c r="C42" s="7">
        <v>0</v>
      </c>
      <c r="D42" s="7">
        <v>38.855385676514537</v>
      </c>
      <c r="E42" s="7">
        <v>0</v>
      </c>
      <c r="F42" s="7">
        <v>0</v>
      </c>
      <c r="G42" s="7">
        <v>0</v>
      </c>
      <c r="H42" s="7">
        <v>0</v>
      </c>
      <c r="I42" s="7">
        <v>6.3700834888147595</v>
      </c>
      <c r="J42" s="7">
        <v>0</v>
      </c>
    </row>
    <row r="43" spans="1:10" ht="15.75" thickBot="1" x14ac:dyDescent="0.3">
      <c r="A43" s="21" t="s">
        <v>2</v>
      </c>
      <c r="B43" s="32">
        <v>0</v>
      </c>
      <c r="C43" s="32">
        <v>0</v>
      </c>
      <c r="D43" s="32">
        <v>41291</v>
      </c>
      <c r="E43" s="32">
        <v>0</v>
      </c>
      <c r="F43" s="32">
        <v>0</v>
      </c>
      <c r="G43" s="32">
        <v>0</v>
      </c>
      <c r="H43" s="32">
        <v>0</v>
      </c>
      <c r="I43" s="19">
        <v>41291</v>
      </c>
      <c r="J43" s="18">
        <v>0</v>
      </c>
    </row>
    <row r="44" spans="1:10" ht="15.75" thickBot="1" x14ac:dyDescent="0.3">
      <c r="A44" s="28" t="s">
        <v>1</v>
      </c>
      <c r="B44" s="3">
        <v>0</v>
      </c>
      <c r="C44" s="3">
        <v>0</v>
      </c>
      <c r="D44" s="3">
        <v>6.108081880930051</v>
      </c>
      <c r="E44" s="3">
        <v>0</v>
      </c>
      <c r="F44" s="3">
        <v>0</v>
      </c>
      <c r="G44" s="3">
        <v>0</v>
      </c>
      <c r="H44" s="3">
        <v>0</v>
      </c>
      <c r="I44" s="3">
        <v>6.108081880930051</v>
      </c>
      <c r="J44" s="3">
        <v>0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176</v>
      </c>
      <c r="C47" s="24">
        <v>0</v>
      </c>
      <c r="D47" s="24">
        <v>1045.8499999999999</v>
      </c>
      <c r="E47" s="24">
        <v>0</v>
      </c>
      <c r="F47" s="24">
        <v>0</v>
      </c>
      <c r="G47" s="24">
        <v>0</v>
      </c>
      <c r="H47" s="24">
        <v>0</v>
      </c>
      <c r="I47" s="24">
        <v>1221.8499999999999</v>
      </c>
      <c r="J47" s="23">
        <v>0</v>
      </c>
    </row>
    <row r="48" spans="1:10" ht="15.75" thickBot="1" x14ac:dyDescent="0.3">
      <c r="A48" s="22" t="s">
        <v>3</v>
      </c>
      <c r="B48" s="7">
        <v>0.35829160050486542</v>
      </c>
      <c r="C48" s="7">
        <v>0</v>
      </c>
      <c r="D48" s="7">
        <v>16.656314699792958</v>
      </c>
      <c r="E48" s="7">
        <v>0</v>
      </c>
      <c r="F48" s="7">
        <v>0</v>
      </c>
      <c r="G48" s="7">
        <v>0</v>
      </c>
      <c r="H48" s="7">
        <v>0</v>
      </c>
      <c r="I48" s="7">
        <v>1.4746312969176179</v>
      </c>
      <c r="J48" s="7">
        <v>0</v>
      </c>
    </row>
    <row r="49" spans="1:10" ht="15.75" thickBot="1" x14ac:dyDescent="0.3">
      <c r="A49" s="21" t="s">
        <v>2</v>
      </c>
      <c r="B49" s="20">
        <v>1226.72</v>
      </c>
      <c r="C49" s="20">
        <v>0</v>
      </c>
      <c r="D49" s="20">
        <v>7038.11</v>
      </c>
      <c r="E49" s="20">
        <v>0</v>
      </c>
      <c r="F49" s="20">
        <v>0</v>
      </c>
      <c r="G49" s="20">
        <v>0</v>
      </c>
      <c r="H49" s="20">
        <v>0</v>
      </c>
      <c r="I49" s="19">
        <v>8264.83</v>
      </c>
      <c r="J49" s="29">
        <v>0</v>
      </c>
    </row>
    <row r="50" spans="1:10" ht="15.75" thickBot="1" x14ac:dyDescent="0.3">
      <c r="A50" s="17" t="s">
        <v>1</v>
      </c>
      <c r="B50" s="3">
        <v>6.97</v>
      </c>
      <c r="C50" s="3">
        <v>0</v>
      </c>
      <c r="D50" s="3">
        <v>6.7295596882918201</v>
      </c>
      <c r="E50" s="3">
        <v>0</v>
      </c>
      <c r="F50" s="3">
        <v>0</v>
      </c>
      <c r="G50" s="3">
        <v>0</v>
      </c>
      <c r="H50" s="3">
        <v>0</v>
      </c>
      <c r="I50" s="3">
        <v>6.7641936407906051</v>
      </c>
      <c r="J50" s="3">
        <v>0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496</v>
      </c>
      <c r="E53" s="7">
        <v>0</v>
      </c>
      <c r="F53" s="7">
        <v>0</v>
      </c>
      <c r="G53" s="7">
        <v>0</v>
      </c>
      <c r="H53" s="7">
        <v>0</v>
      </c>
      <c r="I53" s="24">
        <v>496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3.3203909492569288</v>
      </c>
      <c r="E54" s="7">
        <v>0</v>
      </c>
      <c r="F54" s="7">
        <v>0</v>
      </c>
      <c r="G54" s="7">
        <v>0</v>
      </c>
      <c r="H54" s="7">
        <v>0</v>
      </c>
      <c r="I54" s="7">
        <v>0.35961834053536729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3000</v>
      </c>
      <c r="E55" s="20">
        <v>0</v>
      </c>
      <c r="F55" s="20">
        <v>0</v>
      </c>
      <c r="G55" s="20">
        <v>0</v>
      </c>
      <c r="H55" s="20">
        <v>0</v>
      </c>
      <c r="I55" s="19">
        <v>3000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6.0483870967741939</v>
      </c>
      <c r="E56" s="3">
        <v>0</v>
      </c>
      <c r="F56" s="3">
        <v>0</v>
      </c>
      <c r="G56" s="3">
        <v>0</v>
      </c>
      <c r="H56" s="3">
        <v>0</v>
      </c>
      <c r="I56" s="3">
        <v>6.0483870967741939</v>
      </c>
      <c r="J56" s="3">
        <v>0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5076.369999999999</v>
      </c>
      <c r="C59" s="24">
        <v>0</v>
      </c>
      <c r="D59" s="24">
        <v>7430.66</v>
      </c>
      <c r="E59" s="24">
        <v>21.72</v>
      </c>
      <c r="F59" s="24">
        <v>0</v>
      </c>
      <c r="G59" s="24">
        <v>0</v>
      </c>
      <c r="H59" s="24">
        <v>0</v>
      </c>
      <c r="I59" s="24">
        <v>12528.749999999998</v>
      </c>
      <c r="J59" s="23">
        <v>4107.87</v>
      </c>
    </row>
    <row r="60" spans="1:10" ht="15.75" thickBot="1" x14ac:dyDescent="0.3">
      <c r="A60" s="22" t="s">
        <v>3</v>
      </c>
      <c r="B60" s="7">
        <v>4.6208469114675301</v>
      </c>
      <c r="C60" s="7">
        <v>0</v>
      </c>
      <c r="D60" s="7">
        <v>58.467700055079078</v>
      </c>
      <c r="E60" s="7">
        <v>9.0996690267711247E-2</v>
      </c>
      <c r="F60" s="7">
        <v>0</v>
      </c>
      <c r="G60" s="7">
        <v>0</v>
      </c>
      <c r="H60" s="7">
        <v>0</v>
      </c>
      <c r="I60" s="7">
        <v>8.0111707195426831</v>
      </c>
      <c r="J60" s="7">
        <v>13.179344861881997</v>
      </c>
    </row>
    <row r="61" spans="1:10" ht="15.75" thickBot="1" x14ac:dyDescent="0.3">
      <c r="A61" s="21" t="s">
        <v>2</v>
      </c>
      <c r="B61" s="20">
        <v>24838.25</v>
      </c>
      <c r="C61" s="20">
        <v>0</v>
      </c>
      <c r="D61" s="20">
        <v>42535.21</v>
      </c>
      <c r="E61" s="20">
        <v>143.79</v>
      </c>
      <c r="F61" s="20">
        <v>0</v>
      </c>
      <c r="G61" s="20">
        <v>0</v>
      </c>
      <c r="H61" s="20">
        <v>0</v>
      </c>
      <c r="I61" s="19">
        <v>67517.249999999985</v>
      </c>
      <c r="J61" s="29">
        <v>9919.5999999999985</v>
      </c>
    </row>
    <row r="62" spans="1:10" ht="15.75" thickBot="1" x14ac:dyDescent="0.3">
      <c r="A62" s="17" t="s">
        <v>1</v>
      </c>
      <c r="B62" s="3">
        <v>4.8929156070184021</v>
      </c>
      <c r="C62" s="3">
        <v>0</v>
      </c>
      <c r="D62" s="3">
        <v>5.7242842493129817</v>
      </c>
      <c r="E62" s="3">
        <v>6.6201657458563536</v>
      </c>
      <c r="F62" s="3">
        <v>0</v>
      </c>
      <c r="G62" s="3">
        <v>0</v>
      </c>
      <c r="H62" s="3">
        <v>0</v>
      </c>
      <c r="I62" s="3">
        <v>5.3889853337324158</v>
      </c>
      <c r="J62" s="3">
        <v>2.4147794355712326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554.77</v>
      </c>
      <c r="C71" s="24">
        <v>0</v>
      </c>
      <c r="D71" s="24">
        <v>2966.98</v>
      </c>
      <c r="E71" s="24">
        <v>0</v>
      </c>
      <c r="F71" s="24">
        <v>0</v>
      </c>
      <c r="G71" s="24">
        <v>0</v>
      </c>
      <c r="H71" s="24">
        <v>0</v>
      </c>
      <c r="I71" s="24">
        <v>3521.75</v>
      </c>
      <c r="J71" s="27">
        <v>173.10000000000002</v>
      </c>
    </row>
    <row r="72" spans="1:10" ht="15.75" thickBot="1" x14ac:dyDescent="0.3">
      <c r="A72" s="22" t="s">
        <v>3</v>
      </c>
      <c r="B72" s="7">
        <v>1.7491250748809786</v>
      </c>
      <c r="C72" s="7">
        <v>0</v>
      </c>
      <c r="D72" s="7">
        <v>77.97582128777924</v>
      </c>
      <c r="E72" s="7">
        <v>0</v>
      </c>
      <c r="F72" s="7">
        <v>0</v>
      </c>
      <c r="G72" s="7">
        <v>0</v>
      </c>
      <c r="H72" s="7">
        <v>0</v>
      </c>
      <c r="I72" s="7">
        <v>7.4061027927321668</v>
      </c>
      <c r="J72" s="7">
        <v>1.3989009212865688</v>
      </c>
    </row>
    <row r="73" spans="1:10" ht="15.75" thickBot="1" x14ac:dyDescent="0.3">
      <c r="A73" s="21" t="s">
        <v>2</v>
      </c>
      <c r="B73" s="20">
        <v>3679.0600000000004</v>
      </c>
      <c r="C73" s="20">
        <v>0</v>
      </c>
      <c r="D73" s="20">
        <v>19975.75</v>
      </c>
      <c r="E73" s="20">
        <v>0</v>
      </c>
      <c r="F73" s="20">
        <v>0</v>
      </c>
      <c r="G73" s="20">
        <v>0</v>
      </c>
      <c r="H73" s="20">
        <v>0</v>
      </c>
      <c r="I73" s="19">
        <v>23654.81</v>
      </c>
      <c r="J73" s="18">
        <v>645.34</v>
      </c>
    </row>
    <row r="74" spans="1:10" ht="15.75" thickBot="1" x14ac:dyDescent="0.3">
      <c r="A74" s="17" t="s">
        <v>1</v>
      </c>
      <c r="B74" s="3">
        <v>6.6316852028768691</v>
      </c>
      <c r="C74" s="3">
        <v>0</v>
      </c>
      <c r="D74" s="3">
        <v>6.732687783537469</v>
      </c>
      <c r="E74" s="3">
        <v>0</v>
      </c>
      <c r="F74" s="3">
        <v>0</v>
      </c>
      <c r="G74" s="3">
        <v>0</v>
      </c>
      <c r="H74" s="3">
        <v>0</v>
      </c>
      <c r="I74" s="3">
        <v>6.7167771704408326</v>
      </c>
      <c r="J74" s="3">
        <v>3.7281340265742342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0</v>
      </c>
      <c r="C77" s="24">
        <v>0</v>
      </c>
      <c r="D77" s="24">
        <v>600</v>
      </c>
      <c r="E77" s="24">
        <v>0</v>
      </c>
      <c r="F77" s="24">
        <v>0</v>
      </c>
      <c r="G77" s="24">
        <v>0</v>
      </c>
      <c r="H77" s="24">
        <v>0</v>
      </c>
      <c r="I77" s="24">
        <v>600</v>
      </c>
      <c r="J77" s="23">
        <v>0</v>
      </c>
    </row>
    <row r="78" spans="1:10" ht="15.75" thickBot="1" x14ac:dyDescent="0.3">
      <c r="A78" s="22" t="s">
        <v>3</v>
      </c>
      <c r="B78" s="7">
        <v>0</v>
      </c>
      <c r="C78" s="7">
        <v>0</v>
      </c>
      <c r="D78" s="7">
        <v>13.204225352112676</v>
      </c>
      <c r="E78" s="7">
        <v>0</v>
      </c>
      <c r="F78" s="7">
        <v>0</v>
      </c>
      <c r="G78" s="7">
        <v>0</v>
      </c>
      <c r="H78" s="7">
        <v>0</v>
      </c>
      <c r="I78" s="7">
        <v>0.96107640557424323</v>
      </c>
      <c r="J78" s="7">
        <v>0</v>
      </c>
    </row>
    <row r="79" spans="1:10" ht="15.75" thickBot="1" x14ac:dyDescent="0.3">
      <c r="A79" s="21" t="s">
        <v>2</v>
      </c>
      <c r="B79" s="20">
        <v>0</v>
      </c>
      <c r="C79" s="20">
        <v>0</v>
      </c>
      <c r="D79" s="20">
        <v>4238.1000000000004</v>
      </c>
      <c r="E79" s="20">
        <v>0</v>
      </c>
      <c r="F79" s="20">
        <v>0</v>
      </c>
      <c r="G79" s="20">
        <v>0</v>
      </c>
      <c r="H79" s="20">
        <v>0</v>
      </c>
      <c r="I79" s="19">
        <v>4238.1000000000004</v>
      </c>
      <c r="J79" s="18">
        <v>0</v>
      </c>
    </row>
    <row r="80" spans="1:10" ht="15.75" thickBot="1" x14ac:dyDescent="0.3">
      <c r="A80" s="17" t="s">
        <v>1</v>
      </c>
      <c r="B80" s="3">
        <v>0</v>
      </c>
      <c r="C80" s="3">
        <v>0</v>
      </c>
      <c r="D80" s="3">
        <v>7.0635000000000003</v>
      </c>
      <c r="E80" s="3">
        <v>0</v>
      </c>
      <c r="F80" s="3">
        <v>0</v>
      </c>
      <c r="G80" s="3">
        <v>0</v>
      </c>
      <c r="H80" s="3">
        <v>0</v>
      </c>
      <c r="I80" s="3">
        <v>7.0635000000000003</v>
      </c>
      <c r="J80" s="3">
        <v>0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15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7510.0999999999985</v>
      </c>
      <c r="C88" s="5">
        <f t="shared" si="0"/>
        <v>0</v>
      </c>
      <c r="D88" s="5">
        <f t="shared" si="0"/>
        <v>39613.769999999997</v>
      </c>
      <c r="E88" s="5">
        <f t="shared" si="0"/>
        <v>28.72</v>
      </c>
      <c r="F88" s="5">
        <f t="shared" si="0"/>
        <v>0</v>
      </c>
      <c r="G88" s="5">
        <f t="shared" si="0"/>
        <v>0</v>
      </c>
      <c r="H88" s="5">
        <f t="shared" si="0"/>
        <v>0</v>
      </c>
      <c r="I88" s="5">
        <f>I5+I11+I17+I23+I29+I35+I41+I47+I53+I59+I65+I71+I77</f>
        <v>47152.59</v>
      </c>
      <c r="J88" s="5">
        <f>J5+J11+J17+J23+J29+J35+J41+J47+J53+J59+J65+J71+J77</f>
        <v>4698.97</v>
      </c>
    </row>
    <row r="89" spans="1:10" ht="15.75" thickBot="1" x14ac:dyDescent="0.3">
      <c r="A89" s="4" t="s">
        <v>3</v>
      </c>
      <c r="B89" s="7">
        <f t="shared" ref="B89:J89" si="1">(B88/B87)*100</f>
        <v>0.93691326743839332</v>
      </c>
      <c r="C89" s="7">
        <f t="shared" si="1"/>
        <v>0</v>
      </c>
      <c r="D89" s="7">
        <f t="shared" si="1"/>
        <v>32.30770548224509</v>
      </c>
      <c r="E89" s="7">
        <f t="shared" si="1"/>
        <v>1.3554138684512319E-2</v>
      </c>
      <c r="F89" s="7">
        <f t="shared" si="1"/>
        <v>0</v>
      </c>
      <c r="G89" s="7">
        <f t="shared" si="1"/>
        <v>0</v>
      </c>
      <c r="H89" s="7">
        <f t="shared" si="1"/>
        <v>0</v>
      </c>
      <c r="I89" s="7">
        <f t="shared" si="1"/>
        <v>3.6305433966622394</v>
      </c>
      <c r="J89" s="7">
        <f t="shared" si="1"/>
        <v>1.3661226174832251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38610.61</v>
      </c>
      <c r="C90" s="5">
        <f t="shared" si="2"/>
        <v>0</v>
      </c>
      <c r="D90" s="5">
        <f t="shared" si="2"/>
        <v>236841.21999999997</v>
      </c>
      <c r="E90" s="5">
        <f t="shared" si="2"/>
        <v>170.95</v>
      </c>
      <c r="F90" s="5">
        <f t="shared" si="2"/>
        <v>0</v>
      </c>
      <c r="G90" s="5">
        <f t="shared" si="2"/>
        <v>0</v>
      </c>
      <c r="H90" s="5">
        <f t="shared" si="2"/>
        <v>0</v>
      </c>
      <c r="I90" s="5">
        <f t="shared" si="2"/>
        <v>275622.77999999991</v>
      </c>
      <c r="J90" s="5">
        <f t="shared" si="2"/>
        <v>11760.779999999999</v>
      </c>
    </row>
    <row r="91" spans="1:10" ht="15.75" thickBot="1" x14ac:dyDescent="0.3">
      <c r="A91" s="4" t="s">
        <v>1</v>
      </c>
      <c r="B91" s="3">
        <f t="shared" ref="B91:J91" si="3">IF(B88,B90/B88,0)</f>
        <v>5.1411579073514346</v>
      </c>
      <c r="C91" s="3">
        <f t="shared" si="3"/>
        <v>0</v>
      </c>
      <c r="D91" s="3">
        <f t="shared" si="3"/>
        <v>5.9787599110107417</v>
      </c>
      <c r="E91" s="3">
        <f t="shared" si="3"/>
        <v>5.9522980501392757</v>
      </c>
      <c r="F91" s="3">
        <f t="shared" si="3"/>
        <v>0</v>
      </c>
      <c r="G91" s="3">
        <f t="shared" si="3"/>
        <v>0</v>
      </c>
      <c r="H91" s="3">
        <f t="shared" si="3"/>
        <v>0</v>
      </c>
      <c r="I91" s="3">
        <f t="shared" si="3"/>
        <v>5.8453370217839558</v>
      </c>
      <c r="J91" s="3">
        <f t="shared" si="3"/>
        <v>2.5028421122075684</v>
      </c>
    </row>
    <row r="93" spans="1:10" x14ac:dyDescent="0.25">
      <c r="A93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C5D6C-EDE2-41A3-B13B-4243CA1AD71B}">
  <ds:schemaRefs>
    <ds:schemaRef ds:uri="http://schemas.microsoft.com/office/2006/documentManagement/types"/>
    <ds:schemaRef ds:uri="025bb5a2-e766-4db6-9f94-73a918a06a00"/>
    <ds:schemaRef ds:uri="http://purl.org/dc/elements/1.1/"/>
    <ds:schemaRef ds:uri="http://schemas.microsoft.com/office/2006/metadata/properties"/>
    <ds:schemaRef ds:uri="b2b3d984-8e49-434a-a222-f0c5f75b447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E767B5-276E-4284-B909-7626B42AD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E2392B-8F70-4D9C-BEBB-C048D5841B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24. 7. 2022</vt:lpstr>
      <vt:lpstr>18. 7. 2022</vt:lpstr>
      <vt:lpstr>11. 7. 2022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Plecitá Martina Bc.</dc:creator>
  <cp:lastModifiedBy>Plecitá Martina Bc.</cp:lastModifiedBy>
  <dcterms:created xsi:type="dcterms:W3CDTF">2022-07-11T08:47:39Z</dcterms:created>
  <dcterms:modified xsi:type="dcterms:W3CDTF">2022-07-25T13:23:36Z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