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zif04982\Desktop\Žně 2021\"/>
    </mc:Choice>
  </mc:AlternateContent>
  <bookViews>
    <workbookView xWindow="0" yWindow="0" windowWidth="28800" windowHeight="15390" activeTab="1"/>
  </bookViews>
  <sheets>
    <sheet name="6. 7. 2021" sheetId="12" r:id="rId1"/>
    <sheet name="12. 7. 2021" sheetId="2" r:id="rId2"/>
    <sheet name="19. 7. 2021" sheetId="3" r:id="rId3"/>
    <sheet name="26. 7. 2021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" i="2" l="1"/>
  <c r="I22" i="2" l="1"/>
  <c r="I10" i="2" l="1"/>
  <c r="D6" i="2" l="1"/>
  <c r="D8" i="2"/>
  <c r="I4" i="2"/>
  <c r="J80" i="4" l="1"/>
  <c r="I80" i="4"/>
  <c r="H80" i="4"/>
  <c r="G80" i="4"/>
  <c r="F80" i="4"/>
  <c r="E80" i="4"/>
  <c r="D80" i="4"/>
  <c r="C80" i="4"/>
  <c r="B80" i="4"/>
  <c r="J74" i="4"/>
  <c r="I74" i="4"/>
  <c r="H74" i="4"/>
  <c r="G74" i="4"/>
  <c r="F74" i="4"/>
  <c r="E74" i="4"/>
  <c r="D74" i="4"/>
  <c r="C74" i="4"/>
  <c r="B74" i="4"/>
  <c r="J68" i="4"/>
  <c r="I68" i="4"/>
  <c r="H68" i="4"/>
  <c r="G68" i="4"/>
  <c r="F68" i="4"/>
  <c r="E68" i="4"/>
  <c r="D68" i="4"/>
  <c r="C68" i="4"/>
  <c r="B68" i="4"/>
  <c r="J62" i="4"/>
  <c r="I62" i="4"/>
  <c r="H62" i="4"/>
  <c r="G62" i="4"/>
  <c r="F62" i="4"/>
  <c r="E62" i="4"/>
  <c r="D62" i="4"/>
  <c r="C62" i="4"/>
  <c r="B62" i="4"/>
  <c r="J56" i="4"/>
  <c r="I56" i="4"/>
  <c r="H56" i="4"/>
  <c r="G56" i="4"/>
  <c r="F56" i="4"/>
  <c r="E56" i="4"/>
  <c r="D56" i="4"/>
  <c r="C56" i="4"/>
  <c r="B56" i="4"/>
  <c r="J50" i="4"/>
  <c r="I50" i="4"/>
  <c r="H50" i="4"/>
  <c r="G50" i="4"/>
  <c r="F50" i="4"/>
  <c r="E50" i="4"/>
  <c r="D50" i="4"/>
  <c r="C50" i="4"/>
  <c r="B50" i="4"/>
  <c r="J44" i="4"/>
  <c r="I44" i="4"/>
  <c r="H44" i="4"/>
  <c r="G44" i="4"/>
  <c r="F44" i="4"/>
  <c r="E44" i="4"/>
  <c r="D44" i="4"/>
  <c r="C44" i="4"/>
  <c r="B44" i="4"/>
  <c r="J38" i="4"/>
  <c r="I38" i="4"/>
  <c r="H38" i="4"/>
  <c r="G38" i="4"/>
  <c r="F38" i="4"/>
  <c r="E38" i="4"/>
  <c r="D38" i="4"/>
  <c r="C38" i="4"/>
  <c r="B38" i="4"/>
  <c r="J32" i="4"/>
  <c r="I32" i="4"/>
  <c r="H32" i="4"/>
  <c r="G32" i="4"/>
  <c r="F32" i="4"/>
  <c r="E32" i="4"/>
  <c r="D32" i="4"/>
  <c r="C32" i="4"/>
  <c r="B32" i="4"/>
  <c r="J26" i="4"/>
  <c r="I26" i="4"/>
  <c r="H26" i="4"/>
  <c r="G26" i="4"/>
  <c r="F26" i="4"/>
  <c r="E26" i="4"/>
  <c r="D26" i="4"/>
  <c r="C26" i="4"/>
  <c r="B26" i="4"/>
  <c r="J20" i="4"/>
  <c r="I20" i="4"/>
  <c r="H20" i="4"/>
  <c r="G20" i="4"/>
  <c r="F20" i="4"/>
  <c r="E20" i="4"/>
  <c r="D20" i="4"/>
  <c r="C20" i="4"/>
  <c r="B20" i="4"/>
  <c r="J14" i="4"/>
  <c r="I14" i="4"/>
  <c r="H14" i="4"/>
  <c r="G14" i="4"/>
  <c r="F14" i="4"/>
  <c r="E14" i="4"/>
  <c r="D14" i="4"/>
  <c r="C14" i="4"/>
  <c r="B14" i="4"/>
  <c r="J8" i="4"/>
  <c r="I8" i="4"/>
  <c r="H8" i="4"/>
  <c r="G8" i="4"/>
  <c r="F8" i="4"/>
  <c r="E8" i="4"/>
  <c r="D8" i="4"/>
  <c r="C8" i="4"/>
  <c r="B8" i="4"/>
  <c r="J8" i="3"/>
  <c r="I8" i="3"/>
  <c r="H8" i="3"/>
  <c r="G8" i="3"/>
  <c r="F8" i="3"/>
  <c r="E8" i="3"/>
  <c r="D8" i="3"/>
  <c r="C8" i="3"/>
  <c r="B8" i="3"/>
  <c r="J14" i="3"/>
  <c r="I14" i="3"/>
  <c r="H14" i="3"/>
  <c r="G14" i="3"/>
  <c r="F14" i="3"/>
  <c r="E14" i="3"/>
  <c r="D14" i="3"/>
  <c r="C14" i="3"/>
  <c r="B14" i="3"/>
  <c r="J20" i="3"/>
  <c r="I20" i="3"/>
  <c r="H20" i="3"/>
  <c r="G20" i="3"/>
  <c r="F20" i="3"/>
  <c r="E20" i="3"/>
  <c r="D20" i="3"/>
  <c r="C20" i="3"/>
  <c r="B20" i="3"/>
  <c r="J26" i="3"/>
  <c r="I26" i="3"/>
  <c r="H26" i="3"/>
  <c r="G26" i="3"/>
  <c r="F26" i="3"/>
  <c r="E26" i="3"/>
  <c r="D26" i="3"/>
  <c r="C26" i="3"/>
  <c r="B26" i="3"/>
  <c r="J32" i="3"/>
  <c r="I32" i="3"/>
  <c r="H32" i="3"/>
  <c r="G32" i="3"/>
  <c r="F32" i="3"/>
  <c r="E32" i="3"/>
  <c r="D32" i="3"/>
  <c r="C32" i="3"/>
  <c r="B32" i="3"/>
  <c r="J38" i="3"/>
  <c r="I38" i="3"/>
  <c r="H38" i="3"/>
  <c r="G38" i="3"/>
  <c r="F38" i="3"/>
  <c r="E38" i="3"/>
  <c r="D38" i="3"/>
  <c r="C38" i="3"/>
  <c r="B38" i="3"/>
  <c r="J44" i="3"/>
  <c r="I44" i="3"/>
  <c r="H44" i="3"/>
  <c r="G44" i="3"/>
  <c r="F44" i="3"/>
  <c r="E44" i="3"/>
  <c r="D44" i="3"/>
  <c r="C44" i="3"/>
  <c r="B44" i="3"/>
  <c r="J50" i="3"/>
  <c r="I50" i="3"/>
  <c r="H50" i="3"/>
  <c r="G50" i="3"/>
  <c r="F50" i="3"/>
  <c r="E50" i="3"/>
  <c r="D50" i="3"/>
  <c r="C50" i="3"/>
  <c r="B50" i="3"/>
  <c r="J56" i="3"/>
  <c r="I56" i="3"/>
  <c r="H56" i="3"/>
  <c r="G56" i="3"/>
  <c r="F56" i="3"/>
  <c r="E56" i="3"/>
  <c r="D56" i="3"/>
  <c r="C56" i="3"/>
  <c r="B56" i="3"/>
  <c r="J62" i="3"/>
  <c r="I62" i="3"/>
  <c r="H62" i="3"/>
  <c r="G62" i="3"/>
  <c r="F62" i="3"/>
  <c r="E62" i="3"/>
  <c r="D62" i="3"/>
  <c r="C62" i="3"/>
  <c r="B62" i="3"/>
  <c r="J68" i="3"/>
  <c r="I68" i="3"/>
  <c r="H68" i="3"/>
  <c r="G68" i="3"/>
  <c r="F68" i="3"/>
  <c r="E68" i="3"/>
  <c r="D68" i="3"/>
  <c r="C68" i="3"/>
  <c r="B68" i="3"/>
  <c r="J74" i="3"/>
  <c r="I74" i="3"/>
  <c r="H74" i="3"/>
  <c r="G74" i="3"/>
  <c r="F74" i="3"/>
  <c r="E74" i="3"/>
  <c r="D74" i="3"/>
  <c r="C74" i="3"/>
  <c r="B74" i="3"/>
  <c r="J80" i="3"/>
  <c r="I80" i="3"/>
  <c r="H80" i="3"/>
  <c r="G80" i="3"/>
  <c r="F80" i="3"/>
  <c r="E80" i="3"/>
  <c r="D80" i="3"/>
  <c r="C80" i="3"/>
  <c r="B80" i="3"/>
  <c r="J92" i="3"/>
  <c r="I92" i="3"/>
  <c r="H92" i="3"/>
  <c r="G92" i="3"/>
  <c r="F92" i="3"/>
  <c r="E92" i="3"/>
  <c r="D92" i="3"/>
  <c r="C92" i="3"/>
  <c r="B92" i="3"/>
  <c r="J80" i="12"/>
  <c r="I80" i="12"/>
  <c r="H80" i="12"/>
  <c r="G80" i="12"/>
  <c r="F80" i="12"/>
  <c r="E80" i="12"/>
  <c r="D80" i="12"/>
  <c r="C80" i="12"/>
  <c r="B80" i="12"/>
  <c r="J74" i="12"/>
  <c r="I74" i="12"/>
  <c r="H74" i="12"/>
  <c r="G74" i="12"/>
  <c r="F74" i="12"/>
  <c r="E74" i="12"/>
  <c r="D74" i="12"/>
  <c r="C74" i="12"/>
  <c r="B74" i="12"/>
  <c r="J68" i="12"/>
  <c r="I68" i="12"/>
  <c r="H68" i="12"/>
  <c r="G68" i="12"/>
  <c r="F68" i="12"/>
  <c r="E68" i="12"/>
  <c r="D68" i="12"/>
  <c r="C68" i="12"/>
  <c r="B68" i="12"/>
  <c r="J62" i="12"/>
  <c r="I62" i="12"/>
  <c r="H62" i="12"/>
  <c r="G62" i="12"/>
  <c r="F62" i="12"/>
  <c r="E62" i="12"/>
  <c r="D62" i="12"/>
  <c r="C62" i="12"/>
  <c r="B62" i="12"/>
  <c r="J56" i="12"/>
  <c r="I56" i="12"/>
  <c r="H56" i="12"/>
  <c r="G56" i="12"/>
  <c r="F56" i="12"/>
  <c r="E56" i="12"/>
  <c r="D56" i="12"/>
  <c r="C56" i="12"/>
  <c r="B56" i="12"/>
  <c r="J44" i="12"/>
  <c r="I44" i="12"/>
  <c r="H44" i="12"/>
  <c r="G44" i="12"/>
  <c r="F44" i="12"/>
  <c r="E44" i="12"/>
  <c r="D44" i="12"/>
  <c r="C44" i="12"/>
  <c r="B44" i="12"/>
  <c r="J38" i="12"/>
  <c r="I38" i="12"/>
  <c r="H38" i="12"/>
  <c r="G38" i="12"/>
  <c r="F38" i="12"/>
  <c r="E38" i="12"/>
  <c r="D38" i="12"/>
  <c r="C38" i="12"/>
  <c r="B38" i="12"/>
  <c r="J32" i="12"/>
  <c r="I32" i="12"/>
  <c r="H32" i="12"/>
  <c r="G32" i="12"/>
  <c r="F32" i="12"/>
  <c r="E32" i="12"/>
  <c r="D32" i="12"/>
  <c r="C32" i="12"/>
  <c r="B32" i="12"/>
  <c r="J26" i="12"/>
  <c r="I26" i="12"/>
  <c r="H26" i="12"/>
  <c r="G26" i="12"/>
  <c r="F26" i="12"/>
  <c r="E26" i="12"/>
  <c r="D26" i="12"/>
  <c r="C26" i="12"/>
  <c r="B26" i="12"/>
  <c r="J20" i="12"/>
  <c r="I20" i="12"/>
  <c r="H20" i="12"/>
  <c r="G20" i="12"/>
  <c r="F20" i="12"/>
  <c r="E20" i="12"/>
  <c r="D20" i="12"/>
  <c r="C20" i="12"/>
  <c r="B20" i="12"/>
  <c r="J14" i="12"/>
  <c r="I14" i="12"/>
  <c r="H14" i="12"/>
  <c r="G14" i="12"/>
  <c r="F14" i="12"/>
  <c r="E14" i="12"/>
  <c r="D14" i="12"/>
  <c r="C14" i="12"/>
  <c r="B14" i="12"/>
  <c r="J8" i="12"/>
  <c r="I8" i="12"/>
  <c r="H8" i="12"/>
  <c r="G8" i="12"/>
  <c r="F8" i="12"/>
  <c r="E8" i="12"/>
  <c r="D8" i="12"/>
  <c r="C8" i="12"/>
  <c r="B8" i="12"/>
  <c r="J80" i="2" l="1"/>
  <c r="I80" i="2"/>
  <c r="H80" i="2"/>
  <c r="G80" i="2"/>
  <c r="F80" i="2"/>
  <c r="E80" i="2"/>
  <c r="D80" i="2"/>
  <c r="C80" i="2"/>
  <c r="B80" i="2"/>
  <c r="J74" i="2"/>
  <c r="I74" i="2"/>
  <c r="H74" i="2"/>
  <c r="G74" i="2"/>
  <c r="F74" i="2"/>
  <c r="E74" i="2"/>
  <c r="D74" i="2"/>
  <c r="C74" i="2"/>
  <c r="B74" i="2"/>
  <c r="J68" i="2"/>
  <c r="I68" i="2"/>
  <c r="H68" i="2"/>
  <c r="G68" i="2"/>
  <c r="F68" i="2"/>
  <c r="E68" i="2"/>
  <c r="D68" i="2"/>
  <c r="C68" i="2"/>
  <c r="B68" i="2"/>
  <c r="J62" i="2"/>
  <c r="I62" i="2"/>
  <c r="H62" i="2"/>
  <c r="G62" i="2"/>
  <c r="F62" i="2"/>
  <c r="E62" i="2"/>
  <c r="D62" i="2"/>
  <c r="C62" i="2"/>
  <c r="B62" i="2"/>
  <c r="J56" i="2"/>
  <c r="I56" i="2"/>
  <c r="H56" i="2"/>
  <c r="G56" i="2"/>
  <c r="F56" i="2"/>
  <c r="E56" i="2"/>
  <c r="D56" i="2"/>
  <c r="C56" i="2"/>
  <c r="B56" i="2"/>
  <c r="J50" i="2"/>
  <c r="I50" i="2"/>
  <c r="H50" i="2"/>
  <c r="G50" i="2"/>
  <c r="F50" i="2"/>
  <c r="E50" i="2"/>
  <c r="D50" i="2"/>
  <c r="C50" i="2"/>
  <c r="B50" i="2"/>
  <c r="J44" i="2"/>
  <c r="I44" i="2"/>
  <c r="H44" i="2"/>
  <c r="G44" i="2"/>
  <c r="F44" i="2"/>
  <c r="E44" i="2"/>
  <c r="D44" i="2"/>
  <c r="C44" i="2"/>
  <c r="B44" i="2"/>
  <c r="J38" i="2"/>
  <c r="I38" i="2"/>
  <c r="H38" i="2"/>
  <c r="G38" i="2"/>
  <c r="F38" i="2"/>
  <c r="E38" i="2"/>
  <c r="D38" i="2"/>
  <c r="C38" i="2"/>
  <c r="B38" i="2"/>
  <c r="J32" i="2"/>
  <c r="I32" i="2"/>
  <c r="H32" i="2"/>
  <c r="G32" i="2"/>
  <c r="F32" i="2"/>
  <c r="E32" i="2"/>
  <c r="D32" i="2"/>
  <c r="C32" i="2"/>
  <c r="B32" i="2"/>
  <c r="J26" i="2"/>
  <c r="I26" i="2"/>
  <c r="H26" i="2"/>
  <c r="G26" i="2"/>
  <c r="F26" i="2"/>
  <c r="E26" i="2"/>
  <c r="D26" i="2"/>
  <c r="C26" i="2"/>
  <c r="B26" i="2"/>
  <c r="J20" i="2"/>
  <c r="I20" i="2"/>
  <c r="H20" i="2"/>
  <c r="G20" i="2"/>
  <c r="F20" i="2"/>
  <c r="E20" i="2"/>
  <c r="D20" i="2"/>
  <c r="C20" i="2"/>
  <c r="B20" i="2"/>
  <c r="J14" i="2"/>
  <c r="I14" i="2"/>
  <c r="H14" i="2"/>
  <c r="G14" i="2"/>
  <c r="F14" i="2"/>
  <c r="E14" i="2"/>
  <c r="D14" i="2"/>
  <c r="C14" i="2"/>
  <c r="B14" i="2"/>
  <c r="J8" i="2"/>
  <c r="I8" i="2"/>
  <c r="H8" i="2"/>
  <c r="G8" i="2"/>
  <c r="F8" i="2"/>
  <c r="E8" i="2"/>
  <c r="C8" i="2"/>
  <c r="B8" i="2"/>
  <c r="J91" i="3" l="1"/>
  <c r="I91" i="3"/>
  <c r="H91" i="3"/>
  <c r="G91" i="3"/>
  <c r="F91" i="3"/>
  <c r="E91" i="3"/>
  <c r="D91" i="3"/>
  <c r="C91" i="3"/>
  <c r="B91" i="3"/>
  <c r="I90" i="3"/>
  <c r="G90" i="3"/>
  <c r="F90" i="3"/>
  <c r="E90" i="3"/>
  <c r="J89" i="3"/>
  <c r="J90" i="3" s="1"/>
  <c r="I89" i="3"/>
  <c r="H89" i="3"/>
  <c r="H90" i="3" s="1"/>
  <c r="G89" i="3"/>
  <c r="F89" i="3"/>
  <c r="E89" i="3"/>
  <c r="D89" i="3"/>
  <c r="D90" i="3" s="1"/>
  <c r="C89" i="3"/>
  <c r="C90" i="3" s="1"/>
  <c r="B89" i="3"/>
  <c r="B90" i="3" s="1"/>
  <c r="I88" i="3"/>
  <c r="J78" i="3"/>
  <c r="H78" i="3"/>
  <c r="G78" i="3"/>
  <c r="F78" i="3"/>
  <c r="E78" i="3"/>
  <c r="D78" i="3"/>
  <c r="C78" i="3"/>
  <c r="B78" i="3"/>
  <c r="I76" i="3"/>
  <c r="I78" i="3" s="1"/>
  <c r="J72" i="3"/>
  <c r="H72" i="3"/>
  <c r="G72" i="3"/>
  <c r="F72" i="3"/>
  <c r="E72" i="3"/>
  <c r="D72" i="3"/>
  <c r="C72" i="3"/>
  <c r="B72" i="3"/>
  <c r="I70" i="3"/>
  <c r="I72" i="3" s="1"/>
  <c r="J66" i="3"/>
  <c r="H66" i="3"/>
  <c r="G66" i="3"/>
  <c r="F66" i="3"/>
  <c r="E66" i="3"/>
  <c r="D66" i="3"/>
  <c r="C66" i="3"/>
  <c r="B66" i="3"/>
  <c r="I64" i="3"/>
  <c r="I66" i="3" s="1"/>
  <c r="J60" i="3"/>
  <c r="H60" i="3"/>
  <c r="G60" i="3"/>
  <c r="F60" i="3"/>
  <c r="E60" i="3"/>
  <c r="D60" i="3"/>
  <c r="C60" i="3"/>
  <c r="B60" i="3"/>
  <c r="I58" i="3"/>
  <c r="I60" i="3" s="1"/>
  <c r="J54" i="3"/>
  <c r="H54" i="3"/>
  <c r="G54" i="3"/>
  <c r="F54" i="3"/>
  <c r="E54" i="3"/>
  <c r="D54" i="3"/>
  <c r="C54" i="3"/>
  <c r="B54" i="3"/>
  <c r="I52" i="3"/>
  <c r="I54" i="3" s="1"/>
  <c r="J48" i="3"/>
  <c r="H48" i="3"/>
  <c r="G48" i="3"/>
  <c r="F48" i="3"/>
  <c r="E48" i="3"/>
  <c r="D48" i="3"/>
  <c r="C48" i="3"/>
  <c r="B48" i="3"/>
  <c r="I46" i="3"/>
  <c r="I48" i="3" s="1"/>
  <c r="J42" i="3"/>
  <c r="H42" i="3"/>
  <c r="G42" i="3"/>
  <c r="F42" i="3"/>
  <c r="E42" i="3"/>
  <c r="D42" i="3"/>
  <c r="C42" i="3"/>
  <c r="B42" i="3"/>
  <c r="I40" i="3"/>
  <c r="I42" i="3" s="1"/>
  <c r="J36" i="3"/>
  <c r="H36" i="3"/>
  <c r="G36" i="3"/>
  <c r="F36" i="3"/>
  <c r="E36" i="3"/>
  <c r="D36" i="3"/>
  <c r="C36" i="3"/>
  <c r="B36" i="3"/>
  <c r="I34" i="3"/>
  <c r="I36" i="3" s="1"/>
  <c r="J30" i="3"/>
  <c r="H30" i="3"/>
  <c r="G30" i="3"/>
  <c r="F30" i="3"/>
  <c r="E30" i="3"/>
  <c r="D30" i="3"/>
  <c r="C30" i="3"/>
  <c r="B30" i="3"/>
  <c r="I28" i="3"/>
  <c r="I30" i="3" s="1"/>
  <c r="J24" i="3"/>
  <c r="H24" i="3"/>
  <c r="G24" i="3"/>
  <c r="F24" i="3"/>
  <c r="E24" i="3"/>
  <c r="D24" i="3"/>
  <c r="C24" i="3"/>
  <c r="B24" i="3"/>
  <c r="I22" i="3"/>
  <c r="I24" i="3" s="1"/>
  <c r="J18" i="3"/>
  <c r="H18" i="3"/>
  <c r="G18" i="3"/>
  <c r="F18" i="3"/>
  <c r="E18" i="3"/>
  <c r="D18" i="3"/>
  <c r="C18" i="3"/>
  <c r="B18" i="3"/>
  <c r="I16" i="3"/>
  <c r="I18" i="3" s="1"/>
  <c r="J12" i="3"/>
  <c r="H12" i="3"/>
  <c r="G12" i="3"/>
  <c r="F12" i="3"/>
  <c r="E12" i="3"/>
  <c r="D12" i="3"/>
  <c r="C12" i="3"/>
  <c r="B12" i="3"/>
  <c r="I10" i="3"/>
  <c r="I12" i="3" s="1"/>
  <c r="J6" i="3"/>
  <c r="H6" i="3"/>
  <c r="G6" i="3"/>
  <c r="F6" i="3"/>
  <c r="E6" i="3"/>
  <c r="D6" i="3"/>
  <c r="C6" i="3"/>
  <c r="B6" i="3"/>
  <c r="I4" i="3"/>
  <c r="I6" i="3" s="1"/>
  <c r="J91" i="4"/>
  <c r="I91" i="4"/>
  <c r="H91" i="4"/>
  <c r="G91" i="4"/>
  <c r="F91" i="4"/>
  <c r="E91" i="4"/>
  <c r="D91" i="4"/>
  <c r="C91" i="4"/>
  <c r="B91" i="4"/>
  <c r="J89" i="4"/>
  <c r="I89" i="4"/>
  <c r="H89" i="4"/>
  <c r="G89" i="4"/>
  <c r="F89" i="4"/>
  <c r="E89" i="4"/>
  <c r="D89" i="4"/>
  <c r="C89" i="4"/>
  <c r="C92" i="4" s="1"/>
  <c r="B89" i="4"/>
  <c r="I88" i="4"/>
  <c r="J78" i="4"/>
  <c r="H78" i="4"/>
  <c r="G78" i="4"/>
  <c r="F78" i="4"/>
  <c r="E78" i="4"/>
  <c r="D78" i="4"/>
  <c r="C78" i="4"/>
  <c r="B78" i="4"/>
  <c r="I76" i="4"/>
  <c r="I78" i="4" s="1"/>
  <c r="J72" i="4"/>
  <c r="H72" i="4"/>
  <c r="G72" i="4"/>
  <c r="F72" i="4"/>
  <c r="E72" i="4"/>
  <c r="D72" i="4"/>
  <c r="C72" i="4"/>
  <c r="B72" i="4"/>
  <c r="I70" i="4"/>
  <c r="I72" i="4" s="1"/>
  <c r="J66" i="4"/>
  <c r="H66" i="4"/>
  <c r="G66" i="4"/>
  <c r="F66" i="4"/>
  <c r="E66" i="4"/>
  <c r="D66" i="4"/>
  <c r="C66" i="4"/>
  <c r="B66" i="4"/>
  <c r="I64" i="4"/>
  <c r="I66" i="4" s="1"/>
  <c r="J60" i="4"/>
  <c r="H60" i="4"/>
  <c r="G60" i="4"/>
  <c r="F60" i="4"/>
  <c r="E60" i="4"/>
  <c r="D60" i="4"/>
  <c r="C60" i="4"/>
  <c r="B60" i="4"/>
  <c r="I58" i="4"/>
  <c r="I60" i="4" s="1"/>
  <c r="J54" i="4"/>
  <c r="H54" i="4"/>
  <c r="G54" i="4"/>
  <c r="F54" i="4"/>
  <c r="E54" i="4"/>
  <c r="D54" i="4"/>
  <c r="C54" i="4"/>
  <c r="B54" i="4"/>
  <c r="I52" i="4"/>
  <c r="I54" i="4" s="1"/>
  <c r="J48" i="4"/>
  <c r="H48" i="4"/>
  <c r="G48" i="4"/>
  <c r="F48" i="4"/>
  <c r="E48" i="4"/>
  <c r="D48" i="4"/>
  <c r="C48" i="4"/>
  <c r="B48" i="4"/>
  <c r="I46" i="4"/>
  <c r="I48" i="4" s="1"/>
  <c r="J42" i="4"/>
  <c r="H42" i="4"/>
  <c r="G42" i="4"/>
  <c r="F42" i="4"/>
  <c r="E42" i="4"/>
  <c r="D42" i="4"/>
  <c r="C42" i="4"/>
  <c r="B42" i="4"/>
  <c r="I40" i="4"/>
  <c r="I42" i="4" s="1"/>
  <c r="J36" i="4"/>
  <c r="H36" i="4"/>
  <c r="G36" i="4"/>
  <c r="F36" i="4"/>
  <c r="E36" i="4"/>
  <c r="D36" i="4"/>
  <c r="C36" i="4"/>
  <c r="B36" i="4"/>
  <c r="I34" i="4"/>
  <c r="I36" i="4" s="1"/>
  <c r="J30" i="4"/>
  <c r="H30" i="4"/>
  <c r="G30" i="4"/>
  <c r="F30" i="4"/>
  <c r="E30" i="4"/>
  <c r="D30" i="4"/>
  <c r="C30" i="4"/>
  <c r="B30" i="4"/>
  <c r="I28" i="4"/>
  <c r="I30" i="4" s="1"/>
  <c r="J24" i="4"/>
  <c r="H24" i="4"/>
  <c r="G24" i="4"/>
  <c r="F24" i="4"/>
  <c r="E24" i="4"/>
  <c r="D24" i="4"/>
  <c r="C24" i="4"/>
  <c r="B24" i="4"/>
  <c r="I22" i="4"/>
  <c r="I24" i="4" s="1"/>
  <c r="J18" i="4"/>
  <c r="H18" i="4"/>
  <c r="G18" i="4"/>
  <c r="F18" i="4"/>
  <c r="E18" i="4"/>
  <c r="D18" i="4"/>
  <c r="C18" i="4"/>
  <c r="B18" i="4"/>
  <c r="I16" i="4"/>
  <c r="I18" i="4" s="1"/>
  <c r="J12" i="4"/>
  <c r="H12" i="4"/>
  <c r="G12" i="4"/>
  <c r="F12" i="4"/>
  <c r="E12" i="4"/>
  <c r="C12" i="4"/>
  <c r="B12" i="4"/>
  <c r="I10" i="4"/>
  <c r="I12" i="4" s="1"/>
  <c r="J6" i="4"/>
  <c r="H6" i="4"/>
  <c r="G6" i="4"/>
  <c r="F6" i="4"/>
  <c r="E6" i="4"/>
  <c r="D6" i="4"/>
  <c r="C6" i="4"/>
  <c r="B6" i="4"/>
  <c r="I4" i="4"/>
  <c r="I6" i="4" s="1"/>
  <c r="J91" i="2"/>
  <c r="I91" i="2"/>
  <c r="H91" i="2"/>
  <c r="G91" i="2"/>
  <c r="F91" i="2"/>
  <c r="E91" i="2"/>
  <c r="D91" i="2"/>
  <c r="C91" i="2"/>
  <c r="B91" i="2"/>
  <c r="J89" i="2"/>
  <c r="I89" i="2"/>
  <c r="H89" i="2"/>
  <c r="G89" i="2"/>
  <c r="F89" i="2"/>
  <c r="E89" i="2"/>
  <c r="D89" i="2"/>
  <c r="C89" i="2"/>
  <c r="B89" i="2"/>
  <c r="I88" i="2"/>
  <c r="J78" i="2"/>
  <c r="H78" i="2"/>
  <c r="G78" i="2"/>
  <c r="F78" i="2"/>
  <c r="E78" i="2"/>
  <c r="D78" i="2"/>
  <c r="C78" i="2"/>
  <c r="B78" i="2"/>
  <c r="I76" i="2"/>
  <c r="I78" i="2" s="1"/>
  <c r="J72" i="2"/>
  <c r="H72" i="2"/>
  <c r="G72" i="2"/>
  <c r="F72" i="2"/>
  <c r="E72" i="2"/>
  <c r="D72" i="2"/>
  <c r="C72" i="2"/>
  <c r="B72" i="2"/>
  <c r="I70" i="2"/>
  <c r="I72" i="2" s="1"/>
  <c r="J66" i="2"/>
  <c r="H66" i="2"/>
  <c r="G66" i="2"/>
  <c r="F66" i="2"/>
  <c r="E66" i="2"/>
  <c r="D66" i="2"/>
  <c r="C66" i="2"/>
  <c r="B66" i="2"/>
  <c r="I64" i="2"/>
  <c r="I66" i="2" s="1"/>
  <c r="J60" i="2"/>
  <c r="H60" i="2"/>
  <c r="G60" i="2"/>
  <c r="F60" i="2"/>
  <c r="E60" i="2"/>
  <c r="D60" i="2"/>
  <c r="C60" i="2"/>
  <c r="B60" i="2"/>
  <c r="I58" i="2"/>
  <c r="I60" i="2" s="1"/>
  <c r="J54" i="2"/>
  <c r="H54" i="2"/>
  <c r="G54" i="2"/>
  <c r="F54" i="2"/>
  <c r="E54" i="2"/>
  <c r="D54" i="2"/>
  <c r="C54" i="2"/>
  <c r="B54" i="2"/>
  <c r="I52" i="2"/>
  <c r="I54" i="2" s="1"/>
  <c r="J48" i="2"/>
  <c r="H48" i="2"/>
  <c r="G48" i="2"/>
  <c r="F48" i="2"/>
  <c r="E48" i="2"/>
  <c r="D48" i="2"/>
  <c r="C48" i="2"/>
  <c r="B48" i="2"/>
  <c r="I46" i="2"/>
  <c r="I48" i="2" s="1"/>
  <c r="J42" i="2"/>
  <c r="H42" i="2"/>
  <c r="G42" i="2"/>
  <c r="F42" i="2"/>
  <c r="E42" i="2"/>
  <c r="D42" i="2"/>
  <c r="C42" i="2"/>
  <c r="B42" i="2"/>
  <c r="I40" i="2"/>
  <c r="I42" i="2" s="1"/>
  <c r="J36" i="2"/>
  <c r="H36" i="2"/>
  <c r="G36" i="2"/>
  <c r="F36" i="2"/>
  <c r="E36" i="2"/>
  <c r="D36" i="2"/>
  <c r="C36" i="2"/>
  <c r="B36" i="2"/>
  <c r="I34" i="2"/>
  <c r="I36" i="2" s="1"/>
  <c r="J30" i="2"/>
  <c r="H30" i="2"/>
  <c r="G30" i="2"/>
  <c r="F30" i="2"/>
  <c r="E30" i="2"/>
  <c r="D30" i="2"/>
  <c r="C30" i="2"/>
  <c r="B30" i="2"/>
  <c r="I30" i="2"/>
  <c r="J24" i="2"/>
  <c r="H24" i="2"/>
  <c r="G24" i="2"/>
  <c r="F24" i="2"/>
  <c r="E24" i="2"/>
  <c r="D24" i="2"/>
  <c r="C24" i="2"/>
  <c r="B24" i="2"/>
  <c r="I24" i="2"/>
  <c r="J18" i="2"/>
  <c r="H18" i="2"/>
  <c r="G18" i="2"/>
  <c r="F18" i="2"/>
  <c r="E18" i="2"/>
  <c r="D18" i="2"/>
  <c r="C18" i="2"/>
  <c r="B18" i="2"/>
  <c r="I16" i="2"/>
  <c r="I18" i="2" s="1"/>
  <c r="J12" i="2"/>
  <c r="H12" i="2"/>
  <c r="G12" i="2"/>
  <c r="F12" i="2"/>
  <c r="E12" i="2"/>
  <c r="D12" i="2"/>
  <c r="C12" i="2"/>
  <c r="B12" i="2"/>
  <c r="I12" i="2"/>
  <c r="J6" i="2"/>
  <c r="H6" i="2"/>
  <c r="G6" i="2"/>
  <c r="F6" i="2"/>
  <c r="E6" i="2"/>
  <c r="C6" i="2"/>
  <c r="B6" i="2"/>
  <c r="I6" i="2"/>
  <c r="C91" i="12"/>
  <c r="D91" i="12"/>
  <c r="E91" i="12"/>
  <c r="F91" i="12"/>
  <c r="G91" i="12"/>
  <c r="H91" i="12"/>
  <c r="I91" i="12"/>
  <c r="J91" i="12"/>
  <c r="B91" i="12"/>
  <c r="C89" i="12"/>
  <c r="D89" i="12"/>
  <c r="E89" i="12"/>
  <c r="F89" i="12"/>
  <c r="G89" i="12"/>
  <c r="H89" i="12"/>
  <c r="I89" i="12"/>
  <c r="J89" i="12"/>
  <c r="B89" i="12"/>
  <c r="J90" i="2" l="1"/>
  <c r="J92" i="2"/>
  <c r="I90" i="2"/>
  <c r="I92" i="2"/>
  <c r="H90" i="2"/>
  <c r="H92" i="2"/>
  <c r="G90" i="2"/>
  <c r="G92" i="2"/>
  <c r="F90" i="2"/>
  <c r="F92" i="2"/>
  <c r="E90" i="2"/>
  <c r="E92" i="2"/>
  <c r="D90" i="2"/>
  <c r="D92" i="2"/>
  <c r="C90" i="2"/>
  <c r="C92" i="2"/>
  <c r="B90" i="2"/>
  <c r="B92" i="2"/>
  <c r="I92" i="12"/>
  <c r="D92" i="12"/>
  <c r="F92" i="12"/>
  <c r="H92" i="12"/>
  <c r="J92" i="12"/>
  <c r="G92" i="12"/>
  <c r="E92" i="12"/>
  <c r="C92" i="12"/>
  <c r="B92" i="12"/>
  <c r="J92" i="4"/>
  <c r="E92" i="4"/>
  <c r="B92" i="4"/>
  <c r="J90" i="4"/>
  <c r="I90" i="4"/>
  <c r="I92" i="4"/>
  <c r="H90" i="4"/>
  <c r="H92" i="4"/>
  <c r="G90" i="4"/>
  <c r="G92" i="4"/>
  <c r="F90" i="4"/>
  <c r="F92" i="4"/>
  <c r="E90" i="4"/>
  <c r="D90" i="4"/>
  <c r="D92" i="4"/>
  <c r="C90" i="4"/>
  <c r="B90" i="4"/>
  <c r="I88" i="12"/>
  <c r="I76" i="12" l="1"/>
  <c r="I70" i="12"/>
  <c r="I64" i="12"/>
  <c r="I58" i="12"/>
  <c r="I52" i="12"/>
  <c r="I46" i="12"/>
  <c r="I40" i="12"/>
  <c r="I34" i="12"/>
  <c r="I28" i="12"/>
  <c r="I22" i="12"/>
  <c r="I16" i="12"/>
  <c r="I10" i="12"/>
  <c r="I4" i="12"/>
  <c r="J90" i="12" l="1"/>
  <c r="I90" i="12"/>
  <c r="H90" i="12"/>
  <c r="G90" i="12"/>
  <c r="F90" i="12"/>
  <c r="E90" i="12"/>
  <c r="D90" i="12"/>
  <c r="C90" i="12"/>
  <c r="B90" i="12"/>
  <c r="J78" i="12"/>
  <c r="I78" i="12"/>
  <c r="H78" i="12"/>
  <c r="G78" i="12"/>
  <c r="F78" i="12"/>
  <c r="E78" i="12"/>
  <c r="D78" i="12"/>
  <c r="C78" i="12"/>
  <c r="B78" i="12"/>
  <c r="J72" i="12"/>
  <c r="I72" i="12"/>
  <c r="H72" i="12"/>
  <c r="G72" i="12"/>
  <c r="F72" i="12"/>
  <c r="E72" i="12"/>
  <c r="D72" i="12"/>
  <c r="C72" i="12"/>
  <c r="B72" i="12"/>
  <c r="J66" i="12"/>
  <c r="I66" i="12"/>
  <c r="H66" i="12"/>
  <c r="G66" i="12"/>
  <c r="F66" i="12"/>
  <c r="E66" i="12"/>
  <c r="D66" i="12"/>
  <c r="C66" i="12"/>
  <c r="B66" i="12"/>
  <c r="J60" i="12"/>
  <c r="I60" i="12"/>
  <c r="H60" i="12"/>
  <c r="G60" i="12"/>
  <c r="F60" i="12"/>
  <c r="E60" i="12"/>
  <c r="D60" i="12"/>
  <c r="C60" i="12"/>
  <c r="B60" i="12"/>
  <c r="J54" i="12"/>
  <c r="I54" i="12"/>
  <c r="H54" i="12"/>
  <c r="G54" i="12"/>
  <c r="F54" i="12"/>
  <c r="E54" i="12"/>
  <c r="D54" i="12"/>
  <c r="C54" i="12"/>
  <c r="B54" i="12"/>
  <c r="J50" i="12"/>
  <c r="I50" i="12"/>
  <c r="H50" i="12"/>
  <c r="G50" i="12"/>
  <c r="F50" i="12"/>
  <c r="E50" i="12"/>
  <c r="D50" i="12"/>
  <c r="C50" i="12"/>
  <c r="B50" i="12"/>
  <c r="J48" i="12"/>
  <c r="I48" i="12"/>
  <c r="H48" i="12"/>
  <c r="G48" i="12"/>
  <c r="F48" i="12"/>
  <c r="E48" i="12"/>
  <c r="D48" i="12"/>
  <c r="C48" i="12"/>
  <c r="B48" i="12"/>
  <c r="J42" i="12"/>
  <c r="I42" i="12"/>
  <c r="H42" i="12"/>
  <c r="G42" i="12"/>
  <c r="F42" i="12"/>
  <c r="E42" i="12"/>
  <c r="D42" i="12"/>
  <c r="C42" i="12"/>
  <c r="B42" i="12"/>
  <c r="J36" i="12"/>
  <c r="I36" i="12"/>
  <c r="H36" i="12"/>
  <c r="G36" i="12"/>
  <c r="F36" i="12"/>
  <c r="E36" i="12"/>
  <c r="D36" i="12"/>
  <c r="C36" i="12"/>
  <c r="B36" i="12"/>
  <c r="J30" i="12"/>
  <c r="I30" i="12"/>
  <c r="H30" i="12"/>
  <c r="G30" i="12"/>
  <c r="F30" i="12"/>
  <c r="E30" i="12"/>
  <c r="D30" i="12"/>
  <c r="C30" i="12"/>
  <c r="B30" i="12"/>
  <c r="J24" i="12"/>
  <c r="I24" i="12"/>
  <c r="H24" i="12"/>
  <c r="G24" i="12"/>
  <c r="F24" i="12"/>
  <c r="E24" i="12"/>
  <c r="D24" i="12"/>
  <c r="C24" i="12"/>
  <c r="B24" i="12"/>
  <c r="J18" i="12"/>
  <c r="I18" i="12"/>
  <c r="H18" i="12"/>
  <c r="G18" i="12"/>
  <c r="F18" i="12"/>
  <c r="E18" i="12"/>
  <c r="D18" i="12"/>
  <c r="C18" i="12"/>
  <c r="B18" i="12"/>
  <c r="J12" i="12"/>
  <c r="I12" i="12"/>
  <c r="H12" i="12"/>
  <c r="G12" i="12"/>
  <c r="F12" i="12"/>
  <c r="E12" i="12"/>
  <c r="D12" i="12"/>
  <c r="C12" i="12"/>
  <c r="B12" i="12"/>
  <c r="J6" i="12"/>
  <c r="I6" i="12"/>
  <c r="H6" i="12"/>
  <c r="G6" i="12"/>
  <c r="F6" i="12"/>
  <c r="E6" i="12"/>
  <c r="D6" i="12"/>
  <c r="C6" i="12"/>
  <c r="B6" i="12"/>
</calcChain>
</file>

<file path=xl/sharedStrings.xml><?xml version="1.0" encoding="utf-8"?>
<sst xmlns="http://schemas.openxmlformats.org/spreadsheetml/2006/main" count="432" uniqueCount="40">
  <si>
    <t>Pšenice ozimá</t>
  </si>
  <si>
    <t>Pšenice jarní</t>
  </si>
  <si>
    <t>Ječmen ozimý</t>
  </si>
  <si>
    <t>Ječmen jarní</t>
  </si>
  <si>
    <t>Žito</t>
  </si>
  <si>
    <t>Oves</t>
  </si>
  <si>
    <t>Tritikale</t>
  </si>
  <si>
    <t>Obiloviny celkem</t>
  </si>
  <si>
    <t>Řepka</t>
  </si>
  <si>
    <t>Praha a Středočeský kraj</t>
  </si>
  <si>
    <t>Celkově ke sklizni (ha)</t>
  </si>
  <si>
    <t>Sklizeno ke dni aktualizace (ha)</t>
  </si>
  <si>
    <t>Podíl sklizených ploch (%)</t>
  </si>
  <si>
    <t>Celkově sklizeno (t)</t>
  </si>
  <si>
    <t>Průměrný výnos (t/ha)</t>
  </si>
  <si>
    <t>Jihočeský kraj</t>
  </si>
  <si>
    <t>Královéhradecký kraj</t>
  </si>
  <si>
    <t>Karlovarský kraj</t>
  </si>
  <si>
    <t>Ústecký kraj</t>
  </si>
  <si>
    <t xml:space="preserve"> Liberecký kraj</t>
  </si>
  <si>
    <t>Plzeňský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</si>
  <si>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</si>
  <si>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</si>
  <si>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</si>
  <si>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</si>
  <si>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</si>
  <si>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</si>
  <si>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t xml:space="preserve">Poznámka: Obiloviny celkem nezahrnují kukuřici a ostatní obiloviny </t>
  </si>
  <si>
    <t>zdroj: SZIF</t>
  </si>
  <si>
    <t xml:space="preserve">   celá ČR</t>
  </si>
  <si>
    <t xml:space="preserve">Žně 2021 – postup sklizně dle krajů </t>
  </si>
  <si>
    <t>Žně 2021 – postup sklizně</t>
  </si>
  <si>
    <t xml:space="preserve">Stav ke dni: 12. července 2021     </t>
  </si>
  <si>
    <t xml:space="preserve">Stav ke dni: 19. července 2021     </t>
  </si>
  <si>
    <t xml:space="preserve">Stav ke dni: 26. července 2021     </t>
  </si>
  <si>
    <t xml:space="preserve">Stav ke dni: 6. 7. 2021     </t>
  </si>
  <si>
    <t xml:space="preserve">Stav ke dni: 6. 7. 2021        </t>
  </si>
  <si>
    <t xml:space="preserve">Stav ke dni: 12. 7. 2021        </t>
  </si>
  <si>
    <t xml:space="preserve">Stav ke dni: 19. 7. 2021        </t>
  </si>
  <si>
    <t xml:space="preserve">Stav ke dni: 26. 7. 2021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</si>
</sst>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0" borderId="2" xfId="0" applyFont="1" applyBorder="1" applyAlignment="1" applyProtection="1">
      <alignment vertical="center" wrapText="1"/>
      <protection locked="0"/>
    </xf>
    <xf numFmtId="4" fontId="5" fillId="0" borderId="8" xfId="0" applyNumberFormat="1" applyFont="1" applyFill="1" applyBorder="1" applyAlignment="1" applyProtection="1">
      <alignment horizontal="right" vertical="center" wrapText="1"/>
    </xf>
    <xf numFmtId="4" fontId="5" fillId="0" borderId="9" xfId="0" applyNumberFormat="1" applyFont="1" applyFill="1" applyBorder="1" applyAlignment="1" applyProtection="1">
      <alignment horizontal="right" vertical="center" wrapText="1"/>
    </xf>
    <xf numFmtId="4" fontId="0" fillId="0" borderId="9" xfId="0" applyNumberFormat="1" applyFont="1" applyBorder="1" applyAlignment="1" applyProtection="1">
      <alignment horizontal="right" vertical="center" wrapText="1"/>
      <protection locked="0"/>
    </xf>
    <xf numFmtId="4" fontId="0" fillId="0" borderId="1" xfId="0" applyNumberFormat="1" applyFont="1" applyBorder="1" applyAlignment="1" applyProtection="1">
      <alignment horizontal="right" vertical="center"/>
      <protection locked="0"/>
    </xf>
    <xf numFmtId="4" fontId="0" fillId="4" borderId="9" xfId="0" applyNumberFormat="1" applyFont="1" applyFill="1" applyBorder="1" applyAlignment="1" applyProtection="1">
      <alignment horizontal="right" vertical="center"/>
      <protection locked="0"/>
    </xf>
    <xf numFmtId="4" fontId="0" fillId="4" borderId="9" xfId="0" applyNumberFormat="1" applyFont="1" applyFill="1" applyBorder="1" applyAlignment="1" applyProtection="1">
      <alignment horizontal="right" vertical="center" wrapText="1"/>
      <protection locked="0"/>
    </xf>
    <xf numFmtId="4" fontId="0" fillId="4" borderId="1" xfId="0" applyNumberFormat="1" applyFont="1" applyFill="1" applyBorder="1" applyAlignment="1" applyProtection="1">
      <alignment horizontal="right" vertical="center" wrapText="1"/>
      <protection locked="0"/>
    </xf>
    <xf numFmtId="4" fontId="0" fillId="4" borderId="10" xfId="0" applyNumberFormat="1" applyFont="1" applyFill="1" applyBorder="1" applyAlignment="1" applyProtection="1">
      <alignment horizontal="right" vertical="center"/>
      <protection locked="0"/>
    </xf>
    <xf numFmtId="4" fontId="0" fillId="4" borderId="10" xfId="0" applyNumberFormat="1" applyFont="1" applyFill="1" applyBorder="1" applyAlignment="1" applyProtection="1">
      <alignment horizontal="right" vertical="center" wrapText="1"/>
      <protection locked="0"/>
    </xf>
    <xf numFmtId="4" fontId="0" fillId="4" borderId="12" xfId="0" applyNumberFormat="1" applyFont="1" applyFill="1" applyBorder="1" applyAlignment="1" applyProtection="1">
      <alignment horizontal="right" vertical="center"/>
      <protection locked="0"/>
    </xf>
    <xf numFmtId="4" fontId="0" fillId="0" borderId="10" xfId="0" applyNumberFormat="1" applyFont="1" applyBorder="1" applyAlignment="1" applyProtection="1">
      <alignment horizontal="right" vertical="center"/>
      <protection locked="0"/>
    </xf>
    <xf numFmtId="4" fontId="0" fillId="0" borderId="11" xfId="0" applyNumberFormat="1" applyFill="1" applyBorder="1" applyAlignment="1" applyProtection="1">
      <alignment horizontal="right" vertical="center" wrapText="1"/>
      <protection locked="0"/>
    </xf>
    <xf numFmtId="4" fontId="0" fillId="0" borderId="10" xfId="0" applyNumberFormat="1" applyFont="1" applyBorder="1" applyAlignment="1" applyProtection="1">
      <alignment horizontal="right" vertical="center" wrapText="1"/>
      <protection locked="0"/>
    </xf>
    <xf numFmtId="0" fontId="12" fillId="0" borderId="15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vertical="center" wrapText="1"/>
      <protection locked="0"/>
    </xf>
    <xf numFmtId="0" fontId="8" fillId="0" borderId="8" xfId="0" applyFont="1" applyBorder="1" applyAlignment="1" applyProtection="1">
      <alignment vertical="center" wrapText="1"/>
      <protection locked="0"/>
    </xf>
    <xf numFmtId="0" fontId="7" fillId="0" borderId="8" xfId="0" applyFont="1" applyBorder="1" applyAlignment="1" applyProtection="1">
      <alignment vertical="center" wrapText="1"/>
      <protection locked="0"/>
    </xf>
    <xf numFmtId="0" fontId="8" fillId="4" borderId="8" xfId="0" applyFont="1" applyFill="1" applyBorder="1" applyAlignment="1" applyProtection="1">
      <alignment vertical="center" wrapText="1"/>
      <protection locked="0"/>
    </xf>
    <xf numFmtId="0" fontId="7" fillId="5" borderId="8" xfId="0" applyFont="1" applyFill="1" applyBorder="1" applyAlignment="1" applyProtection="1">
      <alignment vertical="center" wrapText="1"/>
      <protection locked="0"/>
    </xf>
    <xf numFmtId="0" fontId="7" fillId="5" borderId="10" xfId="0" applyFont="1" applyFill="1" applyBorder="1" applyAlignment="1" applyProtection="1">
      <alignment vertical="center" wrapText="1"/>
      <protection locked="0"/>
    </xf>
    <xf numFmtId="4" fontId="4" fillId="0" borderId="9" xfId="0" applyNumberFormat="1" applyFont="1" applyFill="1" applyBorder="1" applyAlignment="1" applyProtection="1">
      <alignment horizontal="right" vertical="center" wrapText="1"/>
      <protection locked="0"/>
    </xf>
    <xf numFmtId="4" fontId="9" fillId="0" borderId="9" xfId="0" applyNumberFormat="1" applyFont="1" applyFill="1" applyBorder="1" applyAlignment="1" applyProtection="1">
      <alignment horizontal="right" vertical="center" wrapText="1"/>
      <protection locked="0"/>
    </xf>
    <xf numFmtId="4" fontId="10" fillId="0" borderId="1" xfId="0" applyNumberFormat="1" applyFont="1" applyBorder="1" applyAlignment="1" applyProtection="1">
      <alignment horizontal="right" vertical="center" wrapText="1"/>
      <protection locked="0"/>
    </xf>
    <xf numFmtId="4" fontId="10" fillId="4" borderId="9" xfId="0" applyNumberFormat="1" applyFont="1" applyFill="1" applyBorder="1" applyAlignment="1" applyProtection="1">
      <alignment horizontal="right" vertical="center" wrapText="1"/>
      <protection locked="0"/>
    </xf>
    <xf numFmtId="4" fontId="10" fillId="0" borderId="9" xfId="0" applyNumberFormat="1" applyFont="1" applyBorder="1" applyAlignment="1" applyProtection="1">
      <alignment horizontal="right" vertical="center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1" fillId="0" borderId="8" xfId="0" applyFont="1" applyBorder="1" applyAlignment="1" applyProtection="1">
      <alignment vertical="center" wrapTex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11" fillId="4" borderId="8" xfId="0" applyFont="1" applyFill="1" applyBorder="1" applyAlignment="1" applyProtection="1">
      <alignment vertical="center" wrapText="1"/>
      <protection locked="0"/>
    </xf>
    <xf numFmtId="0" fontId="2" fillId="5" borderId="8" xfId="0" applyFont="1" applyFill="1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13" fillId="0" borderId="16" xfId="0" applyFont="1" applyBorder="1" applyAlignment="1" applyProtection="1">
      <alignment horizontal="center" vertical="center" wrapText="1"/>
      <protection locked="0"/>
    </xf>
    <xf numFmtId="0" fontId="10" fillId="0" borderId="16" xfId="0" applyFont="1" applyFill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vertical="center" wrapText="1"/>
      <protection locked="0"/>
    </xf>
    <xf numFmtId="0" fontId="13" fillId="0" borderId="8" xfId="0" applyFont="1" applyBorder="1" applyAlignment="1" applyProtection="1">
      <alignment vertical="center" wrapText="1"/>
      <protection locked="0"/>
    </xf>
    <xf numFmtId="0" fontId="10" fillId="0" borderId="8" xfId="0" applyFont="1" applyBorder="1" applyAlignment="1" applyProtection="1">
      <alignment vertical="center" wrapText="1"/>
      <protection locked="0"/>
    </xf>
    <xf numFmtId="0" fontId="13" fillId="3" borderId="8" xfId="0" applyFont="1" applyFill="1" applyBorder="1" applyAlignment="1" applyProtection="1">
      <alignment vertical="center" wrapText="1"/>
      <protection locked="0"/>
    </xf>
    <xf numFmtId="4" fontId="1" fillId="0" borderId="9" xfId="0" applyNumberFormat="1" applyFont="1" applyBorder="1" applyAlignment="1" applyProtection="1">
      <alignment horizontal="right" vertical="center" wrapText="1"/>
    </xf>
    <xf numFmtId="4" fontId="0" fillId="5" borderId="9" xfId="0" applyNumberFormat="1" applyFont="1" applyFill="1" applyBorder="1" applyAlignment="1" applyProtection="1">
      <alignment horizontal="right" vertical="center" wrapText="1"/>
    </xf>
    <xf numFmtId="4" fontId="10" fillId="0" borderId="8" xfId="0" applyNumberFormat="1" applyFont="1" applyBorder="1" applyAlignment="1" applyProtection="1">
      <alignment horizontal="right" vertical="center" wrapText="1"/>
    </xf>
    <xf numFmtId="4" fontId="10" fillId="0" borderId="9" xfId="0" applyNumberFormat="1" applyFont="1" applyBorder="1" applyAlignment="1" applyProtection="1">
      <alignment horizontal="right" vertical="center" wrapText="1"/>
    </xf>
    <xf numFmtId="0" fontId="7" fillId="5" borderId="8" xfId="0" applyFont="1" applyFill="1" applyBorder="1" applyAlignment="1" applyProtection="1">
      <alignment vertical="center" wrapText="1"/>
    </xf>
    <xf numFmtId="0" fontId="7" fillId="0" borderId="7" xfId="0" applyFont="1" applyBorder="1" applyAlignment="1" applyProtection="1">
      <alignment vertical="center" wrapText="1"/>
    </xf>
    <xf numFmtId="0" fontId="2" fillId="5" borderId="8" xfId="0" applyFont="1" applyFill="1" applyBorder="1" applyAlignment="1" applyProtection="1">
      <alignment vertical="center" wrapText="1"/>
    </xf>
    <xf numFmtId="0" fontId="7" fillId="5" borderId="10" xfId="0" applyFont="1" applyFill="1" applyBorder="1" applyAlignment="1" applyProtection="1">
      <alignment vertical="center" wrapText="1"/>
    </xf>
    <xf numFmtId="0" fontId="6" fillId="2" borderId="11" xfId="0" applyFont="1" applyFill="1" applyBorder="1" applyAlignment="1" applyProtection="1">
      <alignment vertical="center" wrapText="1"/>
      <protection locked="0"/>
    </xf>
    <xf numFmtId="0" fontId="6" fillId="2" borderId="12" xfId="0" applyFont="1" applyFill="1" applyBorder="1" applyAlignment="1" applyProtection="1">
      <alignment vertical="center" wrapText="1"/>
      <protection locked="0"/>
    </xf>
    <xf numFmtId="0" fontId="6" fillId="2" borderId="13" xfId="0" applyFont="1" applyFill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vertical="center" wrapText="1"/>
      <protection locked="0"/>
    </xf>
    <xf numFmtId="0" fontId="6" fillId="2" borderId="6" xfId="0" applyFont="1" applyFill="1" applyBorder="1" applyAlignment="1" applyProtection="1">
      <alignment vertical="center" wrapText="1"/>
      <protection locked="0"/>
    </xf>
    <xf numFmtId="0" fontId="6" fillId="2" borderId="7" xfId="0" applyFont="1" applyFill="1" applyBorder="1" applyAlignment="1" applyProtection="1">
      <alignment vertical="center" wrapText="1"/>
      <protection locked="0"/>
    </xf>
    <xf numFmtId="0" fontId="6" fillId="2" borderId="1" xfId="0" applyFont="1" applyFill="1" applyBorder="1" applyAlignment="1" applyProtection="1">
      <alignment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vertical="center" wrapText="1"/>
    </xf>
    <xf numFmtId="0" fontId="6" fillId="2" borderId="12" xfId="0" applyFont="1" applyFill="1" applyBorder="1" applyAlignment="1" applyProtection="1">
      <alignment vertical="center" wrapText="1"/>
    </xf>
    <xf numFmtId="0" fontId="6" fillId="2" borderId="7" xfId="0" applyFont="1" applyFill="1" applyBorder="1" applyAlignment="1" applyProtection="1">
      <alignment vertical="center" wrapText="1"/>
    </xf>
    <xf numFmtId="0" fontId="6" fillId="2" borderId="1" xfId="0" applyFont="1" applyFill="1" applyBorder="1" applyAlignment="1" applyProtection="1">
      <alignment vertical="center" wrapText="1"/>
    </xf>
    <xf numFmtId="0" fontId="6" fillId="2" borderId="13" xfId="0" applyFont="1" applyFill="1" applyBorder="1" applyAlignment="1" applyProtection="1">
      <alignment vertical="center" wrapText="1"/>
    </xf>
  </cellXfs>
  <cellStyles count="1">
    <cellStyle name="Normální" xfId="0" builtinId="0"/>
  </cellStyles>
  <dxfs count="8"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"/>
  <sheetViews>
    <sheetView workbookViewId="0">
      <selection activeCell="I61" sqref="I61"/>
    </sheetView>
  </sheetViews>
  <sheetFormatPr defaultColWidth="8.85546875" defaultRowHeight="15" x14ac:dyDescent="0.25"/>
  <cols>
    <col min="1" max="1" width="34.42578125" style="16" customWidth="1"/>
    <col min="2" max="10" width="16" style="16" bestFit="1" customWidth="1"/>
    <col min="11" max="16384" width="8.85546875" style="16"/>
  </cols>
  <sheetData>
    <row r="1" spans="1:10" ht="16.5" thickBot="1" x14ac:dyDescent="0.3">
      <c r="A1" s="57" t="s">
        <v>30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ht="30.75" thickBot="1" x14ac:dyDescent="0.3">
      <c r="A2" s="1" t="s">
        <v>35</v>
      </c>
      <c r="B2" s="17" t="s">
        <v>0</v>
      </c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8" t="s">
        <v>7</v>
      </c>
      <c r="J2" s="19" t="s">
        <v>8</v>
      </c>
    </row>
    <row r="3" spans="1:10" ht="17.25" thickTop="1" thickBot="1" x14ac:dyDescent="0.3">
      <c r="A3" s="58" t="s">
        <v>9</v>
      </c>
      <c r="B3" s="59"/>
      <c r="C3" s="59"/>
      <c r="D3" s="59"/>
      <c r="E3" s="59"/>
      <c r="F3" s="59"/>
      <c r="G3" s="59"/>
      <c r="H3" s="59"/>
      <c r="I3" s="59"/>
      <c r="J3" s="59"/>
    </row>
    <row r="4" spans="1:10" ht="16.5" thickBot="1" x14ac:dyDescent="0.3">
      <c r="A4" s="20" t="s">
        <v>10</v>
      </c>
      <c r="B4" s="2">
        <v>155352.53</v>
      </c>
      <c r="C4" s="3">
        <v>16572.990000000002</v>
      </c>
      <c r="D4" s="3">
        <v>23102.42</v>
      </c>
      <c r="E4" s="3">
        <v>38551.839999999997</v>
      </c>
      <c r="F4" s="3">
        <v>4382.22</v>
      </c>
      <c r="G4" s="3">
        <v>7881.21</v>
      </c>
      <c r="H4" s="3">
        <v>5338.85</v>
      </c>
      <c r="I4" s="3">
        <f>SUM(B4:H4)</f>
        <v>251182.06</v>
      </c>
      <c r="J4" s="3">
        <v>80752.240000000005</v>
      </c>
    </row>
    <row r="5" spans="1:10" ht="16.5" thickBot="1" x14ac:dyDescent="0.3">
      <c r="A5" s="21" t="s">
        <v>11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/>
      <c r="I5" s="4">
        <v>0</v>
      </c>
      <c r="J5" s="5">
        <v>0</v>
      </c>
    </row>
    <row r="6" spans="1:10" ht="16.5" thickBot="1" x14ac:dyDescent="0.3">
      <c r="A6" s="22" t="s">
        <v>12</v>
      </c>
      <c r="B6" s="46">
        <f>(B5/B4)*100</f>
        <v>0</v>
      </c>
      <c r="C6" s="46">
        <f>(C5/C4)*100</f>
        <v>0</v>
      </c>
      <c r="D6" s="46">
        <f t="shared" ref="D6:J6" si="0">(D5/D4)*100</f>
        <v>0</v>
      </c>
      <c r="E6" s="46">
        <f t="shared" si="0"/>
        <v>0</v>
      </c>
      <c r="F6" s="46">
        <f t="shared" si="0"/>
        <v>0</v>
      </c>
      <c r="G6" s="46">
        <f t="shared" si="0"/>
        <v>0</v>
      </c>
      <c r="H6" s="46">
        <f t="shared" si="0"/>
        <v>0</v>
      </c>
      <c r="I6" s="46">
        <f t="shared" si="0"/>
        <v>0</v>
      </c>
      <c r="J6" s="46">
        <f t="shared" si="0"/>
        <v>0</v>
      </c>
    </row>
    <row r="7" spans="1:10" ht="16.5" thickBot="1" x14ac:dyDescent="0.3">
      <c r="A7" s="23" t="s">
        <v>13</v>
      </c>
      <c r="B7" s="6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8">
        <v>0</v>
      </c>
      <c r="I7" s="10">
        <v>0</v>
      </c>
      <c r="J7" s="9">
        <v>0</v>
      </c>
    </row>
    <row r="8" spans="1:10" ht="16.5" thickBot="1" x14ac:dyDescent="0.3">
      <c r="A8" s="24" t="s">
        <v>14</v>
      </c>
      <c r="B8" s="47" t="e">
        <f t="shared" ref="B8:J8" si="1">(B7/B5)</f>
        <v>#DIV/0!</v>
      </c>
      <c r="C8" s="47" t="e">
        <f t="shared" si="1"/>
        <v>#DIV/0!</v>
      </c>
      <c r="D8" s="47" t="e">
        <f t="shared" si="1"/>
        <v>#DIV/0!</v>
      </c>
      <c r="E8" s="47" t="e">
        <f t="shared" si="1"/>
        <v>#DIV/0!</v>
      </c>
      <c r="F8" s="47" t="e">
        <f t="shared" si="1"/>
        <v>#DIV/0!</v>
      </c>
      <c r="G8" s="47" t="e">
        <f t="shared" si="1"/>
        <v>#DIV/0!</v>
      </c>
      <c r="H8" s="47" t="e">
        <f t="shared" si="1"/>
        <v>#DIV/0!</v>
      </c>
      <c r="I8" s="47" t="e">
        <f t="shared" si="1"/>
        <v>#DIV/0!</v>
      </c>
      <c r="J8" s="47" t="e">
        <f t="shared" si="1"/>
        <v>#DIV/0!</v>
      </c>
    </row>
    <row r="9" spans="1:10" ht="16.5" thickBot="1" x14ac:dyDescent="0.3">
      <c r="A9" s="54" t="s">
        <v>15</v>
      </c>
      <c r="B9" s="55"/>
      <c r="C9" s="55"/>
      <c r="D9" s="55"/>
      <c r="E9" s="55"/>
      <c r="F9" s="55"/>
      <c r="G9" s="55"/>
      <c r="H9" s="55"/>
      <c r="I9" s="55"/>
      <c r="J9" s="55"/>
    </row>
    <row r="10" spans="1:10" ht="16.5" thickBot="1" x14ac:dyDescent="0.3">
      <c r="A10" s="20" t="s">
        <v>10</v>
      </c>
      <c r="B10" s="2">
        <v>69701.45</v>
      </c>
      <c r="C10" s="3">
        <v>3875.29</v>
      </c>
      <c r="D10" s="3">
        <v>15244.22</v>
      </c>
      <c r="E10" s="3">
        <v>16243.89</v>
      </c>
      <c r="F10" s="3">
        <v>3621.36</v>
      </c>
      <c r="G10" s="3">
        <v>13459.27</v>
      </c>
      <c r="H10" s="3">
        <v>8200.49</v>
      </c>
      <c r="I10" s="3">
        <f>SUM(B10:H10)</f>
        <v>130345.97</v>
      </c>
      <c r="J10" s="3">
        <v>36628.949999999997</v>
      </c>
    </row>
    <row r="11" spans="1:10" ht="16.5" thickBot="1" x14ac:dyDescent="0.3">
      <c r="A11" s="21" t="s">
        <v>11</v>
      </c>
      <c r="B11" s="4">
        <v>0</v>
      </c>
      <c r="C11" s="4">
        <v>0</v>
      </c>
      <c r="D11" s="4">
        <v>17</v>
      </c>
      <c r="E11" s="4">
        <v>0</v>
      </c>
      <c r="F11" s="4">
        <v>0</v>
      </c>
      <c r="G11" s="4">
        <v>0</v>
      </c>
      <c r="H11" s="4">
        <v>0</v>
      </c>
      <c r="I11" s="4">
        <v>17</v>
      </c>
      <c r="J11" s="5">
        <v>0</v>
      </c>
    </row>
    <row r="12" spans="1:10" ht="16.5" thickBot="1" x14ac:dyDescent="0.3">
      <c r="A12" s="22" t="s">
        <v>12</v>
      </c>
      <c r="B12" s="46">
        <f>(B11/B10)*100</f>
        <v>0</v>
      </c>
      <c r="C12" s="46">
        <f t="shared" ref="C12:J12" si="2">(C11/C10)*100</f>
        <v>0</v>
      </c>
      <c r="D12" s="46">
        <f t="shared" si="2"/>
        <v>0.11151767686375558</v>
      </c>
      <c r="E12" s="46">
        <f t="shared" si="2"/>
        <v>0</v>
      </c>
      <c r="F12" s="46">
        <f t="shared" si="2"/>
        <v>0</v>
      </c>
      <c r="G12" s="46">
        <f t="shared" si="2"/>
        <v>0</v>
      </c>
      <c r="H12" s="46">
        <f t="shared" si="2"/>
        <v>0</v>
      </c>
      <c r="I12" s="46">
        <f t="shared" si="2"/>
        <v>1.3042213733190216E-2</v>
      </c>
      <c r="J12" s="46">
        <f t="shared" si="2"/>
        <v>0</v>
      </c>
    </row>
    <row r="13" spans="1:10" ht="16.5" thickBot="1" x14ac:dyDescent="0.3">
      <c r="A13" s="23" t="s">
        <v>13</v>
      </c>
      <c r="B13" s="6">
        <v>0</v>
      </c>
      <c r="C13" s="7">
        <v>0</v>
      </c>
      <c r="D13" s="7">
        <v>93.5</v>
      </c>
      <c r="E13" s="7">
        <v>0</v>
      </c>
      <c r="F13" s="7">
        <v>0</v>
      </c>
      <c r="G13" s="7">
        <v>0</v>
      </c>
      <c r="H13" s="8">
        <v>0</v>
      </c>
      <c r="I13" s="10">
        <v>93.5</v>
      </c>
      <c r="J13" s="11">
        <v>0</v>
      </c>
    </row>
    <row r="14" spans="1:10" ht="16.5" thickBot="1" x14ac:dyDescent="0.3">
      <c r="A14" s="24" t="s">
        <v>14</v>
      </c>
      <c r="B14" s="47" t="e">
        <f t="shared" ref="B14:J14" si="3">(B13/B11)</f>
        <v>#DIV/0!</v>
      </c>
      <c r="C14" s="47" t="e">
        <f t="shared" si="3"/>
        <v>#DIV/0!</v>
      </c>
      <c r="D14" s="47">
        <f t="shared" si="3"/>
        <v>5.5</v>
      </c>
      <c r="E14" s="47" t="e">
        <f t="shared" si="3"/>
        <v>#DIV/0!</v>
      </c>
      <c r="F14" s="47" t="e">
        <f t="shared" si="3"/>
        <v>#DIV/0!</v>
      </c>
      <c r="G14" s="47" t="e">
        <f t="shared" si="3"/>
        <v>#DIV/0!</v>
      </c>
      <c r="H14" s="47" t="e">
        <f t="shared" si="3"/>
        <v>#DIV/0!</v>
      </c>
      <c r="I14" s="47">
        <f t="shared" si="3"/>
        <v>5.5</v>
      </c>
      <c r="J14" s="47" t="e">
        <f t="shared" si="3"/>
        <v>#DIV/0!</v>
      </c>
    </row>
    <row r="15" spans="1:10" ht="16.5" thickBot="1" x14ac:dyDescent="0.3">
      <c r="A15" s="54" t="s">
        <v>16</v>
      </c>
      <c r="B15" s="55"/>
      <c r="C15" s="55"/>
      <c r="D15" s="55"/>
      <c r="E15" s="55"/>
      <c r="F15" s="55"/>
      <c r="G15" s="55"/>
      <c r="H15" s="55"/>
      <c r="I15" s="55"/>
      <c r="J15" s="55"/>
    </row>
    <row r="16" spans="1:10" ht="16.5" thickBot="1" x14ac:dyDescent="0.3">
      <c r="A16" s="20" t="s">
        <v>10</v>
      </c>
      <c r="B16" s="2">
        <v>46998.71</v>
      </c>
      <c r="C16" s="3">
        <v>8182.2</v>
      </c>
      <c r="D16" s="3">
        <v>6083.06</v>
      </c>
      <c r="E16" s="3">
        <v>8508.74</v>
      </c>
      <c r="F16" s="3">
        <v>1545.51</v>
      </c>
      <c r="G16" s="3">
        <v>2638.46</v>
      </c>
      <c r="H16" s="3">
        <v>3666.46</v>
      </c>
      <c r="I16" s="3">
        <f>SUM(B16:H16)</f>
        <v>77623.14</v>
      </c>
      <c r="J16" s="3">
        <v>22372.62</v>
      </c>
    </row>
    <row r="17" spans="1:10" ht="16.5" thickBot="1" x14ac:dyDescent="0.3">
      <c r="A17" s="21" t="s">
        <v>11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5"/>
    </row>
    <row r="18" spans="1:10" ht="16.5" thickBot="1" x14ac:dyDescent="0.3">
      <c r="A18" s="22" t="s">
        <v>12</v>
      </c>
      <c r="B18" s="46">
        <f>(B17/B16)*100</f>
        <v>0</v>
      </c>
      <c r="C18" s="46">
        <f t="shared" ref="C18:J18" si="4">(C17/C16)*100</f>
        <v>0</v>
      </c>
      <c r="D18" s="46">
        <f t="shared" si="4"/>
        <v>0</v>
      </c>
      <c r="E18" s="46">
        <f t="shared" si="4"/>
        <v>0</v>
      </c>
      <c r="F18" s="46">
        <f t="shared" si="4"/>
        <v>0</v>
      </c>
      <c r="G18" s="46">
        <f t="shared" si="4"/>
        <v>0</v>
      </c>
      <c r="H18" s="46">
        <f t="shared" si="4"/>
        <v>0</v>
      </c>
      <c r="I18" s="46">
        <f t="shared" si="4"/>
        <v>0</v>
      </c>
      <c r="J18" s="46">
        <f t="shared" si="4"/>
        <v>0</v>
      </c>
    </row>
    <row r="19" spans="1:10" ht="16.5" thickBot="1" x14ac:dyDescent="0.3">
      <c r="A19" s="23" t="s">
        <v>13</v>
      </c>
      <c r="B19" s="6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8">
        <v>0</v>
      </c>
      <c r="I19" s="10">
        <v>0</v>
      </c>
      <c r="J19" s="11">
        <v>0</v>
      </c>
    </row>
    <row r="20" spans="1:10" ht="16.5" thickBot="1" x14ac:dyDescent="0.3">
      <c r="A20" s="25" t="s">
        <v>14</v>
      </c>
      <c r="B20" s="47" t="e">
        <f t="shared" ref="B20:J20" si="5">(B19/B17)</f>
        <v>#DIV/0!</v>
      </c>
      <c r="C20" s="47" t="e">
        <f t="shared" si="5"/>
        <v>#DIV/0!</v>
      </c>
      <c r="D20" s="47" t="e">
        <f t="shared" si="5"/>
        <v>#DIV/0!</v>
      </c>
      <c r="E20" s="47" t="e">
        <f t="shared" si="5"/>
        <v>#DIV/0!</v>
      </c>
      <c r="F20" s="47" t="e">
        <f t="shared" si="5"/>
        <v>#DIV/0!</v>
      </c>
      <c r="G20" s="47" t="e">
        <f t="shared" si="5"/>
        <v>#DIV/0!</v>
      </c>
      <c r="H20" s="47" t="e">
        <f t="shared" si="5"/>
        <v>#DIV/0!</v>
      </c>
      <c r="I20" s="47" t="e">
        <f t="shared" si="5"/>
        <v>#DIV/0!</v>
      </c>
      <c r="J20" s="47" t="e">
        <f t="shared" si="5"/>
        <v>#DIV/0!</v>
      </c>
    </row>
    <row r="21" spans="1:10" ht="16.5" thickBot="1" x14ac:dyDescent="0.3">
      <c r="A21" s="60" t="s">
        <v>17</v>
      </c>
      <c r="B21" s="61"/>
      <c r="C21" s="61"/>
      <c r="D21" s="61"/>
      <c r="E21" s="61"/>
      <c r="F21" s="61"/>
      <c r="G21" s="61"/>
      <c r="H21" s="61"/>
      <c r="I21" s="61"/>
      <c r="J21" s="61"/>
    </row>
    <row r="22" spans="1:10" ht="16.5" thickBot="1" x14ac:dyDescent="0.3">
      <c r="A22" s="20" t="s">
        <v>10</v>
      </c>
      <c r="B22" s="2">
        <v>10585.38</v>
      </c>
      <c r="C22" s="3">
        <v>183.73</v>
      </c>
      <c r="D22" s="3">
        <v>1282.98</v>
      </c>
      <c r="E22" s="3">
        <v>2297.48</v>
      </c>
      <c r="F22" s="3">
        <v>1113.78</v>
      </c>
      <c r="G22" s="3">
        <v>1647.58</v>
      </c>
      <c r="H22" s="3">
        <v>1568.08</v>
      </c>
      <c r="I22" s="3">
        <f>SUM(B22:H22)</f>
        <v>18679.010000000002</v>
      </c>
      <c r="J22" s="3">
        <v>4883.13</v>
      </c>
    </row>
    <row r="23" spans="1:10" ht="16.5" thickBot="1" x14ac:dyDescent="0.3">
      <c r="A23" s="21" t="s">
        <v>11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5"/>
    </row>
    <row r="24" spans="1:10" ht="16.5" thickBot="1" x14ac:dyDescent="0.3">
      <c r="A24" s="22" t="s">
        <v>12</v>
      </c>
      <c r="B24" s="46">
        <f>(B23/B22)*100</f>
        <v>0</v>
      </c>
      <c r="C24" s="46">
        <f t="shared" ref="C24:J24" si="6">(C23/C22)*100</f>
        <v>0</v>
      </c>
      <c r="D24" s="46">
        <f t="shared" si="6"/>
        <v>0</v>
      </c>
      <c r="E24" s="46">
        <f t="shared" si="6"/>
        <v>0</v>
      </c>
      <c r="F24" s="46">
        <f t="shared" si="6"/>
        <v>0</v>
      </c>
      <c r="G24" s="46">
        <f t="shared" si="6"/>
        <v>0</v>
      </c>
      <c r="H24" s="46">
        <f t="shared" si="6"/>
        <v>0</v>
      </c>
      <c r="I24" s="46">
        <f t="shared" si="6"/>
        <v>0</v>
      </c>
      <c r="J24" s="46">
        <f t="shared" si="6"/>
        <v>0</v>
      </c>
    </row>
    <row r="25" spans="1:10" ht="16.5" thickBot="1" x14ac:dyDescent="0.3">
      <c r="A25" s="23" t="s">
        <v>13</v>
      </c>
      <c r="B25" s="6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8">
        <v>0</v>
      </c>
      <c r="I25" s="10">
        <v>0</v>
      </c>
      <c r="J25" s="9">
        <v>0</v>
      </c>
    </row>
    <row r="26" spans="1:10" ht="16.5" thickBot="1" x14ac:dyDescent="0.3">
      <c r="A26" s="24" t="s">
        <v>14</v>
      </c>
      <c r="B26" s="47" t="e">
        <f t="shared" ref="B26:J26" si="7">(B25/B23)</f>
        <v>#DIV/0!</v>
      </c>
      <c r="C26" s="47" t="e">
        <f t="shared" si="7"/>
        <v>#DIV/0!</v>
      </c>
      <c r="D26" s="47" t="e">
        <f t="shared" si="7"/>
        <v>#DIV/0!</v>
      </c>
      <c r="E26" s="47" t="e">
        <f t="shared" si="7"/>
        <v>#DIV/0!</v>
      </c>
      <c r="F26" s="47" t="e">
        <f t="shared" si="7"/>
        <v>#DIV/0!</v>
      </c>
      <c r="G26" s="47" t="e">
        <f t="shared" si="7"/>
        <v>#DIV/0!</v>
      </c>
      <c r="H26" s="47" t="e">
        <f t="shared" si="7"/>
        <v>#DIV/0!</v>
      </c>
      <c r="I26" s="47" t="e">
        <f t="shared" si="7"/>
        <v>#DIV/0!</v>
      </c>
      <c r="J26" s="47" t="e">
        <f t="shared" si="7"/>
        <v>#DIV/0!</v>
      </c>
    </row>
    <row r="27" spans="1:10" ht="16.5" thickBot="1" x14ac:dyDescent="0.3">
      <c r="A27" s="54" t="s">
        <v>18</v>
      </c>
      <c r="B27" s="55"/>
      <c r="C27" s="55"/>
      <c r="D27" s="55"/>
      <c r="E27" s="55"/>
      <c r="F27" s="55"/>
      <c r="G27" s="55"/>
      <c r="H27" s="55"/>
      <c r="I27" s="55"/>
      <c r="J27" s="56"/>
    </row>
    <row r="28" spans="1:10" ht="16.5" thickBot="1" x14ac:dyDescent="0.3">
      <c r="A28" s="20" t="s">
        <v>10</v>
      </c>
      <c r="B28" s="2">
        <v>57025.71</v>
      </c>
      <c r="C28" s="3">
        <v>5116.3900000000003</v>
      </c>
      <c r="D28" s="3">
        <v>6409.11</v>
      </c>
      <c r="E28" s="3">
        <v>14216</v>
      </c>
      <c r="F28" s="3">
        <v>1661.08</v>
      </c>
      <c r="G28" s="3">
        <v>1704.06</v>
      </c>
      <c r="H28" s="3">
        <v>1047.72</v>
      </c>
      <c r="I28" s="3">
        <f>SUM(B28:H28)</f>
        <v>87180.069999999992</v>
      </c>
      <c r="J28" s="3">
        <v>21268.32</v>
      </c>
    </row>
    <row r="29" spans="1:10" ht="16.5" thickBot="1" x14ac:dyDescent="0.3">
      <c r="A29" s="21" t="s">
        <v>11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5">
        <v>0</v>
      </c>
    </row>
    <row r="30" spans="1:10" ht="16.5" thickBot="1" x14ac:dyDescent="0.3">
      <c r="A30" s="22" t="s">
        <v>12</v>
      </c>
      <c r="B30" s="46">
        <f>(B29/B28)*100</f>
        <v>0</v>
      </c>
      <c r="C30" s="46">
        <f t="shared" ref="C30:J30" si="8">(C29/C28)*100</f>
        <v>0</v>
      </c>
      <c r="D30" s="46">
        <f t="shared" si="8"/>
        <v>0</v>
      </c>
      <c r="E30" s="46">
        <f t="shared" si="8"/>
        <v>0</v>
      </c>
      <c r="F30" s="46">
        <f t="shared" si="8"/>
        <v>0</v>
      </c>
      <c r="G30" s="46">
        <f t="shared" si="8"/>
        <v>0</v>
      </c>
      <c r="H30" s="46">
        <f t="shared" si="8"/>
        <v>0</v>
      </c>
      <c r="I30" s="46">
        <f t="shared" si="8"/>
        <v>0</v>
      </c>
      <c r="J30" s="46">
        <f t="shared" si="8"/>
        <v>0</v>
      </c>
    </row>
    <row r="31" spans="1:10" ht="16.5" thickBot="1" x14ac:dyDescent="0.3">
      <c r="A31" s="23" t="s">
        <v>13</v>
      </c>
      <c r="B31" s="6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8">
        <v>0</v>
      </c>
      <c r="I31" s="10">
        <v>0</v>
      </c>
      <c r="J31" s="11">
        <v>0</v>
      </c>
    </row>
    <row r="32" spans="1:10" ht="16.5" thickBot="1" x14ac:dyDescent="0.3">
      <c r="A32" s="50" t="s">
        <v>14</v>
      </c>
      <c r="B32" s="47" t="e">
        <f t="shared" ref="B32:J32" si="9">(B31/B29)</f>
        <v>#DIV/0!</v>
      </c>
      <c r="C32" s="47" t="e">
        <f t="shared" si="9"/>
        <v>#DIV/0!</v>
      </c>
      <c r="D32" s="47" t="e">
        <f t="shared" si="9"/>
        <v>#DIV/0!</v>
      </c>
      <c r="E32" s="47" t="e">
        <f t="shared" si="9"/>
        <v>#DIV/0!</v>
      </c>
      <c r="F32" s="47" t="e">
        <f t="shared" si="9"/>
        <v>#DIV/0!</v>
      </c>
      <c r="G32" s="47" t="e">
        <f t="shared" si="9"/>
        <v>#DIV/0!</v>
      </c>
      <c r="H32" s="47" t="e">
        <f t="shared" si="9"/>
        <v>#DIV/0!</v>
      </c>
      <c r="I32" s="47" t="e">
        <f t="shared" si="9"/>
        <v>#DIV/0!</v>
      </c>
      <c r="J32" s="47" t="e">
        <f t="shared" si="9"/>
        <v>#DIV/0!</v>
      </c>
    </row>
    <row r="33" spans="1:10" ht="16.5" thickBot="1" x14ac:dyDescent="0.3">
      <c r="A33" s="65" t="s">
        <v>19</v>
      </c>
      <c r="B33" s="66"/>
      <c r="C33" s="66"/>
      <c r="D33" s="66"/>
      <c r="E33" s="66"/>
      <c r="F33" s="66"/>
      <c r="G33" s="66"/>
      <c r="H33" s="66"/>
      <c r="I33" s="66"/>
      <c r="J33" s="66"/>
    </row>
    <row r="34" spans="1:10" ht="16.5" thickBot="1" x14ac:dyDescent="0.3">
      <c r="A34" s="20" t="s">
        <v>10</v>
      </c>
      <c r="B34" s="2">
        <v>9597.0400000000009</v>
      </c>
      <c r="C34" s="3">
        <v>1064.81</v>
      </c>
      <c r="D34" s="3">
        <v>1993.04</v>
      </c>
      <c r="E34" s="3">
        <v>2051.4</v>
      </c>
      <c r="F34" s="3">
        <v>1082.5999999999999</v>
      </c>
      <c r="G34" s="3">
        <v>1359.7</v>
      </c>
      <c r="H34" s="3">
        <v>1560.78</v>
      </c>
      <c r="I34" s="3">
        <f>SUM(B34:H34)</f>
        <v>18709.37</v>
      </c>
      <c r="J34" s="3">
        <v>5302.83</v>
      </c>
    </row>
    <row r="35" spans="1:10" ht="16.5" thickBot="1" x14ac:dyDescent="0.3">
      <c r="A35" s="21" t="s">
        <v>11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26">
        <v>0</v>
      </c>
      <c r="J35" s="5">
        <v>0</v>
      </c>
    </row>
    <row r="36" spans="1:10" ht="16.5" thickBot="1" x14ac:dyDescent="0.3">
      <c r="A36" s="22" t="s">
        <v>12</v>
      </c>
      <c r="B36" s="46">
        <f>(B35/B34)*100</f>
        <v>0</v>
      </c>
      <c r="C36" s="46">
        <f t="shared" ref="C36:J36" si="10">(C35/C34)*100</f>
        <v>0</v>
      </c>
      <c r="D36" s="46">
        <f t="shared" si="10"/>
        <v>0</v>
      </c>
      <c r="E36" s="46">
        <f t="shared" si="10"/>
        <v>0</v>
      </c>
      <c r="F36" s="46">
        <f t="shared" si="10"/>
        <v>0</v>
      </c>
      <c r="G36" s="46">
        <f t="shared" si="10"/>
        <v>0</v>
      </c>
      <c r="H36" s="46">
        <f t="shared" si="10"/>
        <v>0</v>
      </c>
      <c r="I36" s="46">
        <f t="shared" si="10"/>
        <v>0</v>
      </c>
      <c r="J36" s="46">
        <f t="shared" si="10"/>
        <v>0</v>
      </c>
    </row>
    <row r="37" spans="1:10" ht="16.5" thickBot="1" x14ac:dyDescent="0.3">
      <c r="A37" s="23" t="s">
        <v>13</v>
      </c>
      <c r="B37" s="6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8">
        <v>0</v>
      </c>
      <c r="I37" s="10">
        <v>0</v>
      </c>
      <c r="J37" s="11">
        <v>0</v>
      </c>
    </row>
    <row r="38" spans="1:10" ht="16.5" thickBot="1" x14ac:dyDescent="0.3">
      <c r="A38" s="24" t="s">
        <v>14</v>
      </c>
      <c r="B38" s="47" t="e">
        <f t="shared" ref="B38:J38" si="11">(B37/B35)</f>
        <v>#DIV/0!</v>
      </c>
      <c r="C38" s="47" t="e">
        <f t="shared" si="11"/>
        <v>#DIV/0!</v>
      </c>
      <c r="D38" s="47" t="e">
        <f t="shared" si="11"/>
        <v>#DIV/0!</v>
      </c>
      <c r="E38" s="47" t="e">
        <f t="shared" si="11"/>
        <v>#DIV/0!</v>
      </c>
      <c r="F38" s="47" t="e">
        <f t="shared" si="11"/>
        <v>#DIV/0!</v>
      </c>
      <c r="G38" s="47" t="e">
        <f t="shared" si="11"/>
        <v>#DIV/0!</v>
      </c>
      <c r="H38" s="47" t="e">
        <f t="shared" si="11"/>
        <v>#DIV/0!</v>
      </c>
      <c r="I38" s="47" t="e">
        <f t="shared" si="11"/>
        <v>#DIV/0!</v>
      </c>
      <c r="J38" s="47" t="e">
        <f t="shared" si="11"/>
        <v>#DIV/0!</v>
      </c>
    </row>
    <row r="39" spans="1:10" ht="16.5" thickBot="1" x14ac:dyDescent="0.3">
      <c r="A39" s="54" t="s">
        <v>20</v>
      </c>
      <c r="B39" s="55"/>
      <c r="C39" s="55"/>
      <c r="D39" s="55"/>
      <c r="E39" s="55"/>
      <c r="F39" s="55"/>
      <c r="G39" s="55"/>
      <c r="H39" s="55"/>
      <c r="I39" s="55"/>
      <c r="J39" s="55"/>
    </row>
    <row r="40" spans="1:10" ht="16.5" thickBot="1" x14ac:dyDescent="0.3">
      <c r="A40" s="20" t="s">
        <v>10</v>
      </c>
      <c r="B40" s="2">
        <v>57120.53</v>
      </c>
      <c r="C40" s="3">
        <v>2242.16</v>
      </c>
      <c r="D40" s="3">
        <v>16185.47</v>
      </c>
      <c r="E40" s="3">
        <v>8882.09</v>
      </c>
      <c r="F40" s="3">
        <v>2828.18</v>
      </c>
      <c r="G40" s="3">
        <v>9125.81</v>
      </c>
      <c r="H40" s="3">
        <v>5462.77</v>
      </c>
      <c r="I40" s="3">
        <f>SUM(B40:H40)</f>
        <v>101847.01</v>
      </c>
      <c r="J40" s="3">
        <v>29231.200000000001</v>
      </c>
    </row>
    <row r="41" spans="1:10" ht="16.5" thickBot="1" x14ac:dyDescent="0.3">
      <c r="A41" s="21" t="s">
        <v>11</v>
      </c>
      <c r="B41" s="27">
        <v>0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4">
        <v>0</v>
      </c>
      <c r="J41" s="28">
        <v>0</v>
      </c>
    </row>
    <row r="42" spans="1:10" ht="16.5" thickBot="1" x14ac:dyDescent="0.3">
      <c r="A42" s="22" t="s">
        <v>12</v>
      </c>
      <c r="B42" s="46">
        <f>(B41/B40)*100</f>
        <v>0</v>
      </c>
      <c r="C42" s="46">
        <f t="shared" ref="C42:J42" si="12">(C41/C40)*100</f>
        <v>0</v>
      </c>
      <c r="D42" s="46">
        <f t="shared" si="12"/>
        <v>0</v>
      </c>
      <c r="E42" s="46">
        <f t="shared" si="12"/>
        <v>0</v>
      </c>
      <c r="F42" s="46">
        <f t="shared" si="12"/>
        <v>0</v>
      </c>
      <c r="G42" s="46">
        <f t="shared" si="12"/>
        <v>0</v>
      </c>
      <c r="H42" s="46">
        <f t="shared" si="12"/>
        <v>0</v>
      </c>
      <c r="I42" s="46">
        <f t="shared" si="12"/>
        <v>0</v>
      </c>
      <c r="J42" s="46">
        <f t="shared" si="12"/>
        <v>0</v>
      </c>
    </row>
    <row r="43" spans="1:10" ht="16.5" thickBot="1" x14ac:dyDescent="0.3">
      <c r="A43" s="23" t="s">
        <v>13</v>
      </c>
      <c r="B43" s="29">
        <v>0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10">
        <v>0</v>
      </c>
      <c r="J43" s="9">
        <v>0</v>
      </c>
    </row>
    <row r="44" spans="1:10" ht="16.5" thickBot="1" x14ac:dyDescent="0.3">
      <c r="A44" s="25" t="s">
        <v>14</v>
      </c>
      <c r="B44" s="47" t="e">
        <f t="shared" ref="B44:J44" si="13">(B43/B41)</f>
        <v>#DIV/0!</v>
      </c>
      <c r="C44" s="47" t="e">
        <f t="shared" si="13"/>
        <v>#DIV/0!</v>
      </c>
      <c r="D44" s="47" t="e">
        <f t="shared" si="13"/>
        <v>#DIV/0!</v>
      </c>
      <c r="E44" s="47" t="e">
        <f t="shared" si="13"/>
        <v>#DIV/0!</v>
      </c>
      <c r="F44" s="47" t="e">
        <f t="shared" si="13"/>
        <v>#DIV/0!</v>
      </c>
      <c r="G44" s="47" t="e">
        <f t="shared" si="13"/>
        <v>#DIV/0!</v>
      </c>
      <c r="H44" s="47" t="e">
        <f t="shared" si="13"/>
        <v>#DIV/0!</v>
      </c>
      <c r="I44" s="47" t="e">
        <f t="shared" si="13"/>
        <v>#DIV/0!</v>
      </c>
      <c r="J44" s="47" t="e">
        <f t="shared" si="13"/>
        <v>#DIV/0!</v>
      </c>
    </row>
    <row r="45" spans="1:10" ht="16.5" thickBot="1" x14ac:dyDescent="0.3">
      <c r="A45" s="54" t="s">
        <v>21</v>
      </c>
      <c r="B45" s="55"/>
      <c r="C45" s="55"/>
      <c r="D45" s="55"/>
      <c r="E45" s="55"/>
      <c r="F45" s="55"/>
      <c r="G45" s="55"/>
      <c r="H45" s="55"/>
      <c r="I45" s="55"/>
      <c r="J45" s="56"/>
    </row>
    <row r="46" spans="1:10" ht="16.5" thickBot="1" x14ac:dyDescent="0.3">
      <c r="A46" s="20" t="s">
        <v>10</v>
      </c>
      <c r="B46" s="2">
        <v>44515.98</v>
      </c>
      <c r="C46" s="3">
        <v>5944.59</v>
      </c>
      <c r="D46" s="3">
        <v>5865.79</v>
      </c>
      <c r="E46" s="3">
        <v>16767.23</v>
      </c>
      <c r="F46" s="3">
        <v>502.51</v>
      </c>
      <c r="G46" s="3">
        <v>2743.19</v>
      </c>
      <c r="H46" s="3">
        <v>4038.03</v>
      </c>
      <c r="I46" s="3">
        <f>SUM(B46:H46)</f>
        <v>80377.320000000007</v>
      </c>
      <c r="J46" s="3">
        <v>22386.87</v>
      </c>
    </row>
    <row r="47" spans="1:10" ht="16.5" thickBot="1" x14ac:dyDescent="0.3">
      <c r="A47" s="21" t="s">
        <v>11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5">
        <v>0</v>
      </c>
    </row>
    <row r="48" spans="1:10" ht="16.5" thickBot="1" x14ac:dyDescent="0.3">
      <c r="A48" s="22" t="s">
        <v>12</v>
      </c>
      <c r="B48" s="46">
        <f>(B47/B46)*100</f>
        <v>0</v>
      </c>
      <c r="C48" s="46">
        <f t="shared" ref="C48:J48" si="14">(C47/C46)*100</f>
        <v>0</v>
      </c>
      <c r="D48" s="46">
        <f t="shared" si="14"/>
        <v>0</v>
      </c>
      <c r="E48" s="46">
        <f t="shared" si="14"/>
        <v>0</v>
      </c>
      <c r="F48" s="46">
        <f t="shared" si="14"/>
        <v>0</v>
      </c>
      <c r="G48" s="46">
        <f t="shared" si="14"/>
        <v>0</v>
      </c>
      <c r="H48" s="46">
        <f t="shared" si="14"/>
        <v>0</v>
      </c>
      <c r="I48" s="46">
        <f t="shared" si="14"/>
        <v>0</v>
      </c>
      <c r="J48" s="46">
        <f t="shared" si="14"/>
        <v>0</v>
      </c>
    </row>
    <row r="49" spans="1:10" ht="16.5" thickBot="1" x14ac:dyDescent="0.3">
      <c r="A49" s="23" t="s">
        <v>13</v>
      </c>
      <c r="B49" s="6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8">
        <v>0</v>
      </c>
      <c r="I49" s="10">
        <v>0</v>
      </c>
      <c r="J49" s="11">
        <v>0</v>
      </c>
    </row>
    <row r="50" spans="1:10" ht="16.5" thickBot="1" x14ac:dyDescent="0.3">
      <c r="A50" s="24" t="s">
        <v>14</v>
      </c>
      <c r="B50" s="47" t="e">
        <f>(B49/B47)*100</f>
        <v>#DIV/0!</v>
      </c>
      <c r="C50" s="47" t="e">
        <f t="shared" ref="C50:J50" si="15">(C49/C47)*100</f>
        <v>#DIV/0!</v>
      </c>
      <c r="D50" s="47" t="e">
        <f t="shared" si="15"/>
        <v>#DIV/0!</v>
      </c>
      <c r="E50" s="47" t="e">
        <f t="shared" si="15"/>
        <v>#DIV/0!</v>
      </c>
      <c r="F50" s="47" t="e">
        <f t="shared" si="15"/>
        <v>#DIV/0!</v>
      </c>
      <c r="G50" s="47" t="e">
        <f t="shared" si="15"/>
        <v>#DIV/0!</v>
      </c>
      <c r="H50" s="47" t="e">
        <f t="shared" si="15"/>
        <v>#DIV/0!</v>
      </c>
      <c r="I50" s="47" t="e">
        <f t="shared" si="15"/>
        <v>#DIV/0!</v>
      </c>
      <c r="J50" s="47" t="e">
        <f t="shared" si="15"/>
        <v>#DIV/0!</v>
      </c>
    </row>
    <row r="51" spans="1:10" ht="16.5" thickBot="1" x14ac:dyDescent="0.3">
      <c r="A51" s="54" t="s">
        <v>22</v>
      </c>
      <c r="B51" s="55"/>
      <c r="C51" s="55"/>
      <c r="D51" s="55"/>
      <c r="E51" s="55"/>
      <c r="F51" s="55"/>
      <c r="G51" s="55"/>
      <c r="H51" s="55"/>
      <c r="I51" s="55"/>
      <c r="J51" s="55"/>
    </row>
    <row r="52" spans="1:10" ht="16.5" thickBot="1" x14ac:dyDescent="0.3">
      <c r="A52" s="20" t="s">
        <v>10</v>
      </c>
      <c r="B52" s="2">
        <v>65714.929999999993</v>
      </c>
      <c r="C52" s="3">
        <v>6187.44</v>
      </c>
      <c r="D52" s="3">
        <v>13461.95</v>
      </c>
      <c r="E52" s="3">
        <v>30641.599999999999</v>
      </c>
      <c r="F52" s="3">
        <v>4428.6400000000003</v>
      </c>
      <c r="G52" s="3">
        <v>7411.92</v>
      </c>
      <c r="H52" s="3">
        <v>5128.75</v>
      </c>
      <c r="I52" s="3">
        <f>SUM(B52:H52)</f>
        <v>132975.22999999998</v>
      </c>
      <c r="J52" s="3">
        <v>35602.21</v>
      </c>
    </row>
    <row r="53" spans="1:10" ht="16.5" thickBot="1" x14ac:dyDescent="0.3">
      <c r="A53" s="21" t="s">
        <v>11</v>
      </c>
      <c r="B53" s="30">
        <v>0</v>
      </c>
      <c r="C53" s="30">
        <v>0</v>
      </c>
      <c r="D53" s="30">
        <v>0</v>
      </c>
      <c r="E53" s="30">
        <v>0</v>
      </c>
      <c r="F53" s="30">
        <v>0</v>
      </c>
      <c r="G53" s="30">
        <v>0</v>
      </c>
      <c r="H53" s="30">
        <v>0</v>
      </c>
      <c r="I53" s="4">
        <v>0</v>
      </c>
      <c r="J53" s="12">
        <v>0</v>
      </c>
    </row>
    <row r="54" spans="1:10" ht="16.5" thickBot="1" x14ac:dyDescent="0.3">
      <c r="A54" s="22" t="s">
        <v>12</v>
      </c>
      <c r="B54" s="46">
        <f>(B53/B52)*100</f>
        <v>0</v>
      </c>
      <c r="C54" s="46">
        <f t="shared" ref="C54:J54" si="16">(C53/C52)*100</f>
        <v>0</v>
      </c>
      <c r="D54" s="46">
        <f t="shared" si="16"/>
        <v>0</v>
      </c>
      <c r="E54" s="46">
        <f t="shared" si="16"/>
        <v>0</v>
      </c>
      <c r="F54" s="46">
        <f t="shared" si="16"/>
        <v>0</v>
      </c>
      <c r="G54" s="46">
        <f t="shared" si="16"/>
        <v>0</v>
      </c>
      <c r="H54" s="46">
        <f t="shared" si="16"/>
        <v>0</v>
      </c>
      <c r="I54" s="46">
        <f t="shared" si="16"/>
        <v>0</v>
      </c>
      <c r="J54" s="46">
        <f t="shared" si="16"/>
        <v>0</v>
      </c>
    </row>
    <row r="55" spans="1:10" ht="16.5" thickBot="1" x14ac:dyDescent="0.3">
      <c r="A55" s="23" t="s">
        <v>13</v>
      </c>
      <c r="B55" s="6">
        <v>0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8">
        <v>0</v>
      </c>
      <c r="I55" s="10">
        <v>0</v>
      </c>
      <c r="J55" s="11">
        <v>0</v>
      </c>
    </row>
    <row r="56" spans="1:10" ht="16.5" thickBot="1" x14ac:dyDescent="0.3">
      <c r="A56" s="24" t="s">
        <v>14</v>
      </c>
      <c r="B56" s="47" t="e">
        <f t="shared" ref="B56:J56" si="17">(B55/B53)</f>
        <v>#DIV/0!</v>
      </c>
      <c r="C56" s="47" t="e">
        <f t="shared" si="17"/>
        <v>#DIV/0!</v>
      </c>
      <c r="D56" s="47" t="e">
        <f t="shared" si="17"/>
        <v>#DIV/0!</v>
      </c>
      <c r="E56" s="47" t="e">
        <f t="shared" si="17"/>
        <v>#DIV/0!</v>
      </c>
      <c r="F56" s="47" t="e">
        <f t="shared" si="17"/>
        <v>#DIV/0!</v>
      </c>
      <c r="G56" s="47" t="e">
        <f t="shared" si="17"/>
        <v>#DIV/0!</v>
      </c>
      <c r="H56" s="47" t="e">
        <f t="shared" si="17"/>
        <v>#DIV/0!</v>
      </c>
      <c r="I56" s="47" t="e">
        <f t="shared" si="17"/>
        <v>#DIV/0!</v>
      </c>
      <c r="J56" s="47" t="e">
        <f t="shared" si="17"/>
        <v>#DIV/0!</v>
      </c>
    </row>
    <row r="57" spans="1:10" ht="16.5" thickBot="1" x14ac:dyDescent="0.3">
      <c r="A57" s="54" t="s">
        <v>23</v>
      </c>
      <c r="B57" s="55"/>
      <c r="C57" s="55"/>
      <c r="D57" s="55"/>
      <c r="E57" s="55"/>
      <c r="F57" s="55"/>
      <c r="G57" s="55"/>
      <c r="H57" s="55"/>
      <c r="I57" s="55"/>
      <c r="J57" s="55"/>
    </row>
    <row r="58" spans="1:10" ht="16.5" thickBot="1" x14ac:dyDescent="0.3">
      <c r="A58" s="31" t="s">
        <v>10</v>
      </c>
      <c r="B58" s="2">
        <v>91275.66</v>
      </c>
      <c r="C58" s="3">
        <v>8805.26</v>
      </c>
      <c r="D58" s="3">
        <v>10661.74</v>
      </c>
      <c r="E58" s="3">
        <v>25208.62</v>
      </c>
      <c r="F58" s="3">
        <v>2006.43</v>
      </c>
      <c r="G58" s="3">
        <v>2572.42</v>
      </c>
      <c r="H58" s="3">
        <v>1944.03</v>
      </c>
      <c r="I58" s="3">
        <f>SUM(B58:H58)</f>
        <v>142474.16</v>
      </c>
      <c r="J58" s="3">
        <v>32440.799999999999</v>
      </c>
    </row>
    <row r="59" spans="1:10" ht="16.5" thickBot="1" x14ac:dyDescent="0.3">
      <c r="A59" s="32" t="s">
        <v>11</v>
      </c>
      <c r="B59" s="4">
        <v>0</v>
      </c>
      <c r="C59" s="4">
        <v>0</v>
      </c>
      <c r="D59" s="49">
        <v>354.23</v>
      </c>
      <c r="E59" s="4">
        <v>0</v>
      </c>
      <c r="F59" s="4">
        <v>0</v>
      </c>
      <c r="G59" s="4">
        <v>0</v>
      </c>
      <c r="H59" s="4">
        <v>0</v>
      </c>
      <c r="I59" s="4">
        <v>354.23</v>
      </c>
      <c r="J59" s="5">
        <v>0</v>
      </c>
    </row>
    <row r="60" spans="1:10" ht="16.5" thickBot="1" x14ac:dyDescent="0.3">
      <c r="A60" s="33" t="s">
        <v>12</v>
      </c>
      <c r="B60" s="46">
        <f>(B59/B58)*100</f>
        <v>0</v>
      </c>
      <c r="C60" s="46">
        <f t="shared" ref="C60:J60" si="18">(C59/C58)*100</f>
        <v>0</v>
      </c>
      <c r="D60" s="46">
        <f t="shared" si="18"/>
        <v>3.322440802345584</v>
      </c>
      <c r="E60" s="46">
        <f t="shared" si="18"/>
        <v>0</v>
      </c>
      <c r="F60" s="46">
        <f t="shared" si="18"/>
        <v>0</v>
      </c>
      <c r="G60" s="46">
        <f t="shared" si="18"/>
        <v>0</v>
      </c>
      <c r="H60" s="46">
        <f t="shared" si="18"/>
        <v>0</v>
      </c>
      <c r="I60" s="46">
        <f t="shared" si="18"/>
        <v>0.24862754060104653</v>
      </c>
      <c r="J60" s="46">
        <f t="shared" si="18"/>
        <v>0</v>
      </c>
    </row>
    <row r="61" spans="1:10" ht="16.5" thickBot="1" x14ac:dyDescent="0.3">
      <c r="A61" s="34" t="s">
        <v>13</v>
      </c>
      <c r="B61" s="6">
        <v>0</v>
      </c>
      <c r="C61" s="7">
        <v>0</v>
      </c>
      <c r="D61" s="7">
        <v>2084.38</v>
      </c>
      <c r="E61" s="7">
        <v>0</v>
      </c>
      <c r="F61" s="7">
        <v>0</v>
      </c>
      <c r="G61" s="7">
        <v>0</v>
      </c>
      <c r="H61" s="8">
        <v>0</v>
      </c>
      <c r="I61" s="10">
        <v>2084.38</v>
      </c>
      <c r="J61" s="11">
        <v>0</v>
      </c>
    </row>
    <row r="62" spans="1:10" ht="16.5" thickBot="1" x14ac:dyDescent="0.3">
      <c r="A62" s="35" t="s">
        <v>14</v>
      </c>
      <c r="B62" s="47" t="e">
        <f t="shared" ref="B62:J62" si="19">(B61/B59)</f>
        <v>#DIV/0!</v>
      </c>
      <c r="C62" s="47" t="e">
        <f t="shared" si="19"/>
        <v>#DIV/0!</v>
      </c>
      <c r="D62" s="47">
        <f t="shared" si="19"/>
        <v>5.8842559918696891</v>
      </c>
      <c r="E62" s="47" t="e">
        <f t="shared" si="19"/>
        <v>#DIV/0!</v>
      </c>
      <c r="F62" s="47" t="e">
        <f t="shared" si="19"/>
        <v>#DIV/0!</v>
      </c>
      <c r="G62" s="47" t="e">
        <f t="shared" si="19"/>
        <v>#DIV/0!</v>
      </c>
      <c r="H62" s="47" t="e">
        <f t="shared" si="19"/>
        <v>#DIV/0!</v>
      </c>
      <c r="I62" s="47">
        <f t="shared" si="19"/>
        <v>5.8842559918696891</v>
      </c>
      <c r="J62" s="47" t="e">
        <f t="shared" si="19"/>
        <v>#DIV/0!</v>
      </c>
    </row>
    <row r="63" spans="1:10" ht="16.5" thickBot="1" x14ac:dyDescent="0.3">
      <c r="A63" s="54" t="s">
        <v>24</v>
      </c>
      <c r="B63" s="55"/>
      <c r="C63" s="55"/>
      <c r="D63" s="55"/>
      <c r="E63" s="55"/>
      <c r="F63" s="55"/>
      <c r="G63" s="55"/>
      <c r="H63" s="55"/>
      <c r="I63" s="55"/>
      <c r="J63" s="56"/>
    </row>
    <row r="64" spans="1:10" ht="16.5" thickBot="1" x14ac:dyDescent="0.3">
      <c r="A64" s="20" t="s">
        <v>10</v>
      </c>
      <c r="B64" s="2">
        <v>39602.839999999997</v>
      </c>
      <c r="C64" s="3">
        <v>8604.27</v>
      </c>
      <c r="D64" s="3">
        <v>3022.88</v>
      </c>
      <c r="E64" s="3">
        <v>32189.1</v>
      </c>
      <c r="F64" s="3">
        <v>1032.95</v>
      </c>
      <c r="G64" s="3">
        <v>2554.3200000000002</v>
      </c>
      <c r="H64" s="3">
        <v>1235.68</v>
      </c>
      <c r="I64" s="3">
        <f>SUM(B64:H64)</f>
        <v>88242.04</v>
      </c>
      <c r="J64" s="3">
        <v>21608.19</v>
      </c>
    </row>
    <row r="65" spans="1:10" ht="16.5" thickBot="1" x14ac:dyDescent="0.3">
      <c r="A65" s="21" t="s">
        <v>11</v>
      </c>
      <c r="B65" s="4">
        <v>0</v>
      </c>
      <c r="C65" s="4">
        <v>0</v>
      </c>
      <c r="D65" s="13">
        <v>0</v>
      </c>
      <c r="E65" s="14">
        <v>0</v>
      </c>
      <c r="F65" s="4">
        <v>0</v>
      </c>
      <c r="G65" s="4">
        <v>0</v>
      </c>
      <c r="H65" s="4">
        <v>0</v>
      </c>
      <c r="I65" s="4">
        <v>0</v>
      </c>
      <c r="J65" s="5">
        <v>0</v>
      </c>
    </row>
    <row r="66" spans="1:10" ht="16.5" thickBot="1" x14ac:dyDescent="0.3">
      <c r="A66" s="22" t="s">
        <v>12</v>
      </c>
      <c r="B66" s="46">
        <f>(B65/B64)*100</f>
        <v>0</v>
      </c>
      <c r="C66" s="46">
        <f t="shared" ref="C66:J66" si="20">(C65/C64)*100</f>
        <v>0</v>
      </c>
      <c r="D66" s="46">
        <f t="shared" si="20"/>
        <v>0</v>
      </c>
      <c r="E66" s="46">
        <f t="shared" si="20"/>
        <v>0</v>
      </c>
      <c r="F66" s="46">
        <f t="shared" si="20"/>
        <v>0</v>
      </c>
      <c r="G66" s="46">
        <f t="shared" si="20"/>
        <v>0</v>
      </c>
      <c r="H66" s="46">
        <f t="shared" si="20"/>
        <v>0</v>
      </c>
      <c r="I66" s="46">
        <f t="shared" si="20"/>
        <v>0</v>
      </c>
      <c r="J66" s="46">
        <f t="shared" si="20"/>
        <v>0</v>
      </c>
    </row>
    <row r="67" spans="1:10" ht="16.5" thickBot="1" x14ac:dyDescent="0.3">
      <c r="A67" s="23" t="s">
        <v>13</v>
      </c>
      <c r="B67" s="6">
        <v>0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8">
        <v>0</v>
      </c>
      <c r="I67" s="10">
        <v>0</v>
      </c>
      <c r="J67" s="11">
        <v>0</v>
      </c>
    </row>
    <row r="68" spans="1:10" ht="16.5" thickBot="1" x14ac:dyDescent="0.3">
      <c r="A68" s="25" t="s">
        <v>14</v>
      </c>
      <c r="B68" s="47" t="e">
        <f t="shared" ref="B68:J68" si="21">(B67/B65)</f>
        <v>#DIV/0!</v>
      </c>
      <c r="C68" s="47" t="e">
        <f t="shared" si="21"/>
        <v>#DIV/0!</v>
      </c>
      <c r="D68" s="47" t="e">
        <f t="shared" si="21"/>
        <v>#DIV/0!</v>
      </c>
      <c r="E68" s="47" t="e">
        <f t="shared" si="21"/>
        <v>#DIV/0!</v>
      </c>
      <c r="F68" s="47" t="e">
        <f t="shared" si="21"/>
        <v>#DIV/0!</v>
      </c>
      <c r="G68" s="47" t="e">
        <f t="shared" si="21"/>
        <v>#DIV/0!</v>
      </c>
      <c r="H68" s="47" t="e">
        <f t="shared" si="21"/>
        <v>#DIV/0!</v>
      </c>
      <c r="I68" s="47" t="e">
        <f t="shared" si="21"/>
        <v>#DIV/0!</v>
      </c>
      <c r="J68" s="47" t="e">
        <f t="shared" si="21"/>
        <v>#DIV/0!</v>
      </c>
    </row>
    <row r="69" spans="1:10" ht="16.5" thickBot="1" x14ac:dyDescent="0.3">
      <c r="A69" s="60" t="s">
        <v>25</v>
      </c>
      <c r="B69" s="61"/>
      <c r="C69" s="61"/>
      <c r="D69" s="61"/>
      <c r="E69" s="61"/>
      <c r="F69" s="61"/>
      <c r="G69" s="61"/>
      <c r="H69" s="61"/>
      <c r="I69" s="61"/>
      <c r="J69" s="61"/>
    </row>
    <row r="70" spans="1:10" ht="16.5" thickBot="1" x14ac:dyDescent="0.3">
      <c r="A70" s="20" t="s">
        <v>10</v>
      </c>
      <c r="B70" s="2">
        <v>25827.439999999999</v>
      </c>
      <c r="C70" s="3">
        <v>4734.33</v>
      </c>
      <c r="D70" s="3">
        <v>3256.17</v>
      </c>
      <c r="E70" s="3">
        <v>8061.64</v>
      </c>
      <c r="F70" s="3">
        <v>305.63</v>
      </c>
      <c r="G70" s="3">
        <v>1523.85</v>
      </c>
      <c r="H70" s="3">
        <v>610.19000000000005</v>
      </c>
      <c r="I70" s="3">
        <f>SUM(B70:H70)</f>
        <v>44319.249999999993</v>
      </c>
      <c r="J70" s="3">
        <v>12562.44</v>
      </c>
    </row>
    <row r="71" spans="1:10" ht="16.5" thickBot="1" x14ac:dyDescent="0.3">
      <c r="A71" s="21" t="s">
        <v>11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12">
        <v>0</v>
      </c>
    </row>
    <row r="72" spans="1:10" ht="16.5" thickBot="1" x14ac:dyDescent="0.3">
      <c r="A72" s="22" t="s">
        <v>12</v>
      </c>
      <c r="B72" s="46">
        <f>(B71/B70)*100</f>
        <v>0</v>
      </c>
      <c r="C72" s="46">
        <f t="shared" ref="C72:J72" si="22">(C71/C70)*100</f>
        <v>0</v>
      </c>
      <c r="D72" s="46">
        <f t="shared" si="22"/>
        <v>0</v>
      </c>
      <c r="E72" s="46">
        <f t="shared" si="22"/>
        <v>0</v>
      </c>
      <c r="F72" s="46">
        <f t="shared" si="22"/>
        <v>0</v>
      </c>
      <c r="G72" s="46">
        <f t="shared" si="22"/>
        <v>0</v>
      </c>
      <c r="H72" s="46">
        <f t="shared" si="22"/>
        <v>0</v>
      </c>
      <c r="I72" s="46">
        <f t="shared" si="22"/>
        <v>0</v>
      </c>
      <c r="J72" s="46">
        <f t="shared" si="22"/>
        <v>0</v>
      </c>
    </row>
    <row r="73" spans="1:10" ht="16.5" thickBot="1" x14ac:dyDescent="0.3">
      <c r="A73" s="23" t="s">
        <v>13</v>
      </c>
      <c r="B73" s="6">
        <v>0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8">
        <v>0</v>
      </c>
      <c r="I73" s="10">
        <v>0</v>
      </c>
      <c r="J73" s="9">
        <v>0</v>
      </c>
    </row>
    <row r="74" spans="1:10" ht="16.5" thickBot="1" x14ac:dyDescent="0.3">
      <c r="A74" s="24" t="s">
        <v>14</v>
      </c>
      <c r="B74" s="47" t="e">
        <f t="shared" ref="B74:J74" si="23">(B73/B71)</f>
        <v>#DIV/0!</v>
      </c>
      <c r="C74" s="47" t="e">
        <f t="shared" si="23"/>
        <v>#DIV/0!</v>
      </c>
      <c r="D74" s="47" t="e">
        <f t="shared" si="23"/>
        <v>#DIV/0!</v>
      </c>
      <c r="E74" s="47" t="e">
        <f t="shared" si="23"/>
        <v>#DIV/0!</v>
      </c>
      <c r="F74" s="47" t="e">
        <f t="shared" si="23"/>
        <v>#DIV/0!</v>
      </c>
      <c r="G74" s="47" t="e">
        <f t="shared" si="23"/>
        <v>#DIV/0!</v>
      </c>
      <c r="H74" s="47" t="e">
        <f t="shared" si="23"/>
        <v>#DIV/0!</v>
      </c>
      <c r="I74" s="47" t="e">
        <f t="shared" si="23"/>
        <v>#DIV/0!</v>
      </c>
      <c r="J74" s="47" t="e">
        <f t="shared" si="23"/>
        <v>#DIV/0!</v>
      </c>
    </row>
    <row r="75" spans="1:10" ht="16.5" thickBot="1" x14ac:dyDescent="0.3">
      <c r="A75" s="54" t="s">
        <v>26</v>
      </c>
      <c r="B75" s="55"/>
      <c r="C75" s="55"/>
      <c r="D75" s="55"/>
      <c r="E75" s="55"/>
      <c r="F75" s="55"/>
      <c r="G75" s="55"/>
      <c r="H75" s="55"/>
      <c r="I75" s="55"/>
      <c r="J75" s="55"/>
    </row>
    <row r="76" spans="1:10" ht="16.5" thickBot="1" x14ac:dyDescent="0.3">
      <c r="A76" s="20" t="s">
        <v>10</v>
      </c>
      <c r="B76" s="2">
        <v>36218.449999999997</v>
      </c>
      <c r="C76" s="3">
        <v>3733.94</v>
      </c>
      <c r="D76" s="3">
        <v>4437.21</v>
      </c>
      <c r="E76" s="3">
        <v>12117.39</v>
      </c>
      <c r="F76" s="3">
        <v>643</v>
      </c>
      <c r="G76" s="3">
        <v>3093.64</v>
      </c>
      <c r="H76" s="3">
        <v>1054.28</v>
      </c>
      <c r="I76" s="3">
        <f>SUM(B76:H76)</f>
        <v>61297.909999999996</v>
      </c>
      <c r="J76" s="3">
        <v>17275.41</v>
      </c>
    </row>
    <row r="77" spans="1:10" ht="16.5" thickBot="1" x14ac:dyDescent="0.3">
      <c r="A77" s="21" t="s">
        <v>11</v>
      </c>
      <c r="B77" s="4">
        <v>0</v>
      </c>
      <c r="C77" s="4">
        <v>0</v>
      </c>
      <c r="D77" s="4">
        <v>7</v>
      </c>
      <c r="E77" s="4">
        <v>0</v>
      </c>
      <c r="F77" s="4">
        <v>0</v>
      </c>
      <c r="G77" s="4">
        <v>0</v>
      </c>
      <c r="H77" s="4">
        <v>0</v>
      </c>
      <c r="I77" s="4">
        <v>7</v>
      </c>
      <c r="J77" s="5">
        <v>0</v>
      </c>
    </row>
    <row r="78" spans="1:10" ht="16.5" thickBot="1" x14ac:dyDescent="0.3">
      <c r="A78" s="22" t="s">
        <v>12</v>
      </c>
      <c r="B78" s="46">
        <f>(B77/B76)*100</f>
        <v>0</v>
      </c>
      <c r="C78" s="46">
        <f t="shared" ref="C78:J78" si="24">(C77/C76)*100</f>
        <v>0</v>
      </c>
      <c r="D78" s="46">
        <f t="shared" si="24"/>
        <v>0.15775678861266426</v>
      </c>
      <c r="E78" s="46">
        <f t="shared" si="24"/>
        <v>0</v>
      </c>
      <c r="F78" s="46">
        <f t="shared" si="24"/>
        <v>0</v>
      </c>
      <c r="G78" s="46">
        <f t="shared" si="24"/>
        <v>0</v>
      </c>
      <c r="H78" s="46">
        <f t="shared" si="24"/>
        <v>0</v>
      </c>
      <c r="I78" s="46">
        <f t="shared" si="24"/>
        <v>1.1419638940381491E-2</v>
      </c>
      <c r="J78" s="46">
        <f t="shared" si="24"/>
        <v>0</v>
      </c>
    </row>
    <row r="79" spans="1:10" ht="16.5" thickBot="1" x14ac:dyDescent="0.3">
      <c r="A79" s="23" t="s">
        <v>13</v>
      </c>
      <c r="B79" s="6">
        <v>0</v>
      </c>
      <c r="C79" s="7">
        <v>0</v>
      </c>
      <c r="D79" s="7">
        <v>48.65</v>
      </c>
      <c r="E79" s="7">
        <v>0</v>
      </c>
      <c r="F79" s="7">
        <v>0</v>
      </c>
      <c r="G79" s="7">
        <v>0</v>
      </c>
      <c r="H79" s="8">
        <v>0</v>
      </c>
      <c r="I79" s="10">
        <v>48.65</v>
      </c>
      <c r="J79" s="9">
        <v>0</v>
      </c>
    </row>
    <row r="80" spans="1:10" ht="16.5" thickBot="1" x14ac:dyDescent="0.3">
      <c r="A80" s="24" t="s">
        <v>14</v>
      </c>
      <c r="B80" s="47" t="e">
        <f t="shared" ref="B80:J80" si="25">(B79/B77)</f>
        <v>#DIV/0!</v>
      </c>
      <c r="C80" s="47" t="e">
        <f t="shared" si="25"/>
        <v>#DIV/0!</v>
      </c>
      <c r="D80" s="47">
        <f t="shared" si="25"/>
        <v>6.95</v>
      </c>
      <c r="E80" s="47" t="e">
        <f t="shared" si="25"/>
        <v>#DIV/0!</v>
      </c>
      <c r="F80" s="47" t="e">
        <f t="shared" si="25"/>
        <v>#DIV/0!</v>
      </c>
      <c r="G80" s="47" t="e">
        <f t="shared" si="25"/>
        <v>#DIV/0!</v>
      </c>
      <c r="H80" s="47" t="e">
        <f t="shared" si="25"/>
        <v>#DIV/0!</v>
      </c>
      <c r="I80" s="47">
        <f t="shared" si="25"/>
        <v>6.95</v>
      </c>
      <c r="J80" s="47" t="e">
        <f t="shared" si="25"/>
        <v>#DIV/0!</v>
      </c>
    </row>
    <row r="81" spans="1:10" ht="15.75" x14ac:dyDescent="0.25">
      <c r="A81" s="36" t="s">
        <v>27</v>
      </c>
      <c r="B81" s="37"/>
      <c r="C81" s="37"/>
      <c r="D81" s="37"/>
      <c r="E81" s="37"/>
      <c r="F81" s="37"/>
      <c r="G81" s="37"/>
      <c r="H81" s="37"/>
      <c r="I81" s="37"/>
      <c r="J81" s="37"/>
    </row>
    <row r="82" spans="1:10" ht="15.75" x14ac:dyDescent="0.25">
      <c r="A82" s="38" t="s">
        <v>28</v>
      </c>
      <c r="B82" s="37"/>
      <c r="C82" s="37"/>
      <c r="D82" s="37"/>
      <c r="E82" s="37"/>
      <c r="F82" s="37"/>
      <c r="G82" s="37"/>
      <c r="H82" s="37"/>
      <c r="I82" s="37"/>
      <c r="J82" s="37"/>
    </row>
    <row r="85" spans="1:10" ht="16.5" thickBot="1" x14ac:dyDescent="0.3">
      <c r="A85" s="57" t="s">
        <v>31</v>
      </c>
      <c r="B85" s="57"/>
      <c r="C85" s="57"/>
      <c r="D85" s="57"/>
      <c r="E85" s="57"/>
      <c r="F85" s="57"/>
      <c r="G85" s="57"/>
      <c r="H85" s="57"/>
      <c r="I85" s="57"/>
      <c r="J85" s="57"/>
    </row>
    <row r="86" spans="1:10" ht="16.5" thickBot="1" x14ac:dyDescent="0.3">
      <c r="A86" s="62" t="s">
        <v>29</v>
      </c>
      <c r="B86" s="63"/>
      <c r="C86" s="63"/>
      <c r="D86" s="63"/>
      <c r="E86" s="63"/>
      <c r="F86" s="63"/>
      <c r="G86" s="63"/>
      <c r="H86" s="63"/>
      <c r="I86" s="63"/>
      <c r="J86" s="64"/>
    </row>
    <row r="87" spans="1:10" ht="17.25" thickTop="1" thickBot="1" x14ac:dyDescent="0.3">
      <c r="A87" s="15" t="s">
        <v>36</v>
      </c>
      <c r="B87" s="39" t="s">
        <v>0</v>
      </c>
      <c r="C87" s="39" t="s">
        <v>1</v>
      </c>
      <c r="D87" s="39" t="s">
        <v>2</v>
      </c>
      <c r="E87" s="39" t="s">
        <v>3</v>
      </c>
      <c r="F87" s="39" t="s">
        <v>4</v>
      </c>
      <c r="G87" s="39" t="s">
        <v>5</v>
      </c>
      <c r="H87" s="39" t="s">
        <v>6</v>
      </c>
      <c r="I87" s="40" t="s">
        <v>7</v>
      </c>
      <c r="J87" s="41" t="s">
        <v>8</v>
      </c>
    </row>
    <row r="88" spans="1:10" ht="16.5" thickTop="1" thickBot="1" x14ac:dyDescent="0.3">
      <c r="A88" s="42" t="s">
        <v>10</v>
      </c>
      <c r="B88" s="48">
        <v>709536.65</v>
      </c>
      <c r="C88" s="48">
        <v>75247.399999999994</v>
      </c>
      <c r="D88" s="48">
        <v>111006.04</v>
      </c>
      <c r="E88" s="48">
        <v>215737.02</v>
      </c>
      <c r="F88" s="48">
        <v>25153.89</v>
      </c>
      <c r="G88" s="48">
        <v>57715.43</v>
      </c>
      <c r="H88" s="48">
        <v>40856.11</v>
      </c>
      <c r="I88" s="48">
        <f>SUM(B88:H88)</f>
        <v>1235252.54</v>
      </c>
      <c r="J88" s="48">
        <v>342315.21</v>
      </c>
    </row>
    <row r="89" spans="1:10" ht="15.75" thickBot="1" x14ac:dyDescent="0.3">
      <c r="A89" s="43" t="s">
        <v>11</v>
      </c>
      <c r="B89" s="49">
        <f>B5+B11+B17+B23+B29+B35+B41+B47+B53+B59+B65+B71+B77</f>
        <v>0</v>
      </c>
      <c r="C89" s="49">
        <f t="shared" ref="C89:J89" si="26">C5+C11+C17+C23+C29+C35+C41+C47+C53+C59+C65+C71+C77</f>
        <v>0</v>
      </c>
      <c r="D89" s="49">
        <f t="shared" si="26"/>
        <v>378.23</v>
      </c>
      <c r="E89" s="49">
        <f t="shared" si="26"/>
        <v>0</v>
      </c>
      <c r="F89" s="49">
        <f t="shared" si="26"/>
        <v>0</v>
      </c>
      <c r="G89" s="49">
        <f t="shared" si="26"/>
        <v>0</v>
      </c>
      <c r="H89" s="49">
        <f t="shared" si="26"/>
        <v>0</v>
      </c>
      <c r="I89" s="49">
        <f t="shared" si="26"/>
        <v>378.23</v>
      </c>
      <c r="J89" s="49">
        <f t="shared" si="26"/>
        <v>0</v>
      </c>
    </row>
    <row r="90" spans="1:10" ht="15.75" thickBot="1" x14ac:dyDescent="0.3">
      <c r="A90" s="44" t="s">
        <v>12</v>
      </c>
      <c r="B90" s="46">
        <f>(B89/B88)*100</f>
        <v>0</v>
      </c>
      <c r="C90" s="46">
        <f t="shared" ref="C90:J90" si="27">(C89/C88)*100</f>
        <v>0</v>
      </c>
      <c r="D90" s="46">
        <f t="shared" si="27"/>
        <v>0.34072920716746591</v>
      </c>
      <c r="E90" s="46">
        <f t="shared" si="27"/>
        <v>0</v>
      </c>
      <c r="F90" s="46">
        <f t="shared" si="27"/>
        <v>0</v>
      </c>
      <c r="G90" s="46">
        <f t="shared" si="27"/>
        <v>0</v>
      </c>
      <c r="H90" s="46">
        <f t="shared" si="27"/>
        <v>0</v>
      </c>
      <c r="I90" s="46">
        <f t="shared" si="27"/>
        <v>3.0619649646703016E-2</v>
      </c>
      <c r="J90" s="46">
        <f t="shared" si="27"/>
        <v>0</v>
      </c>
    </row>
    <row r="91" spans="1:10" ht="15.75" thickBot="1" x14ac:dyDescent="0.3">
      <c r="A91" s="45" t="s">
        <v>13</v>
      </c>
      <c r="B91" s="49">
        <f>B7+B13+B19+B25+B31+B37+B43+B49+B55+B61+B67+B73+B79</f>
        <v>0</v>
      </c>
      <c r="C91" s="49">
        <f t="shared" ref="C91:J91" si="28">C7+C13+C19+C25+C31+C37+C43+C49+C55+C61+C67+C73+C79</f>
        <v>0</v>
      </c>
      <c r="D91" s="49">
        <f t="shared" si="28"/>
        <v>2226.5300000000002</v>
      </c>
      <c r="E91" s="49">
        <f t="shared" si="28"/>
        <v>0</v>
      </c>
      <c r="F91" s="49">
        <f t="shared" si="28"/>
        <v>0</v>
      </c>
      <c r="G91" s="49">
        <f t="shared" si="28"/>
        <v>0</v>
      </c>
      <c r="H91" s="49">
        <f t="shared" si="28"/>
        <v>0</v>
      </c>
      <c r="I91" s="49">
        <f t="shared" si="28"/>
        <v>2226.5300000000002</v>
      </c>
      <c r="J91" s="49">
        <f t="shared" si="28"/>
        <v>0</v>
      </c>
    </row>
    <row r="92" spans="1:10" ht="15.75" thickBot="1" x14ac:dyDescent="0.3">
      <c r="A92" s="44" t="s">
        <v>14</v>
      </c>
      <c r="B92" s="47" t="e">
        <f t="shared" ref="B92:J92" si="29">(B91/B89)</f>
        <v>#DIV/0!</v>
      </c>
      <c r="C92" s="47" t="e">
        <f t="shared" si="29"/>
        <v>#DIV/0!</v>
      </c>
      <c r="D92" s="47">
        <f t="shared" si="29"/>
        <v>5.8867091452290934</v>
      </c>
      <c r="E92" s="47" t="e">
        <f t="shared" si="29"/>
        <v>#DIV/0!</v>
      </c>
      <c r="F92" s="47" t="e">
        <f t="shared" si="29"/>
        <v>#DIV/0!</v>
      </c>
      <c r="G92" s="47" t="e">
        <f t="shared" si="29"/>
        <v>#DIV/0!</v>
      </c>
      <c r="H92" s="47" t="e">
        <f t="shared" si="29"/>
        <v>#DIV/0!</v>
      </c>
      <c r="I92" s="47">
        <f t="shared" si="29"/>
        <v>5.8867091452290934</v>
      </c>
      <c r="J92" s="47" t="e">
        <f t="shared" si="29"/>
        <v>#DIV/0!</v>
      </c>
    </row>
  </sheetData>
  <mergeCells count="16">
    <mergeCell ref="A69:J69"/>
    <mergeCell ref="A75:J75"/>
    <mergeCell ref="A85:J85"/>
    <mergeCell ref="A86:J86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7" priority="2">
      <formula>#REF!=100</formula>
    </cfRule>
  </conditionalFormatting>
  <conditionalFormatting sqref="D65">
    <cfRule type="cellIs" dxfId="6" priority="1" operator="greaterThan">
      <formula>#REF!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"/>
  <sheetViews>
    <sheetView tabSelected="1" topLeftCell="A49" workbookViewId="0">
      <selection activeCell="M79" sqref="M79"/>
    </sheetView>
  </sheetViews>
  <sheetFormatPr defaultColWidth="8.85546875" defaultRowHeight="15" x14ac:dyDescent="0.25"/>
  <cols>
    <col min="1" max="1" width="34.42578125" style="16" customWidth="1"/>
    <col min="2" max="10" width="16" style="16" bestFit="1" customWidth="1"/>
    <col min="11" max="16384" width="8.85546875" style="16"/>
  </cols>
  <sheetData>
    <row r="1" spans="1:10" ht="16.5" thickBot="1" x14ac:dyDescent="0.3">
      <c r="A1" s="57" t="s">
        <v>30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ht="30.75" thickBot="1" x14ac:dyDescent="0.3">
      <c r="A2" s="1" t="s">
        <v>32</v>
      </c>
      <c r="B2" s="17" t="s">
        <v>0</v>
      </c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8" t="s">
        <v>7</v>
      </c>
      <c r="J2" s="19" t="s">
        <v>8</v>
      </c>
    </row>
    <row r="3" spans="1:10" ht="17.25" thickTop="1" thickBot="1" x14ac:dyDescent="0.3">
      <c r="A3" s="58" t="s">
        <v>9</v>
      </c>
      <c r="B3" s="59"/>
      <c r="C3" s="59"/>
      <c r="D3" s="59"/>
      <c r="E3" s="59"/>
      <c r="F3" s="59"/>
      <c r="G3" s="59"/>
      <c r="H3" s="59"/>
      <c r="I3" s="59"/>
      <c r="J3" s="59"/>
    </row>
    <row r="4" spans="1:10" ht="16.5" thickBot="1" x14ac:dyDescent="0.3">
      <c r="A4" s="20" t="s">
        <v>10</v>
      </c>
      <c r="B4" s="2">
        <v>155352.53</v>
      </c>
      <c r="C4" s="3">
        <v>16572.990000000002</v>
      </c>
      <c r="D4" s="3">
        <v>23102.42</v>
      </c>
      <c r="E4" s="3">
        <v>38551.839999999997</v>
      </c>
      <c r="F4" s="3">
        <v>4382.22</v>
      </c>
      <c r="G4" s="3">
        <v>7881.21</v>
      </c>
      <c r="H4" s="3">
        <v>5338.85</v>
      </c>
      <c r="I4" s="3">
        <f>SUM(B4:H4)</f>
        <v>251182.06</v>
      </c>
      <c r="J4" s="3">
        <v>80752.240000000005</v>
      </c>
    </row>
    <row r="5" spans="1:10" ht="16.5" thickBot="1" x14ac:dyDescent="0.3">
      <c r="A5" s="21" t="s">
        <v>11</v>
      </c>
      <c r="B5" s="4">
        <v>0</v>
      </c>
      <c r="C5" s="4">
        <v>0</v>
      </c>
      <c r="D5" s="4">
        <v>34.950000000000003</v>
      </c>
      <c r="E5" s="4">
        <v>0</v>
      </c>
      <c r="F5" s="4">
        <v>0</v>
      </c>
      <c r="G5" s="4">
        <v>0</v>
      </c>
      <c r="H5" s="4">
        <v>0</v>
      </c>
      <c r="I5" s="4">
        <v>34.950000000000003</v>
      </c>
      <c r="J5" s="5">
        <v>0</v>
      </c>
    </row>
    <row r="6" spans="1:10" ht="16.5" thickBot="1" x14ac:dyDescent="0.3">
      <c r="A6" s="22" t="s">
        <v>12</v>
      </c>
      <c r="B6" s="46">
        <f>(B5/B4)*100</f>
        <v>0</v>
      </c>
      <c r="C6" s="46">
        <f>(C5/C4)*100</f>
        <v>0</v>
      </c>
      <c r="D6" s="46">
        <f t="shared" ref="D6:J6" si="0">(D5/D4)*100</f>
        <v>0.15128285261890315</v>
      </c>
      <c r="E6" s="46">
        <f t="shared" si="0"/>
        <v>0</v>
      </c>
      <c r="F6" s="46">
        <f t="shared" si="0"/>
        <v>0</v>
      </c>
      <c r="G6" s="46">
        <f t="shared" si="0"/>
        <v>0</v>
      </c>
      <c r="H6" s="46">
        <f t="shared" si="0"/>
        <v>0</v>
      </c>
      <c r="I6" s="46">
        <f t="shared" si="0"/>
        <v>1.3914210274412116E-2</v>
      </c>
      <c r="J6" s="46">
        <f t="shared" si="0"/>
        <v>0</v>
      </c>
    </row>
    <row r="7" spans="1:10" ht="16.5" thickBot="1" x14ac:dyDescent="0.3">
      <c r="A7" s="23" t="s">
        <v>13</v>
      </c>
      <c r="B7" s="6">
        <v>0</v>
      </c>
      <c r="C7" s="7">
        <v>0</v>
      </c>
      <c r="D7" s="7">
        <v>172.43</v>
      </c>
      <c r="E7" s="7">
        <v>0</v>
      </c>
      <c r="F7" s="7">
        <v>0</v>
      </c>
      <c r="G7" s="7">
        <v>0</v>
      </c>
      <c r="H7" s="8">
        <v>0</v>
      </c>
      <c r="I7" s="10">
        <v>172.43</v>
      </c>
      <c r="J7" s="9">
        <v>0</v>
      </c>
    </row>
    <row r="8" spans="1:10" ht="16.5" thickBot="1" x14ac:dyDescent="0.3">
      <c r="A8" s="50" t="s">
        <v>14</v>
      </c>
      <c r="B8" s="47" t="e">
        <f>(B7/B5)</f>
        <v>#DIV/0!</v>
      </c>
      <c r="C8" s="47" t="e">
        <f t="shared" ref="C8:J8" si="1">(C7/C5)</f>
        <v>#DIV/0!</v>
      </c>
      <c r="D8" s="47">
        <f t="shared" si="1"/>
        <v>4.9336194563662374</v>
      </c>
      <c r="E8" s="47" t="e">
        <f t="shared" si="1"/>
        <v>#DIV/0!</v>
      </c>
      <c r="F8" s="47" t="e">
        <f t="shared" si="1"/>
        <v>#DIV/0!</v>
      </c>
      <c r="G8" s="47" t="e">
        <f t="shared" si="1"/>
        <v>#DIV/0!</v>
      </c>
      <c r="H8" s="47" t="e">
        <f t="shared" si="1"/>
        <v>#DIV/0!</v>
      </c>
      <c r="I8" s="47">
        <f t="shared" si="1"/>
        <v>4.9336194563662374</v>
      </c>
      <c r="J8" s="47" t="e">
        <f t="shared" si="1"/>
        <v>#DIV/0!</v>
      </c>
    </row>
    <row r="9" spans="1:10" ht="16.5" thickBot="1" x14ac:dyDescent="0.3">
      <c r="A9" s="65" t="s">
        <v>15</v>
      </c>
      <c r="B9" s="66"/>
      <c r="C9" s="66"/>
      <c r="D9" s="66"/>
      <c r="E9" s="66"/>
      <c r="F9" s="66"/>
      <c r="G9" s="66"/>
      <c r="H9" s="66"/>
      <c r="I9" s="66"/>
      <c r="J9" s="66"/>
    </row>
    <row r="10" spans="1:10" ht="16.5" thickBot="1" x14ac:dyDescent="0.3">
      <c r="A10" s="51" t="s">
        <v>10</v>
      </c>
      <c r="B10" s="2">
        <v>69701.45</v>
      </c>
      <c r="C10" s="3">
        <v>3875.29</v>
      </c>
      <c r="D10" s="3">
        <v>15244.22</v>
      </c>
      <c r="E10" s="3">
        <v>16243.89</v>
      </c>
      <c r="F10" s="3">
        <v>3621.36</v>
      </c>
      <c r="G10" s="3">
        <v>13459.27</v>
      </c>
      <c r="H10" s="3">
        <v>8200.49</v>
      </c>
      <c r="I10" s="3">
        <f>SUM(B10:H10)</f>
        <v>130345.97</v>
      </c>
      <c r="J10" s="3">
        <v>36628.949999999997</v>
      </c>
    </row>
    <row r="11" spans="1:10" ht="16.5" thickBot="1" x14ac:dyDescent="0.3">
      <c r="A11" s="21" t="s">
        <v>11</v>
      </c>
      <c r="B11" s="4">
        <v>0</v>
      </c>
      <c r="C11" s="4">
        <v>0</v>
      </c>
      <c r="D11" s="4">
        <v>617.4</v>
      </c>
      <c r="E11" s="4">
        <v>0</v>
      </c>
      <c r="F11" s="4">
        <v>0</v>
      </c>
      <c r="G11" s="4">
        <v>0</v>
      </c>
      <c r="H11" s="4">
        <v>0</v>
      </c>
      <c r="I11" s="4">
        <v>617.4</v>
      </c>
      <c r="J11" s="5">
        <v>0</v>
      </c>
    </row>
    <row r="12" spans="1:10" ht="16.5" thickBot="1" x14ac:dyDescent="0.3">
      <c r="A12" s="22" t="s">
        <v>12</v>
      </c>
      <c r="B12" s="46">
        <f>(B11/B10)*100</f>
        <v>0</v>
      </c>
      <c r="C12" s="46">
        <f t="shared" ref="C12:J12" si="2">(C11/C10)*100</f>
        <v>0</v>
      </c>
      <c r="D12" s="46">
        <f t="shared" si="2"/>
        <v>4.050059629157805</v>
      </c>
      <c r="E12" s="46">
        <f t="shared" si="2"/>
        <v>0</v>
      </c>
      <c r="F12" s="46">
        <f t="shared" si="2"/>
        <v>0</v>
      </c>
      <c r="G12" s="46">
        <f t="shared" si="2"/>
        <v>0</v>
      </c>
      <c r="H12" s="46">
        <f t="shared" si="2"/>
        <v>0</v>
      </c>
      <c r="I12" s="46">
        <f t="shared" si="2"/>
        <v>0.4736625152277435</v>
      </c>
      <c r="J12" s="46">
        <f t="shared" si="2"/>
        <v>0</v>
      </c>
    </row>
    <row r="13" spans="1:10" ht="16.5" thickBot="1" x14ac:dyDescent="0.3">
      <c r="A13" s="23" t="s">
        <v>13</v>
      </c>
      <c r="B13" s="6">
        <v>0</v>
      </c>
      <c r="C13" s="7">
        <v>0</v>
      </c>
      <c r="D13" s="7">
        <v>3709.35</v>
      </c>
      <c r="E13" s="7">
        <v>0</v>
      </c>
      <c r="F13" s="7">
        <v>0</v>
      </c>
      <c r="G13" s="7">
        <v>0</v>
      </c>
      <c r="H13" s="8">
        <v>0</v>
      </c>
      <c r="I13" s="10">
        <v>3709.35</v>
      </c>
      <c r="J13" s="11">
        <v>0</v>
      </c>
    </row>
    <row r="14" spans="1:10" ht="16.5" thickBot="1" x14ac:dyDescent="0.3">
      <c r="A14" s="50" t="s">
        <v>14</v>
      </c>
      <c r="B14" s="47" t="e">
        <f t="shared" ref="B14:J14" si="3">(B13/B11)</f>
        <v>#DIV/0!</v>
      </c>
      <c r="C14" s="47" t="e">
        <f t="shared" si="3"/>
        <v>#DIV/0!</v>
      </c>
      <c r="D14" s="47">
        <f t="shared" si="3"/>
        <v>6.0080174927113701</v>
      </c>
      <c r="E14" s="47" t="e">
        <f t="shared" si="3"/>
        <v>#DIV/0!</v>
      </c>
      <c r="F14" s="47" t="e">
        <f t="shared" si="3"/>
        <v>#DIV/0!</v>
      </c>
      <c r="G14" s="47" t="e">
        <f t="shared" si="3"/>
        <v>#DIV/0!</v>
      </c>
      <c r="H14" s="47" t="e">
        <f t="shared" si="3"/>
        <v>#DIV/0!</v>
      </c>
      <c r="I14" s="47">
        <f t="shared" si="3"/>
        <v>6.0080174927113701</v>
      </c>
      <c r="J14" s="47" t="e">
        <f t="shared" si="3"/>
        <v>#DIV/0!</v>
      </c>
    </row>
    <row r="15" spans="1:10" ht="16.5" thickBot="1" x14ac:dyDescent="0.3">
      <c r="A15" s="65" t="s">
        <v>16</v>
      </c>
      <c r="B15" s="66"/>
      <c r="C15" s="66"/>
      <c r="D15" s="66"/>
      <c r="E15" s="66"/>
      <c r="F15" s="66"/>
      <c r="G15" s="66"/>
      <c r="H15" s="66"/>
      <c r="I15" s="66"/>
      <c r="J15" s="66"/>
    </row>
    <row r="16" spans="1:10" ht="16.5" thickBot="1" x14ac:dyDescent="0.3">
      <c r="A16" s="20" t="s">
        <v>10</v>
      </c>
      <c r="B16" s="2">
        <v>46998.71</v>
      </c>
      <c r="C16" s="3">
        <v>8182.2</v>
      </c>
      <c r="D16" s="3">
        <v>6083.06</v>
      </c>
      <c r="E16" s="3">
        <v>8508.74</v>
      </c>
      <c r="F16" s="3">
        <v>1545.51</v>
      </c>
      <c r="G16" s="3">
        <v>2638.46</v>
      </c>
      <c r="H16" s="3">
        <v>3666.46</v>
      </c>
      <c r="I16" s="3">
        <f>SUM(B16:H16)</f>
        <v>77623.14</v>
      </c>
      <c r="J16" s="3">
        <v>22372.62</v>
      </c>
    </row>
    <row r="17" spans="1:10" ht="16.5" thickBot="1" x14ac:dyDescent="0.3">
      <c r="A17" s="21" t="s">
        <v>11</v>
      </c>
      <c r="B17" s="4">
        <v>0</v>
      </c>
      <c r="C17" s="4">
        <v>0</v>
      </c>
      <c r="D17" s="4">
        <v>319</v>
      </c>
      <c r="E17" s="4">
        <v>0</v>
      </c>
      <c r="F17" s="4">
        <v>0</v>
      </c>
      <c r="G17" s="4">
        <v>0</v>
      </c>
      <c r="H17" s="4">
        <v>0</v>
      </c>
      <c r="I17" s="4">
        <v>319</v>
      </c>
      <c r="J17" s="5">
        <v>0</v>
      </c>
    </row>
    <row r="18" spans="1:10" ht="16.5" thickBot="1" x14ac:dyDescent="0.3">
      <c r="A18" s="22" t="s">
        <v>12</v>
      </c>
      <c r="B18" s="46">
        <f>(B17/B16)*100</f>
        <v>0</v>
      </c>
      <c r="C18" s="46">
        <f t="shared" ref="C18:J18" si="4">(C17/C16)*100</f>
        <v>0</v>
      </c>
      <c r="D18" s="46">
        <f t="shared" si="4"/>
        <v>5.2440712404612153</v>
      </c>
      <c r="E18" s="46">
        <f t="shared" si="4"/>
        <v>0</v>
      </c>
      <c r="F18" s="46">
        <f t="shared" si="4"/>
        <v>0</v>
      </c>
      <c r="G18" s="46">
        <f t="shared" si="4"/>
        <v>0</v>
      </c>
      <c r="H18" s="46">
        <f t="shared" si="4"/>
        <v>0</v>
      </c>
      <c r="I18" s="46">
        <f t="shared" si="4"/>
        <v>0.41095992767105272</v>
      </c>
      <c r="J18" s="46">
        <f t="shared" si="4"/>
        <v>0</v>
      </c>
    </row>
    <row r="19" spans="1:10" ht="16.5" thickBot="1" x14ac:dyDescent="0.3">
      <c r="A19" s="23" t="s">
        <v>13</v>
      </c>
      <c r="B19" s="6">
        <v>0</v>
      </c>
      <c r="C19" s="7">
        <v>0</v>
      </c>
      <c r="D19" s="7">
        <v>2411</v>
      </c>
      <c r="E19" s="7">
        <v>0</v>
      </c>
      <c r="F19" s="7">
        <v>0</v>
      </c>
      <c r="G19" s="7">
        <v>0</v>
      </c>
      <c r="H19" s="8">
        <v>0</v>
      </c>
      <c r="I19" s="10">
        <v>2411</v>
      </c>
      <c r="J19" s="11">
        <v>0</v>
      </c>
    </row>
    <row r="20" spans="1:10" ht="16.5" thickBot="1" x14ac:dyDescent="0.3">
      <c r="A20" s="25" t="s">
        <v>14</v>
      </c>
      <c r="B20" s="47" t="e">
        <f t="shared" ref="B20:J20" si="5">(B19/B17)</f>
        <v>#DIV/0!</v>
      </c>
      <c r="C20" s="47" t="e">
        <f t="shared" si="5"/>
        <v>#DIV/0!</v>
      </c>
      <c r="D20" s="47">
        <f t="shared" si="5"/>
        <v>7.5579937304075235</v>
      </c>
      <c r="E20" s="47" t="e">
        <f t="shared" si="5"/>
        <v>#DIV/0!</v>
      </c>
      <c r="F20" s="47" t="e">
        <f t="shared" si="5"/>
        <v>#DIV/0!</v>
      </c>
      <c r="G20" s="47" t="e">
        <f t="shared" si="5"/>
        <v>#DIV/0!</v>
      </c>
      <c r="H20" s="47" t="e">
        <f t="shared" si="5"/>
        <v>#DIV/0!</v>
      </c>
      <c r="I20" s="47">
        <f t="shared" si="5"/>
        <v>7.5579937304075235</v>
      </c>
      <c r="J20" s="47" t="e">
        <f t="shared" si="5"/>
        <v>#DIV/0!</v>
      </c>
    </row>
    <row r="21" spans="1:10" ht="16.5" thickBot="1" x14ac:dyDescent="0.3">
      <c r="A21" s="60" t="s">
        <v>17</v>
      </c>
      <c r="B21" s="61"/>
      <c r="C21" s="61"/>
      <c r="D21" s="61"/>
      <c r="E21" s="61"/>
      <c r="F21" s="61"/>
      <c r="G21" s="61"/>
      <c r="H21" s="61"/>
      <c r="I21" s="61"/>
      <c r="J21" s="61"/>
    </row>
    <row r="22" spans="1:10" ht="16.5" thickBot="1" x14ac:dyDescent="0.3">
      <c r="A22" s="20" t="s">
        <v>10</v>
      </c>
      <c r="B22" s="2">
        <v>10585.38</v>
      </c>
      <c r="C22" s="3">
        <v>183.73</v>
      </c>
      <c r="D22" s="3">
        <v>1282.98</v>
      </c>
      <c r="E22" s="3">
        <v>2297.48</v>
      </c>
      <c r="F22" s="3">
        <v>1113.78</v>
      </c>
      <c r="G22" s="3">
        <v>1647.58</v>
      </c>
      <c r="H22" s="3">
        <v>1568.08</v>
      </c>
      <c r="I22" s="3">
        <f>SUM(B22:H22)</f>
        <v>18679.010000000002</v>
      </c>
      <c r="J22" s="3">
        <v>4883.13</v>
      </c>
    </row>
    <row r="23" spans="1:10" ht="16.5" thickBot="1" x14ac:dyDescent="0.3">
      <c r="A23" s="21" t="s">
        <v>11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5">
        <v>0</v>
      </c>
    </row>
    <row r="24" spans="1:10" ht="16.5" thickBot="1" x14ac:dyDescent="0.3">
      <c r="A24" s="22" t="s">
        <v>12</v>
      </c>
      <c r="B24" s="46">
        <f>(B23/B22)*100</f>
        <v>0</v>
      </c>
      <c r="C24" s="46">
        <f t="shared" ref="C24:J24" si="6">(C23/C22)*100</f>
        <v>0</v>
      </c>
      <c r="D24" s="46">
        <f t="shared" si="6"/>
        <v>0</v>
      </c>
      <c r="E24" s="46">
        <f t="shared" si="6"/>
        <v>0</v>
      </c>
      <c r="F24" s="46">
        <f t="shared" si="6"/>
        <v>0</v>
      </c>
      <c r="G24" s="46">
        <f t="shared" si="6"/>
        <v>0</v>
      </c>
      <c r="H24" s="46">
        <f t="shared" si="6"/>
        <v>0</v>
      </c>
      <c r="I24" s="46">
        <f t="shared" si="6"/>
        <v>0</v>
      </c>
      <c r="J24" s="46">
        <f t="shared" si="6"/>
        <v>0</v>
      </c>
    </row>
    <row r="25" spans="1:10" ht="16.5" thickBot="1" x14ac:dyDescent="0.3">
      <c r="A25" s="23" t="s">
        <v>13</v>
      </c>
      <c r="B25" s="6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8">
        <v>0</v>
      </c>
      <c r="I25" s="10">
        <v>0</v>
      </c>
      <c r="J25" s="9">
        <v>0</v>
      </c>
    </row>
    <row r="26" spans="1:10" ht="16.5" thickBot="1" x14ac:dyDescent="0.3">
      <c r="A26" s="24" t="s">
        <v>14</v>
      </c>
      <c r="B26" s="47" t="e">
        <f t="shared" ref="B26:J26" si="7">(B25/B23)</f>
        <v>#DIV/0!</v>
      </c>
      <c r="C26" s="47" t="e">
        <f t="shared" si="7"/>
        <v>#DIV/0!</v>
      </c>
      <c r="D26" s="47" t="e">
        <f t="shared" si="7"/>
        <v>#DIV/0!</v>
      </c>
      <c r="E26" s="47" t="e">
        <f t="shared" si="7"/>
        <v>#DIV/0!</v>
      </c>
      <c r="F26" s="47" t="e">
        <f t="shared" si="7"/>
        <v>#DIV/0!</v>
      </c>
      <c r="G26" s="47" t="e">
        <f t="shared" si="7"/>
        <v>#DIV/0!</v>
      </c>
      <c r="H26" s="47" t="e">
        <f t="shared" si="7"/>
        <v>#DIV/0!</v>
      </c>
      <c r="I26" s="47" t="e">
        <f t="shared" si="7"/>
        <v>#DIV/0!</v>
      </c>
      <c r="J26" s="47" t="e">
        <f t="shared" si="7"/>
        <v>#DIV/0!</v>
      </c>
    </row>
    <row r="27" spans="1:10" ht="16.5" thickBot="1" x14ac:dyDescent="0.3">
      <c r="A27" s="54" t="s">
        <v>18</v>
      </c>
      <c r="B27" s="55"/>
      <c r="C27" s="55"/>
      <c r="D27" s="55"/>
      <c r="E27" s="55"/>
      <c r="F27" s="55"/>
      <c r="G27" s="55"/>
      <c r="H27" s="55"/>
      <c r="I27" s="55"/>
      <c r="J27" s="56"/>
    </row>
    <row r="28" spans="1:10" ht="16.5" thickBot="1" x14ac:dyDescent="0.3">
      <c r="A28" s="20" t="s">
        <v>10</v>
      </c>
      <c r="B28" s="2">
        <v>57025.71</v>
      </c>
      <c r="C28" s="3">
        <v>5116.3900000000003</v>
      </c>
      <c r="D28" s="3">
        <v>6409.11</v>
      </c>
      <c r="E28" s="3">
        <v>14216</v>
      </c>
      <c r="F28" s="3">
        <v>1661.08</v>
      </c>
      <c r="G28" s="3">
        <v>1704.06</v>
      </c>
      <c r="H28" s="3">
        <v>1047.72</v>
      </c>
      <c r="I28" s="3">
        <f>SUM(B28:H28)</f>
        <v>87180.069999999992</v>
      </c>
      <c r="J28" s="3">
        <v>21268.32</v>
      </c>
    </row>
    <row r="29" spans="1:10" ht="16.5" thickBot="1" x14ac:dyDescent="0.3">
      <c r="A29" s="21" t="s">
        <v>11</v>
      </c>
      <c r="B29" s="4">
        <v>5182</v>
      </c>
      <c r="C29" s="4">
        <v>202</v>
      </c>
      <c r="D29" s="4">
        <v>806</v>
      </c>
      <c r="E29" s="4">
        <v>2146</v>
      </c>
      <c r="F29" s="4">
        <v>0</v>
      </c>
      <c r="G29" s="4">
        <v>0</v>
      </c>
      <c r="H29" s="4">
        <v>30</v>
      </c>
      <c r="I29" s="4">
        <v>8366</v>
      </c>
      <c r="J29" s="5">
        <v>2196</v>
      </c>
    </row>
    <row r="30" spans="1:10" ht="16.5" thickBot="1" x14ac:dyDescent="0.3">
      <c r="A30" s="22" t="s">
        <v>12</v>
      </c>
      <c r="B30" s="46">
        <f>(B29/B28)*100</f>
        <v>9.0871292965927122</v>
      </c>
      <c r="C30" s="46">
        <f t="shared" ref="C30:J30" si="8">(C29/C28)*100</f>
        <v>3.948096216277492</v>
      </c>
      <c r="D30" s="46">
        <f t="shared" si="8"/>
        <v>12.575849064846759</v>
      </c>
      <c r="E30" s="46">
        <f t="shared" si="8"/>
        <v>15.095666854248735</v>
      </c>
      <c r="F30" s="46">
        <f t="shared" si="8"/>
        <v>0</v>
      </c>
      <c r="G30" s="46">
        <f t="shared" si="8"/>
        <v>0</v>
      </c>
      <c r="H30" s="46">
        <f t="shared" si="8"/>
        <v>2.8633604398121637</v>
      </c>
      <c r="I30" s="46">
        <f t="shared" si="8"/>
        <v>9.5962299640273301</v>
      </c>
      <c r="J30" s="46">
        <f t="shared" si="8"/>
        <v>10.325216096052721</v>
      </c>
    </row>
    <row r="31" spans="1:10" ht="16.5" thickBot="1" x14ac:dyDescent="0.3">
      <c r="A31" s="23" t="s">
        <v>13</v>
      </c>
      <c r="B31" s="6">
        <v>27983</v>
      </c>
      <c r="C31" s="7">
        <v>1090</v>
      </c>
      <c r="D31" s="7">
        <v>3466</v>
      </c>
      <c r="E31" s="7">
        <v>9228</v>
      </c>
      <c r="F31" s="7">
        <v>0</v>
      </c>
      <c r="G31" s="7">
        <v>0</v>
      </c>
      <c r="H31" s="8">
        <v>135</v>
      </c>
      <c r="I31" s="10">
        <v>42667</v>
      </c>
      <c r="J31" s="11">
        <v>7247</v>
      </c>
    </row>
    <row r="32" spans="1:10" ht="16.5" thickBot="1" x14ac:dyDescent="0.3">
      <c r="A32" s="24" t="s">
        <v>14</v>
      </c>
      <c r="B32" s="47">
        <f t="shared" ref="B32:J32" si="9">(B31/B29)</f>
        <v>5.4000385951370129</v>
      </c>
      <c r="C32" s="47">
        <f t="shared" si="9"/>
        <v>5.3960396039603964</v>
      </c>
      <c r="D32" s="47">
        <f t="shared" si="9"/>
        <v>4.3002481389578167</v>
      </c>
      <c r="E32" s="47">
        <f t="shared" si="9"/>
        <v>4.3000931966449212</v>
      </c>
      <c r="F32" s="47" t="e">
        <f t="shared" si="9"/>
        <v>#DIV/0!</v>
      </c>
      <c r="G32" s="47" t="e">
        <f t="shared" si="9"/>
        <v>#DIV/0!</v>
      </c>
      <c r="H32" s="47">
        <f t="shared" si="9"/>
        <v>4.5</v>
      </c>
      <c r="I32" s="47">
        <f t="shared" si="9"/>
        <v>5.1000478125747071</v>
      </c>
      <c r="J32" s="47">
        <f t="shared" si="9"/>
        <v>3.3000910746812386</v>
      </c>
    </row>
    <row r="33" spans="1:10" ht="16.5" thickBot="1" x14ac:dyDescent="0.3">
      <c r="A33" s="54" t="s">
        <v>19</v>
      </c>
      <c r="B33" s="55"/>
      <c r="C33" s="55"/>
      <c r="D33" s="55"/>
      <c r="E33" s="55"/>
      <c r="F33" s="55"/>
      <c r="G33" s="55"/>
      <c r="H33" s="55"/>
      <c r="I33" s="55"/>
      <c r="J33" s="55"/>
    </row>
    <row r="34" spans="1:10" ht="16.5" thickBot="1" x14ac:dyDescent="0.3">
      <c r="A34" s="20" t="s">
        <v>10</v>
      </c>
      <c r="B34" s="2">
        <v>9597.0400000000009</v>
      </c>
      <c r="C34" s="3">
        <v>1064.81</v>
      </c>
      <c r="D34" s="3">
        <v>1993.04</v>
      </c>
      <c r="E34" s="3">
        <v>2051.4</v>
      </c>
      <c r="F34" s="3">
        <v>1082.5999999999999</v>
      </c>
      <c r="G34" s="3">
        <v>1359.7</v>
      </c>
      <c r="H34" s="3">
        <v>1560.78</v>
      </c>
      <c r="I34" s="3">
        <f>SUM(B34:H34)</f>
        <v>18709.37</v>
      </c>
      <c r="J34" s="3">
        <v>5302.83</v>
      </c>
    </row>
    <row r="35" spans="1:10" ht="16.5" thickBot="1" x14ac:dyDescent="0.3">
      <c r="A35" s="21" t="s">
        <v>11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26">
        <v>0</v>
      </c>
      <c r="J35" s="5">
        <v>0</v>
      </c>
    </row>
    <row r="36" spans="1:10" ht="16.5" thickBot="1" x14ac:dyDescent="0.3">
      <c r="A36" s="22" t="s">
        <v>12</v>
      </c>
      <c r="B36" s="46">
        <f>(B35/B34)*100</f>
        <v>0</v>
      </c>
      <c r="C36" s="46">
        <f t="shared" ref="C36:J36" si="10">(C35/C34)*100</f>
        <v>0</v>
      </c>
      <c r="D36" s="46">
        <f t="shared" si="10"/>
        <v>0</v>
      </c>
      <c r="E36" s="46">
        <f t="shared" si="10"/>
        <v>0</v>
      </c>
      <c r="F36" s="46">
        <f t="shared" si="10"/>
        <v>0</v>
      </c>
      <c r="G36" s="46">
        <f t="shared" si="10"/>
        <v>0</v>
      </c>
      <c r="H36" s="46">
        <f t="shared" si="10"/>
        <v>0</v>
      </c>
      <c r="I36" s="46">
        <f t="shared" si="10"/>
        <v>0</v>
      </c>
      <c r="J36" s="46">
        <f t="shared" si="10"/>
        <v>0</v>
      </c>
    </row>
    <row r="37" spans="1:10" ht="16.5" thickBot="1" x14ac:dyDescent="0.3">
      <c r="A37" s="23" t="s">
        <v>13</v>
      </c>
      <c r="B37" s="6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8">
        <v>0</v>
      </c>
      <c r="I37" s="10">
        <v>0</v>
      </c>
      <c r="J37" s="11">
        <v>0</v>
      </c>
    </row>
    <row r="38" spans="1:10" ht="16.5" thickBot="1" x14ac:dyDescent="0.3">
      <c r="A38" s="24" t="s">
        <v>14</v>
      </c>
      <c r="B38" s="47" t="e">
        <f t="shared" ref="B38:J38" si="11">(B37/B35)</f>
        <v>#DIV/0!</v>
      </c>
      <c r="C38" s="47" t="e">
        <f t="shared" si="11"/>
        <v>#DIV/0!</v>
      </c>
      <c r="D38" s="47" t="e">
        <f t="shared" si="11"/>
        <v>#DIV/0!</v>
      </c>
      <c r="E38" s="47" t="e">
        <f t="shared" si="11"/>
        <v>#DIV/0!</v>
      </c>
      <c r="F38" s="47" t="e">
        <f t="shared" si="11"/>
        <v>#DIV/0!</v>
      </c>
      <c r="G38" s="47" t="e">
        <f t="shared" si="11"/>
        <v>#DIV/0!</v>
      </c>
      <c r="H38" s="47" t="e">
        <f t="shared" si="11"/>
        <v>#DIV/0!</v>
      </c>
      <c r="I38" s="47" t="e">
        <f t="shared" si="11"/>
        <v>#DIV/0!</v>
      </c>
      <c r="J38" s="47" t="e">
        <f t="shared" si="11"/>
        <v>#DIV/0!</v>
      </c>
    </row>
    <row r="39" spans="1:10" ht="16.5" thickBot="1" x14ac:dyDescent="0.3">
      <c r="A39" s="54" t="s">
        <v>20</v>
      </c>
      <c r="B39" s="55"/>
      <c r="C39" s="55"/>
      <c r="D39" s="55"/>
      <c r="E39" s="55"/>
      <c r="F39" s="55"/>
      <c r="G39" s="55"/>
      <c r="H39" s="55"/>
      <c r="I39" s="55"/>
      <c r="J39" s="55"/>
    </row>
    <row r="40" spans="1:10" ht="16.5" thickBot="1" x14ac:dyDescent="0.3">
      <c r="A40" s="20" t="s">
        <v>10</v>
      </c>
      <c r="B40" s="2">
        <v>57120.53</v>
      </c>
      <c r="C40" s="3">
        <v>2242.16</v>
      </c>
      <c r="D40" s="3">
        <v>16185.47</v>
      </c>
      <c r="E40" s="3">
        <v>8882.09</v>
      </c>
      <c r="F40" s="3">
        <v>2828.18</v>
      </c>
      <c r="G40" s="3">
        <v>9125.81</v>
      </c>
      <c r="H40" s="3">
        <v>5462.77</v>
      </c>
      <c r="I40" s="3">
        <f>SUM(B40:H40)</f>
        <v>101847.01</v>
      </c>
      <c r="J40" s="3">
        <v>29231.200000000001</v>
      </c>
    </row>
    <row r="41" spans="1:10" ht="16.5" thickBot="1" x14ac:dyDescent="0.3">
      <c r="A41" s="21" t="s">
        <v>11</v>
      </c>
      <c r="B41" s="27">
        <v>0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4">
        <v>0</v>
      </c>
      <c r="J41" s="28">
        <v>0</v>
      </c>
    </row>
    <row r="42" spans="1:10" ht="16.5" thickBot="1" x14ac:dyDescent="0.3">
      <c r="A42" s="22" t="s">
        <v>12</v>
      </c>
      <c r="B42" s="46">
        <f>(B41/B40)*100</f>
        <v>0</v>
      </c>
      <c r="C42" s="46">
        <f t="shared" ref="C42:J42" si="12">(C41/C40)*100</f>
        <v>0</v>
      </c>
      <c r="D42" s="46">
        <f t="shared" si="12"/>
        <v>0</v>
      </c>
      <c r="E42" s="46">
        <f t="shared" si="12"/>
        <v>0</v>
      </c>
      <c r="F42" s="46">
        <f t="shared" si="12"/>
        <v>0</v>
      </c>
      <c r="G42" s="46">
        <f t="shared" si="12"/>
        <v>0</v>
      </c>
      <c r="H42" s="46">
        <f t="shared" si="12"/>
        <v>0</v>
      </c>
      <c r="I42" s="46">
        <f t="shared" si="12"/>
        <v>0</v>
      </c>
      <c r="J42" s="46">
        <f t="shared" si="12"/>
        <v>0</v>
      </c>
    </row>
    <row r="43" spans="1:10" ht="16.5" thickBot="1" x14ac:dyDescent="0.3">
      <c r="A43" s="23" t="s">
        <v>13</v>
      </c>
      <c r="B43" s="29">
        <v>0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10">
        <v>0</v>
      </c>
      <c r="J43" s="9">
        <v>0</v>
      </c>
    </row>
    <row r="44" spans="1:10" ht="16.5" thickBot="1" x14ac:dyDescent="0.3">
      <c r="A44" s="25" t="s">
        <v>14</v>
      </c>
      <c r="B44" s="47" t="e">
        <f t="shared" ref="B44:J44" si="13">(B43/B41)</f>
        <v>#DIV/0!</v>
      </c>
      <c r="C44" s="47" t="e">
        <f t="shared" si="13"/>
        <v>#DIV/0!</v>
      </c>
      <c r="D44" s="47" t="e">
        <f t="shared" si="13"/>
        <v>#DIV/0!</v>
      </c>
      <c r="E44" s="47" t="e">
        <f t="shared" si="13"/>
        <v>#DIV/0!</v>
      </c>
      <c r="F44" s="47" t="e">
        <f t="shared" si="13"/>
        <v>#DIV/0!</v>
      </c>
      <c r="G44" s="47" t="e">
        <f t="shared" si="13"/>
        <v>#DIV/0!</v>
      </c>
      <c r="H44" s="47" t="e">
        <f t="shared" si="13"/>
        <v>#DIV/0!</v>
      </c>
      <c r="I44" s="47" t="e">
        <f t="shared" si="13"/>
        <v>#DIV/0!</v>
      </c>
      <c r="J44" s="47" t="e">
        <f t="shared" si="13"/>
        <v>#DIV/0!</v>
      </c>
    </row>
    <row r="45" spans="1:10" ht="16.5" thickBot="1" x14ac:dyDescent="0.3">
      <c r="A45" s="54" t="s">
        <v>21</v>
      </c>
      <c r="B45" s="55"/>
      <c r="C45" s="55"/>
      <c r="D45" s="55"/>
      <c r="E45" s="55"/>
      <c r="F45" s="55"/>
      <c r="G45" s="55"/>
      <c r="H45" s="55"/>
      <c r="I45" s="55"/>
      <c r="J45" s="56"/>
    </row>
    <row r="46" spans="1:10" ht="16.5" thickBot="1" x14ac:dyDescent="0.3">
      <c r="A46" s="20" t="s">
        <v>10</v>
      </c>
      <c r="B46" s="2">
        <v>44515.98</v>
      </c>
      <c r="C46" s="3">
        <v>5944.59</v>
      </c>
      <c r="D46" s="3">
        <v>5865.79</v>
      </c>
      <c r="E46" s="3">
        <v>16767.23</v>
      </c>
      <c r="F46" s="3">
        <v>502.51</v>
      </c>
      <c r="G46" s="3">
        <v>2743.19</v>
      </c>
      <c r="H46" s="3">
        <v>4038.03</v>
      </c>
      <c r="I46" s="3">
        <f>SUM(B46:H46)</f>
        <v>80377.320000000007</v>
      </c>
      <c r="J46" s="3">
        <v>22386.87</v>
      </c>
    </row>
    <row r="47" spans="1:10" ht="16.5" thickBot="1" x14ac:dyDescent="0.3">
      <c r="A47" s="21" t="s">
        <v>11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5">
        <v>0</v>
      </c>
    </row>
    <row r="48" spans="1:10" ht="16.5" thickBot="1" x14ac:dyDescent="0.3">
      <c r="A48" s="22" t="s">
        <v>12</v>
      </c>
      <c r="B48" s="46">
        <f>(B47/B46)*100</f>
        <v>0</v>
      </c>
      <c r="C48" s="46">
        <f t="shared" ref="C48:J48" si="14">(C47/C46)*100</f>
        <v>0</v>
      </c>
      <c r="D48" s="46">
        <f t="shared" si="14"/>
        <v>0</v>
      </c>
      <c r="E48" s="46">
        <f t="shared" si="14"/>
        <v>0</v>
      </c>
      <c r="F48" s="46">
        <f t="shared" si="14"/>
        <v>0</v>
      </c>
      <c r="G48" s="46">
        <f t="shared" si="14"/>
        <v>0</v>
      </c>
      <c r="H48" s="46">
        <f t="shared" si="14"/>
        <v>0</v>
      </c>
      <c r="I48" s="46">
        <f t="shared" si="14"/>
        <v>0</v>
      </c>
      <c r="J48" s="46">
        <f t="shared" si="14"/>
        <v>0</v>
      </c>
    </row>
    <row r="49" spans="1:10" ht="16.5" thickBot="1" x14ac:dyDescent="0.3">
      <c r="A49" s="23" t="s">
        <v>13</v>
      </c>
      <c r="B49" s="6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8">
        <v>0</v>
      </c>
      <c r="I49" s="10">
        <v>0</v>
      </c>
      <c r="J49" s="11">
        <v>0</v>
      </c>
    </row>
    <row r="50" spans="1:10" ht="16.5" thickBot="1" x14ac:dyDescent="0.3">
      <c r="A50" s="24" t="s">
        <v>14</v>
      </c>
      <c r="B50" s="47" t="e">
        <f t="shared" ref="B50:J50" si="15">(B49/B47)</f>
        <v>#DIV/0!</v>
      </c>
      <c r="C50" s="47" t="e">
        <f t="shared" si="15"/>
        <v>#DIV/0!</v>
      </c>
      <c r="D50" s="47" t="e">
        <f t="shared" si="15"/>
        <v>#DIV/0!</v>
      </c>
      <c r="E50" s="47" t="e">
        <f t="shared" si="15"/>
        <v>#DIV/0!</v>
      </c>
      <c r="F50" s="47" t="e">
        <f t="shared" si="15"/>
        <v>#DIV/0!</v>
      </c>
      <c r="G50" s="47" t="e">
        <f t="shared" si="15"/>
        <v>#DIV/0!</v>
      </c>
      <c r="H50" s="47" t="e">
        <f t="shared" si="15"/>
        <v>#DIV/0!</v>
      </c>
      <c r="I50" s="47" t="e">
        <f t="shared" si="15"/>
        <v>#DIV/0!</v>
      </c>
      <c r="J50" s="47" t="e">
        <f t="shared" si="15"/>
        <v>#DIV/0!</v>
      </c>
    </row>
    <row r="51" spans="1:10" ht="16.5" thickBot="1" x14ac:dyDescent="0.3">
      <c r="A51" s="54" t="s">
        <v>22</v>
      </c>
      <c r="B51" s="55"/>
      <c r="C51" s="55"/>
      <c r="D51" s="55"/>
      <c r="E51" s="55"/>
      <c r="F51" s="55"/>
      <c r="G51" s="55"/>
      <c r="H51" s="55"/>
      <c r="I51" s="55"/>
      <c r="J51" s="55"/>
    </row>
    <row r="52" spans="1:10" ht="16.5" thickBot="1" x14ac:dyDescent="0.3">
      <c r="A52" s="20" t="s">
        <v>10</v>
      </c>
      <c r="B52" s="2">
        <v>65714.929999999993</v>
      </c>
      <c r="C52" s="3">
        <v>6187.44</v>
      </c>
      <c r="D52" s="3">
        <v>13461.95</v>
      </c>
      <c r="E52" s="3">
        <v>30641.599999999999</v>
      </c>
      <c r="F52" s="3">
        <v>4428.6400000000003</v>
      </c>
      <c r="G52" s="3">
        <v>7411.92</v>
      </c>
      <c r="H52" s="3">
        <v>5128.75</v>
      </c>
      <c r="I52" s="3">
        <f>SUM(B52:H52)</f>
        <v>132975.22999999998</v>
      </c>
      <c r="J52" s="3">
        <v>35602.21</v>
      </c>
    </row>
    <row r="53" spans="1:10" ht="16.5" thickBot="1" x14ac:dyDescent="0.3">
      <c r="A53" s="21" t="s">
        <v>11</v>
      </c>
      <c r="B53" s="30">
        <v>0</v>
      </c>
      <c r="C53" s="30">
        <v>0</v>
      </c>
      <c r="D53" s="30">
        <v>0</v>
      </c>
      <c r="E53" s="30">
        <v>0</v>
      </c>
      <c r="F53" s="30">
        <v>0</v>
      </c>
      <c r="G53" s="30">
        <v>0</v>
      </c>
      <c r="H53" s="30">
        <v>0</v>
      </c>
      <c r="I53" s="4">
        <v>0</v>
      </c>
      <c r="J53" s="12">
        <v>0</v>
      </c>
    </row>
    <row r="54" spans="1:10" ht="16.5" thickBot="1" x14ac:dyDescent="0.3">
      <c r="A54" s="22" t="s">
        <v>12</v>
      </c>
      <c r="B54" s="46">
        <f>(B53/B52)*100</f>
        <v>0</v>
      </c>
      <c r="C54" s="46">
        <f t="shared" ref="C54:J54" si="16">(C53/C52)*100</f>
        <v>0</v>
      </c>
      <c r="D54" s="46">
        <f t="shared" si="16"/>
        <v>0</v>
      </c>
      <c r="E54" s="46">
        <f t="shared" si="16"/>
        <v>0</v>
      </c>
      <c r="F54" s="46">
        <f t="shared" si="16"/>
        <v>0</v>
      </c>
      <c r="G54" s="46">
        <f t="shared" si="16"/>
        <v>0</v>
      </c>
      <c r="H54" s="46">
        <f t="shared" si="16"/>
        <v>0</v>
      </c>
      <c r="I54" s="46">
        <f t="shared" si="16"/>
        <v>0</v>
      </c>
      <c r="J54" s="46">
        <f t="shared" si="16"/>
        <v>0</v>
      </c>
    </row>
    <row r="55" spans="1:10" ht="16.5" thickBot="1" x14ac:dyDescent="0.3">
      <c r="A55" s="23" t="s">
        <v>13</v>
      </c>
      <c r="B55" s="6">
        <v>0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8">
        <v>0</v>
      </c>
      <c r="I55" s="10">
        <v>0</v>
      </c>
      <c r="J55" s="11">
        <v>0</v>
      </c>
    </row>
    <row r="56" spans="1:10" ht="16.5" thickBot="1" x14ac:dyDescent="0.3">
      <c r="A56" s="24" t="s">
        <v>14</v>
      </c>
      <c r="B56" s="47" t="e">
        <f t="shared" ref="B56:J56" si="17">(B55/B53)</f>
        <v>#DIV/0!</v>
      </c>
      <c r="C56" s="47" t="e">
        <f t="shared" si="17"/>
        <v>#DIV/0!</v>
      </c>
      <c r="D56" s="47" t="e">
        <f t="shared" si="17"/>
        <v>#DIV/0!</v>
      </c>
      <c r="E56" s="47" t="e">
        <f t="shared" si="17"/>
        <v>#DIV/0!</v>
      </c>
      <c r="F56" s="47" t="e">
        <f t="shared" si="17"/>
        <v>#DIV/0!</v>
      </c>
      <c r="G56" s="47" t="e">
        <f t="shared" si="17"/>
        <v>#DIV/0!</v>
      </c>
      <c r="H56" s="47" t="e">
        <f t="shared" si="17"/>
        <v>#DIV/0!</v>
      </c>
      <c r="I56" s="47" t="e">
        <f t="shared" si="17"/>
        <v>#DIV/0!</v>
      </c>
      <c r="J56" s="47" t="e">
        <f t="shared" si="17"/>
        <v>#DIV/0!</v>
      </c>
    </row>
    <row r="57" spans="1:10" ht="16.5" thickBot="1" x14ac:dyDescent="0.3">
      <c r="A57" s="54" t="s">
        <v>23</v>
      </c>
      <c r="B57" s="55"/>
      <c r="C57" s="55"/>
      <c r="D57" s="55"/>
      <c r="E57" s="55"/>
      <c r="F57" s="55"/>
      <c r="G57" s="55"/>
      <c r="H57" s="55"/>
      <c r="I57" s="55"/>
      <c r="J57" s="55"/>
    </row>
    <row r="58" spans="1:10" ht="16.5" thickBot="1" x14ac:dyDescent="0.3">
      <c r="A58" s="31" t="s">
        <v>10</v>
      </c>
      <c r="B58" s="2">
        <v>91275.66</v>
      </c>
      <c r="C58" s="3">
        <v>8805.26</v>
      </c>
      <c r="D58" s="3">
        <v>10661.74</v>
      </c>
      <c r="E58" s="3">
        <v>25208.62</v>
      </c>
      <c r="F58" s="3">
        <v>2006.43</v>
      </c>
      <c r="G58" s="3">
        <v>2572.42</v>
      </c>
      <c r="H58" s="3">
        <v>1944.03</v>
      </c>
      <c r="I58" s="3">
        <f>SUM(B58:H58)</f>
        <v>142474.16</v>
      </c>
      <c r="J58" s="3">
        <v>32440.799999999999</v>
      </c>
    </row>
    <row r="59" spans="1:10" ht="16.5" thickBot="1" x14ac:dyDescent="0.3">
      <c r="A59" s="32" t="s">
        <v>11</v>
      </c>
      <c r="B59" s="4">
        <v>182</v>
      </c>
      <c r="C59" s="4">
        <v>0</v>
      </c>
      <c r="D59" s="4">
        <v>2020.85</v>
      </c>
      <c r="E59" s="4">
        <v>0</v>
      </c>
      <c r="F59" s="4">
        <v>0</v>
      </c>
      <c r="G59" s="4">
        <v>0</v>
      </c>
      <c r="H59" s="4">
        <v>0</v>
      </c>
      <c r="I59" s="4">
        <v>2202.85</v>
      </c>
      <c r="J59" s="5">
        <v>0</v>
      </c>
    </row>
    <row r="60" spans="1:10" ht="16.5" thickBot="1" x14ac:dyDescent="0.3">
      <c r="A60" s="33" t="s">
        <v>12</v>
      </c>
      <c r="B60" s="46">
        <f>(B59/B58)*100</f>
        <v>0.19939598355136517</v>
      </c>
      <c r="C60" s="46">
        <f t="shared" ref="C60:J60" si="18">(C59/C58)*100</f>
        <v>0</v>
      </c>
      <c r="D60" s="46">
        <f t="shared" si="18"/>
        <v>18.954223231855213</v>
      </c>
      <c r="E60" s="46">
        <f t="shared" si="18"/>
        <v>0</v>
      </c>
      <c r="F60" s="46">
        <f t="shared" si="18"/>
        <v>0</v>
      </c>
      <c r="G60" s="46">
        <f t="shared" si="18"/>
        <v>0</v>
      </c>
      <c r="H60" s="46">
        <f t="shared" si="18"/>
        <v>0</v>
      </c>
      <c r="I60" s="46">
        <f t="shared" si="18"/>
        <v>1.5461400158456804</v>
      </c>
      <c r="J60" s="46">
        <f t="shared" si="18"/>
        <v>0</v>
      </c>
    </row>
    <row r="61" spans="1:10" ht="16.5" thickBot="1" x14ac:dyDescent="0.3">
      <c r="A61" s="34" t="s">
        <v>13</v>
      </c>
      <c r="B61" s="6">
        <v>1140</v>
      </c>
      <c r="C61" s="7">
        <v>0</v>
      </c>
      <c r="D61" s="7">
        <v>12903.9</v>
      </c>
      <c r="E61" s="7">
        <v>0</v>
      </c>
      <c r="F61" s="7">
        <v>0</v>
      </c>
      <c r="G61" s="7">
        <v>0</v>
      </c>
      <c r="H61" s="8">
        <v>0</v>
      </c>
      <c r="I61" s="10">
        <v>14043.9</v>
      </c>
      <c r="J61" s="11">
        <v>0</v>
      </c>
    </row>
    <row r="62" spans="1:10" ht="16.5" thickBot="1" x14ac:dyDescent="0.3">
      <c r="A62" s="52" t="s">
        <v>14</v>
      </c>
      <c r="B62" s="47">
        <f t="shared" ref="B62:J62" si="19">(B61/B59)</f>
        <v>6.2637362637362637</v>
      </c>
      <c r="C62" s="47" t="e">
        <f t="shared" si="19"/>
        <v>#DIV/0!</v>
      </c>
      <c r="D62" s="47">
        <f t="shared" si="19"/>
        <v>6.385382388598857</v>
      </c>
      <c r="E62" s="47" t="e">
        <f t="shared" si="19"/>
        <v>#DIV/0!</v>
      </c>
      <c r="F62" s="47" t="e">
        <f t="shared" si="19"/>
        <v>#DIV/0!</v>
      </c>
      <c r="G62" s="47" t="e">
        <f t="shared" si="19"/>
        <v>#DIV/0!</v>
      </c>
      <c r="H62" s="47" t="e">
        <f t="shared" si="19"/>
        <v>#DIV/0!</v>
      </c>
      <c r="I62" s="47">
        <f t="shared" si="19"/>
        <v>6.3753319563293012</v>
      </c>
      <c r="J62" s="47" t="e">
        <f t="shared" si="19"/>
        <v>#DIV/0!</v>
      </c>
    </row>
    <row r="63" spans="1:10" ht="16.5" thickBot="1" x14ac:dyDescent="0.3">
      <c r="A63" s="65" t="s">
        <v>24</v>
      </c>
      <c r="B63" s="66"/>
      <c r="C63" s="66"/>
      <c r="D63" s="66"/>
      <c r="E63" s="66"/>
      <c r="F63" s="66"/>
      <c r="G63" s="66"/>
      <c r="H63" s="66"/>
      <c r="I63" s="66"/>
      <c r="J63" s="69"/>
    </row>
    <row r="64" spans="1:10" ht="16.5" thickBot="1" x14ac:dyDescent="0.3">
      <c r="A64" s="51" t="s">
        <v>10</v>
      </c>
      <c r="B64" s="2">
        <v>39602.839999999997</v>
      </c>
      <c r="C64" s="3">
        <v>8604.27</v>
      </c>
      <c r="D64" s="3">
        <v>3022.88</v>
      </c>
      <c r="E64" s="3">
        <v>32189.1</v>
      </c>
      <c r="F64" s="3">
        <v>1032.95</v>
      </c>
      <c r="G64" s="3">
        <v>2554.3200000000002</v>
      </c>
      <c r="H64" s="3">
        <v>1235.68</v>
      </c>
      <c r="I64" s="3">
        <f>SUM(B64:H64)</f>
        <v>88242.04</v>
      </c>
      <c r="J64" s="3">
        <v>21608.19</v>
      </c>
    </row>
    <row r="65" spans="1:10" ht="16.5" thickBot="1" x14ac:dyDescent="0.3">
      <c r="A65" s="21" t="s">
        <v>11</v>
      </c>
      <c r="B65" s="4">
        <v>0</v>
      </c>
      <c r="C65" s="4">
        <v>0</v>
      </c>
      <c r="D65" s="13">
        <v>476.6</v>
      </c>
      <c r="E65" s="14">
        <v>0</v>
      </c>
      <c r="F65" s="4">
        <v>0</v>
      </c>
      <c r="G65" s="4">
        <v>0</v>
      </c>
      <c r="H65" s="4">
        <v>0</v>
      </c>
      <c r="I65" s="4">
        <v>476.6</v>
      </c>
      <c r="J65" s="5">
        <v>0</v>
      </c>
    </row>
    <row r="66" spans="1:10" ht="16.5" thickBot="1" x14ac:dyDescent="0.3">
      <c r="A66" s="22" t="s">
        <v>12</v>
      </c>
      <c r="B66" s="46">
        <f>(B65/B64)*100</f>
        <v>0</v>
      </c>
      <c r="C66" s="46">
        <f t="shared" ref="C66:J66" si="20">(C65/C64)*100</f>
        <v>0</v>
      </c>
      <c r="D66" s="46">
        <f t="shared" si="20"/>
        <v>15.766421425924944</v>
      </c>
      <c r="E66" s="46">
        <f t="shared" si="20"/>
        <v>0</v>
      </c>
      <c r="F66" s="46">
        <f t="shared" si="20"/>
        <v>0</v>
      </c>
      <c r="G66" s="46">
        <f t="shared" si="20"/>
        <v>0</v>
      </c>
      <c r="H66" s="46">
        <f t="shared" si="20"/>
        <v>0</v>
      </c>
      <c r="I66" s="46">
        <f t="shared" si="20"/>
        <v>0.54010537381048773</v>
      </c>
      <c r="J66" s="46">
        <f t="shared" si="20"/>
        <v>0</v>
      </c>
    </row>
    <row r="67" spans="1:10" ht="16.5" thickBot="1" x14ac:dyDescent="0.3">
      <c r="A67" s="23" t="s">
        <v>13</v>
      </c>
      <c r="B67" s="6">
        <v>0</v>
      </c>
      <c r="C67" s="7">
        <v>0</v>
      </c>
      <c r="D67" s="7">
        <v>2839</v>
      </c>
      <c r="E67" s="7">
        <v>0</v>
      </c>
      <c r="F67" s="7">
        <v>0</v>
      </c>
      <c r="G67" s="7">
        <v>0</v>
      </c>
      <c r="H67" s="8">
        <v>0</v>
      </c>
      <c r="I67" s="10">
        <v>2839</v>
      </c>
      <c r="J67" s="11">
        <v>0</v>
      </c>
    </row>
    <row r="68" spans="1:10" ht="16.5" thickBot="1" x14ac:dyDescent="0.3">
      <c r="A68" s="53" t="s">
        <v>14</v>
      </c>
      <c r="B68" s="47" t="e">
        <f t="shared" ref="B68:J68" si="21">(B67/B65)</f>
        <v>#DIV/0!</v>
      </c>
      <c r="C68" s="47" t="e">
        <f t="shared" si="21"/>
        <v>#DIV/0!</v>
      </c>
      <c r="D68" s="47">
        <f t="shared" si="21"/>
        <v>5.9567771716323961</v>
      </c>
      <c r="E68" s="47" t="e">
        <f t="shared" si="21"/>
        <v>#DIV/0!</v>
      </c>
      <c r="F68" s="47" t="e">
        <f t="shared" si="21"/>
        <v>#DIV/0!</v>
      </c>
      <c r="G68" s="47" t="e">
        <f t="shared" si="21"/>
        <v>#DIV/0!</v>
      </c>
      <c r="H68" s="47" t="e">
        <f t="shared" si="21"/>
        <v>#DIV/0!</v>
      </c>
      <c r="I68" s="47">
        <f t="shared" si="21"/>
        <v>5.9567771716323961</v>
      </c>
      <c r="J68" s="47" t="e">
        <f t="shared" si="21"/>
        <v>#DIV/0!</v>
      </c>
    </row>
    <row r="69" spans="1:10" ht="16.5" thickBot="1" x14ac:dyDescent="0.3">
      <c r="A69" s="67" t="s">
        <v>25</v>
      </c>
      <c r="B69" s="68"/>
      <c r="C69" s="68"/>
      <c r="D69" s="68"/>
      <c r="E69" s="68"/>
      <c r="F69" s="68"/>
      <c r="G69" s="68"/>
      <c r="H69" s="68"/>
      <c r="I69" s="68"/>
      <c r="J69" s="68"/>
    </row>
    <row r="70" spans="1:10" ht="16.5" thickBot="1" x14ac:dyDescent="0.3">
      <c r="A70" s="51" t="s">
        <v>10</v>
      </c>
      <c r="B70" s="2">
        <v>25827.439999999999</v>
      </c>
      <c r="C70" s="3">
        <v>4734.33</v>
      </c>
      <c r="D70" s="3">
        <v>3256.17</v>
      </c>
      <c r="E70" s="3">
        <v>8061.64</v>
      </c>
      <c r="F70" s="3">
        <v>305.63</v>
      </c>
      <c r="G70" s="3">
        <v>1523.85</v>
      </c>
      <c r="H70" s="3">
        <v>610.19000000000005</v>
      </c>
      <c r="I70" s="3">
        <f>SUM(B70:H70)</f>
        <v>44319.249999999993</v>
      </c>
      <c r="J70" s="3">
        <v>12562.44</v>
      </c>
    </row>
    <row r="71" spans="1:10" ht="16.5" thickBot="1" x14ac:dyDescent="0.3">
      <c r="A71" s="21" t="s">
        <v>11</v>
      </c>
      <c r="B71" s="4">
        <v>18.3</v>
      </c>
      <c r="C71" s="4">
        <v>0</v>
      </c>
      <c r="D71" s="4">
        <v>1477.29</v>
      </c>
      <c r="E71" s="4">
        <v>0</v>
      </c>
      <c r="F71" s="4">
        <v>0</v>
      </c>
      <c r="G71" s="4">
        <v>0</v>
      </c>
      <c r="H71" s="4">
        <v>0</v>
      </c>
      <c r="I71" s="4">
        <v>1495.59</v>
      </c>
      <c r="J71" s="12">
        <v>0</v>
      </c>
    </row>
    <row r="72" spans="1:10" ht="16.5" thickBot="1" x14ac:dyDescent="0.3">
      <c r="A72" s="22" t="s">
        <v>12</v>
      </c>
      <c r="B72" s="46">
        <f>(B71/B70)*100</f>
        <v>7.0854873731194423E-2</v>
      </c>
      <c r="C72" s="46">
        <f t="shared" ref="C72:J72" si="22">(C71/C70)*100</f>
        <v>0</v>
      </c>
      <c r="D72" s="46">
        <f t="shared" si="22"/>
        <v>45.368945724578261</v>
      </c>
      <c r="E72" s="46">
        <f t="shared" si="22"/>
        <v>0</v>
      </c>
      <c r="F72" s="46">
        <f t="shared" si="22"/>
        <v>0</v>
      </c>
      <c r="G72" s="46">
        <f t="shared" si="22"/>
        <v>0</v>
      </c>
      <c r="H72" s="46">
        <f t="shared" si="22"/>
        <v>0</v>
      </c>
      <c r="I72" s="46">
        <f t="shared" si="22"/>
        <v>3.3745832792748081</v>
      </c>
      <c r="J72" s="46">
        <f t="shared" si="22"/>
        <v>0</v>
      </c>
    </row>
    <row r="73" spans="1:10" ht="16.5" thickBot="1" x14ac:dyDescent="0.3">
      <c r="A73" s="23" t="s">
        <v>13</v>
      </c>
      <c r="B73" s="6">
        <v>104.86</v>
      </c>
      <c r="C73" s="7">
        <v>0</v>
      </c>
      <c r="D73" s="7">
        <v>8592.4500000000007</v>
      </c>
      <c r="E73" s="7">
        <v>0</v>
      </c>
      <c r="F73" s="7">
        <v>0</v>
      </c>
      <c r="G73" s="7">
        <v>0</v>
      </c>
      <c r="H73" s="8">
        <v>0</v>
      </c>
      <c r="I73" s="10">
        <v>8697.58</v>
      </c>
      <c r="J73" s="9">
        <v>0</v>
      </c>
    </row>
    <row r="74" spans="1:10" ht="16.5" thickBot="1" x14ac:dyDescent="0.3">
      <c r="A74" s="50" t="s">
        <v>14</v>
      </c>
      <c r="B74" s="47">
        <f t="shared" ref="B74:J74" si="23">(B73/B71)</f>
        <v>5.7300546448087433</v>
      </c>
      <c r="C74" s="47" t="e">
        <f t="shared" si="23"/>
        <v>#DIV/0!</v>
      </c>
      <c r="D74" s="47">
        <f t="shared" si="23"/>
        <v>5.8163596856405997</v>
      </c>
      <c r="E74" s="47" t="e">
        <f t="shared" si="23"/>
        <v>#DIV/0!</v>
      </c>
      <c r="F74" s="47" t="e">
        <f t="shared" si="23"/>
        <v>#DIV/0!</v>
      </c>
      <c r="G74" s="47" t="e">
        <f t="shared" si="23"/>
        <v>#DIV/0!</v>
      </c>
      <c r="H74" s="47" t="e">
        <f t="shared" si="23"/>
        <v>#DIV/0!</v>
      </c>
      <c r="I74" s="47">
        <f t="shared" si="23"/>
        <v>5.8154841901858134</v>
      </c>
      <c r="J74" s="47" t="e">
        <f t="shared" si="23"/>
        <v>#DIV/0!</v>
      </c>
    </row>
    <row r="75" spans="1:10" ht="16.5" thickBot="1" x14ac:dyDescent="0.3">
      <c r="A75" s="65" t="s">
        <v>26</v>
      </c>
      <c r="B75" s="66"/>
      <c r="C75" s="66"/>
      <c r="D75" s="66"/>
      <c r="E75" s="66"/>
      <c r="F75" s="66"/>
      <c r="G75" s="66"/>
      <c r="H75" s="66"/>
      <c r="I75" s="66"/>
      <c r="J75" s="66"/>
    </row>
    <row r="76" spans="1:10" ht="16.5" thickBot="1" x14ac:dyDescent="0.3">
      <c r="A76" s="51" t="s">
        <v>10</v>
      </c>
      <c r="B76" s="2">
        <v>36218.449999999997</v>
      </c>
      <c r="C76" s="3">
        <v>3733.94</v>
      </c>
      <c r="D76" s="3">
        <v>4437.21</v>
      </c>
      <c r="E76" s="3">
        <v>12117.39</v>
      </c>
      <c r="F76" s="3">
        <v>643</v>
      </c>
      <c r="G76" s="3">
        <v>3093.64</v>
      </c>
      <c r="H76" s="3">
        <v>1054.28</v>
      </c>
      <c r="I76" s="3">
        <f>SUM(B76:H76)</f>
        <v>61297.909999999996</v>
      </c>
      <c r="J76" s="3">
        <v>17275.41</v>
      </c>
    </row>
    <row r="77" spans="1:10" ht="16.5" thickBot="1" x14ac:dyDescent="0.3">
      <c r="A77" s="21" t="s">
        <v>11</v>
      </c>
      <c r="B77" s="4">
        <v>0</v>
      </c>
      <c r="C77" s="4">
        <v>0</v>
      </c>
      <c r="D77" s="4">
        <v>642.15</v>
      </c>
      <c r="E77" s="4">
        <v>0</v>
      </c>
      <c r="F77" s="4">
        <v>0</v>
      </c>
      <c r="G77" s="4">
        <v>0</v>
      </c>
      <c r="H77" s="4">
        <v>0</v>
      </c>
      <c r="I77" s="4">
        <v>642.15</v>
      </c>
      <c r="J77" s="5">
        <v>0</v>
      </c>
    </row>
    <row r="78" spans="1:10" ht="16.5" thickBot="1" x14ac:dyDescent="0.3">
      <c r="A78" s="22" t="s">
        <v>12</v>
      </c>
      <c r="B78" s="46">
        <f>(B77/B76)*100</f>
        <v>0</v>
      </c>
      <c r="C78" s="46">
        <f t="shared" ref="C78:J78" si="24">(C77/C76)*100</f>
        <v>0</v>
      </c>
      <c r="D78" s="46">
        <f t="shared" si="24"/>
        <v>14.471931686803194</v>
      </c>
      <c r="E78" s="46">
        <f t="shared" si="24"/>
        <v>0</v>
      </c>
      <c r="F78" s="46">
        <f t="shared" si="24"/>
        <v>0</v>
      </c>
      <c r="G78" s="46">
        <f t="shared" si="24"/>
        <v>0</v>
      </c>
      <c r="H78" s="46">
        <f t="shared" si="24"/>
        <v>0</v>
      </c>
      <c r="I78" s="46">
        <f t="shared" si="24"/>
        <v>1.0475887350808535</v>
      </c>
      <c r="J78" s="46">
        <f t="shared" si="24"/>
        <v>0</v>
      </c>
    </row>
    <row r="79" spans="1:10" ht="16.5" thickBot="1" x14ac:dyDescent="0.3">
      <c r="A79" s="23" t="s">
        <v>13</v>
      </c>
      <c r="B79" s="6">
        <v>0</v>
      </c>
      <c r="C79" s="7">
        <v>0</v>
      </c>
      <c r="D79" s="7">
        <v>4115.6499999999996</v>
      </c>
      <c r="E79" s="7">
        <v>0</v>
      </c>
      <c r="F79" s="7">
        <v>0</v>
      </c>
      <c r="G79" s="7">
        <v>0</v>
      </c>
      <c r="H79" s="8">
        <v>0</v>
      </c>
      <c r="I79" s="10">
        <v>4115.6499999999996</v>
      </c>
      <c r="J79" s="9">
        <v>0</v>
      </c>
    </row>
    <row r="80" spans="1:10" ht="16.5" thickBot="1" x14ac:dyDescent="0.3">
      <c r="A80" s="24" t="s">
        <v>14</v>
      </c>
      <c r="B80" s="47" t="e">
        <f t="shared" ref="B80:J80" si="25">(B79/B77)</f>
        <v>#DIV/0!</v>
      </c>
      <c r="C80" s="47" t="e">
        <f t="shared" si="25"/>
        <v>#DIV/0!</v>
      </c>
      <c r="D80" s="47">
        <f t="shared" si="25"/>
        <v>6.4091723117651638</v>
      </c>
      <c r="E80" s="47" t="e">
        <f t="shared" si="25"/>
        <v>#DIV/0!</v>
      </c>
      <c r="F80" s="47" t="e">
        <f t="shared" si="25"/>
        <v>#DIV/0!</v>
      </c>
      <c r="G80" s="47" t="e">
        <f t="shared" si="25"/>
        <v>#DIV/0!</v>
      </c>
      <c r="H80" s="47" t="e">
        <f t="shared" si="25"/>
        <v>#DIV/0!</v>
      </c>
      <c r="I80" s="47">
        <f t="shared" si="25"/>
        <v>6.4091723117651638</v>
      </c>
      <c r="J80" s="47" t="e">
        <f t="shared" si="25"/>
        <v>#DIV/0!</v>
      </c>
    </row>
    <row r="81" spans="1:10" ht="15.75" x14ac:dyDescent="0.25">
      <c r="A81" s="36" t="s">
        <v>27</v>
      </c>
      <c r="B81" s="37"/>
      <c r="C81" s="37"/>
      <c r="D81" s="37"/>
      <c r="E81" s="37"/>
      <c r="F81" s="37"/>
      <c r="G81" s="37"/>
      <c r="H81" s="37"/>
      <c r="I81" s="37"/>
      <c r="J81" s="37"/>
    </row>
    <row r="82" spans="1:10" ht="15.75" x14ac:dyDescent="0.25">
      <c r="A82" s="38" t="s">
        <v>28</v>
      </c>
      <c r="B82" s="37"/>
      <c r="C82" s="37"/>
      <c r="D82" s="37"/>
      <c r="E82" s="37"/>
      <c r="F82" s="37"/>
      <c r="G82" s="37"/>
      <c r="H82" s="37"/>
      <c r="I82" s="37"/>
      <c r="J82" s="37"/>
    </row>
    <row r="85" spans="1:10" ht="16.5" thickBot="1" x14ac:dyDescent="0.3">
      <c r="A85" s="57" t="s">
        <v>31</v>
      </c>
      <c r="B85" s="57"/>
      <c r="C85" s="57"/>
      <c r="D85" s="57"/>
      <c r="E85" s="57"/>
      <c r="F85" s="57"/>
      <c r="G85" s="57"/>
      <c r="H85" s="57"/>
      <c r="I85" s="57"/>
      <c r="J85" s="57"/>
    </row>
    <row r="86" spans="1:10" ht="16.5" thickBot="1" x14ac:dyDescent="0.3">
      <c r="A86" s="62" t="s">
        <v>29</v>
      </c>
      <c r="B86" s="63"/>
      <c r="C86" s="63"/>
      <c r="D86" s="63"/>
      <c r="E86" s="63"/>
      <c r="F86" s="63"/>
      <c r="G86" s="63"/>
      <c r="H86" s="63"/>
      <c r="I86" s="63"/>
      <c r="J86" s="64"/>
    </row>
    <row r="87" spans="1:10" ht="17.25" thickTop="1" thickBot="1" x14ac:dyDescent="0.3">
      <c r="A87" s="15" t="s">
        <v>37</v>
      </c>
      <c r="B87" s="39" t="s">
        <v>0</v>
      </c>
      <c r="C87" s="39" t="s">
        <v>1</v>
      </c>
      <c r="D87" s="39" t="s">
        <v>2</v>
      </c>
      <c r="E87" s="39" t="s">
        <v>3</v>
      </c>
      <c r="F87" s="39" t="s">
        <v>4</v>
      </c>
      <c r="G87" s="39" t="s">
        <v>5</v>
      </c>
      <c r="H87" s="39" t="s">
        <v>6</v>
      </c>
      <c r="I87" s="40" t="s">
        <v>7</v>
      </c>
      <c r="J87" s="41" t="s">
        <v>8</v>
      </c>
    </row>
    <row r="88" spans="1:10" ht="16.5" thickTop="1" thickBot="1" x14ac:dyDescent="0.3">
      <c r="A88" s="42" t="s">
        <v>10</v>
      </c>
      <c r="B88" s="48">
        <v>709537.65</v>
      </c>
      <c r="C88" s="48">
        <v>75247.399999999994</v>
      </c>
      <c r="D88" s="48">
        <v>111006.04</v>
      </c>
      <c r="E88" s="48">
        <v>215737.02</v>
      </c>
      <c r="F88" s="48">
        <v>25153.89</v>
      </c>
      <c r="G88" s="48">
        <v>57715.43</v>
      </c>
      <c r="H88" s="48">
        <v>40856.11</v>
      </c>
      <c r="I88" s="48">
        <f>SUM(B88:H88)</f>
        <v>1235253.54</v>
      </c>
      <c r="J88" s="48">
        <v>342315.21</v>
      </c>
    </row>
    <row r="89" spans="1:10" ht="15.75" thickBot="1" x14ac:dyDescent="0.3">
      <c r="A89" s="43" t="s">
        <v>11</v>
      </c>
      <c r="B89" s="49">
        <f>B5+B11+B17+B23+B29+B35+B41+B47+B53+B59+B65+B71+B77</f>
        <v>5382.3</v>
      </c>
      <c r="C89" s="49">
        <f t="shared" ref="C89:J89" si="26">C5+C11+C17+C23+C29+C35+C41+C47+C53+C59+C65+C71+C77</f>
        <v>202</v>
      </c>
      <c r="D89" s="49">
        <f t="shared" si="26"/>
        <v>6394.24</v>
      </c>
      <c r="E89" s="49">
        <f t="shared" si="26"/>
        <v>2146</v>
      </c>
      <c r="F89" s="49">
        <f t="shared" si="26"/>
        <v>0</v>
      </c>
      <c r="G89" s="49">
        <f t="shared" si="26"/>
        <v>0</v>
      </c>
      <c r="H89" s="49">
        <f t="shared" si="26"/>
        <v>30</v>
      </c>
      <c r="I89" s="49">
        <f t="shared" si="26"/>
        <v>14154.54</v>
      </c>
      <c r="J89" s="49">
        <f t="shared" si="26"/>
        <v>2196</v>
      </c>
    </row>
    <row r="90" spans="1:10" ht="15.75" thickBot="1" x14ac:dyDescent="0.3">
      <c r="A90" s="44" t="s">
        <v>12</v>
      </c>
      <c r="B90" s="46">
        <f>(B89/B88)*100</f>
        <v>0.75856439753408433</v>
      </c>
      <c r="C90" s="46">
        <f t="shared" ref="C90:J90" si="27">(C89/C88)*100</f>
        <v>0.26844781347926977</v>
      </c>
      <c r="D90" s="46">
        <f t="shared" si="27"/>
        <v>5.7602631352311997</v>
      </c>
      <c r="E90" s="46">
        <f t="shared" si="27"/>
        <v>0.99472960180872061</v>
      </c>
      <c r="F90" s="46">
        <f t="shared" si="27"/>
        <v>0</v>
      </c>
      <c r="G90" s="46">
        <f t="shared" si="27"/>
        <v>0</v>
      </c>
      <c r="H90" s="46">
        <f t="shared" si="27"/>
        <v>7.3428429676736226E-2</v>
      </c>
      <c r="I90" s="46">
        <f t="shared" si="27"/>
        <v>1.1458813548512479</v>
      </c>
      <c r="J90" s="46">
        <f t="shared" si="27"/>
        <v>0.64151400108689294</v>
      </c>
    </row>
    <row r="91" spans="1:10" ht="15.75" thickBot="1" x14ac:dyDescent="0.3">
      <c r="A91" s="45" t="s">
        <v>13</v>
      </c>
      <c r="B91" s="49">
        <f>B7+B13+B19+B25+B31+B37+B43+B49+B55+B61+B67+B73+B79</f>
        <v>29227.86</v>
      </c>
      <c r="C91" s="49">
        <f t="shared" ref="C91:J91" si="28">C7+C13+C19+C25+C31+C37+C43+C49+C55+C61+C67+C73+C79</f>
        <v>1090</v>
      </c>
      <c r="D91" s="49">
        <f t="shared" si="28"/>
        <v>38209.780000000006</v>
      </c>
      <c r="E91" s="49">
        <f t="shared" si="28"/>
        <v>9228</v>
      </c>
      <c r="F91" s="49">
        <f t="shared" si="28"/>
        <v>0</v>
      </c>
      <c r="G91" s="49">
        <f t="shared" si="28"/>
        <v>0</v>
      </c>
      <c r="H91" s="49">
        <f t="shared" si="28"/>
        <v>135</v>
      </c>
      <c r="I91" s="49">
        <f t="shared" si="28"/>
        <v>78655.909999999989</v>
      </c>
      <c r="J91" s="49">
        <f t="shared" si="28"/>
        <v>7247</v>
      </c>
    </row>
    <row r="92" spans="1:10" ht="15.75" thickBot="1" x14ac:dyDescent="0.3">
      <c r="A92" s="44" t="s">
        <v>14</v>
      </c>
      <c r="B92" s="47">
        <f t="shared" ref="B92:J92" si="29">(B91/B89)</f>
        <v>5.4303662003232818</v>
      </c>
      <c r="C92" s="47">
        <f t="shared" si="29"/>
        <v>5.3960396039603964</v>
      </c>
      <c r="D92" s="47">
        <f t="shared" si="29"/>
        <v>5.9756562155940358</v>
      </c>
      <c r="E92" s="47">
        <f t="shared" si="29"/>
        <v>4.3000931966449212</v>
      </c>
      <c r="F92" s="47" t="e">
        <f t="shared" si="29"/>
        <v>#DIV/0!</v>
      </c>
      <c r="G92" s="47" t="e">
        <f t="shared" si="29"/>
        <v>#DIV/0!</v>
      </c>
      <c r="H92" s="47">
        <f t="shared" si="29"/>
        <v>4.5</v>
      </c>
      <c r="I92" s="47">
        <f t="shared" si="29"/>
        <v>5.5569386218132122</v>
      </c>
      <c r="J92" s="47">
        <f t="shared" si="29"/>
        <v>3.3000910746812386</v>
      </c>
    </row>
  </sheetData>
  <mergeCells count="16">
    <mergeCell ref="A69:J69"/>
    <mergeCell ref="A75:J75"/>
    <mergeCell ref="A85:J85"/>
    <mergeCell ref="A86:J86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5" priority="2">
      <formula>#REF!=100</formula>
    </cfRule>
  </conditionalFormatting>
  <conditionalFormatting sqref="D65">
    <cfRule type="cellIs" dxfId="4" priority="1" operator="greaterThan">
      <formula>#REF!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"/>
  <sheetViews>
    <sheetView topLeftCell="A49" workbookViewId="0">
      <selection activeCell="A87" sqref="A87"/>
    </sheetView>
  </sheetViews>
  <sheetFormatPr defaultColWidth="8.85546875" defaultRowHeight="15" x14ac:dyDescent="0.25"/>
  <cols>
    <col min="1" max="1" width="34.42578125" style="16" customWidth="1"/>
    <col min="2" max="10" width="16" style="16" bestFit="1" customWidth="1"/>
    <col min="11" max="16384" width="8.85546875" style="16"/>
  </cols>
  <sheetData>
    <row r="1" spans="1:10" ht="16.5" thickBot="1" x14ac:dyDescent="0.3">
      <c r="A1" s="57" t="s">
        <v>30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ht="30.75" thickBot="1" x14ac:dyDescent="0.3">
      <c r="A2" s="1" t="s">
        <v>33</v>
      </c>
      <c r="B2" s="17" t="s">
        <v>0</v>
      </c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8" t="s">
        <v>7</v>
      </c>
      <c r="J2" s="19" t="s">
        <v>8</v>
      </c>
    </row>
    <row r="3" spans="1:10" ht="17.25" thickTop="1" thickBot="1" x14ac:dyDescent="0.3">
      <c r="A3" s="58" t="s">
        <v>9</v>
      </c>
      <c r="B3" s="59"/>
      <c r="C3" s="59"/>
      <c r="D3" s="59"/>
      <c r="E3" s="59"/>
      <c r="F3" s="59"/>
      <c r="G3" s="59"/>
      <c r="H3" s="59"/>
      <c r="I3" s="59"/>
      <c r="J3" s="59"/>
    </row>
    <row r="4" spans="1:10" ht="16.5" thickBot="1" x14ac:dyDescent="0.3">
      <c r="A4" s="20" t="s">
        <v>10</v>
      </c>
      <c r="B4" s="2">
        <v>155352.53</v>
      </c>
      <c r="C4" s="3">
        <v>16572.990000000002</v>
      </c>
      <c r="D4" s="3">
        <v>23102.42</v>
      </c>
      <c r="E4" s="3">
        <v>38551.839999999997</v>
      </c>
      <c r="F4" s="3">
        <v>4382.22</v>
      </c>
      <c r="G4" s="3">
        <v>7881.21</v>
      </c>
      <c r="H4" s="3">
        <v>5338.85</v>
      </c>
      <c r="I4" s="3">
        <f>SUM(B4:H4)</f>
        <v>251182.06</v>
      </c>
      <c r="J4" s="3">
        <v>80752.240000000005</v>
      </c>
    </row>
    <row r="5" spans="1:10" ht="16.5" thickBot="1" x14ac:dyDescent="0.3">
      <c r="A5" s="21" t="s">
        <v>11</v>
      </c>
      <c r="B5" s="4"/>
      <c r="C5" s="4"/>
      <c r="D5" s="4"/>
      <c r="E5" s="4"/>
      <c r="F5" s="4"/>
      <c r="G5" s="4"/>
      <c r="H5" s="4"/>
      <c r="I5" s="4"/>
      <c r="J5" s="5"/>
    </row>
    <row r="6" spans="1:10" ht="16.5" thickBot="1" x14ac:dyDescent="0.3">
      <c r="A6" s="22" t="s">
        <v>12</v>
      </c>
      <c r="B6" s="46">
        <f>(B5/B4)*100</f>
        <v>0</v>
      </c>
      <c r="C6" s="46">
        <f>(C5/C4)*100</f>
        <v>0</v>
      </c>
      <c r="D6" s="46">
        <f t="shared" ref="D6:J6" si="0">(D5/D4)*100</f>
        <v>0</v>
      </c>
      <c r="E6" s="46">
        <f t="shared" si="0"/>
        <v>0</v>
      </c>
      <c r="F6" s="46">
        <f t="shared" si="0"/>
        <v>0</v>
      </c>
      <c r="G6" s="46">
        <f t="shared" si="0"/>
        <v>0</v>
      </c>
      <c r="H6" s="46">
        <f t="shared" si="0"/>
        <v>0</v>
      </c>
      <c r="I6" s="46">
        <f t="shared" si="0"/>
        <v>0</v>
      </c>
      <c r="J6" s="46">
        <f t="shared" si="0"/>
        <v>0</v>
      </c>
    </row>
    <row r="7" spans="1:10" ht="16.5" thickBot="1" x14ac:dyDescent="0.3">
      <c r="A7" s="23" t="s">
        <v>13</v>
      </c>
      <c r="B7" s="6"/>
      <c r="C7" s="7"/>
      <c r="D7" s="7"/>
      <c r="E7" s="7"/>
      <c r="F7" s="7"/>
      <c r="G7" s="7"/>
      <c r="H7" s="8"/>
      <c r="I7" s="10"/>
      <c r="J7" s="9"/>
    </row>
    <row r="8" spans="1:10" ht="16.5" thickBot="1" x14ac:dyDescent="0.3">
      <c r="A8" s="50" t="s">
        <v>14</v>
      </c>
      <c r="B8" s="47" t="e">
        <f t="shared" ref="B8:J8" si="1">(B7/B5)</f>
        <v>#DIV/0!</v>
      </c>
      <c r="C8" s="47" t="e">
        <f t="shared" si="1"/>
        <v>#DIV/0!</v>
      </c>
      <c r="D8" s="47" t="e">
        <f t="shared" si="1"/>
        <v>#DIV/0!</v>
      </c>
      <c r="E8" s="47" t="e">
        <f t="shared" si="1"/>
        <v>#DIV/0!</v>
      </c>
      <c r="F8" s="47" t="e">
        <f t="shared" si="1"/>
        <v>#DIV/0!</v>
      </c>
      <c r="G8" s="47" t="e">
        <f t="shared" si="1"/>
        <v>#DIV/0!</v>
      </c>
      <c r="H8" s="47" t="e">
        <f t="shared" si="1"/>
        <v>#DIV/0!</v>
      </c>
      <c r="I8" s="47" t="e">
        <f t="shared" si="1"/>
        <v>#DIV/0!</v>
      </c>
      <c r="J8" s="47" t="e">
        <f t="shared" si="1"/>
        <v>#DIV/0!</v>
      </c>
    </row>
    <row r="9" spans="1:10" ht="16.5" thickBot="1" x14ac:dyDescent="0.3">
      <c r="A9" s="65" t="s">
        <v>15</v>
      </c>
      <c r="B9" s="66"/>
      <c r="C9" s="66"/>
      <c r="D9" s="66"/>
      <c r="E9" s="66"/>
      <c r="F9" s="66"/>
      <c r="G9" s="66"/>
      <c r="H9" s="66"/>
      <c r="I9" s="66"/>
      <c r="J9" s="66"/>
    </row>
    <row r="10" spans="1:10" ht="16.5" thickBot="1" x14ac:dyDescent="0.3">
      <c r="A10" s="51" t="s">
        <v>10</v>
      </c>
      <c r="B10" s="2">
        <v>69701.45</v>
      </c>
      <c r="C10" s="3">
        <v>3875.29</v>
      </c>
      <c r="D10" s="3">
        <v>15244.22</v>
      </c>
      <c r="E10" s="3">
        <v>16243.89</v>
      </c>
      <c r="F10" s="3">
        <v>3621.36</v>
      </c>
      <c r="G10" s="3">
        <v>13459.27</v>
      </c>
      <c r="H10" s="3">
        <v>8200.49</v>
      </c>
      <c r="I10" s="3">
        <f>SUM(B10:H10)</f>
        <v>130345.97</v>
      </c>
      <c r="J10" s="3">
        <v>36628.949999999997</v>
      </c>
    </row>
    <row r="11" spans="1:10" ht="16.5" thickBot="1" x14ac:dyDescent="0.3">
      <c r="A11" s="21" t="s">
        <v>11</v>
      </c>
      <c r="B11" s="4"/>
      <c r="C11" s="4"/>
      <c r="D11" s="4"/>
      <c r="E11" s="4"/>
      <c r="F11" s="4"/>
      <c r="G11" s="4"/>
      <c r="H11" s="4"/>
      <c r="I11" s="4"/>
      <c r="J11" s="5"/>
    </row>
    <row r="12" spans="1:10" ht="16.5" thickBot="1" x14ac:dyDescent="0.3">
      <c r="A12" s="22" t="s">
        <v>12</v>
      </c>
      <c r="B12" s="46">
        <f>(B11/B10)*100</f>
        <v>0</v>
      </c>
      <c r="C12" s="46">
        <f t="shared" ref="C12:J12" si="2">(C11/C10)*100</f>
        <v>0</v>
      </c>
      <c r="D12" s="46">
        <f t="shared" si="2"/>
        <v>0</v>
      </c>
      <c r="E12" s="46">
        <f t="shared" si="2"/>
        <v>0</v>
      </c>
      <c r="F12" s="46">
        <f t="shared" si="2"/>
        <v>0</v>
      </c>
      <c r="G12" s="46">
        <f t="shared" si="2"/>
        <v>0</v>
      </c>
      <c r="H12" s="46">
        <f t="shared" si="2"/>
        <v>0</v>
      </c>
      <c r="I12" s="46">
        <f t="shared" si="2"/>
        <v>0</v>
      </c>
      <c r="J12" s="46">
        <f t="shared" si="2"/>
        <v>0</v>
      </c>
    </row>
    <row r="13" spans="1:10" ht="16.5" thickBot="1" x14ac:dyDescent="0.3">
      <c r="A13" s="23" t="s">
        <v>13</v>
      </c>
      <c r="B13" s="6"/>
      <c r="C13" s="7"/>
      <c r="D13" s="7"/>
      <c r="E13" s="7"/>
      <c r="F13" s="7"/>
      <c r="G13" s="7"/>
      <c r="H13" s="8"/>
      <c r="I13" s="10"/>
      <c r="J13" s="11"/>
    </row>
    <row r="14" spans="1:10" ht="16.5" thickBot="1" x14ac:dyDescent="0.3">
      <c r="A14" s="50" t="s">
        <v>14</v>
      </c>
      <c r="B14" s="47" t="e">
        <f t="shared" ref="B14:J14" si="3">(B13/B11)</f>
        <v>#DIV/0!</v>
      </c>
      <c r="C14" s="47" t="e">
        <f t="shared" si="3"/>
        <v>#DIV/0!</v>
      </c>
      <c r="D14" s="47" t="e">
        <f t="shared" si="3"/>
        <v>#DIV/0!</v>
      </c>
      <c r="E14" s="47" t="e">
        <f t="shared" si="3"/>
        <v>#DIV/0!</v>
      </c>
      <c r="F14" s="47" t="e">
        <f t="shared" si="3"/>
        <v>#DIV/0!</v>
      </c>
      <c r="G14" s="47" t="e">
        <f t="shared" si="3"/>
        <v>#DIV/0!</v>
      </c>
      <c r="H14" s="47" t="e">
        <f t="shared" si="3"/>
        <v>#DIV/0!</v>
      </c>
      <c r="I14" s="47" t="e">
        <f t="shared" si="3"/>
        <v>#DIV/0!</v>
      </c>
      <c r="J14" s="47" t="e">
        <f t="shared" si="3"/>
        <v>#DIV/0!</v>
      </c>
    </row>
    <row r="15" spans="1:10" ht="16.5" thickBot="1" x14ac:dyDescent="0.3">
      <c r="A15" s="65" t="s">
        <v>16</v>
      </c>
      <c r="B15" s="66"/>
      <c r="C15" s="66"/>
      <c r="D15" s="66"/>
      <c r="E15" s="66"/>
      <c r="F15" s="66"/>
      <c r="G15" s="66"/>
      <c r="H15" s="66"/>
      <c r="I15" s="66"/>
      <c r="J15" s="66"/>
    </row>
    <row r="16" spans="1:10" ht="16.5" thickBot="1" x14ac:dyDescent="0.3">
      <c r="A16" s="20" t="s">
        <v>10</v>
      </c>
      <c r="B16" s="2">
        <v>46998.71</v>
      </c>
      <c r="C16" s="3">
        <v>8182.2</v>
      </c>
      <c r="D16" s="3">
        <v>6083.06</v>
      </c>
      <c r="E16" s="3">
        <v>8508.74</v>
      </c>
      <c r="F16" s="3">
        <v>1545.51</v>
      </c>
      <c r="G16" s="3">
        <v>2638.46</v>
      </c>
      <c r="H16" s="3">
        <v>3666.46</v>
      </c>
      <c r="I16" s="3">
        <f>SUM(B16:H16)</f>
        <v>77623.14</v>
      </c>
      <c r="J16" s="3">
        <v>22372.62</v>
      </c>
    </row>
    <row r="17" spans="1:10" ht="16.5" thickBot="1" x14ac:dyDescent="0.3">
      <c r="A17" s="21" t="s">
        <v>11</v>
      </c>
      <c r="B17" s="4"/>
      <c r="C17" s="4"/>
      <c r="D17" s="4"/>
      <c r="E17" s="4"/>
      <c r="F17" s="4"/>
      <c r="G17" s="4"/>
      <c r="H17" s="4"/>
      <c r="I17" s="4"/>
      <c r="J17" s="5"/>
    </row>
    <row r="18" spans="1:10" ht="16.5" thickBot="1" x14ac:dyDescent="0.3">
      <c r="A18" s="22" t="s">
        <v>12</v>
      </c>
      <c r="B18" s="46">
        <f>(B17/B16)*100</f>
        <v>0</v>
      </c>
      <c r="C18" s="46">
        <f t="shared" ref="C18:J18" si="4">(C17/C16)*100</f>
        <v>0</v>
      </c>
      <c r="D18" s="46">
        <f t="shared" si="4"/>
        <v>0</v>
      </c>
      <c r="E18" s="46">
        <f t="shared" si="4"/>
        <v>0</v>
      </c>
      <c r="F18" s="46">
        <f t="shared" si="4"/>
        <v>0</v>
      </c>
      <c r="G18" s="46">
        <f t="shared" si="4"/>
        <v>0</v>
      </c>
      <c r="H18" s="46">
        <f t="shared" si="4"/>
        <v>0</v>
      </c>
      <c r="I18" s="46">
        <f t="shared" si="4"/>
        <v>0</v>
      </c>
      <c r="J18" s="46">
        <f t="shared" si="4"/>
        <v>0</v>
      </c>
    </row>
    <row r="19" spans="1:10" ht="16.5" thickBot="1" x14ac:dyDescent="0.3">
      <c r="A19" s="23" t="s">
        <v>13</v>
      </c>
      <c r="B19" s="6"/>
      <c r="C19" s="7"/>
      <c r="D19" s="7"/>
      <c r="E19" s="7"/>
      <c r="F19" s="7"/>
      <c r="G19" s="7"/>
      <c r="H19" s="8"/>
      <c r="I19" s="10"/>
      <c r="J19" s="11"/>
    </row>
    <row r="20" spans="1:10" ht="16.5" thickBot="1" x14ac:dyDescent="0.3">
      <c r="A20" s="25" t="s">
        <v>14</v>
      </c>
      <c r="B20" s="47" t="e">
        <f t="shared" ref="B20:J20" si="5">(B19/B17)</f>
        <v>#DIV/0!</v>
      </c>
      <c r="C20" s="47" t="e">
        <f t="shared" si="5"/>
        <v>#DIV/0!</v>
      </c>
      <c r="D20" s="47" t="e">
        <f t="shared" si="5"/>
        <v>#DIV/0!</v>
      </c>
      <c r="E20" s="47" t="e">
        <f t="shared" si="5"/>
        <v>#DIV/0!</v>
      </c>
      <c r="F20" s="47" t="e">
        <f t="shared" si="5"/>
        <v>#DIV/0!</v>
      </c>
      <c r="G20" s="47" t="e">
        <f t="shared" si="5"/>
        <v>#DIV/0!</v>
      </c>
      <c r="H20" s="47" t="e">
        <f t="shared" si="5"/>
        <v>#DIV/0!</v>
      </c>
      <c r="I20" s="47" t="e">
        <f t="shared" si="5"/>
        <v>#DIV/0!</v>
      </c>
      <c r="J20" s="47" t="e">
        <f t="shared" si="5"/>
        <v>#DIV/0!</v>
      </c>
    </row>
    <row r="21" spans="1:10" ht="16.5" thickBot="1" x14ac:dyDescent="0.3">
      <c r="A21" s="60" t="s">
        <v>17</v>
      </c>
      <c r="B21" s="61"/>
      <c r="C21" s="61"/>
      <c r="D21" s="61"/>
      <c r="E21" s="61"/>
      <c r="F21" s="61"/>
      <c r="G21" s="61"/>
      <c r="H21" s="61"/>
      <c r="I21" s="61"/>
      <c r="J21" s="61"/>
    </row>
    <row r="22" spans="1:10" ht="16.5" thickBot="1" x14ac:dyDescent="0.3">
      <c r="A22" s="20" t="s">
        <v>10</v>
      </c>
      <c r="B22" s="2">
        <v>10585.38</v>
      </c>
      <c r="C22" s="3">
        <v>183.73</v>
      </c>
      <c r="D22" s="3">
        <v>1282.98</v>
      </c>
      <c r="E22" s="3">
        <v>2297.48</v>
      </c>
      <c r="F22" s="3">
        <v>1113.78</v>
      </c>
      <c r="G22" s="3">
        <v>1647.58</v>
      </c>
      <c r="H22" s="3">
        <v>1568.08</v>
      </c>
      <c r="I22" s="3">
        <f>SUM(B22:H22)</f>
        <v>18679.010000000002</v>
      </c>
      <c r="J22" s="3">
        <v>4883.13</v>
      </c>
    </row>
    <row r="23" spans="1:10" ht="16.5" thickBot="1" x14ac:dyDescent="0.3">
      <c r="A23" s="21" t="s">
        <v>11</v>
      </c>
      <c r="B23" s="4"/>
      <c r="C23" s="4"/>
      <c r="D23" s="4"/>
      <c r="E23" s="4"/>
      <c r="F23" s="4"/>
      <c r="G23" s="4"/>
      <c r="H23" s="4"/>
      <c r="I23" s="4"/>
      <c r="J23" s="5"/>
    </row>
    <row r="24" spans="1:10" ht="16.5" thickBot="1" x14ac:dyDescent="0.3">
      <c r="A24" s="22" t="s">
        <v>12</v>
      </c>
      <c r="B24" s="46">
        <f>(B23/B22)*100</f>
        <v>0</v>
      </c>
      <c r="C24" s="46">
        <f t="shared" ref="C24:J24" si="6">(C23/C22)*100</f>
        <v>0</v>
      </c>
      <c r="D24" s="46">
        <f t="shared" si="6"/>
        <v>0</v>
      </c>
      <c r="E24" s="46">
        <f t="shared" si="6"/>
        <v>0</v>
      </c>
      <c r="F24" s="46">
        <f t="shared" si="6"/>
        <v>0</v>
      </c>
      <c r="G24" s="46">
        <f t="shared" si="6"/>
        <v>0</v>
      </c>
      <c r="H24" s="46">
        <f t="shared" si="6"/>
        <v>0</v>
      </c>
      <c r="I24" s="46">
        <f t="shared" si="6"/>
        <v>0</v>
      </c>
      <c r="J24" s="46">
        <f t="shared" si="6"/>
        <v>0</v>
      </c>
    </row>
    <row r="25" spans="1:10" ht="16.5" thickBot="1" x14ac:dyDescent="0.3">
      <c r="A25" s="23" t="s">
        <v>13</v>
      </c>
      <c r="B25" s="6"/>
      <c r="C25" s="7"/>
      <c r="D25" s="7"/>
      <c r="E25" s="7"/>
      <c r="F25" s="7"/>
      <c r="G25" s="7"/>
      <c r="H25" s="8"/>
      <c r="I25" s="10"/>
      <c r="J25" s="9"/>
    </row>
    <row r="26" spans="1:10" ht="16.5" thickBot="1" x14ac:dyDescent="0.3">
      <c r="A26" s="24" t="s">
        <v>14</v>
      </c>
      <c r="B26" s="47" t="e">
        <f t="shared" ref="B26:J26" si="7">(B25/B23)</f>
        <v>#DIV/0!</v>
      </c>
      <c r="C26" s="47" t="e">
        <f t="shared" si="7"/>
        <v>#DIV/0!</v>
      </c>
      <c r="D26" s="47" t="e">
        <f t="shared" si="7"/>
        <v>#DIV/0!</v>
      </c>
      <c r="E26" s="47" t="e">
        <f t="shared" si="7"/>
        <v>#DIV/0!</v>
      </c>
      <c r="F26" s="47" t="e">
        <f t="shared" si="7"/>
        <v>#DIV/0!</v>
      </c>
      <c r="G26" s="47" t="e">
        <f t="shared" si="7"/>
        <v>#DIV/0!</v>
      </c>
      <c r="H26" s="47" t="e">
        <f t="shared" si="7"/>
        <v>#DIV/0!</v>
      </c>
      <c r="I26" s="47" t="e">
        <f t="shared" si="7"/>
        <v>#DIV/0!</v>
      </c>
      <c r="J26" s="47" t="e">
        <f t="shared" si="7"/>
        <v>#DIV/0!</v>
      </c>
    </row>
    <row r="27" spans="1:10" ht="16.5" thickBot="1" x14ac:dyDescent="0.3">
      <c r="A27" s="54" t="s">
        <v>18</v>
      </c>
      <c r="B27" s="55"/>
      <c r="C27" s="55"/>
      <c r="D27" s="55"/>
      <c r="E27" s="55"/>
      <c r="F27" s="55"/>
      <c r="G27" s="55"/>
      <c r="H27" s="55"/>
      <c r="I27" s="55"/>
      <c r="J27" s="56"/>
    </row>
    <row r="28" spans="1:10" ht="16.5" thickBot="1" x14ac:dyDescent="0.3">
      <c r="A28" s="20" t="s">
        <v>10</v>
      </c>
      <c r="B28" s="2">
        <v>57025.71</v>
      </c>
      <c r="C28" s="3">
        <v>5116.3900000000003</v>
      </c>
      <c r="D28" s="3">
        <v>6409.11</v>
      </c>
      <c r="E28" s="3">
        <v>14216</v>
      </c>
      <c r="F28" s="3">
        <v>1661.08</v>
      </c>
      <c r="G28" s="3">
        <v>1704.06</v>
      </c>
      <c r="H28" s="3">
        <v>1047.72</v>
      </c>
      <c r="I28" s="3">
        <f>SUM(B28:H28)</f>
        <v>87180.069999999992</v>
      </c>
      <c r="J28" s="3">
        <v>21268.32</v>
      </c>
    </row>
    <row r="29" spans="1:10" ht="16.5" thickBot="1" x14ac:dyDescent="0.3">
      <c r="A29" s="21" t="s">
        <v>11</v>
      </c>
      <c r="B29" s="4"/>
      <c r="C29" s="4"/>
      <c r="D29" s="4"/>
      <c r="E29" s="4"/>
      <c r="F29" s="4"/>
      <c r="G29" s="4"/>
      <c r="H29" s="4"/>
      <c r="I29" s="4"/>
      <c r="J29" s="5"/>
    </row>
    <row r="30" spans="1:10" ht="16.5" thickBot="1" x14ac:dyDescent="0.3">
      <c r="A30" s="22" t="s">
        <v>12</v>
      </c>
      <c r="B30" s="46">
        <f>(B29/B28)*100</f>
        <v>0</v>
      </c>
      <c r="C30" s="46">
        <f t="shared" ref="C30:J30" si="8">(C29/C28)*100</f>
        <v>0</v>
      </c>
      <c r="D30" s="46">
        <f t="shared" si="8"/>
        <v>0</v>
      </c>
      <c r="E30" s="46">
        <f t="shared" si="8"/>
        <v>0</v>
      </c>
      <c r="F30" s="46">
        <f t="shared" si="8"/>
        <v>0</v>
      </c>
      <c r="G30" s="46">
        <f t="shared" si="8"/>
        <v>0</v>
      </c>
      <c r="H30" s="46">
        <f t="shared" si="8"/>
        <v>0</v>
      </c>
      <c r="I30" s="46">
        <f t="shared" si="8"/>
        <v>0</v>
      </c>
      <c r="J30" s="46">
        <f t="shared" si="8"/>
        <v>0</v>
      </c>
    </row>
    <row r="31" spans="1:10" ht="16.5" thickBot="1" x14ac:dyDescent="0.3">
      <c r="A31" s="23" t="s">
        <v>13</v>
      </c>
      <c r="B31" s="6"/>
      <c r="C31" s="7"/>
      <c r="D31" s="7"/>
      <c r="E31" s="7"/>
      <c r="F31" s="7"/>
      <c r="G31" s="7"/>
      <c r="H31" s="8"/>
      <c r="I31" s="10"/>
      <c r="J31" s="11"/>
    </row>
    <row r="32" spans="1:10" ht="16.5" thickBot="1" x14ac:dyDescent="0.3">
      <c r="A32" s="24" t="s">
        <v>14</v>
      </c>
      <c r="B32" s="47" t="e">
        <f t="shared" ref="B32:J32" si="9">(B31/B29)</f>
        <v>#DIV/0!</v>
      </c>
      <c r="C32" s="47" t="e">
        <f t="shared" si="9"/>
        <v>#DIV/0!</v>
      </c>
      <c r="D32" s="47" t="e">
        <f t="shared" si="9"/>
        <v>#DIV/0!</v>
      </c>
      <c r="E32" s="47" t="e">
        <f t="shared" si="9"/>
        <v>#DIV/0!</v>
      </c>
      <c r="F32" s="47" t="e">
        <f t="shared" si="9"/>
        <v>#DIV/0!</v>
      </c>
      <c r="G32" s="47" t="e">
        <f t="shared" si="9"/>
        <v>#DIV/0!</v>
      </c>
      <c r="H32" s="47" t="e">
        <f t="shared" si="9"/>
        <v>#DIV/0!</v>
      </c>
      <c r="I32" s="47" t="e">
        <f t="shared" si="9"/>
        <v>#DIV/0!</v>
      </c>
      <c r="J32" s="47" t="e">
        <f t="shared" si="9"/>
        <v>#DIV/0!</v>
      </c>
    </row>
    <row r="33" spans="1:10" ht="16.5" thickBot="1" x14ac:dyDescent="0.3">
      <c r="A33" s="54" t="s">
        <v>19</v>
      </c>
      <c r="B33" s="55"/>
      <c r="C33" s="55"/>
      <c r="D33" s="55"/>
      <c r="E33" s="55"/>
      <c r="F33" s="55"/>
      <c r="G33" s="55"/>
      <c r="H33" s="55"/>
      <c r="I33" s="55"/>
      <c r="J33" s="55"/>
    </row>
    <row r="34" spans="1:10" ht="16.5" thickBot="1" x14ac:dyDescent="0.3">
      <c r="A34" s="20" t="s">
        <v>10</v>
      </c>
      <c r="B34" s="2">
        <v>9597.0400000000009</v>
      </c>
      <c r="C34" s="3">
        <v>1064.81</v>
      </c>
      <c r="D34" s="3">
        <v>1993.04</v>
      </c>
      <c r="E34" s="3">
        <v>2051.4</v>
      </c>
      <c r="F34" s="3">
        <v>1082.5999999999999</v>
      </c>
      <c r="G34" s="3">
        <v>1359.7</v>
      </c>
      <c r="H34" s="3">
        <v>1560.78</v>
      </c>
      <c r="I34" s="3">
        <f>SUM(B34:H34)</f>
        <v>18709.37</v>
      </c>
      <c r="J34" s="3">
        <v>5302.83</v>
      </c>
    </row>
    <row r="35" spans="1:10" ht="16.5" thickBot="1" x14ac:dyDescent="0.3">
      <c r="A35" s="21" t="s">
        <v>11</v>
      </c>
      <c r="B35" s="4"/>
      <c r="C35" s="4"/>
      <c r="D35" s="4"/>
      <c r="E35" s="4"/>
      <c r="F35" s="4"/>
      <c r="G35" s="4"/>
      <c r="H35" s="4"/>
      <c r="I35" s="26"/>
      <c r="J35" s="5"/>
    </row>
    <row r="36" spans="1:10" ht="16.5" thickBot="1" x14ac:dyDescent="0.3">
      <c r="A36" s="22" t="s">
        <v>12</v>
      </c>
      <c r="B36" s="46">
        <f>(B35/B34)*100</f>
        <v>0</v>
      </c>
      <c r="C36" s="46">
        <f t="shared" ref="C36:J36" si="10">(C35/C34)*100</f>
        <v>0</v>
      </c>
      <c r="D36" s="46">
        <f t="shared" si="10"/>
        <v>0</v>
      </c>
      <c r="E36" s="46">
        <f t="shared" si="10"/>
        <v>0</v>
      </c>
      <c r="F36" s="46">
        <f t="shared" si="10"/>
        <v>0</v>
      </c>
      <c r="G36" s="46">
        <f t="shared" si="10"/>
        <v>0</v>
      </c>
      <c r="H36" s="46">
        <f t="shared" si="10"/>
        <v>0</v>
      </c>
      <c r="I36" s="46">
        <f t="shared" si="10"/>
        <v>0</v>
      </c>
      <c r="J36" s="46">
        <f t="shared" si="10"/>
        <v>0</v>
      </c>
    </row>
    <row r="37" spans="1:10" ht="16.5" thickBot="1" x14ac:dyDescent="0.3">
      <c r="A37" s="23" t="s">
        <v>13</v>
      </c>
      <c r="B37" s="6"/>
      <c r="C37" s="7"/>
      <c r="D37" s="7"/>
      <c r="E37" s="7"/>
      <c r="F37" s="7"/>
      <c r="G37" s="7"/>
      <c r="H37" s="8"/>
      <c r="I37" s="10"/>
      <c r="J37" s="11"/>
    </row>
    <row r="38" spans="1:10" ht="16.5" thickBot="1" x14ac:dyDescent="0.3">
      <c r="A38" s="24" t="s">
        <v>14</v>
      </c>
      <c r="B38" s="47" t="e">
        <f t="shared" ref="B38:J38" si="11">(B37/B35)</f>
        <v>#DIV/0!</v>
      </c>
      <c r="C38" s="47" t="e">
        <f t="shared" si="11"/>
        <v>#DIV/0!</v>
      </c>
      <c r="D38" s="47" t="e">
        <f t="shared" si="11"/>
        <v>#DIV/0!</v>
      </c>
      <c r="E38" s="47" t="e">
        <f t="shared" si="11"/>
        <v>#DIV/0!</v>
      </c>
      <c r="F38" s="47" t="e">
        <f t="shared" si="11"/>
        <v>#DIV/0!</v>
      </c>
      <c r="G38" s="47" t="e">
        <f t="shared" si="11"/>
        <v>#DIV/0!</v>
      </c>
      <c r="H38" s="47" t="e">
        <f t="shared" si="11"/>
        <v>#DIV/0!</v>
      </c>
      <c r="I38" s="47" t="e">
        <f t="shared" si="11"/>
        <v>#DIV/0!</v>
      </c>
      <c r="J38" s="47" t="e">
        <f t="shared" si="11"/>
        <v>#DIV/0!</v>
      </c>
    </row>
    <row r="39" spans="1:10" ht="16.5" thickBot="1" x14ac:dyDescent="0.3">
      <c r="A39" s="54" t="s">
        <v>20</v>
      </c>
      <c r="B39" s="55"/>
      <c r="C39" s="55"/>
      <c r="D39" s="55"/>
      <c r="E39" s="55"/>
      <c r="F39" s="55"/>
      <c r="G39" s="55"/>
      <c r="H39" s="55"/>
      <c r="I39" s="55"/>
      <c r="J39" s="55"/>
    </row>
    <row r="40" spans="1:10" ht="16.5" thickBot="1" x14ac:dyDescent="0.3">
      <c r="A40" s="20" t="s">
        <v>10</v>
      </c>
      <c r="B40" s="2">
        <v>57120.53</v>
      </c>
      <c r="C40" s="3">
        <v>2242.16</v>
      </c>
      <c r="D40" s="3">
        <v>16185.47</v>
      </c>
      <c r="E40" s="3">
        <v>8882.09</v>
      </c>
      <c r="F40" s="3">
        <v>2828.18</v>
      </c>
      <c r="G40" s="3">
        <v>9125.81</v>
      </c>
      <c r="H40" s="3">
        <v>5462.77</v>
      </c>
      <c r="I40" s="3">
        <f>SUM(B40:H40)</f>
        <v>101847.01</v>
      </c>
      <c r="J40" s="3">
        <v>29231.200000000001</v>
      </c>
    </row>
    <row r="41" spans="1:10" ht="16.5" thickBot="1" x14ac:dyDescent="0.3">
      <c r="A41" s="21" t="s">
        <v>11</v>
      </c>
      <c r="B41" s="27"/>
      <c r="C41" s="27"/>
      <c r="D41" s="27"/>
      <c r="E41" s="27"/>
      <c r="F41" s="27"/>
      <c r="G41" s="27"/>
      <c r="H41" s="27"/>
      <c r="I41" s="4"/>
      <c r="J41" s="28"/>
    </row>
    <row r="42" spans="1:10" ht="16.5" thickBot="1" x14ac:dyDescent="0.3">
      <c r="A42" s="22" t="s">
        <v>12</v>
      </c>
      <c r="B42" s="46">
        <f>(B41/B40)*100</f>
        <v>0</v>
      </c>
      <c r="C42" s="46">
        <f t="shared" ref="C42:J42" si="12">(C41/C40)*100</f>
        <v>0</v>
      </c>
      <c r="D42" s="46">
        <f t="shared" si="12"/>
        <v>0</v>
      </c>
      <c r="E42" s="46">
        <f t="shared" si="12"/>
        <v>0</v>
      </c>
      <c r="F42" s="46">
        <f t="shared" si="12"/>
        <v>0</v>
      </c>
      <c r="G42" s="46">
        <f t="shared" si="12"/>
        <v>0</v>
      </c>
      <c r="H42" s="46">
        <f t="shared" si="12"/>
        <v>0</v>
      </c>
      <c r="I42" s="46">
        <f t="shared" si="12"/>
        <v>0</v>
      </c>
      <c r="J42" s="46">
        <f t="shared" si="12"/>
        <v>0</v>
      </c>
    </row>
    <row r="43" spans="1:10" ht="16.5" thickBot="1" x14ac:dyDescent="0.3">
      <c r="A43" s="23" t="s">
        <v>13</v>
      </c>
      <c r="B43" s="29"/>
      <c r="C43" s="29"/>
      <c r="D43" s="29"/>
      <c r="E43" s="29"/>
      <c r="F43" s="29"/>
      <c r="G43" s="29"/>
      <c r="H43" s="29"/>
      <c r="I43" s="10"/>
      <c r="J43" s="9"/>
    </row>
    <row r="44" spans="1:10" ht="16.5" thickBot="1" x14ac:dyDescent="0.3">
      <c r="A44" s="25" t="s">
        <v>14</v>
      </c>
      <c r="B44" s="47" t="e">
        <f t="shared" ref="B44:J44" si="13">(B43/B41)</f>
        <v>#DIV/0!</v>
      </c>
      <c r="C44" s="47" t="e">
        <f t="shared" si="13"/>
        <v>#DIV/0!</v>
      </c>
      <c r="D44" s="47" t="e">
        <f t="shared" si="13"/>
        <v>#DIV/0!</v>
      </c>
      <c r="E44" s="47" t="e">
        <f t="shared" si="13"/>
        <v>#DIV/0!</v>
      </c>
      <c r="F44" s="47" t="e">
        <f t="shared" si="13"/>
        <v>#DIV/0!</v>
      </c>
      <c r="G44" s="47" t="e">
        <f t="shared" si="13"/>
        <v>#DIV/0!</v>
      </c>
      <c r="H44" s="47" t="e">
        <f t="shared" si="13"/>
        <v>#DIV/0!</v>
      </c>
      <c r="I44" s="47" t="e">
        <f t="shared" si="13"/>
        <v>#DIV/0!</v>
      </c>
      <c r="J44" s="47" t="e">
        <f t="shared" si="13"/>
        <v>#DIV/0!</v>
      </c>
    </row>
    <row r="45" spans="1:10" ht="16.5" thickBot="1" x14ac:dyDescent="0.3">
      <c r="A45" s="54" t="s">
        <v>21</v>
      </c>
      <c r="B45" s="55"/>
      <c r="C45" s="55"/>
      <c r="D45" s="55"/>
      <c r="E45" s="55"/>
      <c r="F45" s="55"/>
      <c r="G45" s="55"/>
      <c r="H45" s="55"/>
      <c r="I45" s="55"/>
      <c r="J45" s="56"/>
    </row>
    <row r="46" spans="1:10" ht="16.5" thickBot="1" x14ac:dyDescent="0.3">
      <c r="A46" s="20" t="s">
        <v>10</v>
      </c>
      <c r="B46" s="2">
        <v>44515.98</v>
      </c>
      <c r="C46" s="3">
        <v>5944.59</v>
      </c>
      <c r="D46" s="3">
        <v>5865.79</v>
      </c>
      <c r="E46" s="3">
        <v>16767.23</v>
      </c>
      <c r="F46" s="3">
        <v>502.51</v>
      </c>
      <c r="G46" s="3">
        <v>2743.19</v>
      </c>
      <c r="H46" s="3">
        <v>4038.03</v>
      </c>
      <c r="I46" s="3">
        <f>SUM(B46:H46)</f>
        <v>80377.320000000007</v>
      </c>
      <c r="J46" s="3">
        <v>22386.87</v>
      </c>
    </row>
    <row r="47" spans="1:10" ht="16.5" thickBot="1" x14ac:dyDescent="0.3">
      <c r="A47" s="21" t="s">
        <v>11</v>
      </c>
      <c r="B47" s="4"/>
      <c r="C47" s="4"/>
      <c r="D47" s="4"/>
      <c r="E47" s="4"/>
      <c r="F47" s="4"/>
      <c r="G47" s="4"/>
      <c r="H47" s="4"/>
      <c r="I47" s="4"/>
      <c r="J47" s="5"/>
    </row>
    <row r="48" spans="1:10" ht="16.5" thickBot="1" x14ac:dyDescent="0.3">
      <c r="A48" s="22" t="s">
        <v>12</v>
      </c>
      <c r="B48" s="46">
        <f>(B47/B46)*100</f>
        <v>0</v>
      </c>
      <c r="C48" s="46">
        <f t="shared" ref="C48:J48" si="14">(C47/C46)*100</f>
        <v>0</v>
      </c>
      <c r="D48" s="46">
        <f t="shared" si="14"/>
        <v>0</v>
      </c>
      <c r="E48" s="46">
        <f t="shared" si="14"/>
        <v>0</v>
      </c>
      <c r="F48" s="46">
        <f t="shared" si="14"/>
        <v>0</v>
      </c>
      <c r="G48" s="46">
        <f t="shared" si="14"/>
        <v>0</v>
      </c>
      <c r="H48" s="46">
        <f t="shared" si="14"/>
        <v>0</v>
      </c>
      <c r="I48" s="46">
        <f t="shared" si="14"/>
        <v>0</v>
      </c>
      <c r="J48" s="46">
        <f t="shared" si="14"/>
        <v>0</v>
      </c>
    </row>
    <row r="49" spans="1:10" ht="16.5" thickBot="1" x14ac:dyDescent="0.3">
      <c r="A49" s="23" t="s">
        <v>13</v>
      </c>
      <c r="B49" s="6"/>
      <c r="C49" s="7"/>
      <c r="D49" s="7"/>
      <c r="E49" s="7"/>
      <c r="F49" s="7"/>
      <c r="G49" s="7"/>
      <c r="H49" s="8"/>
      <c r="I49" s="10"/>
      <c r="J49" s="11"/>
    </row>
    <row r="50" spans="1:10" ht="16.5" thickBot="1" x14ac:dyDescent="0.3">
      <c r="A50" s="24" t="s">
        <v>14</v>
      </c>
      <c r="B50" s="47" t="e">
        <f t="shared" ref="B50:J50" si="15">(B49/B47)</f>
        <v>#DIV/0!</v>
      </c>
      <c r="C50" s="47" t="e">
        <f t="shared" si="15"/>
        <v>#DIV/0!</v>
      </c>
      <c r="D50" s="47" t="e">
        <f t="shared" si="15"/>
        <v>#DIV/0!</v>
      </c>
      <c r="E50" s="47" t="e">
        <f t="shared" si="15"/>
        <v>#DIV/0!</v>
      </c>
      <c r="F50" s="47" t="e">
        <f t="shared" si="15"/>
        <v>#DIV/0!</v>
      </c>
      <c r="G50" s="47" t="e">
        <f t="shared" si="15"/>
        <v>#DIV/0!</v>
      </c>
      <c r="H50" s="47" t="e">
        <f t="shared" si="15"/>
        <v>#DIV/0!</v>
      </c>
      <c r="I50" s="47" t="e">
        <f t="shared" si="15"/>
        <v>#DIV/0!</v>
      </c>
      <c r="J50" s="47" t="e">
        <f t="shared" si="15"/>
        <v>#DIV/0!</v>
      </c>
    </row>
    <row r="51" spans="1:10" ht="16.5" thickBot="1" x14ac:dyDescent="0.3">
      <c r="A51" s="54" t="s">
        <v>22</v>
      </c>
      <c r="B51" s="55"/>
      <c r="C51" s="55"/>
      <c r="D51" s="55"/>
      <c r="E51" s="55"/>
      <c r="F51" s="55"/>
      <c r="G51" s="55"/>
      <c r="H51" s="55"/>
      <c r="I51" s="55"/>
      <c r="J51" s="55"/>
    </row>
    <row r="52" spans="1:10" ht="16.5" thickBot="1" x14ac:dyDescent="0.3">
      <c r="A52" s="20" t="s">
        <v>10</v>
      </c>
      <c r="B52" s="2">
        <v>65714.929999999993</v>
      </c>
      <c r="C52" s="3">
        <v>6187.44</v>
      </c>
      <c r="D52" s="3">
        <v>13461.95</v>
      </c>
      <c r="E52" s="3">
        <v>30641.599999999999</v>
      </c>
      <c r="F52" s="3">
        <v>4428.6400000000003</v>
      </c>
      <c r="G52" s="3">
        <v>7411.92</v>
      </c>
      <c r="H52" s="3">
        <v>5128.75</v>
      </c>
      <c r="I52" s="3">
        <f>SUM(B52:H52)</f>
        <v>132975.22999999998</v>
      </c>
      <c r="J52" s="3">
        <v>35602.21</v>
      </c>
    </row>
    <row r="53" spans="1:10" ht="16.5" thickBot="1" x14ac:dyDescent="0.3">
      <c r="A53" s="21" t="s">
        <v>11</v>
      </c>
      <c r="B53" s="30"/>
      <c r="C53" s="30"/>
      <c r="D53" s="30"/>
      <c r="E53" s="30"/>
      <c r="F53" s="30"/>
      <c r="G53" s="30"/>
      <c r="H53" s="30"/>
      <c r="I53" s="4"/>
      <c r="J53" s="12"/>
    </row>
    <row r="54" spans="1:10" ht="16.5" thickBot="1" x14ac:dyDescent="0.3">
      <c r="A54" s="22" t="s">
        <v>12</v>
      </c>
      <c r="B54" s="46">
        <f>(B53/B52)*100</f>
        <v>0</v>
      </c>
      <c r="C54" s="46">
        <f t="shared" ref="C54:J54" si="16">(C53/C52)*100</f>
        <v>0</v>
      </c>
      <c r="D54" s="46">
        <f t="shared" si="16"/>
        <v>0</v>
      </c>
      <c r="E54" s="46">
        <f t="shared" si="16"/>
        <v>0</v>
      </c>
      <c r="F54" s="46">
        <f t="shared" si="16"/>
        <v>0</v>
      </c>
      <c r="G54" s="46">
        <f t="shared" si="16"/>
        <v>0</v>
      </c>
      <c r="H54" s="46">
        <f t="shared" si="16"/>
        <v>0</v>
      </c>
      <c r="I54" s="46">
        <f t="shared" si="16"/>
        <v>0</v>
      </c>
      <c r="J54" s="46">
        <f t="shared" si="16"/>
        <v>0</v>
      </c>
    </row>
    <row r="55" spans="1:10" ht="16.5" thickBot="1" x14ac:dyDescent="0.3">
      <c r="A55" s="23" t="s">
        <v>13</v>
      </c>
      <c r="B55" s="6"/>
      <c r="C55" s="7"/>
      <c r="D55" s="7"/>
      <c r="E55" s="7"/>
      <c r="F55" s="7"/>
      <c r="G55" s="7"/>
      <c r="H55" s="8"/>
      <c r="I55" s="10"/>
      <c r="J55" s="11"/>
    </row>
    <row r="56" spans="1:10" ht="16.5" thickBot="1" x14ac:dyDescent="0.3">
      <c r="A56" s="24" t="s">
        <v>14</v>
      </c>
      <c r="B56" s="47" t="e">
        <f t="shared" ref="B56:J56" si="17">(B55/B53)</f>
        <v>#DIV/0!</v>
      </c>
      <c r="C56" s="47" t="e">
        <f t="shared" si="17"/>
        <v>#DIV/0!</v>
      </c>
      <c r="D56" s="47" t="e">
        <f t="shared" si="17"/>
        <v>#DIV/0!</v>
      </c>
      <c r="E56" s="47" t="e">
        <f t="shared" si="17"/>
        <v>#DIV/0!</v>
      </c>
      <c r="F56" s="47" t="e">
        <f t="shared" si="17"/>
        <v>#DIV/0!</v>
      </c>
      <c r="G56" s="47" t="e">
        <f t="shared" si="17"/>
        <v>#DIV/0!</v>
      </c>
      <c r="H56" s="47" t="e">
        <f t="shared" si="17"/>
        <v>#DIV/0!</v>
      </c>
      <c r="I56" s="47" t="e">
        <f t="shared" si="17"/>
        <v>#DIV/0!</v>
      </c>
      <c r="J56" s="47" t="e">
        <f t="shared" si="17"/>
        <v>#DIV/0!</v>
      </c>
    </row>
    <row r="57" spans="1:10" ht="16.5" thickBot="1" x14ac:dyDescent="0.3">
      <c r="A57" s="54" t="s">
        <v>23</v>
      </c>
      <c r="B57" s="55"/>
      <c r="C57" s="55"/>
      <c r="D57" s="55"/>
      <c r="E57" s="55"/>
      <c r="F57" s="55"/>
      <c r="G57" s="55"/>
      <c r="H57" s="55"/>
      <c r="I57" s="55"/>
      <c r="J57" s="55"/>
    </row>
    <row r="58" spans="1:10" ht="16.5" thickBot="1" x14ac:dyDescent="0.3">
      <c r="A58" s="31" t="s">
        <v>10</v>
      </c>
      <c r="B58" s="2">
        <v>91275.66</v>
      </c>
      <c r="C58" s="3">
        <v>8805.26</v>
      </c>
      <c r="D58" s="3">
        <v>10661.74</v>
      </c>
      <c r="E58" s="3">
        <v>25208.62</v>
      </c>
      <c r="F58" s="3">
        <v>2006.43</v>
      </c>
      <c r="G58" s="3">
        <v>2572.42</v>
      </c>
      <c r="H58" s="3">
        <v>1944.03</v>
      </c>
      <c r="I58" s="3">
        <f>SUM(B58:H58)</f>
        <v>142474.16</v>
      </c>
      <c r="J58" s="3">
        <v>32440.799999999999</v>
      </c>
    </row>
    <row r="59" spans="1:10" ht="16.5" thickBot="1" x14ac:dyDescent="0.3">
      <c r="A59" s="32" t="s">
        <v>11</v>
      </c>
      <c r="B59" s="4"/>
      <c r="C59" s="4"/>
      <c r="D59" s="4"/>
      <c r="E59" s="4"/>
      <c r="F59" s="4"/>
      <c r="G59" s="4"/>
      <c r="H59" s="4"/>
      <c r="I59" s="4"/>
      <c r="J59" s="5"/>
    </row>
    <row r="60" spans="1:10" ht="16.5" thickBot="1" x14ac:dyDescent="0.3">
      <c r="A60" s="33" t="s">
        <v>12</v>
      </c>
      <c r="B60" s="46">
        <f>(B59/B58)*100</f>
        <v>0</v>
      </c>
      <c r="C60" s="46">
        <f t="shared" ref="C60:J60" si="18">(C59/C58)*100</f>
        <v>0</v>
      </c>
      <c r="D60" s="46">
        <f t="shared" si="18"/>
        <v>0</v>
      </c>
      <c r="E60" s="46">
        <f t="shared" si="18"/>
        <v>0</v>
      </c>
      <c r="F60" s="46">
        <f t="shared" si="18"/>
        <v>0</v>
      </c>
      <c r="G60" s="46">
        <f t="shared" si="18"/>
        <v>0</v>
      </c>
      <c r="H60" s="46">
        <f t="shared" si="18"/>
        <v>0</v>
      </c>
      <c r="I60" s="46">
        <f t="shared" si="18"/>
        <v>0</v>
      </c>
      <c r="J60" s="46">
        <f t="shared" si="18"/>
        <v>0</v>
      </c>
    </row>
    <row r="61" spans="1:10" ht="16.5" thickBot="1" x14ac:dyDescent="0.3">
      <c r="A61" s="34" t="s">
        <v>13</v>
      </c>
      <c r="B61" s="6"/>
      <c r="C61" s="7"/>
      <c r="D61" s="7"/>
      <c r="E61" s="7"/>
      <c r="F61" s="7"/>
      <c r="G61" s="7"/>
      <c r="H61" s="8"/>
      <c r="I61" s="10"/>
      <c r="J61" s="11"/>
    </row>
    <row r="62" spans="1:10" ht="16.5" thickBot="1" x14ac:dyDescent="0.3">
      <c r="A62" s="52" t="s">
        <v>14</v>
      </c>
      <c r="B62" s="47" t="e">
        <f t="shared" ref="B62:J62" si="19">(B61/B59)</f>
        <v>#DIV/0!</v>
      </c>
      <c r="C62" s="47" t="e">
        <f t="shared" si="19"/>
        <v>#DIV/0!</v>
      </c>
      <c r="D62" s="47" t="e">
        <f t="shared" si="19"/>
        <v>#DIV/0!</v>
      </c>
      <c r="E62" s="47" t="e">
        <f t="shared" si="19"/>
        <v>#DIV/0!</v>
      </c>
      <c r="F62" s="47" t="e">
        <f t="shared" si="19"/>
        <v>#DIV/0!</v>
      </c>
      <c r="G62" s="47" t="e">
        <f t="shared" si="19"/>
        <v>#DIV/0!</v>
      </c>
      <c r="H62" s="47" t="e">
        <f t="shared" si="19"/>
        <v>#DIV/0!</v>
      </c>
      <c r="I62" s="47" t="e">
        <f t="shared" si="19"/>
        <v>#DIV/0!</v>
      </c>
      <c r="J62" s="47" t="e">
        <f t="shared" si="19"/>
        <v>#DIV/0!</v>
      </c>
    </row>
    <row r="63" spans="1:10" ht="16.5" thickBot="1" x14ac:dyDescent="0.3">
      <c r="A63" s="65" t="s">
        <v>24</v>
      </c>
      <c r="B63" s="66"/>
      <c r="C63" s="66"/>
      <c r="D63" s="66"/>
      <c r="E63" s="66"/>
      <c r="F63" s="66"/>
      <c r="G63" s="66"/>
      <c r="H63" s="66"/>
      <c r="I63" s="66"/>
      <c r="J63" s="69"/>
    </row>
    <row r="64" spans="1:10" ht="16.5" thickBot="1" x14ac:dyDescent="0.3">
      <c r="A64" s="51" t="s">
        <v>10</v>
      </c>
      <c r="B64" s="2">
        <v>39602.839999999997</v>
      </c>
      <c r="C64" s="3">
        <v>8604.27</v>
      </c>
      <c r="D64" s="3">
        <v>3022.88</v>
      </c>
      <c r="E64" s="3">
        <v>32189.1</v>
      </c>
      <c r="F64" s="3">
        <v>1032.95</v>
      </c>
      <c r="G64" s="3">
        <v>2554.3200000000002</v>
      </c>
      <c r="H64" s="3">
        <v>1235.68</v>
      </c>
      <c r="I64" s="3">
        <f>SUM(B64:H64)</f>
        <v>88242.04</v>
      </c>
      <c r="J64" s="3">
        <v>21608.19</v>
      </c>
    </row>
    <row r="65" spans="1:10" ht="16.5" thickBot="1" x14ac:dyDescent="0.3">
      <c r="A65" s="21" t="s">
        <v>11</v>
      </c>
      <c r="B65" s="4"/>
      <c r="C65" s="4"/>
      <c r="D65" s="13"/>
      <c r="E65" s="14"/>
      <c r="F65" s="4"/>
      <c r="G65" s="4"/>
      <c r="H65" s="4"/>
      <c r="I65" s="4"/>
      <c r="J65" s="5"/>
    </row>
    <row r="66" spans="1:10" ht="16.5" thickBot="1" x14ac:dyDescent="0.3">
      <c r="A66" s="22" t="s">
        <v>12</v>
      </c>
      <c r="B66" s="46">
        <f>(B65/B64)*100</f>
        <v>0</v>
      </c>
      <c r="C66" s="46">
        <f t="shared" ref="C66:J66" si="20">(C65/C64)*100</f>
        <v>0</v>
      </c>
      <c r="D66" s="46">
        <f t="shared" si="20"/>
        <v>0</v>
      </c>
      <c r="E66" s="46">
        <f t="shared" si="20"/>
        <v>0</v>
      </c>
      <c r="F66" s="46">
        <f t="shared" si="20"/>
        <v>0</v>
      </c>
      <c r="G66" s="46">
        <f t="shared" si="20"/>
        <v>0</v>
      </c>
      <c r="H66" s="46">
        <f t="shared" si="20"/>
        <v>0</v>
      </c>
      <c r="I66" s="46">
        <f t="shared" si="20"/>
        <v>0</v>
      </c>
      <c r="J66" s="46">
        <f t="shared" si="20"/>
        <v>0</v>
      </c>
    </row>
    <row r="67" spans="1:10" ht="16.5" thickBot="1" x14ac:dyDescent="0.3">
      <c r="A67" s="23" t="s">
        <v>13</v>
      </c>
      <c r="B67" s="6"/>
      <c r="C67" s="7"/>
      <c r="D67" s="7"/>
      <c r="E67" s="7"/>
      <c r="F67" s="7"/>
      <c r="G67" s="7"/>
      <c r="H67" s="8"/>
      <c r="I67" s="10"/>
      <c r="J67" s="11"/>
    </row>
    <row r="68" spans="1:10" ht="16.5" thickBot="1" x14ac:dyDescent="0.3">
      <c r="A68" s="53" t="s">
        <v>14</v>
      </c>
      <c r="B68" s="47" t="e">
        <f t="shared" ref="B68:J68" si="21">(B67/B65)</f>
        <v>#DIV/0!</v>
      </c>
      <c r="C68" s="47" t="e">
        <f t="shared" si="21"/>
        <v>#DIV/0!</v>
      </c>
      <c r="D68" s="47" t="e">
        <f t="shared" si="21"/>
        <v>#DIV/0!</v>
      </c>
      <c r="E68" s="47" t="e">
        <f t="shared" si="21"/>
        <v>#DIV/0!</v>
      </c>
      <c r="F68" s="47" t="e">
        <f t="shared" si="21"/>
        <v>#DIV/0!</v>
      </c>
      <c r="G68" s="47" t="e">
        <f t="shared" si="21"/>
        <v>#DIV/0!</v>
      </c>
      <c r="H68" s="47" t="e">
        <f t="shared" si="21"/>
        <v>#DIV/0!</v>
      </c>
      <c r="I68" s="47" t="e">
        <f t="shared" si="21"/>
        <v>#DIV/0!</v>
      </c>
      <c r="J68" s="47" t="e">
        <f t="shared" si="21"/>
        <v>#DIV/0!</v>
      </c>
    </row>
    <row r="69" spans="1:10" ht="16.5" thickBot="1" x14ac:dyDescent="0.3">
      <c r="A69" s="67" t="s">
        <v>25</v>
      </c>
      <c r="B69" s="68"/>
      <c r="C69" s="68"/>
      <c r="D69" s="68"/>
      <c r="E69" s="68"/>
      <c r="F69" s="68"/>
      <c r="G69" s="68"/>
      <c r="H69" s="68"/>
      <c r="I69" s="68"/>
      <c r="J69" s="68"/>
    </row>
    <row r="70" spans="1:10" ht="16.5" thickBot="1" x14ac:dyDescent="0.3">
      <c r="A70" s="51" t="s">
        <v>10</v>
      </c>
      <c r="B70" s="2">
        <v>25827.439999999999</v>
      </c>
      <c r="C70" s="3">
        <v>4734.33</v>
      </c>
      <c r="D70" s="3">
        <v>3256.17</v>
      </c>
      <c r="E70" s="3">
        <v>8061.64</v>
      </c>
      <c r="F70" s="3">
        <v>305.63</v>
      </c>
      <c r="G70" s="3">
        <v>1523.85</v>
      </c>
      <c r="H70" s="3">
        <v>610.19000000000005</v>
      </c>
      <c r="I70" s="3">
        <f>SUM(B70:H70)</f>
        <v>44319.249999999993</v>
      </c>
      <c r="J70" s="3">
        <v>12562.44</v>
      </c>
    </row>
    <row r="71" spans="1:10" ht="16.5" thickBot="1" x14ac:dyDescent="0.3">
      <c r="A71" s="21" t="s">
        <v>11</v>
      </c>
      <c r="B71" s="4"/>
      <c r="C71" s="4"/>
      <c r="D71" s="4"/>
      <c r="E71" s="4"/>
      <c r="F71" s="4"/>
      <c r="G71" s="4"/>
      <c r="H71" s="4"/>
      <c r="I71" s="4"/>
      <c r="J71" s="12"/>
    </row>
    <row r="72" spans="1:10" ht="16.5" thickBot="1" x14ac:dyDescent="0.3">
      <c r="A72" s="22" t="s">
        <v>12</v>
      </c>
      <c r="B72" s="46">
        <f>(B71/B70)*100</f>
        <v>0</v>
      </c>
      <c r="C72" s="46">
        <f t="shared" ref="C72:J72" si="22">(C71/C70)*100</f>
        <v>0</v>
      </c>
      <c r="D72" s="46">
        <f t="shared" si="22"/>
        <v>0</v>
      </c>
      <c r="E72" s="46">
        <f t="shared" si="22"/>
        <v>0</v>
      </c>
      <c r="F72" s="46">
        <f t="shared" si="22"/>
        <v>0</v>
      </c>
      <c r="G72" s="46">
        <f t="shared" si="22"/>
        <v>0</v>
      </c>
      <c r="H72" s="46">
        <f t="shared" si="22"/>
        <v>0</v>
      </c>
      <c r="I72" s="46">
        <f t="shared" si="22"/>
        <v>0</v>
      </c>
      <c r="J72" s="46">
        <f t="shared" si="22"/>
        <v>0</v>
      </c>
    </row>
    <row r="73" spans="1:10" ht="16.5" thickBot="1" x14ac:dyDescent="0.3">
      <c r="A73" s="23" t="s">
        <v>13</v>
      </c>
      <c r="B73" s="6"/>
      <c r="C73" s="7"/>
      <c r="D73" s="7"/>
      <c r="E73" s="7"/>
      <c r="F73" s="7"/>
      <c r="G73" s="7"/>
      <c r="H73" s="8"/>
      <c r="I73" s="10"/>
      <c r="J73" s="9"/>
    </row>
    <row r="74" spans="1:10" ht="16.5" thickBot="1" x14ac:dyDescent="0.3">
      <c r="A74" s="50" t="s">
        <v>14</v>
      </c>
      <c r="B74" s="47" t="e">
        <f t="shared" ref="B74:J74" si="23">(B73/B71)</f>
        <v>#DIV/0!</v>
      </c>
      <c r="C74" s="47" t="e">
        <f t="shared" si="23"/>
        <v>#DIV/0!</v>
      </c>
      <c r="D74" s="47" t="e">
        <f t="shared" si="23"/>
        <v>#DIV/0!</v>
      </c>
      <c r="E74" s="47" t="e">
        <f t="shared" si="23"/>
        <v>#DIV/0!</v>
      </c>
      <c r="F74" s="47" t="e">
        <f t="shared" si="23"/>
        <v>#DIV/0!</v>
      </c>
      <c r="G74" s="47" t="e">
        <f t="shared" si="23"/>
        <v>#DIV/0!</v>
      </c>
      <c r="H74" s="47" t="e">
        <f t="shared" si="23"/>
        <v>#DIV/0!</v>
      </c>
      <c r="I74" s="47" t="e">
        <f t="shared" si="23"/>
        <v>#DIV/0!</v>
      </c>
      <c r="J74" s="47" t="e">
        <f t="shared" si="23"/>
        <v>#DIV/0!</v>
      </c>
    </row>
    <row r="75" spans="1:10" ht="16.5" thickBot="1" x14ac:dyDescent="0.3">
      <c r="A75" s="65" t="s">
        <v>26</v>
      </c>
      <c r="B75" s="66"/>
      <c r="C75" s="66"/>
      <c r="D75" s="66"/>
      <c r="E75" s="66"/>
      <c r="F75" s="66"/>
      <c r="G75" s="66"/>
      <c r="H75" s="66"/>
      <c r="I75" s="66"/>
      <c r="J75" s="66"/>
    </row>
    <row r="76" spans="1:10" ht="16.5" thickBot="1" x14ac:dyDescent="0.3">
      <c r="A76" s="51" t="s">
        <v>10</v>
      </c>
      <c r="B76" s="2">
        <v>36218.449999999997</v>
      </c>
      <c r="C76" s="3">
        <v>3733.94</v>
      </c>
      <c r="D76" s="3">
        <v>4437.21</v>
      </c>
      <c r="E76" s="3">
        <v>12117.39</v>
      </c>
      <c r="F76" s="3">
        <v>643</v>
      </c>
      <c r="G76" s="3">
        <v>3093.64</v>
      </c>
      <c r="H76" s="3">
        <v>1054.28</v>
      </c>
      <c r="I76" s="3">
        <f>SUM(B76:H76)</f>
        <v>61297.909999999996</v>
      </c>
      <c r="J76" s="3">
        <v>17275.41</v>
      </c>
    </row>
    <row r="77" spans="1:10" ht="16.5" thickBot="1" x14ac:dyDescent="0.3">
      <c r="A77" s="21" t="s">
        <v>11</v>
      </c>
      <c r="B77" s="4"/>
      <c r="C77" s="4"/>
      <c r="D77" s="4"/>
      <c r="E77" s="4"/>
      <c r="F77" s="4"/>
      <c r="G77" s="4"/>
      <c r="H77" s="4"/>
      <c r="I77" s="4"/>
      <c r="J77" s="5"/>
    </row>
    <row r="78" spans="1:10" ht="16.5" thickBot="1" x14ac:dyDescent="0.3">
      <c r="A78" s="22" t="s">
        <v>12</v>
      </c>
      <c r="B78" s="46">
        <f>(B77/B76)*100</f>
        <v>0</v>
      </c>
      <c r="C78" s="46">
        <f t="shared" ref="C78:J78" si="24">(C77/C76)*100</f>
        <v>0</v>
      </c>
      <c r="D78" s="46">
        <f t="shared" si="24"/>
        <v>0</v>
      </c>
      <c r="E78" s="46">
        <f t="shared" si="24"/>
        <v>0</v>
      </c>
      <c r="F78" s="46">
        <f t="shared" si="24"/>
        <v>0</v>
      </c>
      <c r="G78" s="46">
        <f t="shared" si="24"/>
        <v>0</v>
      </c>
      <c r="H78" s="46">
        <f t="shared" si="24"/>
        <v>0</v>
      </c>
      <c r="I78" s="46">
        <f t="shared" si="24"/>
        <v>0</v>
      </c>
      <c r="J78" s="46">
        <f t="shared" si="24"/>
        <v>0</v>
      </c>
    </row>
    <row r="79" spans="1:10" ht="16.5" thickBot="1" x14ac:dyDescent="0.3">
      <c r="A79" s="23" t="s">
        <v>13</v>
      </c>
      <c r="B79" s="6"/>
      <c r="C79" s="7"/>
      <c r="D79" s="7"/>
      <c r="E79" s="7"/>
      <c r="F79" s="7"/>
      <c r="G79" s="7"/>
      <c r="H79" s="8"/>
      <c r="I79" s="10"/>
      <c r="J79" s="9"/>
    </row>
    <row r="80" spans="1:10" ht="16.5" thickBot="1" x14ac:dyDescent="0.3">
      <c r="A80" s="24" t="s">
        <v>14</v>
      </c>
      <c r="B80" s="47" t="e">
        <f t="shared" ref="B80:J80" si="25">(B79/B77)</f>
        <v>#DIV/0!</v>
      </c>
      <c r="C80" s="47" t="e">
        <f t="shared" si="25"/>
        <v>#DIV/0!</v>
      </c>
      <c r="D80" s="47" t="e">
        <f t="shared" si="25"/>
        <v>#DIV/0!</v>
      </c>
      <c r="E80" s="47" t="e">
        <f t="shared" si="25"/>
        <v>#DIV/0!</v>
      </c>
      <c r="F80" s="47" t="e">
        <f t="shared" si="25"/>
        <v>#DIV/0!</v>
      </c>
      <c r="G80" s="47" t="e">
        <f t="shared" si="25"/>
        <v>#DIV/0!</v>
      </c>
      <c r="H80" s="47" t="e">
        <f t="shared" si="25"/>
        <v>#DIV/0!</v>
      </c>
      <c r="I80" s="47" t="e">
        <f t="shared" si="25"/>
        <v>#DIV/0!</v>
      </c>
      <c r="J80" s="47" t="e">
        <f t="shared" si="25"/>
        <v>#DIV/0!</v>
      </c>
    </row>
    <row r="81" spans="1:10" ht="15.75" x14ac:dyDescent="0.25">
      <c r="A81" s="36" t="s">
        <v>27</v>
      </c>
      <c r="B81" s="37"/>
      <c r="C81" s="37"/>
      <c r="D81" s="37"/>
      <c r="E81" s="37"/>
      <c r="F81" s="37"/>
      <c r="G81" s="37"/>
      <c r="H81" s="37"/>
      <c r="I81" s="37"/>
      <c r="J81" s="37"/>
    </row>
    <row r="82" spans="1:10" ht="15.75" x14ac:dyDescent="0.25">
      <c r="A82" s="38" t="s">
        <v>28</v>
      </c>
      <c r="B82" s="37"/>
      <c r="C82" s="37"/>
      <c r="D82" s="37"/>
      <c r="E82" s="37"/>
      <c r="F82" s="37"/>
      <c r="G82" s="37"/>
      <c r="H82" s="37"/>
      <c r="I82" s="37"/>
      <c r="J82" s="37"/>
    </row>
    <row r="85" spans="1:10" ht="16.5" thickBot="1" x14ac:dyDescent="0.3">
      <c r="A85" s="57" t="s">
        <v>31</v>
      </c>
      <c r="B85" s="57"/>
      <c r="C85" s="57"/>
      <c r="D85" s="57"/>
      <c r="E85" s="57"/>
      <c r="F85" s="57"/>
      <c r="G85" s="57"/>
      <c r="H85" s="57"/>
      <c r="I85" s="57"/>
      <c r="J85" s="57"/>
    </row>
    <row r="86" spans="1:10" ht="16.5" thickBot="1" x14ac:dyDescent="0.3">
      <c r="A86" s="62" t="s">
        <v>29</v>
      </c>
      <c r="B86" s="63"/>
      <c r="C86" s="63"/>
      <c r="D86" s="63"/>
      <c r="E86" s="63"/>
      <c r="F86" s="63"/>
      <c r="G86" s="63"/>
      <c r="H86" s="63"/>
      <c r="I86" s="63"/>
      <c r="J86" s="64"/>
    </row>
    <row r="87" spans="1:10" ht="17.25" thickTop="1" thickBot="1" x14ac:dyDescent="0.3">
      <c r="A87" s="15" t="s">
        <v>38</v>
      </c>
      <c r="B87" s="39" t="s">
        <v>0</v>
      </c>
      <c r="C87" s="39" t="s">
        <v>1</v>
      </c>
      <c r="D87" s="39" t="s">
        <v>2</v>
      </c>
      <c r="E87" s="39" t="s">
        <v>3</v>
      </c>
      <c r="F87" s="39" t="s">
        <v>4</v>
      </c>
      <c r="G87" s="39" t="s">
        <v>5</v>
      </c>
      <c r="H87" s="39" t="s">
        <v>6</v>
      </c>
      <c r="I87" s="40" t="s">
        <v>7</v>
      </c>
      <c r="J87" s="41" t="s">
        <v>8</v>
      </c>
    </row>
    <row r="88" spans="1:10" ht="16.5" thickTop="1" thickBot="1" x14ac:dyDescent="0.3">
      <c r="A88" s="42" t="s">
        <v>10</v>
      </c>
      <c r="B88" s="48">
        <v>709537.65</v>
      </c>
      <c r="C88" s="48">
        <v>75247.399999999994</v>
      </c>
      <c r="D88" s="48">
        <v>111006.04</v>
      </c>
      <c r="E88" s="48">
        <v>215737.02</v>
      </c>
      <c r="F88" s="48">
        <v>25153.89</v>
      </c>
      <c r="G88" s="48">
        <v>57715.43</v>
      </c>
      <c r="H88" s="48">
        <v>40856.11</v>
      </c>
      <c r="I88" s="48">
        <f>SUM(B88:H88)</f>
        <v>1235253.54</v>
      </c>
      <c r="J88" s="48">
        <v>342315.21</v>
      </c>
    </row>
    <row r="89" spans="1:10" ht="15.75" thickBot="1" x14ac:dyDescent="0.3">
      <c r="A89" s="43" t="s">
        <v>11</v>
      </c>
      <c r="B89" s="49">
        <f>B5+B11+B17+B23+B29+B35+B41+B47+B53+B59+B65+B71+B77</f>
        <v>0</v>
      </c>
      <c r="C89" s="49">
        <f t="shared" ref="C89:J89" si="26">C5+C11+C17+C23+C29+C35+C41+C47+C53+C59+C65+C71+C77</f>
        <v>0</v>
      </c>
      <c r="D89" s="49">
        <f t="shared" si="26"/>
        <v>0</v>
      </c>
      <c r="E89" s="49">
        <f t="shared" si="26"/>
        <v>0</v>
      </c>
      <c r="F89" s="49">
        <f t="shared" si="26"/>
        <v>0</v>
      </c>
      <c r="G89" s="49">
        <f t="shared" si="26"/>
        <v>0</v>
      </c>
      <c r="H89" s="49">
        <f t="shared" si="26"/>
        <v>0</v>
      </c>
      <c r="I89" s="49">
        <f t="shared" si="26"/>
        <v>0</v>
      </c>
      <c r="J89" s="49">
        <f t="shared" si="26"/>
        <v>0</v>
      </c>
    </row>
    <row r="90" spans="1:10" ht="15.75" thickBot="1" x14ac:dyDescent="0.3">
      <c r="A90" s="44" t="s">
        <v>12</v>
      </c>
      <c r="B90" s="46">
        <f>(B89/B88)*100</f>
        <v>0</v>
      </c>
      <c r="C90" s="46">
        <f t="shared" ref="C90:J90" si="27">(C89/C88)*100</f>
        <v>0</v>
      </c>
      <c r="D90" s="46">
        <f t="shared" si="27"/>
        <v>0</v>
      </c>
      <c r="E90" s="46">
        <f t="shared" si="27"/>
        <v>0</v>
      </c>
      <c r="F90" s="46">
        <f t="shared" si="27"/>
        <v>0</v>
      </c>
      <c r="G90" s="46">
        <f t="shared" si="27"/>
        <v>0</v>
      </c>
      <c r="H90" s="46">
        <f t="shared" si="27"/>
        <v>0</v>
      </c>
      <c r="I90" s="46">
        <f t="shared" si="27"/>
        <v>0</v>
      </c>
      <c r="J90" s="46">
        <f t="shared" si="27"/>
        <v>0</v>
      </c>
    </row>
    <row r="91" spans="1:10" ht="15.75" thickBot="1" x14ac:dyDescent="0.3">
      <c r="A91" s="45" t="s">
        <v>13</v>
      </c>
      <c r="B91" s="49">
        <f>B7+B13+B19+B25+B31+B37+B43+B49+B55+B61+B67+B73+B79</f>
        <v>0</v>
      </c>
      <c r="C91" s="49">
        <f t="shared" ref="C91:J91" si="28">C7+C13+C19+C25+C31+C37+C43+C49+C55+C61+C67+C73+C79</f>
        <v>0</v>
      </c>
      <c r="D91" s="49">
        <f t="shared" si="28"/>
        <v>0</v>
      </c>
      <c r="E91" s="49">
        <f t="shared" si="28"/>
        <v>0</v>
      </c>
      <c r="F91" s="49">
        <f t="shared" si="28"/>
        <v>0</v>
      </c>
      <c r="G91" s="49">
        <f t="shared" si="28"/>
        <v>0</v>
      </c>
      <c r="H91" s="49">
        <f t="shared" si="28"/>
        <v>0</v>
      </c>
      <c r="I91" s="49">
        <f t="shared" si="28"/>
        <v>0</v>
      </c>
      <c r="J91" s="49">
        <f t="shared" si="28"/>
        <v>0</v>
      </c>
    </row>
    <row r="92" spans="1:10" ht="15.75" thickBot="1" x14ac:dyDescent="0.3">
      <c r="A92" s="44" t="s">
        <v>14</v>
      </c>
      <c r="B92" s="47" t="e">
        <f t="shared" ref="B92:J92" si="29">(B91/B89)</f>
        <v>#DIV/0!</v>
      </c>
      <c r="C92" s="47" t="e">
        <f t="shared" si="29"/>
        <v>#DIV/0!</v>
      </c>
      <c r="D92" s="47" t="e">
        <f t="shared" si="29"/>
        <v>#DIV/0!</v>
      </c>
      <c r="E92" s="47" t="e">
        <f t="shared" si="29"/>
        <v>#DIV/0!</v>
      </c>
      <c r="F92" s="47" t="e">
        <f t="shared" si="29"/>
        <v>#DIV/0!</v>
      </c>
      <c r="G92" s="47" t="e">
        <f t="shared" si="29"/>
        <v>#DIV/0!</v>
      </c>
      <c r="H92" s="47" t="e">
        <f t="shared" si="29"/>
        <v>#DIV/0!</v>
      </c>
      <c r="I92" s="47" t="e">
        <f t="shared" si="29"/>
        <v>#DIV/0!</v>
      </c>
      <c r="J92" s="47" t="e">
        <f t="shared" si="29"/>
        <v>#DIV/0!</v>
      </c>
    </row>
  </sheetData>
  <mergeCells count="16">
    <mergeCell ref="A69:J69"/>
    <mergeCell ref="A75:J75"/>
    <mergeCell ref="A85:J85"/>
    <mergeCell ref="A86:J86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3" priority="2">
      <formula>#REF!=100</formula>
    </cfRule>
  </conditionalFormatting>
  <conditionalFormatting sqref="D65">
    <cfRule type="cellIs" dxfId="2" priority="1" operator="greaterThan">
      <formula>#REF!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"/>
  <sheetViews>
    <sheetView workbookViewId="0">
      <selection activeCell="B35" sqref="B35"/>
    </sheetView>
  </sheetViews>
  <sheetFormatPr defaultColWidth="8.85546875" defaultRowHeight="15" x14ac:dyDescent="0.25"/>
  <cols>
    <col min="1" max="1" width="34.42578125" style="16" customWidth="1"/>
    <col min="2" max="10" width="16" style="16" bestFit="1" customWidth="1"/>
    <col min="11" max="16384" width="8.85546875" style="16"/>
  </cols>
  <sheetData>
    <row r="1" spans="1:10" ht="16.5" thickBot="1" x14ac:dyDescent="0.3">
      <c r="A1" s="57" t="s">
        <v>30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ht="30.75" thickBot="1" x14ac:dyDescent="0.3">
      <c r="A2" s="1" t="s">
        <v>34</v>
      </c>
      <c r="B2" s="17" t="s">
        <v>0</v>
      </c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8" t="s">
        <v>7</v>
      </c>
      <c r="J2" s="19" t="s">
        <v>8</v>
      </c>
    </row>
    <row r="3" spans="1:10" ht="17.25" thickTop="1" thickBot="1" x14ac:dyDescent="0.3">
      <c r="A3" s="58" t="s">
        <v>9</v>
      </c>
      <c r="B3" s="59"/>
      <c r="C3" s="59"/>
      <c r="D3" s="59"/>
      <c r="E3" s="59"/>
      <c r="F3" s="59"/>
      <c r="G3" s="59"/>
      <c r="H3" s="59"/>
      <c r="I3" s="59"/>
      <c r="J3" s="59"/>
    </row>
    <row r="4" spans="1:10" ht="16.5" thickBot="1" x14ac:dyDescent="0.3">
      <c r="A4" s="20" t="s">
        <v>10</v>
      </c>
      <c r="B4" s="2">
        <v>155352.53</v>
      </c>
      <c r="C4" s="3">
        <v>16572.990000000002</v>
      </c>
      <c r="D4" s="3">
        <v>23102.42</v>
      </c>
      <c r="E4" s="3">
        <v>38551.839999999997</v>
      </c>
      <c r="F4" s="3">
        <v>4382.22</v>
      </c>
      <c r="G4" s="3">
        <v>7881.21</v>
      </c>
      <c r="H4" s="3">
        <v>5338.85</v>
      </c>
      <c r="I4" s="3">
        <f>SUM(B4:H4)</f>
        <v>251182.06</v>
      </c>
      <c r="J4" s="3">
        <v>80752.240000000005</v>
      </c>
    </row>
    <row r="5" spans="1:10" ht="16.5" thickBot="1" x14ac:dyDescent="0.3">
      <c r="A5" s="21" t="s">
        <v>11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5">
        <v>0</v>
      </c>
    </row>
    <row r="6" spans="1:10" ht="16.5" thickBot="1" x14ac:dyDescent="0.3">
      <c r="A6" s="22" t="s">
        <v>12</v>
      </c>
      <c r="B6" s="46">
        <f>(B5/B4)*100</f>
        <v>0</v>
      </c>
      <c r="C6" s="46">
        <f>(C5/C4)*100</f>
        <v>0</v>
      </c>
      <c r="D6" s="46">
        <f t="shared" ref="D6:J6" si="0">(D5/D4)*100</f>
        <v>0</v>
      </c>
      <c r="E6" s="46">
        <f t="shared" si="0"/>
        <v>0</v>
      </c>
      <c r="F6" s="46">
        <f t="shared" si="0"/>
        <v>0</v>
      </c>
      <c r="G6" s="46">
        <f t="shared" si="0"/>
        <v>0</v>
      </c>
      <c r="H6" s="46">
        <f t="shared" si="0"/>
        <v>0</v>
      </c>
      <c r="I6" s="46">
        <f t="shared" si="0"/>
        <v>0</v>
      </c>
      <c r="J6" s="46">
        <f t="shared" si="0"/>
        <v>0</v>
      </c>
    </row>
    <row r="7" spans="1:10" ht="16.5" thickBot="1" x14ac:dyDescent="0.3">
      <c r="A7" s="23" t="s">
        <v>13</v>
      </c>
      <c r="B7" s="6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8">
        <v>0</v>
      </c>
      <c r="I7" s="10">
        <v>0</v>
      </c>
      <c r="J7" s="9">
        <v>0</v>
      </c>
    </row>
    <row r="8" spans="1:10" ht="16.5" thickBot="1" x14ac:dyDescent="0.3">
      <c r="A8" s="50" t="s">
        <v>14</v>
      </c>
      <c r="B8" s="47" t="e">
        <f t="shared" ref="B8:J8" si="1">(B7/B5)</f>
        <v>#DIV/0!</v>
      </c>
      <c r="C8" s="47" t="e">
        <f t="shared" si="1"/>
        <v>#DIV/0!</v>
      </c>
      <c r="D8" s="47" t="e">
        <f t="shared" si="1"/>
        <v>#DIV/0!</v>
      </c>
      <c r="E8" s="47" t="e">
        <f t="shared" si="1"/>
        <v>#DIV/0!</v>
      </c>
      <c r="F8" s="47" t="e">
        <f t="shared" si="1"/>
        <v>#DIV/0!</v>
      </c>
      <c r="G8" s="47" t="e">
        <f t="shared" si="1"/>
        <v>#DIV/0!</v>
      </c>
      <c r="H8" s="47" t="e">
        <f t="shared" si="1"/>
        <v>#DIV/0!</v>
      </c>
      <c r="I8" s="47" t="e">
        <f t="shared" si="1"/>
        <v>#DIV/0!</v>
      </c>
      <c r="J8" s="47" t="e">
        <f t="shared" si="1"/>
        <v>#DIV/0!</v>
      </c>
    </row>
    <row r="9" spans="1:10" ht="16.5" thickBot="1" x14ac:dyDescent="0.3">
      <c r="A9" s="65" t="s">
        <v>15</v>
      </c>
      <c r="B9" s="66"/>
      <c r="C9" s="66"/>
      <c r="D9" s="66"/>
      <c r="E9" s="66"/>
      <c r="F9" s="66"/>
      <c r="G9" s="66"/>
      <c r="H9" s="66"/>
      <c r="I9" s="66"/>
      <c r="J9" s="66"/>
    </row>
    <row r="10" spans="1:10" ht="16.5" thickBot="1" x14ac:dyDescent="0.3">
      <c r="A10" s="51" t="s">
        <v>10</v>
      </c>
      <c r="B10" s="2">
        <v>69701.45</v>
      </c>
      <c r="C10" s="3">
        <v>3875.29</v>
      </c>
      <c r="D10" s="3">
        <v>15244.22</v>
      </c>
      <c r="E10" s="3">
        <v>16243.89</v>
      </c>
      <c r="F10" s="3">
        <v>3621.36</v>
      </c>
      <c r="G10" s="3">
        <v>13459.27</v>
      </c>
      <c r="H10" s="3">
        <v>8200.49</v>
      </c>
      <c r="I10" s="3">
        <f>SUM(B10:H10)</f>
        <v>130345.97</v>
      </c>
      <c r="J10" s="3">
        <v>36628.949999999997</v>
      </c>
    </row>
    <row r="11" spans="1:10" ht="16.5" thickBot="1" x14ac:dyDescent="0.3">
      <c r="A11" s="21" t="s">
        <v>11</v>
      </c>
      <c r="B11" s="4">
        <v>0</v>
      </c>
      <c r="C11" s="4">
        <v>0</v>
      </c>
      <c r="D11" s="49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5">
        <v>0</v>
      </c>
    </row>
    <row r="12" spans="1:10" ht="16.5" thickBot="1" x14ac:dyDescent="0.3">
      <c r="A12" s="22" t="s">
        <v>12</v>
      </c>
      <c r="B12" s="46">
        <f>(B11/B10)*100</f>
        <v>0</v>
      </c>
      <c r="C12" s="46">
        <f t="shared" ref="C12:J12" si="2">(C11/C10)*100</f>
        <v>0</v>
      </c>
      <c r="D12" s="46">
        <v>0</v>
      </c>
      <c r="E12" s="46">
        <f t="shared" si="2"/>
        <v>0</v>
      </c>
      <c r="F12" s="46">
        <f t="shared" si="2"/>
        <v>0</v>
      </c>
      <c r="G12" s="46">
        <f t="shared" si="2"/>
        <v>0</v>
      </c>
      <c r="H12" s="46">
        <f t="shared" si="2"/>
        <v>0</v>
      </c>
      <c r="I12" s="46">
        <f t="shared" si="2"/>
        <v>0</v>
      </c>
      <c r="J12" s="46">
        <f t="shared" si="2"/>
        <v>0</v>
      </c>
    </row>
    <row r="13" spans="1:10" ht="16.5" thickBot="1" x14ac:dyDescent="0.3">
      <c r="A13" s="23" t="s">
        <v>13</v>
      </c>
      <c r="B13" s="6"/>
      <c r="C13" s="7"/>
      <c r="D13" s="7">
        <v>0</v>
      </c>
      <c r="E13" s="7"/>
      <c r="F13" s="7"/>
      <c r="G13" s="7"/>
      <c r="H13" s="8"/>
      <c r="I13" s="10"/>
      <c r="J13" s="11"/>
    </row>
    <row r="14" spans="1:10" ht="16.5" thickBot="1" x14ac:dyDescent="0.3">
      <c r="A14" s="50" t="s">
        <v>14</v>
      </c>
      <c r="B14" s="47" t="e">
        <f t="shared" ref="B14:J14" si="3">(B13/B11)</f>
        <v>#DIV/0!</v>
      </c>
      <c r="C14" s="47" t="e">
        <f t="shared" si="3"/>
        <v>#DIV/0!</v>
      </c>
      <c r="D14" s="47" t="e">
        <f t="shared" si="3"/>
        <v>#DIV/0!</v>
      </c>
      <c r="E14" s="47" t="e">
        <f t="shared" si="3"/>
        <v>#DIV/0!</v>
      </c>
      <c r="F14" s="47" t="e">
        <f t="shared" si="3"/>
        <v>#DIV/0!</v>
      </c>
      <c r="G14" s="47" t="e">
        <f t="shared" si="3"/>
        <v>#DIV/0!</v>
      </c>
      <c r="H14" s="47" t="e">
        <f t="shared" si="3"/>
        <v>#DIV/0!</v>
      </c>
      <c r="I14" s="47" t="e">
        <f t="shared" si="3"/>
        <v>#DIV/0!</v>
      </c>
      <c r="J14" s="47" t="e">
        <f t="shared" si="3"/>
        <v>#DIV/0!</v>
      </c>
    </row>
    <row r="15" spans="1:10" ht="16.5" thickBot="1" x14ac:dyDescent="0.3">
      <c r="A15" s="65" t="s">
        <v>16</v>
      </c>
      <c r="B15" s="66"/>
      <c r="C15" s="66"/>
      <c r="D15" s="66"/>
      <c r="E15" s="66"/>
      <c r="F15" s="66"/>
      <c r="G15" s="66"/>
      <c r="H15" s="66"/>
      <c r="I15" s="66"/>
      <c r="J15" s="66"/>
    </row>
    <row r="16" spans="1:10" ht="16.5" thickBot="1" x14ac:dyDescent="0.3">
      <c r="A16" s="20" t="s">
        <v>10</v>
      </c>
      <c r="B16" s="2">
        <v>46998.71</v>
      </c>
      <c r="C16" s="3">
        <v>8182.2</v>
      </c>
      <c r="D16" s="3">
        <v>6083.06</v>
      </c>
      <c r="E16" s="3">
        <v>8508.74</v>
      </c>
      <c r="F16" s="3">
        <v>1545.51</v>
      </c>
      <c r="G16" s="3">
        <v>2638.46</v>
      </c>
      <c r="H16" s="3">
        <v>3666.46</v>
      </c>
      <c r="I16" s="3">
        <f>SUM(B16:H16)</f>
        <v>77623.14</v>
      </c>
      <c r="J16" s="3">
        <v>22372.62</v>
      </c>
    </row>
    <row r="17" spans="1:10" ht="16.5" thickBot="1" x14ac:dyDescent="0.3">
      <c r="A17" s="21" t="s">
        <v>11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5">
        <v>0</v>
      </c>
    </row>
    <row r="18" spans="1:10" ht="16.5" thickBot="1" x14ac:dyDescent="0.3">
      <c r="A18" s="22" t="s">
        <v>12</v>
      </c>
      <c r="B18" s="46">
        <f>(B17/B16)*100</f>
        <v>0</v>
      </c>
      <c r="C18" s="46">
        <f t="shared" ref="C18:J18" si="4">(C17/C16)*100</f>
        <v>0</v>
      </c>
      <c r="D18" s="46">
        <f t="shared" si="4"/>
        <v>0</v>
      </c>
      <c r="E18" s="46">
        <f t="shared" si="4"/>
        <v>0</v>
      </c>
      <c r="F18" s="46">
        <f t="shared" si="4"/>
        <v>0</v>
      </c>
      <c r="G18" s="46">
        <f t="shared" si="4"/>
        <v>0</v>
      </c>
      <c r="H18" s="46">
        <f t="shared" si="4"/>
        <v>0</v>
      </c>
      <c r="I18" s="46">
        <f t="shared" si="4"/>
        <v>0</v>
      </c>
      <c r="J18" s="46">
        <f t="shared" si="4"/>
        <v>0</v>
      </c>
    </row>
    <row r="19" spans="1:10" ht="16.5" thickBot="1" x14ac:dyDescent="0.3">
      <c r="A19" s="23" t="s">
        <v>13</v>
      </c>
      <c r="B19" s="6"/>
      <c r="C19" s="7"/>
      <c r="D19" s="7"/>
      <c r="E19" s="7"/>
      <c r="F19" s="7"/>
      <c r="G19" s="7"/>
      <c r="H19" s="8"/>
      <c r="I19" s="10"/>
      <c r="J19" s="11"/>
    </row>
    <row r="20" spans="1:10" ht="16.5" thickBot="1" x14ac:dyDescent="0.3">
      <c r="A20" s="25" t="s">
        <v>14</v>
      </c>
      <c r="B20" s="47" t="e">
        <f t="shared" ref="B20:J20" si="5">(B19/B17)</f>
        <v>#DIV/0!</v>
      </c>
      <c r="C20" s="47" t="e">
        <f t="shared" si="5"/>
        <v>#DIV/0!</v>
      </c>
      <c r="D20" s="47" t="e">
        <f t="shared" si="5"/>
        <v>#DIV/0!</v>
      </c>
      <c r="E20" s="47" t="e">
        <f t="shared" si="5"/>
        <v>#DIV/0!</v>
      </c>
      <c r="F20" s="47" t="e">
        <f t="shared" si="5"/>
        <v>#DIV/0!</v>
      </c>
      <c r="G20" s="47" t="e">
        <f t="shared" si="5"/>
        <v>#DIV/0!</v>
      </c>
      <c r="H20" s="47" t="e">
        <f t="shared" si="5"/>
        <v>#DIV/0!</v>
      </c>
      <c r="I20" s="47" t="e">
        <f t="shared" si="5"/>
        <v>#DIV/0!</v>
      </c>
      <c r="J20" s="47" t="e">
        <f t="shared" si="5"/>
        <v>#DIV/0!</v>
      </c>
    </row>
    <row r="21" spans="1:10" ht="16.5" thickBot="1" x14ac:dyDescent="0.3">
      <c r="A21" s="60" t="s">
        <v>17</v>
      </c>
      <c r="B21" s="61"/>
      <c r="C21" s="61"/>
      <c r="D21" s="61"/>
      <c r="E21" s="61"/>
      <c r="F21" s="61"/>
      <c r="G21" s="61"/>
      <c r="H21" s="61"/>
      <c r="I21" s="61"/>
      <c r="J21" s="61"/>
    </row>
    <row r="22" spans="1:10" ht="16.5" thickBot="1" x14ac:dyDescent="0.3">
      <c r="A22" s="20" t="s">
        <v>10</v>
      </c>
      <c r="B22" s="2">
        <v>10585.38</v>
      </c>
      <c r="C22" s="3">
        <v>183.73</v>
      </c>
      <c r="D22" s="3">
        <v>1282.98</v>
      </c>
      <c r="E22" s="3">
        <v>2297.48</v>
      </c>
      <c r="F22" s="3">
        <v>1113.78</v>
      </c>
      <c r="G22" s="3">
        <v>1647.58</v>
      </c>
      <c r="H22" s="3">
        <v>1568.08</v>
      </c>
      <c r="I22" s="3">
        <f>SUM(B22:H22)</f>
        <v>18679.010000000002</v>
      </c>
      <c r="J22" s="3">
        <v>4883.13</v>
      </c>
    </row>
    <row r="23" spans="1:10" ht="16.5" thickBot="1" x14ac:dyDescent="0.3">
      <c r="A23" s="21" t="s">
        <v>11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5">
        <v>0</v>
      </c>
    </row>
    <row r="24" spans="1:10" ht="16.5" thickBot="1" x14ac:dyDescent="0.3">
      <c r="A24" s="22" t="s">
        <v>12</v>
      </c>
      <c r="B24" s="46">
        <f>(B23/B22)*100</f>
        <v>0</v>
      </c>
      <c r="C24" s="46">
        <f t="shared" ref="C24:J24" si="6">(C23/C22)*100</f>
        <v>0</v>
      </c>
      <c r="D24" s="46">
        <f t="shared" si="6"/>
        <v>0</v>
      </c>
      <c r="E24" s="46">
        <f t="shared" si="6"/>
        <v>0</v>
      </c>
      <c r="F24" s="46">
        <f t="shared" si="6"/>
        <v>0</v>
      </c>
      <c r="G24" s="46">
        <f t="shared" si="6"/>
        <v>0</v>
      </c>
      <c r="H24" s="46">
        <f t="shared" si="6"/>
        <v>0</v>
      </c>
      <c r="I24" s="46">
        <f t="shared" si="6"/>
        <v>0</v>
      </c>
      <c r="J24" s="46">
        <f t="shared" si="6"/>
        <v>0</v>
      </c>
    </row>
    <row r="25" spans="1:10" ht="16.5" thickBot="1" x14ac:dyDescent="0.3">
      <c r="A25" s="23" t="s">
        <v>13</v>
      </c>
      <c r="B25" s="6"/>
      <c r="C25" s="7"/>
      <c r="D25" s="7"/>
      <c r="E25" s="7"/>
      <c r="F25" s="7"/>
      <c r="G25" s="7"/>
      <c r="H25" s="8"/>
      <c r="I25" s="10"/>
      <c r="J25" s="9"/>
    </row>
    <row r="26" spans="1:10" ht="16.5" thickBot="1" x14ac:dyDescent="0.3">
      <c r="A26" s="24" t="s">
        <v>14</v>
      </c>
      <c r="B26" s="47" t="e">
        <f t="shared" ref="B26:J26" si="7">(B25/B23)</f>
        <v>#DIV/0!</v>
      </c>
      <c r="C26" s="47" t="e">
        <f t="shared" si="7"/>
        <v>#DIV/0!</v>
      </c>
      <c r="D26" s="47" t="e">
        <f t="shared" si="7"/>
        <v>#DIV/0!</v>
      </c>
      <c r="E26" s="47" t="e">
        <f t="shared" si="7"/>
        <v>#DIV/0!</v>
      </c>
      <c r="F26" s="47" t="e">
        <f t="shared" si="7"/>
        <v>#DIV/0!</v>
      </c>
      <c r="G26" s="47" t="e">
        <f t="shared" si="7"/>
        <v>#DIV/0!</v>
      </c>
      <c r="H26" s="47" t="e">
        <f t="shared" si="7"/>
        <v>#DIV/0!</v>
      </c>
      <c r="I26" s="47" t="e">
        <f t="shared" si="7"/>
        <v>#DIV/0!</v>
      </c>
      <c r="J26" s="47" t="e">
        <f t="shared" si="7"/>
        <v>#DIV/0!</v>
      </c>
    </row>
    <row r="27" spans="1:10" ht="16.5" thickBot="1" x14ac:dyDescent="0.3">
      <c r="A27" s="54" t="s">
        <v>18</v>
      </c>
      <c r="B27" s="55"/>
      <c r="C27" s="55"/>
      <c r="D27" s="55"/>
      <c r="E27" s="55"/>
      <c r="F27" s="55"/>
      <c r="G27" s="55"/>
      <c r="H27" s="55"/>
      <c r="I27" s="55"/>
      <c r="J27" s="56"/>
    </row>
    <row r="28" spans="1:10" ht="16.5" thickBot="1" x14ac:dyDescent="0.3">
      <c r="A28" s="20" t="s">
        <v>10</v>
      </c>
      <c r="B28" s="2">
        <v>57025.71</v>
      </c>
      <c r="C28" s="3">
        <v>5116.3900000000003</v>
      </c>
      <c r="D28" s="3">
        <v>6409.11</v>
      </c>
      <c r="E28" s="3">
        <v>14216</v>
      </c>
      <c r="F28" s="3">
        <v>1661.08</v>
      </c>
      <c r="G28" s="3">
        <v>1704.06</v>
      </c>
      <c r="H28" s="3">
        <v>1047.72</v>
      </c>
      <c r="I28" s="3">
        <f>SUM(B28:H28)</f>
        <v>87180.069999999992</v>
      </c>
      <c r="J28" s="3">
        <v>21268.32</v>
      </c>
    </row>
    <row r="29" spans="1:10" ht="16.5" thickBot="1" x14ac:dyDescent="0.3">
      <c r="A29" s="21" t="s">
        <v>11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5">
        <v>0</v>
      </c>
    </row>
    <row r="30" spans="1:10" ht="16.5" thickBot="1" x14ac:dyDescent="0.3">
      <c r="A30" s="22" t="s">
        <v>12</v>
      </c>
      <c r="B30" s="46">
        <f>(B29/B28)*100</f>
        <v>0</v>
      </c>
      <c r="C30" s="46">
        <f t="shared" ref="C30:J30" si="8">(C29/C28)*100</f>
        <v>0</v>
      </c>
      <c r="D30" s="46">
        <f t="shared" si="8"/>
        <v>0</v>
      </c>
      <c r="E30" s="46">
        <f t="shared" si="8"/>
        <v>0</v>
      </c>
      <c r="F30" s="46">
        <f t="shared" si="8"/>
        <v>0</v>
      </c>
      <c r="G30" s="46">
        <f t="shared" si="8"/>
        <v>0</v>
      </c>
      <c r="H30" s="46">
        <f t="shared" si="8"/>
        <v>0</v>
      </c>
      <c r="I30" s="46">
        <f t="shared" si="8"/>
        <v>0</v>
      </c>
      <c r="J30" s="46">
        <f t="shared" si="8"/>
        <v>0</v>
      </c>
    </row>
    <row r="31" spans="1:10" ht="16.5" thickBot="1" x14ac:dyDescent="0.3">
      <c r="A31" s="23" t="s">
        <v>13</v>
      </c>
      <c r="B31" s="6"/>
      <c r="C31" s="7"/>
      <c r="D31" s="7"/>
      <c r="E31" s="7"/>
      <c r="F31" s="7"/>
      <c r="G31" s="7"/>
      <c r="H31" s="8"/>
      <c r="I31" s="10"/>
      <c r="J31" s="11"/>
    </row>
    <row r="32" spans="1:10" ht="16.5" thickBot="1" x14ac:dyDescent="0.3">
      <c r="A32" s="24" t="s">
        <v>14</v>
      </c>
      <c r="B32" s="47" t="e">
        <f t="shared" ref="B32:J32" si="9">(B31/B29)</f>
        <v>#DIV/0!</v>
      </c>
      <c r="C32" s="47" t="e">
        <f t="shared" si="9"/>
        <v>#DIV/0!</v>
      </c>
      <c r="D32" s="47" t="e">
        <f t="shared" si="9"/>
        <v>#DIV/0!</v>
      </c>
      <c r="E32" s="47" t="e">
        <f t="shared" si="9"/>
        <v>#DIV/0!</v>
      </c>
      <c r="F32" s="47" t="e">
        <f t="shared" si="9"/>
        <v>#DIV/0!</v>
      </c>
      <c r="G32" s="47" t="e">
        <f t="shared" si="9"/>
        <v>#DIV/0!</v>
      </c>
      <c r="H32" s="47" t="e">
        <f t="shared" si="9"/>
        <v>#DIV/0!</v>
      </c>
      <c r="I32" s="47" t="e">
        <f t="shared" si="9"/>
        <v>#DIV/0!</v>
      </c>
      <c r="J32" s="47" t="e">
        <f t="shared" si="9"/>
        <v>#DIV/0!</v>
      </c>
    </row>
    <row r="33" spans="1:10" ht="16.5" thickBot="1" x14ac:dyDescent="0.3">
      <c r="A33" s="54" t="s">
        <v>19</v>
      </c>
      <c r="B33" s="55"/>
      <c r="C33" s="55"/>
      <c r="D33" s="55"/>
      <c r="E33" s="55"/>
      <c r="F33" s="55"/>
      <c r="G33" s="55"/>
      <c r="H33" s="55"/>
      <c r="I33" s="55"/>
      <c r="J33" s="55"/>
    </row>
    <row r="34" spans="1:10" ht="16.5" thickBot="1" x14ac:dyDescent="0.3">
      <c r="A34" s="20" t="s">
        <v>10</v>
      </c>
      <c r="B34" s="2">
        <v>9597.0400000000009</v>
      </c>
      <c r="C34" s="3">
        <v>1064.81</v>
      </c>
      <c r="D34" s="3">
        <v>1993.04</v>
      </c>
      <c r="E34" s="3">
        <v>2051.4</v>
      </c>
      <c r="F34" s="3">
        <v>1082.5999999999999</v>
      </c>
      <c r="G34" s="3">
        <v>1359.7</v>
      </c>
      <c r="H34" s="3">
        <v>1560.78</v>
      </c>
      <c r="I34" s="3">
        <f>SUM(B34:H34)</f>
        <v>18709.37</v>
      </c>
      <c r="J34" s="3">
        <v>5302.83</v>
      </c>
    </row>
    <row r="35" spans="1:10" ht="16.5" thickBot="1" x14ac:dyDescent="0.3">
      <c r="A35" s="21" t="s">
        <v>11</v>
      </c>
      <c r="B35" s="4"/>
      <c r="C35" s="4"/>
      <c r="D35" s="4"/>
      <c r="E35" s="4"/>
      <c r="F35" s="4"/>
      <c r="G35" s="4"/>
      <c r="H35" s="4"/>
      <c r="I35" s="26"/>
      <c r="J35" s="5"/>
    </row>
    <row r="36" spans="1:10" ht="16.5" thickBot="1" x14ac:dyDescent="0.3">
      <c r="A36" s="22" t="s">
        <v>12</v>
      </c>
      <c r="B36" s="46">
        <f>(B35/B34)*100</f>
        <v>0</v>
      </c>
      <c r="C36" s="46">
        <f t="shared" ref="C36:J36" si="10">(C35/C34)*100</f>
        <v>0</v>
      </c>
      <c r="D36" s="46">
        <f t="shared" si="10"/>
        <v>0</v>
      </c>
      <c r="E36" s="46">
        <f t="shared" si="10"/>
        <v>0</v>
      </c>
      <c r="F36" s="46">
        <f t="shared" si="10"/>
        <v>0</v>
      </c>
      <c r="G36" s="46">
        <f t="shared" si="10"/>
        <v>0</v>
      </c>
      <c r="H36" s="46">
        <f t="shared" si="10"/>
        <v>0</v>
      </c>
      <c r="I36" s="46">
        <f t="shared" si="10"/>
        <v>0</v>
      </c>
      <c r="J36" s="46">
        <f t="shared" si="10"/>
        <v>0</v>
      </c>
    </row>
    <row r="37" spans="1:10" ht="16.5" thickBot="1" x14ac:dyDescent="0.3">
      <c r="A37" s="23" t="s">
        <v>13</v>
      </c>
      <c r="B37" s="6"/>
      <c r="C37" s="7"/>
      <c r="D37" s="7"/>
      <c r="E37" s="7"/>
      <c r="F37" s="7"/>
      <c r="G37" s="7"/>
      <c r="H37" s="8"/>
      <c r="I37" s="10"/>
      <c r="J37" s="11"/>
    </row>
    <row r="38" spans="1:10" ht="16.5" thickBot="1" x14ac:dyDescent="0.3">
      <c r="A38" s="24" t="s">
        <v>14</v>
      </c>
      <c r="B38" s="47" t="e">
        <f t="shared" ref="B38:J38" si="11">(B37/B35)</f>
        <v>#DIV/0!</v>
      </c>
      <c r="C38" s="47" t="e">
        <f t="shared" si="11"/>
        <v>#DIV/0!</v>
      </c>
      <c r="D38" s="47" t="e">
        <f t="shared" si="11"/>
        <v>#DIV/0!</v>
      </c>
      <c r="E38" s="47" t="e">
        <f t="shared" si="11"/>
        <v>#DIV/0!</v>
      </c>
      <c r="F38" s="47" t="e">
        <f t="shared" si="11"/>
        <v>#DIV/0!</v>
      </c>
      <c r="G38" s="47" t="e">
        <f t="shared" si="11"/>
        <v>#DIV/0!</v>
      </c>
      <c r="H38" s="47" t="e">
        <f t="shared" si="11"/>
        <v>#DIV/0!</v>
      </c>
      <c r="I38" s="47" t="e">
        <f t="shared" si="11"/>
        <v>#DIV/0!</v>
      </c>
      <c r="J38" s="47" t="e">
        <f t="shared" si="11"/>
        <v>#DIV/0!</v>
      </c>
    </row>
    <row r="39" spans="1:10" ht="16.5" thickBot="1" x14ac:dyDescent="0.3">
      <c r="A39" s="54" t="s">
        <v>20</v>
      </c>
      <c r="B39" s="55"/>
      <c r="C39" s="55"/>
      <c r="D39" s="55"/>
      <c r="E39" s="55"/>
      <c r="F39" s="55"/>
      <c r="G39" s="55"/>
      <c r="H39" s="55"/>
      <c r="I39" s="55"/>
      <c r="J39" s="55"/>
    </row>
    <row r="40" spans="1:10" ht="16.5" thickBot="1" x14ac:dyDescent="0.3">
      <c r="A40" s="20" t="s">
        <v>10</v>
      </c>
      <c r="B40" s="2">
        <v>57120.53</v>
      </c>
      <c r="C40" s="3">
        <v>2242.16</v>
      </c>
      <c r="D40" s="3">
        <v>16185.47</v>
      </c>
      <c r="E40" s="3">
        <v>8882.09</v>
      </c>
      <c r="F40" s="3">
        <v>2828.18</v>
      </c>
      <c r="G40" s="3">
        <v>9125.81</v>
      </c>
      <c r="H40" s="3">
        <v>5462.77</v>
      </c>
      <c r="I40" s="3">
        <f>SUM(B40:H40)</f>
        <v>101847.01</v>
      </c>
      <c r="J40" s="3">
        <v>29231.200000000001</v>
      </c>
    </row>
    <row r="41" spans="1:10" ht="16.5" thickBot="1" x14ac:dyDescent="0.3">
      <c r="A41" s="21" t="s">
        <v>11</v>
      </c>
      <c r="B41" s="27"/>
      <c r="C41" s="27"/>
      <c r="D41" s="27"/>
      <c r="E41" s="27"/>
      <c r="F41" s="27"/>
      <c r="G41" s="27"/>
      <c r="H41" s="27"/>
      <c r="I41" s="4"/>
      <c r="J41" s="28"/>
    </row>
    <row r="42" spans="1:10" ht="16.5" thickBot="1" x14ac:dyDescent="0.3">
      <c r="A42" s="22" t="s">
        <v>12</v>
      </c>
      <c r="B42" s="46">
        <f>(B41/B40)*100</f>
        <v>0</v>
      </c>
      <c r="C42" s="46">
        <f t="shared" ref="C42:J42" si="12">(C41/C40)*100</f>
        <v>0</v>
      </c>
      <c r="D42" s="46">
        <f t="shared" si="12"/>
        <v>0</v>
      </c>
      <c r="E42" s="46">
        <f t="shared" si="12"/>
        <v>0</v>
      </c>
      <c r="F42" s="46">
        <f t="shared" si="12"/>
        <v>0</v>
      </c>
      <c r="G42" s="46">
        <f t="shared" si="12"/>
        <v>0</v>
      </c>
      <c r="H42" s="46">
        <f t="shared" si="12"/>
        <v>0</v>
      </c>
      <c r="I42" s="46">
        <f t="shared" si="12"/>
        <v>0</v>
      </c>
      <c r="J42" s="46">
        <f t="shared" si="12"/>
        <v>0</v>
      </c>
    </row>
    <row r="43" spans="1:10" ht="16.5" thickBot="1" x14ac:dyDescent="0.3">
      <c r="A43" s="23" t="s">
        <v>13</v>
      </c>
      <c r="B43" s="29"/>
      <c r="C43" s="29"/>
      <c r="D43" s="29"/>
      <c r="E43" s="29"/>
      <c r="F43" s="29"/>
      <c r="G43" s="29"/>
      <c r="H43" s="29"/>
      <c r="I43" s="10"/>
      <c r="J43" s="9"/>
    </row>
    <row r="44" spans="1:10" ht="16.5" thickBot="1" x14ac:dyDescent="0.3">
      <c r="A44" s="25" t="s">
        <v>14</v>
      </c>
      <c r="B44" s="47" t="e">
        <f t="shared" ref="B44:J44" si="13">(B43/B41)</f>
        <v>#DIV/0!</v>
      </c>
      <c r="C44" s="47" t="e">
        <f t="shared" si="13"/>
        <v>#DIV/0!</v>
      </c>
      <c r="D44" s="47" t="e">
        <f t="shared" si="13"/>
        <v>#DIV/0!</v>
      </c>
      <c r="E44" s="47" t="e">
        <f t="shared" si="13"/>
        <v>#DIV/0!</v>
      </c>
      <c r="F44" s="47" t="e">
        <f t="shared" si="13"/>
        <v>#DIV/0!</v>
      </c>
      <c r="G44" s="47" t="e">
        <f t="shared" si="13"/>
        <v>#DIV/0!</v>
      </c>
      <c r="H44" s="47" t="e">
        <f t="shared" si="13"/>
        <v>#DIV/0!</v>
      </c>
      <c r="I44" s="47" t="e">
        <f t="shared" si="13"/>
        <v>#DIV/0!</v>
      </c>
      <c r="J44" s="47" t="e">
        <f t="shared" si="13"/>
        <v>#DIV/0!</v>
      </c>
    </row>
    <row r="45" spans="1:10" ht="16.5" thickBot="1" x14ac:dyDescent="0.3">
      <c r="A45" s="54" t="s">
        <v>21</v>
      </c>
      <c r="B45" s="55"/>
      <c r="C45" s="55"/>
      <c r="D45" s="55"/>
      <c r="E45" s="55"/>
      <c r="F45" s="55"/>
      <c r="G45" s="55"/>
      <c r="H45" s="55"/>
      <c r="I45" s="55"/>
      <c r="J45" s="56"/>
    </row>
    <row r="46" spans="1:10" ht="16.5" thickBot="1" x14ac:dyDescent="0.3">
      <c r="A46" s="20" t="s">
        <v>10</v>
      </c>
      <c r="B46" s="2">
        <v>44515.98</v>
      </c>
      <c r="C46" s="3">
        <v>5944.59</v>
      </c>
      <c r="D46" s="3">
        <v>5865.79</v>
      </c>
      <c r="E46" s="3">
        <v>16767.23</v>
      </c>
      <c r="F46" s="3">
        <v>502.51</v>
      </c>
      <c r="G46" s="3">
        <v>2743.19</v>
      </c>
      <c r="H46" s="3">
        <v>4038.03</v>
      </c>
      <c r="I46" s="3">
        <f>SUM(B46:H46)</f>
        <v>80377.320000000007</v>
      </c>
      <c r="J46" s="3">
        <v>22386.87</v>
      </c>
    </row>
    <row r="47" spans="1:10" ht="16.5" thickBot="1" x14ac:dyDescent="0.3">
      <c r="A47" s="21" t="s">
        <v>11</v>
      </c>
      <c r="B47" s="4"/>
      <c r="C47" s="4"/>
      <c r="D47" s="4"/>
      <c r="E47" s="4"/>
      <c r="F47" s="4"/>
      <c r="G47" s="4"/>
      <c r="H47" s="4"/>
      <c r="I47" s="4"/>
      <c r="J47" s="5"/>
    </row>
    <row r="48" spans="1:10" ht="16.5" thickBot="1" x14ac:dyDescent="0.3">
      <c r="A48" s="22" t="s">
        <v>12</v>
      </c>
      <c r="B48" s="46">
        <f>(B47/B46)*100</f>
        <v>0</v>
      </c>
      <c r="C48" s="46">
        <f t="shared" ref="C48:J48" si="14">(C47/C46)*100</f>
        <v>0</v>
      </c>
      <c r="D48" s="46">
        <f t="shared" si="14"/>
        <v>0</v>
      </c>
      <c r="E48" s="46">
        <f t="shared" si="14"/>
        <v>0</v>
      </c>
      <c r="F48" s="46">
        <f t="shared" si="14"/>
        <v>0</v>
      </c>
      <c r="G48" s="46">
        <f t="shared" si="14"/>
        <v>0</v>
      </c>
      <c r="H48" s="46">
        <f t="shared" si="14"/>
        <v>0</v>
      </c>
      <c r="I48" s="46">
        <f t="shared" si="14"/>
        <v>0</v>
      </c>
      <c r="J48" s="46">
        <f t="shared" si="14"/>
        <v>0</v>
      </c>
    </row>
    <row r="49" spans="1:10" ht="16.5" thickBot="1" x14ac:dyDescent="0.3">
      <c r="A49" s="23" t="s">
        <v>13</v>
      </c>
      <c r="B49" s="6"/>
      <c r="C49" s="7"/>
      <c r="D49" s="7"/>
      <c r="E49" s="7"/>
      <c r="F49" s="7"/>
      <c r="G49" s="7"/>
      <c r="H49" s="8"/>
      <c r="I49" s="10"/>
      <c r="J49" s="11"/>
    </row>
    <row r="50" spans="1:10" ht="16.5" thickBot="1" x14ac:dyDescent="0.3">
      <c r="A50" s="24" t="s">
        <v>14</v>
      </c>
      <c r="B50" s="47" t="e">
        <f t="shared" ref="B50:J50" si="15">(B49/B47)</f>
        <v>#DIV/0!</v>
      </c>
      <c r="C50" s="47" t="e">
        <f t="shared" si="15"/>
        <v>#DIV/0!</v>
      </c>
      <c r="D50" s="47" t="e">
        <f t="shared" si="15"/>
        <v>#DIV/0!</v>
      </c>
      <c r="E50" s="47" t="e">
        <f t="shared" si="15"/>
        <v>#DIV/0!</v>
      </c>
      <c r="F50" s="47" t="e">
        <f t="shared" si="15"/>
        <v>#DIV/0!</v>
      </c>
      <c r="G50" s="47" t="e">
        <f t="shared" si="15"/>
        <v>#DIV/0!</v>
      </c>
      <c r="H50" s="47" t="e">
        <f t="shared" si="15"/>
        <v>#DIV/0!</v>
      </c>
      <c r="I50" s="47" t="e">
        <f t="shared" si="15"/>
        <v>#DIV/0!</v>
      </c>
      <c r="J50" s="47" t="e">
        <f t="shared" si="15"/>
        <v>#DIV/0!</v>
      </c>
    </row>
    <row r="51" spans="1:10" ht="16.5" thickBot="1" x14ac:dyDescent="0.3">
      <c r="A51" s="54" t="s">
        <v>22</v>
      </c>
      <c r="B51" s="55"/>
      <c r="C51" s="55"/>
      <c r="D51" s="55"/>
      <c r="E51" s="55"/>
      <c r="F51" s="55"/>
      <c r="G51" s="55"/>
      <c r="H51" s="55"/>
      <c r="I51" s="55"/>
      <c r="J51" s="55"/>
    </row>
    <row r="52" spans="1:10" ht="16.5" thickBot="1" x14ac:dyDescent="0.3">
      <c r="A52" s="20" t="s">
        <v>10</v>
      </c>
      <c r="B52" s="2">
        <v>65714.929999999993</v>
      </c>
      <c r="C52" s="3">
        <v>6187.44</v>
      </c>
      <c r="D52" s="3">
        <v>13461.95</v>
      </c>
      <c r="E52" s="3">
        <v>30641.599999999999</v>
      </c>
      <c r="F52" s="3">
        <v>4428.6400000000003</v>
      </c>
      <c r="G52" s="3">
        <v>7411.92</v>
      </c>
      <c r="H52" s="3">
        <v>5128.75</v>
      </c>
      <c r="I52" s="3">
        <f>SUM(B52:H52)</f>
        <v>132975.22999999998</v>
      </c>
      <c r="J52" s="3">
        <v>35602.21</v>
      </c>
    </row>
    <row r="53" spans="1:10" ht="16.5" thickBot="1" x14ac:dyDescent="0.3">
      <c r="A53" s="21" t="s">
        <v>11</v>
      </c>
      <c r="B53" s="30"/>
      <c r="C53" s="30"/>
      <c r="D53" s="30"/>
      <c r="E53" s="30"/>
      <c r="F53" s="30"/>
      <c r="G53" s="30"/>
      <c r="H53" s="30"/>
      <c r="I53" s="4"/>
      <c r="J53" s="12"/>
    </row>
    <row r="54" spans="1:10" ht="16.5" thickBot="1" x14ac:dyDescent="0.3">
      <c r="A54" s="22" t="s">
        <v>12</v>
      </c>
      <c r="B54" s="46">
        <f>(B53/B52)*100</f>
        <v>0</v>
      </c>
      <c r="C54" s="46">
        <f t="shared" ref="C54:J54" si="16">(C53/C52)*100</f>
        <v>0</v>
      </c>
      <c r="D54" s="46">
        <f t="shared" si="16"/>
        <v>0</v>
      </c>
      <c r="E54" s="46">
        <f t="shared" si="16"/>
        <v>0</v>
      </c>
      <c r="F54" s="46">
        <f t="shared" si="16"/>
        <v>0</v>
      </c>
      <c r="G54" s="46">
        <f t="shared" si="16"/>
        <v>0</v>
      </c>
      <c r="H54" s="46">
        <f t="shared" si="16"/>
        <v>0</v>
      </c>
      <c r="I54" s="46">
        <f t="shared" si="16"/>
        <v>0</v>
      </c>
      <c r="J54" s="46">
        <f t="shared" si="16"/>
        <v>0</v>
      </c>
    </row>
    <row r="55" spans="1:10" ht="16.5" thickBot="1" x14ac:dyDescent="0.3">
      <c r="A55" s="23" t="s">
        <v>13</v>
      </c>
      <c r="B55" s="6"/>
      <c r="C55" s="7"/>
      <c r="D55" s="7"/>
      <c r="E55" s="7"/>
      <c r="F55" s="7"/>
      <c r="G55" s="7"/>
      <c r="H55" s="8"/>
      <c r="I55" s="10"/>
      <c r="J55" s="11"/>
    </row>
    <row r="56" spans="1:10" ht="16.5" thickBot="1" x14ac:dyDescent="0.3">
      <c r="A56" s="24" t="s">
        <v>14</v>
      </c>
      <c r="B56" s="47" t="e">
        <f t="shared" ref="B56:J56" si="17">(B55/B53)</f>
        <v>#DIV/0!</v>
      </c>
      <c r="C56" s="47" t="e">
        <f t="shared" si="17"/>
        <v>#DIV/0!</v>
      </c>
      <c r="D56" s="47" t="e">
        <f t="shared" si="17"/>
        <v>#DIV/0!</v>
      </c>
      <c r="E56" s="47" t="e">
        <f t="shared" si="17"/>
        <v>#DIV/0!</v>
      </c>
      <c r="F56" s="47" t="e">
        <f t="shared" si="17"/>
        <v>#DIV/0!</v>
      </c>
      <c r="G56" s="47" t="e">
        <f t="shared" si="17"/>
        <v>#DIV/0!</v>
      </c>
      <c r="H56" s="47" t="e">
        <f t="shared" si="17"/>
        <v>#DIV/0!</v>
      </c>
      <c r="I56" s="47" t="e">
        <f t="shared" si="17"/>
        <v>#DIV/0!</v>
      </c>
      <c r="J56" s="47" t="e">
        <f t="shared" si="17"/>
        <v>#DIV/0!</v>
      </c>
    </row>
    <row r="57" spans="1:10" ht="16.5" thickBot="1" x14ac:dyDescent="0.3">
      <c r="A57" s="54" t="s">
        <v>23</v>
      </c>
      <c r="B57" s="55"/>
      <c r="C57" s="55"/>
      <c r="D57" s="55"/>
      <c r="E57" s="55"/>
      <c r="F57" s="55"/>
      <c r="G57" s="55"/>
      <c r="H57" s="55"/>
      <c r="I57" s="55"/>
      <c r="J57" s="55"/>
    </row>
    <row r="58" spans="1:10" ht="16.5" thickBot="1" x14ac:dyDescent="0.3">
      <c r="A58" s="31" t="s">
        <v>10</v>
      </c>
      <c r="B58" s="2">
        <v>91275.66</v>
      </c>
      <c r="C58" s="3">
        <v>8805.26</v>
      </c>
      <c r="D58" s="3">
        <v>10661.74</v>
      </c>
      <c r="E58" s="3">
        <v>25208.62</v>
      </c>
      <c r="F58" s="3">
        <v>2006.43</v>
      </c>
      <c r="G58" s="3">
        <v>2572.42</v>
      </c>
      <c r="H58" s="3">
        <v>1944.03</v>
      </c>
      <c r="I58" s="3">
        <f>SUM(B58:H58)</f>
        <v>142474.16</v>
      </c>
      <c r="J58" s="3">
        <v>32440.799999999999</v>
      </c>
    </row>
    <row r="59" spans="1:10" ht="16.5" thickBot="1" x14ac:dyDescent="0.3">
      <c r="A59" s="32" t="s">
        <v>11</v>
      </c>
      <c r="B59" s="4"/>
      <c r="C59" s="4"/>
      <c r="D59" s="4"/>
      <c r="E59" s="4"/>
      <c r="F59" s="4"/>
      <c r="G59" s="4"/>
      <c r="H59" s="4"/>
      <c r="I59" s="4"/>
      <c r="J59" s="5"/>
    </row>
    <row r="60" spans="1:10" ht="16.5" thickBot="1" x14ac:dyDescent="0.3">
      <c r="A60" s="33" t="s">
        <v>12</v>
      </c>
      <c r="B60" s="46">
        <f>(B59/B58)*100</f>
        <v>0</v>
      </c>
      <c r="C60" s="46">
        <f t="shared" ref="C60:J60" si="18">(C59/C58)*100</f>
        <v>0</v>
      </c>
      <c r="D60" s="46">
        <f t="shared" si="18"/>
        <v>0</v>
      </c>
      <c r="E60" s="46">
        <f t="shared" si="18"/>
        <v>0</v>
      </c>
      <c r="F60" s="46">
        <f t="shared" si="18"/>
        <v>0</v>
      </c>
      <c r="G60" s="46">
        <f t="shared" si="18"/>
        <v>0</v>
      </c>
      <c r="H60" s="46">
        <f t="shared" si="18"/>
        <v>0</v>
      </c>
      <c r="I60" s="46">
        <f t="shared" si="18"/>
        <v>0</v>
      </c>
      <c r="J60" s="46">
        <f t="shared" si="18"/>
        <v>0</v>
      </c>
    </row>
    <row r="61" spans="1:10" ht="16.5" thickBot="1" x14ac:dyDescent="0.3">
      <c r="A61" s="34" t="s">
        <v>13</v>
      </c>
      <c r="B61" s="6"/>
      <c r="C61" s="7"/>
      <c r="D61" s="7"/>
      <c r="E61" s="7"/>
      <c r="F61" s="7"/>
      <c r="G61" s="7"/>
      <c r="H61" s="8"/>
      <c r="I61" s="10"/>
      <c r="J61" s="11"/>
    </row>
    <row r="62" spans="1:10" ht="16.5" thickBot="1" x14ac:dyDescent="0.3">
      <c r="A62" s="52" t="s">
        <v>14</v>
      </c>
      <c r="B62" s="47" t="e">
        <f t="shared" ref="B62:J62" si="19">(B61/B59)</f>
        <v>#DIV/0!</v>
      </c>
      <c r="C62" s="47" t="e">
        <f t="shared" si="19"/>
        <v>#DIV/0!</v>
      </c>
      <c r="D62" s="47" t="e">
        <f t="shared" si="19"/>
        <v>#DIV/0!</v>
      </c>
      <c r="E62" s="47" t="e">
        <f t="shared" si="19"/>
        <v>#DIV/0!</v>
      </c>
      <c r="F62" s="47" t="e">
        <f t="shared" si="19"/>
        <v>#DIV/0!</v>
      </c>
      <c r="G62" s="47" t="e">
        <f t="shared" si="19"/>
        <v>#DIV/0!</v>
      </c>
      <c r="H62" s="47" t="e">
        <f t="shared" si="19"/>
        <v>#DIV/0!</v>
      </c>
      <c r="I62" s="47" t="e">
        <f t="shared" si="19"/>
        <v>#DIV/0!</v>
      </c>
      <c r="J62" s="47" t="e">
        <f t="shared" si="19"/>
        <v>#DIV/0!</v>
      </c>
    </row>
    <row r="63" spans="1:10" ht="16.5" thickBot="1" x14ac:dyDescent="0.3">
      <c r="A63" s="65" t="s">
        <v>24</v>
      </c>
      <c r="B63" s="66"/>
      <c r="C63" s="66"/>
      <c r="D63" s="66"/>
      <c r="E63" s="66"/>
      <c r="F63" s="66"/>
      <c r="G63" s="66"/>
      <c r="H63" s="66"/>
      <c r="I63" s="66"/>
      <c r="J63" s="69"/>
    </row>
    <row r="64" spans="1:10" ht="16.5" thickBot="1" x14ac:dyDescent="0.3">
      <c r="A64" s="51" t="s">
        <v>10</v>
      </c>
      <c r="B64" s="2">
        <v>39602.839999999997</v>
      </c>
      <c r="C64" s="3">
        <v>8604.27</v>
      </c>
      <c r="D64" s="3">
        <v>3022.88</v>
      </c>
      <c r="E64" s="3">
        <v>32189.1</v>
      </c>
      <c r="F64" s="3">
        <v>1032.95</v>
      </c>
      <c r="G64" s="3">
        <v>2554.3200000000002</v>
      </c>
      <c r="H64" s="3">
        <v>1235.68</v>
      </c>
      <c r="I64" s="3">
        <f>SUM(B64:H64)</f>
        <v>88242.04</v>
      </c>
      <c r="J64" s="3">
        <v>21608.19</v>
      </c>
    </row>
    <row r="65" spans="1:10" ht="16.5" thickBot="1" x14ac:dyDescent="0.3">
      <c r="A65" s="21" t="s">
        <v>11</v>
      </c>
      <c r="B65" s="4"/>
      <c r="C65" s="4"/>
      <c r="D65" s="13"/>
      <c r="E65" s="14"/>
      <c r="F65" s="4"/>
      <c r="G65" s="4"/>
      <c r="H65" s="4"/>
      <c r="I65" s="4"/>
      <c r="J65" s="5"/>
    </row>
    <row r="66" spans="1:10" ht="16.5" thickBot="1" x14ac:dyDescent="0.3">
      <c r="A66" s="22" t="s">
        <v>12</v>
      </c>
      <c r="B66" s="46">
        <f>(B65/B64)*100</f>
        <v>0</v>
      </c>
      <c r="C66" s="46">
        <f t="shared" ref="C66:J66" si="20">(C65/C64)*100</f>
        <v>0</v>
      </c>
      <c r="D66" s="46">
        <f t="shared" si="20"/>
        <v>0</v>
      </c>
      <c r="E66" s="46">
        <f t="shared" si="20"/>
        <v>0</v>
      </c>
      <c r="F66" s="46">
        <f t="shared" si="20"/>
        <v>0</v>
      </c>
      <c r="G66" s="46">
        <f t="shared" si="20"/>
        <v>0</v>
      </c>
      <c r="H66" s="46">
        <f t="shared" si="20"/>
        <v>0</v>
      </c>
      <c r="I66" s="46">
        <f t="shared" si="20"/>
        <v>0</v>
      </c>
      <c r="J66" s="46">
        <f t="shared" si="20"/>
        <v>0</v>
      </c>
    </row>
    <row r="67" spans="1:10" ht="16.5" thickBot="1" x14ac:dyDescent="0.3">
      <c r="A67" s="23" t="s">
        <v>13</v>
      </c>
      <c r="B67" s="6"/>
      <c r="C67" s="7"/>
      <c r="D67" s="7"/>
      <c r="E67" s="7"/>
      <c r="F67" s="7"/>
      <c r="G67" s="7"/>
      <c r="H67" s="8"/>
      <c r="I67" s="10"/>
      <c r="J67" s="11"/>
    </row>
    <row r="68" spans="1:10" ht="16.5" thickBot="1" x14ac:dyDescent="0.3">
      <c r="A68" s="53" t="s">
        <v>14</v>
      </c>
      <c r="B68" s="47" t="e">
        <f t="shared" ref="B68:J68" si="21">(B67/B65)</f>
        <v>#DIV/0!</v>
      </c>
      <c r="C68" s="47" t="e">
        <f t="shared" si="21"/>
        <v>#DIV/0!</v>
      </c>
      <c r="D68" s="47" t="e">
        <f t="shared" si="21"/>
        <v>#DIV/0!</v>
      </c>
      <c r="E68" s="47" t="e">
        <f t="shared" si="21"/>
        <v>#DIV/0!</v>
      </c>
      <c r="F68" s="47" t="e">
        <f t="shared" si="21"/>
        <v>#DIV/0!</v>
      </c>
      <c r="G68" s="47" t="e">
        <f t="shared" si="21"/>
        <v>#DIV/0!</v>
      </c>
      <c r="H68" s="47" t="e">
        <f t="shared" si="21"/>
        <v>#DIV/0!</v>
      </c>
      <c r="I68" s="47" t="e">
        <f t="shared" si="21"/>
        <v>#DIV/0!</v>
      </c>
      <c r="J68" s="47" t="e">
        <f t="shared" si="21"/>
        <v>#DIV/0!</v>
      </c>
    </row>
    <row r="69" spans="1:10" ht="16.5" thickBot="1" x14ac:dyDescent="0.3">
      <c r="A69" s="67" t="s">
        <v>25</v>
      </c>
      <c r="B69" s="68"/>
      <c r="C69" s="68"/>
      <c r="D69" s="68"/>
      <c r="E69" s="68"/>
      <c r="F69" s="68"/>
      <c r="G69" s="68"/>
      <c r="H69" s="68"/>
      <c r="I69" s="68"/>
      <c r="J69" s="68"/>
    </row>
    <row r="70" spans="1:10" ht="16.5" thickBot="1" x14ac:dyDescent="0.3">
      <c r="A70" s="51" t="s">
        <v>10</v>
      </c>
      <c r="B70" s="2">
        <v>25827.439999999999</v>
      </c>
      <c r="C70" s="3">
        <v>4734.33</v>
      </c>
      <c r="D70" s="3">
        <v>3256.17</v>
      </c>
      <c r="E70" s="3">
        <v>8061.64</v>
      </c>
      <c r="F70" s="3">
        <v>305.63</v>
      </c>
      <c r="G70" s="3">
        <v>1523.85</v>
      </c>
      <c r="H70" s="3">
        <v>610.19000000000005</v>
      </c>
      <c r="I70" s="3">
        <f>SUM(B70:H70)</f>
        <v>44319.249999999993</v>
      </c>
      <c r="J70" s="3">
        <v>12562.44</v>
      </c>
    </row>
    <row r="71" spans="1:10" ht="16.5" thickBot="1" x14ac:dyDescent="0.3">
      <c r="A71" s="21" t="s">
        <v>11</v>
      </c>
      <c r="B71" s="4"/>
      <c r="C71" s="4"/>
      <c r="D71" s="4"/>
      <c r="E71" s="4"/>
      <c r="F71" s="4"/>
      <c r="G71" s="4"/>
      <c r="H71" s="4"/>
      <c r="I71" s="4"/>
      <c r="J71" s="12"/>
    </row>
    <row r="72" spans="1:10" ht="16.5" thickBot="1" x14ac:dyDescent="0.3">
      <c r="A72" s="22" t="s">
        <v>12</v>
      </c>
      <c r="B72" s="46">
        <f>(B71/B70)*100</f>
        <v>0</v>
      </c>
      <c r="C72" s="46">
        <f t="shared" ref="C72:J72" si="22">(C71/C70)*100</f>
        <v>0</v>
      </c>
      <c r="D72" s="46">
        <f t="shared" si="22"/>
        <v>0</v>
      </c>
      <c r="E72" s="46">
        <f t="shared" si="22"/>
        <v>0</v>
      </c>
      <c r="F72" s="46">
        <f t="shared" si="22"/>
        <v>0</v>
      </c>
      <c r="G72" s="46">
        <f t="shared" si="22"/>
        <v>0</v>
      </c>
      <c r="H72" s="46">
        <f t="shared" si="22"/>
        <v>0</v>
      </c>
      <c r="I72" s="46">
        <f t="shared" si="22"/>
        <v>0</v>
      </c>
      <c r="J72" s="46">
        <f t="shared" si="22"/>
        <v>0</v>
      </c>
    </row>
    <row r="73" spans="1:10" ht="16.5" thickBot="1" x14ac:dyDescent="0.3">
      <c r="A73" s="23" t="s">
        <v>13</v>
      </c>
      <c r="B73" s="6"/>
      <c r="C73" s="7"/>
      <c r="D73" s="7"/>
      <c r="E73" s="7"/>
      <c r="F73" s="7"/>
      <c r="G73" s="7"/>
      <c r="H73" s="8"/>
      <c r="I73" s="10"/>
      <c r="J73" s="9"/>
    </row>
    <row r="74" spans="1:10" ht="16.5" thickBot="1" x14ac:dyDescent="0.3">
      <c r="A74" s="50" t="s">
        <v>14</v>
      </c>
      <c r="B74" s="47" t="e">
        <f t="shared" ref="B74:J74" si="23">(B73/B71)</f>
        <v>#DIV/0!</v>
      </c>
      <c r="C74" s="47" t="e">
        <f t="shared" si="23"/>
        <v>#DIV/0!</v>
      </c>
      <c r="D74" s="47" t="e">
        <f t="shared" si="23"/>
        <v>#DIV/0!</v>
      </c>
      <c r="E74" s="47" t="e">
        <f t="shared" si="23"/>
        <v>#DIV/0!</v>
      </c>
      <c r="F74" s="47" t="e">
        <f t="shared" si="23"/>
        <v>#DIV/0!</v>
      </c>
      <c r="G74" s="47" t="e">
        <f t="shared" si="23"/>
        <v>#DIV/0!</v>
      </c>
      <c r="H74" s="47" t="e">
        <f t="shared" si="23"/>
        <v>#DIV/0!</v>
      </c>
      <c r="I74" s="47" t="e">
        <f t="shared" si="23"/>
        <v>#DIV/0!</v>
      </c>
      <c r="J74" s="47" t="e">
        <f t="shared" si="23"/>
        <v>#DIV/0!</v>
      </c>
    </row>
    <row r="75" spans="1:10" ht="16.5" thickBot="1" x14ac:dyDescent="0.3">
      <c r="A75" s="65" t="s">
        <v>26</v>
      </c>
      <c r="B75" s="66"/>
      <c r="C75" s="66"/>
      <c r="D75" s="66"/>
      <c r="E75" s="66"/>
      <c r="F75" s="66"/>
      <c r="G75" s="66"/>
      <c r="H75" s="66"/>
      <c r="I75" s="66"/>
      <c r="J75" s="66"/>
    </row>
    <row r="76" spans="1:10" ht="16.5" thickBot="1" x14ac:dyDescent="0.3">
      <c r="A76" s="51" t="s">
        <v>10</v>
      </c>
      <c r="B76" s="2">
        <v>36218.449999999997</v>
      </c>
      <c r="C76" s="3">
        <v>3733.94</v>
      </c>
      <c r="D76" s="3">
        <v>4437.21</v>
      </c>
      <c r="E76" s="3">
        <v>12117.39</v>
      </c>
      <c r="F76" s="3">
        <v>643</v>
      </c>
      <c r="G76" s="3">
        <v>3093.64</v>
      </c>
      <c r="H76" s="3">
        <v>1054.28</v>
      </c>
      <c r="I76" s="3">
        <f>SUM(B76:H76)</f>
        <v>61297.909999999996</v>
      </c>
      <c r="J76" s="3">
        <v>17275.41</v>
      </c>
    </row>
    <row r="77" spans="1:10" ht="16.5" thickBot="1" x14ac:dyDescent="0.3">
      <c r="A77" s="21" t="s">
        <v>11</v>
      </c>
      <c r="B77" s="4"/>
      <c r="C77" s="4"/>
      <c r="D77" s="4"/>
      <c r="E77" s="4"/>
      <c r="F77" s="4"/>
      <c r="G77" s="4"/>
      <c r="H77" s="4"/>
      <c r="I77" s="4"/>
      <c r="J77" s="5"/>
    </row>
    <row r="78" spans="1:10" ht="16.5" thickBot="1" x14ac:dyDescent="0.3">
      <c r="A78" s="22" t="s">
        <v>12</v>
      </c>
      <c r="B78" s="46">
        <f>(B77/B76)*100</f>
        <v>0</v>
      </c>
      <c r="C78" s="46">
        <f t="shared" ref="C78:J78" si="24">(C77/C76)*100</f>
        <v>0</v>
      </c>
      <c r="D78" s="46">
        <f t="shared" si="24"/>
        <v>0</v>
      </c>
      <c r="E78" s="46">
        <f t="shared" si="24"/>
        <v>0</v>
      </c>
      <c r="F78" s="46">
        <f t="shared" si="24"/>
        <v>0</v>
      </c>
      <c r="G78" s="46">
        <f t="shared" si="24"/>
        <v>0</v>
      </c>
      <c r="H78" s="46">
        <f t="shared" si="24"/>
        <v>0</v>
      </c>
      <c r="I78" s="46">
        <f t="shared" si="24"/>
        <v>0</v>
      </c>
      <c r="J78" s="46">
        <f t="shared" si="24"/>
        <v>0</v>
      </c>
    </row>
    <row r="79" spans="1:10" ht="16.5" thickBot="1" x14ac:dyDescent="0.3">
      <c r="A79" s="23" t="s">
        <v>13</v>
      </c>
      <c r="B79" s="6"/>
      <c r="C79" s="7"/>
      <c r="D79" s="7"/>
      <c r="E79" s="7"/>
      <c r="F79" s="7"/>
      <c r="G79" s="7"/>
      <c r="H79" s="8"/>
      <c r="I79" s="10"/>
      <c r="J79" s="9"/>
    </row>
    <row r="80" spans="1:10" ht="16.5" thickBot="1" x14ac:dyDescent="0.3">
      <c r="A80" s="24" t="s">
        <v>14</v>
      </c>
      <c r="B80" s="47" t="e">
        <f t="shared" ref="B80:J80" si="25">(B79/B77)</f>
        <v>#DIV/0!</v>
      </c>
      <c r="C80" s="47" t="e">
        <f t="shared" si="25"/>
        <v>#DIV/0!</v>
      </c>
      <c r="D80" s="47" t="e">
        <f t="shared" si="25"/>
        <v>#DIV/0!</v>
      </c>
      <c r="E80" s="47" t="e">
        <f t="shared" si="25"/>
        <v>#DIV/0!</v>
      </c>
      <c r="F80" s="47" t="e">
        <f t="shared" si="25"/>
        <v>#DIV/0!</v>
      </c>
      <c r="G80" s="47" t="e">
        <f t="shared" si="25"/>
        <v>#DIV/0!</v>
      </c>
      <c r="H80" s="47" t="e">
        <f t="shared" si="25"/>
        <v>#DIV/0!</v>
      </c>
      <c r="I80" s="47" t="e">
        <f t="shared" si="25"/>
        <v>#DIV/0!</v>
      </c>
      <c r="J80" s="47" t="e">
        <f t="shared" si="25"/>
        <v>#DIV/0!</v>
      </c>
    </row>
    <row r="81" spans="1:10" ht="15.75" x14ac:dyDescent="0.25">
      <c r="A81" s="36" t="s">
        <v>27</v>
      </c>
      <c r="B81" s="37"/>
      <c r="C81" s="37"/>
      <c r="D81" s="37"/>
      <c r="E81" s="37"/>
      <c r="F81" s="37"/>
      <c r="G81" s="37"/>
      <c r="H81" s="37"/>
      <c r="I81" s="37"/>
      <c r="J81" s="37"/>
    </row>
    <row r="82" spans="1:10" ht="15.75" x14ac:dyDescent="0.25">
      <c r="A82" s="38" t="s">
        <v>28</v>
      </c>
      <c r="B82" s="37"/>
      <c r="C82" s="37"/>
      <c r="D82" s="37"/>
      <c r="E82" s="37"/>
      <c r="F82" s="37"/>
      <c r="G82" s="37"/>
      <c r="H82" s="37"/>
      <c r="I82" s="37"/>
      <c r="J82" s="37"/>
    </row>
    <row r="85" spans="1:10" ht="16.5" thickBot="1" x14ac:dyDescent="0.3">
      <c r="A85" s="57" t="s">
        <v>31</v>
      </c>
      <c r="B85" s="57"/>
      <c r="C85" s="57"/>
      <c r="D85" s="57"/>
      <c r="E85" s="57"/>
      <c r="F85" s="57"/>
      <c r="G85" s="57"/>
      <c r="H85" s="57"/>
      <c r="I85" s="57"/>
      <c r="J85" s="57"/>
    </row>
    <row r="86" spans="1:10" ht="16.5" thickBot="1" x14ac:dyDescent="0.3">
      <c r="A86" s="62" t="s">
        <v>29</v>
      </c>
      <c r="B86" s="63"/>
      <c r="C86" s="63"/>
      <c r="D86" s="63"/>
      <c r="E86" s="63"/>
      <c r="F86" s="63"/>
      <c r="G86" s="63"/>
      <c r="H86" s="63"/>
      <c r="I86" s="63"/>
      <c r="J86" s="64"/>
    </row>
    <row r="87" spans="1:10" ht="17.25" thickTop="1" thickBot="1" x14ac:dyDescent="0.3">
      <c r="A87" s="15" t="s">
        <v>39</v>
      </c>
      <c r="B87" s="39" t="s">
        <v>0</v>
      </c>
      <c r="C87" s="39" t="s">
        <v>1</v>
      </c>
      <c r="D87" s="39" t="s">
        <v>2</v>
      </c>
      <c r="E87" s="39" t="s">
        <v>3</v>
      </c>
      <c r="F87" s="39" t="s">
        <v>4</v>
      </c>
      <c r="G87" s="39" t="s">
        <v>5</v>
      </c>
      <c r="H87" s="39" t="s">
        <v>6</v>
      </c>
      <c r="I87" s="40" t="s">
        <v>7</v>
      </c>
      <c r="J87" s="41" t="s">
        <v>8</v>
      </c>
    </row>
    <row r="88" spans="1:10" ht="16.5" thickTop="1" thickBot="1" x14ac:dyDescent="0.3">
      <c r="A88" s="42" t="s">
        <v>10</v>
      </c>
      <c r="B88" s="48">
        <v>709537.65</v>
      </c>
      <c r="C88" s="48">
        <v>75247.399999999994</v>
      </c>
      <c r="D88" s="48">
        <v>111006.04</v>
      </c>
      <c r="E88" s="48">
        <v>215737.02</v>
      </c>
      <c r="F88" s="48">
        <v>25153.89</v>
      </c>
      <c r="G88" s="48">
        <v>57715.43</v>
      </c>
      <c r="H88" s="48">
        <v>40856.11</v>
      </c>
      <c r="I88" s="48">
        <f>SUM(B88:H88)</f>
        <v>1235253.54</v>
      </c>
      <c r="J88" s="48">
        <v>342315.21</v>
      </c>
    </row>
    <row r="89" spans="1:10" ht="15.75" thickBot="1" x14ac:dyDescent="0.3">
      <c r="A89" s="43" t="s">
        <v>11</v>
      </c>
      <c r="B89" s="49">
        <f>B5+B11+B17+B23+B29+B35+B41+B47+B53+B59+B65+B71+B77</f>
        <v>0</v>
      </c>
      <c r="C89" s="49">
        <f t="shared" ref="C89:J89" si="26">C5+C11+C17+C23+C29+C35+C41+C47+C53+C59+C65+C71+C77</f>
        <v>0</v>
      </c>
      <c r="D89" s="49">
        <f t="shared" si="26"/>
        <v>0</v>
      </c>
      <c r="E89" s="49">
        <f t="shared" si="26"/>
        <v>0</v>
      </c>
      <c r="F89" s="49">
        <f t="shared" si="26"/>
        <v>0</v>
      </c>
      <c r="G89" s="49">
        <f t="shared" si="26"/>
        <v>0</v>
      </c>
      <c r="H89" s="49">
        <f t="shared" si="26"/>
        <v>0</v>
      </c>
      <c r="I89" s="49">
        <f t="shared" si="26"/>
        <v>0</v>
      </c>
      <c r="J89" s="49">
        <f t="shared" si="26"/>
        <v>0</v>
      </c>
    </row>
    <row r="90" spans="1:10" ht="15.75" thickBot="1" x14ac:dyDescent="0.3">
      <c r="A90" s="44" t="s">
        <v>12</v>
      </c>
      <c r="B90" s="46">
        <f>(B89/B88)*100</f>
        <v>0</v>
      </c>
      <c r="C90" s="46">
        <f t="shared" ref="C90:J90" si="27">(C89/C88)*100</f>
        <v>0</v>
      </c>
      <c r="D90" s="46">
        <f t="shared" si="27"/>
        <v>0</v>
      </c>
      <c r="E90" s="46">
        <f t="shared" si="27"/>
        <v>0</v>
      </c>
      <c r="F90" s="46">
        <f t="shared" si="27"/>
        <v>0</v>
      </c>
      <c r="G90" s="46">
        <f t="shared" si="27"/>
        <v>0</v>
      </c>
      <c r="H90" s="46">
        <f t="shared" si="27"/>
        <v>0</v>
      </c>
      <c r="I90" s="46">
        <f t="shared" si="27"/>
        <v>0</v>
      </c>
      <c r="J90" s="46">
        <f t="shared" si="27"/>
        <v>0</v>
      </c>
    </row>
    <row r="91" spans="1:10" ht="15.75" thickBot="1" x14ac:dyDescent="0.3">
      <c r="A91" s="45" t="s">
        <v>13</v>
      </c>
      <c r="B91" s="49">
        <f>B7+B13+B19+B25+B31+B37+B43+B49+B55+B61+B67+B73+B79</f>
        <v>0</v>
      </c>
      <c r="C91" s="49">
        <f t="shared" ref="C91:J91" si="28">C7+C13+C19+C25+C31+C37+C43+C49+C55+C61+C67+C73+C79</f>
        <v>0</v>
      </c>
      <c r="D91" s="49">
        <f t="shared" si="28"/>
        <v>0</v>
      </c>
      <c r="E91" s="49">
        <f t="shared" si="28"/>
        <v>0</v>
      </c>
      <c r="F91" s="49">
        <f t="shared" si="28"/>
        <v>0</v>
      </c>
      <c r="G91" s="49">
        <f t="shared" si="28"/>
        <v>0</v>
      </c>
      <c r="H91" s="49">
        <f t="shared" si="28"/>
        <v>0</v>
      </c>
      <c r="I91" s="49">
        <f t="shared" si="28"/>
        <v>0</v>
      </c>
      <c r="J91" s="49">
        <f t="shared" si="28"/>
        <v>0</v>
      </c>
    </row>
    <row r="92" spans="1:10" ht="15.75" thickBot="1" x14ac:dyDescent="0.3">
      <c r="A92" s="44" t="s">
        <v>14</v>
      </c>
      <c r="B92" s="47" t="e">
        <f t="shared" ref="B92:J92" si="29">(B91/B89)</f>
        <v>#DIV/0!</v>
      </c>
      <c r="C92" s="47" t="e">
        <f t="shared" si="29"/>
        <v>#DIV/0!</v>
      </c>
      <c r="D92" s="47" t="e">
        <f t="shared" si="29"/>
        <v>#DIV/0!</v>
      </c>
      <c r="E92" s="47" t="e">
        <f t="shared" si="29"/>
        <v>#DIV/0!</v>
      </c>
      <c r="F92" s="47" t="e">
        <f t="shared" si="29"/>
        <v>#DIV/0!</v>
      </c>
      <c r="G92" s="47" t="e">
        <f t="shared" si="29"/>
        <v>#DIV/0!</v>
      </c>
      <c r="H92" s="47" t="e">
        <f t="shared" si="29"/>
        <v>#DIV/0!</v>
      </c>
      <c r="I92" s="47" t="e">
        <f t="shared" si="29"/>
        <v>#DIV/0!</v>
      </c>
      <c r="J92" s="47" t="e">
        <f t="shared" si="29"/>
        <v>#DIV/0!</v>
      </c>
    </row>
  </sheetData>
  <mergeCells count="16">
    <mergeCell ref="A69:J69"/>
    <mergeCell ref="A75:J75"/>
    <mergeCell ref="A85:J85"/>
    <mergeCell ref="A86:J86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1" priority="2">
      <formula>#REF!=100</formula>
    </cfRule>
  </conditionalFormatting>
  <conditionalFormatting sqref="D65">
    <cfRule type="cellIs" dxfId="0" priority="1" operator="greaterThan">
      <formula>#REF!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6. 7. 2021</vt:lpstr>
      <vt:lpstr>12. 7. 2021</vt:lpstr>
      <vt:lpstr>19. 7. 2021</vt:lpstr>
      <vt:lpstr>26. 7. 2021</vt:lpstr>
    </vt:vector>
  </TitlesOfParts>
  <Company>MZe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Šindelková Tereza</dc:creator>
  <cp:lastModifiedBy>Bednářová Alena Ing.</cp:lastModifiedBy>
  <dcterms:created xsi:type="dcterms:W3CDTF">2021-03-15T07:58:23Z</dcterms:created>
  <dcterms:modified xsi:type="dcterms:W3CDTF">2021-07-12T09:27:35Z</dcterms:modified>
</cp:coreProperties>
</file>